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sseynou\Google Drive\DS4AFRICA\Meetup\bkods_20180727\"/>
    </mc:Choice>
  </mc:AlternateContent>
  <xr:revisionPtr revIDLastSave="0" documentId="10_ncr:8100000_{1CA27ADF-19B2-4195-937E-B270D2514E77}" xr6:coauthVersionLast="34" xr6:coauthVersionMax="34" xr10:uidLastSave="{00000000-0000-0000-0000-000000000000}"/>
  <bookViews>
    <workbookView xWindow="0" yWindow="0" windowWidth="20490" windowHeight="7695" xr2:uid="{37FF7E9A-0F8A-4AD9-843B-2AE5B4AC7171}"/>
  </bookViews>
  <sheets>
    <sheet name="censuses" sheetId="1" r:id="rId1"/>
    <sheet name="graphtest" sheetId="2" r:id="rId2"/>
    <sheet name="pyramide" sheetId="3" r:id="rId3"/>
    <sheet name="comparaison" sheetId="5" r:id="rId4"/>
  </sheets>
  <definedNames>
    <definedName name="_xlnm._FilterDatabase" localSheetId="0" hidden="1">censuses!$A$1:$N$267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7" i="1" l="1"/>
  <c r="F267" i="1"/>
  <c r="E267" i="1"/>
  <c r="D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L264" i="1" s="1"/>
  <c r="K263" i="1"/>
  <c r="J263" i="1"/>
  <c r="I263" i="1"/>
  <c r="H263" i="1"/>
  <c r="L263" i="1" s="1"/>
  <c r="K262" i="1"/>
  <c r="J262" i="1"/>
  <c r="I262" i="1"/>
  <c r="H262" i="1"/>
  <c r="K261" i="1"/>
  <c r="J261" i="1"/>
  <c r="I261" i="1"/>
  <c r="H261" i="1"/>
  <c r="K260" i="1"/>
  <c r="J260" i="1"/>
  <c r="I260" i="1"/>
  <c r="H260" i="1"/>
  <c r="L260" i="1" s="1"/>
  <c r="K259" i="1"/>
  <c r="J259" i="1"/>
  <c r="I259" i="1"/>
  <c r="H259" i="1"/>
  <c r="K258" i="1"/>
  <c r="J258" i="1"/>
  <c r="I258" i="1"/>
  <c r="H258" i="1"/>
  <c r="L258" i="1" s="1"/>
  <c r="K257" i="1"/>
  <c r="J257" i="1"/>
  <c r="I257" i="1"/>
  <c r="H257" i="1"/>
  <c r="K256" i="1"/>
  <c r="J256" i="1"/>
  <c r="I256" i="1"/>
  <c r="H256" i="1"/>
  <c r="K255" i="1"/>
  <c r="J255" i="1"/>
  <c r="I255" i="1"/>
  <c r="H255" i="1"/>
  <c r="L255" i="1" s="1"/>
  <c r="K254" i="1"/>
  <c r="J254" i="1"/>
  <c r="I254" i="1"/>
  <c r="H254" i="1"/>
  <c r="K253" i="1"/>
  <c r="J253" i="1"/>
  <c r="I253" i="1"/>
  <c r="H253" i="1"/>
  <c r="K252" i="1"/>
  <c r="J252" i="1"/>
  <c r="I252" i="1"/>
  <c r="H252" i="1"/>
  <c r="L252" i="1" s="1"/>
  <c r="K251" i="1"/>
  <c r="J251" i="1"/>
  <c r="I251" i="1"/>
  <c r="H251" i="1"/>
  <c r="K250" i="1"/>
  <c r="J250" i="1"/>
  <c r="I250" i="1"/>
  <c r="H250" i="1"/>
  <c r="L250" i="1" s="1"/>
  <c r="K249" i="1"/>
  <c r="K267" i="1" s="1"/>
  <c r="J249" i="1"/>
  <c r="I249" i="1"/>
  <c r="H249" i="1"/>
  <c r="I248" i="1"/>
  <c r="H248" i="1"/>
  <c r="G248" i="1"/>
  <c r="F248" i="1"/>
  <c r="E248" i="1"/>
  <c r="D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G210" i="1"/>
  <c r="F210" i="1"/>
  <c r="E210" i="1"/>
  <c r="D210" i="1"/>
  <c r="K209" i="1"/>
  <c r="J209" i="1"/>
  <c r="I209" i="1"/>
  <c r="I210" i="1" s="1"/>
  <c r="H209" i="1"/>
  <c r="K208" i="1"/>
  <c r="J208" i="1"/>
  <c r="H208" i="1"/>
  <c r="L208" i="1" s="1"/>
  <c r="K207" i="1"/>
  <c r="J207" i="1"/>
  <c r="H207" i="1"/>
  <c r="L207" i="1" s="1"/>
  <c r="K206" i="1"/>
  <c r="J206" i="1"/>
  <c r="H206" i="1"/>
  <c r="L206" i="1" s="1"/>
  <c r="K205" i="1"/>
  <c r="J205" i="1"/>
  <c r="H205" i="1"/>
  <c r="L205" i="1" s="1"/>
  <c r="K204" i="1"/>
  <c r="J204" i="1"/>
  <c r="H204" i="1"/>
  <c r="L204" i="1" s="1"/>
  <c r="K203" i="1"/>
  <c r="J203" i="1"/>
  <c r="H203" i="1"/>
  <c r="L203" i="1" s="1"/>
  <c r="K202" i="1"/>
  <c r="J202" i="1"/>
  <c r="H202" i="1"/>
  <c r="L202" i="1" s="1"/>
  <c r="K201" i="1"/>
  <c r="J201" i="1"/>
  <c r="H201" i="1"/>
  <c r="L201" i="1" s="1"/>
  <c r="K200" i="1"/>
  <c r="J200" i="1"/>
  <c r="H200" i="1"/>
  <c r="L200" i="1" s="1"/>
  <c r="K199" i="1"/>
  <c r="J199" i="1"/>
  <c r="H199" i="1"/>
  <c r="L199" i="1" s="1"/>
  <c r="K198" i="1"/>
  <c r="J198" i="1"/>
  <c r="H198" i="1"/>
  <c r="L198" i="1" s="1"/>
  <c r="K197" i="1"/>
  <c r="J197" i="1"/>
  <c r="H197" i="1"/>
  <c r="L197" i="1" s="1"/>
  <c r="K196" i="1"/>
  <c r="J196" i="1"/>
  <c r="H196" i="1"/>
  <c r="L196" i="1" s="1"/>
  <c r="K195" i="1"/>
  <c r="J195" i="1"/>
  <c r="H195" i="1"/>
  <c r="L195" i="1" s="1"/>
  <c r="K194" i="1"/>
  <c r="J194" i="1"/>
  <c r="H194" i="1"/>
  <c r="L194" i="1" s="1"/>
  <c r="K193" i="1"/>
  <c r="J193" i="1"/>
  <c r="H193" i="1"/>
  <c r="L193" i="1" s="1"/>
  <c r="K192" i="1"/>
  <c r="J192" i="1"/>
  <c r="H192" i="1"/>
  <c r="L192" i="1" s="1"/>
  <c r="G191" i="1"/>
  <c r="F191" i="1"/>
  <c r="E191" i="1"/>
  <c r="D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I134" i="1"/>
  <c r="H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G115" i="1"/>
  <c r="F115" i="1"/>
  <c r="E115" i="1"/>
  <c r="D115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H115" i="1" s="1"/>
  <c r="G96" i="1"/>
  <c r="F96" i="1"/>
  <c r="E96" i="1"/>
  <c r="D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K96" i="1" s="1"/>
  <c r="J78" i="1"/>
  <c r="I78" i="1"/>
  <c r="H78" i="1"/>
  <c r="G77" i="1"/>
  <c r="F77" i="1"/>
  <c r="E77" i="1"/>
  <c r="D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G58" i="1"/>
  <c r="F58" i="1"/>
  <c r="E58" i="1"/>
  <c r="D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8" i="1"/>
  <c r="J38" i="1"/>
  <c r="I38" i="1"/>
  <c r="H38" i="1"/>
  <c r="G37" i="1"/>
  <c r="G39" i="1" s="1"/>
  <c r="F37" i="1"/>
  <c r="F39" i="1" s="1"/>
  <c r="E37" i="1"/>
  <c r="K37" i="1" s="1"/>
  <c r="D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I20" i="1"/>
  <c r="H20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48" i="1" l="1"/>
  <c r="H96" i="1"/>
  <c r="I96" i="1"/>
  <c r="L96" i="1" s="1"/>
  <c r="K115" i="1"/>
  <c r="L21" i="1"/>
  <c r="L23" i="1"/>
  <c r="L24" i="1"/>
  <c r="L25" i="1"/>
  <c r="L27" i="1"/>
  <c r="L28" i="1"/>
  <c r="L29" i="1"/>
  <c r="L30" i="1"/>
  <c r="L31" i="1"/>
  <c r="K58" i="1"/>
  <c r="I115" i="1"/>
  <c r="J58" i="1"/>
  <c r="J77" i="1"/>
  <c r="K210" i="1"/>
  <c r="J210" i="1"/>
  <c r="K77" i="1"/>
  <c r="L248" i="1"/>
  <c r="L32" i="1"/>
  <c r="L33" i="1"/>
  <c r="L34" i="1"/>
  <c r="L35" i="1"/>
  <c r="L36" i="1"/>
  <c r="J37" i="1"/>
  <c r="J39" i="1" s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H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H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J96" i="1"/>
  <c r="L98" i="1"/>
  <c r="L100" i="1"/>
  <c r="L102" i="1"/>
  <c r="L104" i="1"/>
  <c r="L106" i="1"/>
  <c r="L108" i="1"/>
  <c r="L110" i="1"/>
  <c r="L112" i="1"/>
  <c r="L113" i="1"/>
  <c r="L174" i="1"/>
  <c r="L175" i="1"/>
  <c r="L176" i="1"/>
  <c r="L178" i="1"/>
  <c r="L179" i="1"/>
  <c r="L180" i="1"/>
  <c r="L182" i="1"/>
  <c r="L183" i="1"/>
  <c r="L184" i="1"/>
  <c r="L186" i="1"/>
  <c r="L209" i="1"/>
  <c r="L210" i="1" s="1"/>
  <c r="K39" i="1"/>
  <c r="L20" i="1"/>
  <c r="L22" i="1"/>
  <c r="L26" i="1"/>
  <c r="H37" i="1"/>
  <c r="D39" i="1"/>
  <c r="I77" i="1"/>
  <c r="L78" i="1"/>
  <c r="J115" i="1"/>
  <c r="L101" i="1"/>
  <c r="L105" i="1"/>
  <c r="L109" i="1"/>
  <c r="L111" i="1"/>
  <c r="L134" i="1"/>
  <c r="J191" i="1"/>
  <c r="I37" i="1"/>
  <c r="E39" i="1"/>
  <c r="I58" i="1"/>
  <c r="L97" i="1"/>
  <c r="L99" i="1"/>
  <c r="L103" i="1"/>
  <c r="L107" i="1"/>
  <c r="H191" i="1"/>
  <c r="L173" i="1"/>
  <c r="K191" i="1"/>
  <c r="L190" i="1"/>
  <c r="L177" i="1"/>
  <c r="L181" i="1"/>
  <c r="L185" i="1"/>
  <c r="L189" i="1"/>
  <c r="I191" i="1"/>
  <c r="L187" i="1"/>
  <c r="L188" i="1"/>
  <c r="H210" i="1"/>
  <c r="K248" i="1"/>
  <c r="H267" i="1"/>
  <c r="L249" i="1"/>
  <c r="I267" i="1"/>
  <c r="L251" i="1"/>
  <c r="J267" i="1"/>
  <c r="L254" i="1"/>
  <c r="L253" i="1"/>
  <c r="L257" i="1"/>
  <c r="L262" i="1"/>
  <c r="L256" i="1"/>
  <c r="L266" i="1"/>
  <c r="L259" i="1"/>
  <c r="L261" i="1"/>
  <c r="L265" i="1"/>
  <c r="L77" i="1" l="1"/>
  <c r="L58" i="1"/>
  <c r="L115" i="1"/>
  <c r="L191" i="1"/>
  <c r="L37" i="1"/>
  <c r="I39" i="1"/>
  <c r="L267" i="1"/>
  <c r="H39" i="1"/>
  <c r="L39" i="1" l="1"/>
</calcChain>
</file>

<file path=xl/sharedStrings.xml><?xml version="1.0" encoding="utf-8"?>
<sst xmlns="http://schemas.openxmlformats.org/spreadsheetml/2006/main" count="859" uniqueCount="41">
  <si>
    <t>groupage</t>
  </si>
  <si>
    <t>Rural</t>
  </si>
  <si>
    <t>Total</t>
  </si>
  <si>
    <t>0-4</t>
  </si>
  <si>
    <t>Annuaire statistique</t>
  </si>
  <si>
    <t>DNSI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</si>
  <si>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</si>
  <si>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</si>
  <si>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</si>
  <si>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</si>
  <si>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</si>
  <si>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</si>
  <si>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</si>
  <si>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</si>
  <si>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</si>
  <si>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</si>
  <si>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</si>
  <si>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</si>
  <si>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</si>
  <si>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</si>
  <si>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</si>
  <si>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</si>
  <si>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ND</t>
  </si>
  <si>
    <t>RGPH</t>
  </si>
  <si>
    <t>OEF</t>
  </si>
  <si>
    <t>EMEP</t>
  </si>
  <si>
    <t>ELIM</t>
  </si>
  <si>
    <t>EPAM</t>
  </si>
  <si>
    <t>annee</t>
  </si>
  <si>
    <t>id</t>
  </si>
  <si>
    <t>Homme-Rural</t>
  </si>
  <si>
    <t>Homme</t>
  </si>
  <si>
    <t>Femme-Rural</t>
  </si>
  <si>
    <t>Femme</t>
  </si>
  <si>
    <t>Homme-Urbain</t>
  </si>
  <si>
    <t>Femme-Urbain</t>
  </si>
  <si>
    <t>Urbain</t>
  </si>
  <si>
    <t>office</t>
  </si>
  <si>
    <t>source</t>
  </si>
  <si>
    <t>height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</si>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</sst>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censuses!$D$1</c:f>
              <c:strCache>
                <c:ptCount val="1"/>
                <c:pt idx="0">
                  <c:v>Homme-Urbain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censuses!$C$2:$C$266</c:f>
              <c:strCache>
                <c:ptCount val="26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  <c:pt idx="18">
                  <c:v>Total</c:v>
                </c:pt>
                <c:pt idx="19">
                  <c:v>0-4</c:v>
                </c:pt>
                <c:pt idx="20">
                  <c:v>5-9</c:v>
                </c:pt>
                <c:pt idx="21">
                  <c:v>10-14</c:v>
                </c:pt>
                <c:pt idx="22">
                  <c:v>15-19</c:v>
                </c:pt>
                <c:pt idx="23">
                  <c:v>20-24</c:v>
                </c:pt>
                <c:pt idx="24">
                  <c:v>25-29</c:v>
                </c:pt>
                <c:pt idx="25">
                  <c:v>30-34</c:v>
                </c:pt>
                <c:pt idx="26">
                  <c:v>35-39</c:v>
                </c:pt>
                <c:pt idx="27">
                  <c:v>40-44</c:v>
                </c:pt>
                <c:pt idx="28">
                  <c:v>45-49</c:v>
                </c:pt>
                <c:pt idx="29">
                  <c:v>50-54</c:v>
                </c:pt>
                <c:pt idx="30">
                  <c:v>55-59</c:v>
                </c:pt>
                <c:pt idx="31">
                  <c:v>60-64</c:v>
                </c:pt>
                <c:pt idx="32">
                  <c:v>65-69</c:v>
                </c:pt>
                <c:pt idx="33">
                  <c:v>70-74</c:v>
                </c:pt>
                <c:pt idx="34">
                  <c:v>75-79</c:v>
                </c:pt>
                <c:pt idx="35">
                  <c:v>80+</c:v>
                </c:pt>
                <c:pt idx="36">
                  <c:v>ND</c:v>
                </c:pt>
                <c:pt idx="37">
                  <c:v>Total</c:v>
                </c:pt>
                <c:pt idx="38">
                  <c:v>0-4</c:v>
                </c:pt>
                <c:pt idx="39">
                  <c:v>5-9</c:v>
                </c:pt>
                <c:pt idx="40">
                  <c:v>10-14</c:v>
                </c:pt>
                <c:pt idx="41">
                  <c:v>15-19</c:v>
                </c:pt>
                <c:pt idx="42">
                  <c:v>20-24</c:v>
                </c:pt>
                <c:pt idx="43">
                  <c:v>25-29</c:v>
                </c:pt>
                <c:pt idx="44">
                  <c:v>30-34</c:v>
                </c:pt>
                <c:pt idx="45">
                  <c:v>35-39</c:v>
                </c:pt>
                <c:pt idx="46">
                  <c:v>40-44</c:v>
                </c:pt>
                <c:pt idx="47">
                  <c:v>45-49</c:v>
                </c:pt>
                <c:pt idx="48">
                  <c:v>50-54</c:v>
                </c:pt>
                <c:pt idx="49">
                  <c:v>55-59</c:v>
                </c:pt>
                <c:pt idx="50">
                  <c:v>60-64</c:v>
                </c:pt>
                <c:pt idx="51">
                  <c:v>65-69</c:v>
                </c:pt>
                <c:pt idx="52">
                  <c:v>70-74</c:v>
                </c:pt>
                <c:pt idx="53">
                  <c:v>75-79</c:v>
                </c:pt>
                <c:pt idx="54">
                  <c:v>80+</c:v>
                </c:pt>
                <c:pt idx="55">
                  <c:v>ND</c:v>
                </c:pt>
                <c:pt idx="56">
                  <c:v>Total</c:v>
                </c:pt>
                <c:pt idx="57">
                  <c:v>0-4</c:v>
                </c:pt>
                <c:pt idx="58">
                  <c:v>5-9</c:v>
                </c:pt>
                <c:pt idx="59">
                  <c:v>10-14</c:v>
                </c:pt>
                <c:pt idx="60">
                  <c:v>15-19</c:v>
                </c:pt>
                <c:pt idx="61">
                  <c:v>20-24</c:v>
                </c:pt>
                <c:pt idx="62">
                  <c:v>25-29</c:v>
                </c:pt>
                <c:pt idx="63">
                  <c:v>30-34</c:v>
                </c:pt>
                <c:pt idx="64">
                  <c:v>35-39</c:v>
                </c:pt>
                <c:pt idx="65">
                  <c:v>40-44</c:v>
                </c:pt>
                <c:pt idx="66">
                  <c:v>45-49</c:v>
                </c:pt>
                <c:pt idx="67">
                  <c:v>50-54</c:v>
                </c:pt>
                <c:pt idx="68">
                  <c:v>55-59</c:v>
                </c:pt>
                <c:pt idx="69">
                  <c:v>60-64</c:v>
                </c:pt>
                <c:pt idx="70">
                  <c:v>65-69</c:v>
                </c:pt>
                <c:pt idx="71">
                  <c:v>70-74</c:v>
                </c:pt>
                <c:pt idx="72">
                  <c:v>75-79</c:v>
                </c:pt>
                <c:pt idx="73">
                  <c:v>80+</c:v>
                </c:pt>
                <c:pt idx="74">
                  <c:v>ND</c:v>
                </c:pt>
                <c:pt idx="75">
                  <c:v>Total</c:v>
                </c:pt>
                <c:pt idx="76">
                  <c:v>0-4</c:v>
                </c:pt>
                <c:pt idx="77">
                  <c:v>5-9</c:v>
                </c:pt>
                <c:pt idx="78">
                  <c:v>10-14</c:v>
                </c:pt>
                <c:pt idx="79">
                  <c:v>15-19</c:v>
                </c:pt>
                <c:pt idx="80">
                  <c:v>20-24</c:v>
                </c:pt>
                <c:pt idx="81">
                  <c:v>25-29</c:v>
                </c:pt>
                <c:pt idx="82">
                  <c:v>30-34</c:v>
                </c:pt>
                <c:pt idx="83">
                  <c:v>35-39</c:v>
                </c:pt>
                <c:pt idx="84">
                  <c:v>40-44</c:v>
                </c:pt>
                <c:pt idx="85">
                  <c:v>45-49</c:v>
                </c:pt>
                <c:pt idx="86">
                  <c:v>50-54</c:v>
                </c:pt>
                <c:pt idx="87">
                  <c:v>55-59</c:v>
                </c:pt>
                <c:pt idx="88">
                  <c:v>60-64</c:v>
                </c:pt>
                <c:pt idx="89">
                  <c:v>65-69</c:v>
                </c:pt>
                <c:pt idx="90">
                  <c:v>70-74</c:v>
                </c:pt>
                <c:pt idx="91">
                  <c:v>75-79</c:v>
                </c:pt>
                <c:pt idx="92">
                  <c:v>80+</c:v>
                </c:pt>
                <c:pt idx="93">
                  <c:v>ND</c:v>
                </c:pt>
                <c:pt idx="94">
                  <c:v>Total</c:v>
                </c:pt>
                <c:pt idx="95">
                  <c:v>0-4</c:v>
                </c:pt>
                <c:pt idx="96">
                  <c:v>5-9</c:v>
                </c:pt>
                <c:pt idx="97">
                  <c:v>10-14</c:v>
                </c:pt>
                <c:pt idx="98">
                  <c:v>15-19</c:v>
                </c:pt>
                <c:pt idx="99">
                  <c:v>20-24</c:v>
                </c:pt>
                <c:pt idx="100">
                  <c:v>25-29</c:v>
                </c:pt>
                <c:pt idx="101">
                  <c:v>30-34</c:v>
                </c:pt>
                <c:pt idx="102">
                  <c:v>35-39</c:v>
                </c:pt>
                <c:pt idx="103">
                  <c:v>40-44</c:v>
                </c:pt>
                <c:pt idx="104">
                  <c:v>45-49</c:v>
                </c:pt>
                <c:pt idx="105">
                  <c:v>50-54</c:v>
                </c:pt>
                <c:pt idx="106">
                  <c:v>55-59</c:v>
                </c:pt>
                <c:pt idx="107">
                  <c:v>60-64</c:v>
                </c:pt>
                <c:pt idx="108">
                  <c:v>65-69</c:v>
                </c:pt>
                <c:pt idx="109">
                  <c:v>70-74</c:v>
                </c:pt>
                <c:pt idx="110">
                  <c:v>75-79</c:v>
                </c:pt>
                <c:pt idx="111">
                  <c:v>80+</c:v>
                </c:pt>
                <c:pt idx="112">
                  <c:v>ND</c:v>
                </c:pt>
                <c:pt idx="113">
                  <c:v>Total</c:v>
                </c:pt>
                <c:pt idx="114">
                  <c:v>0-4</c:v>
                </c:pt>
                <c:pt idx="115">
                  <c:v>5-9</c:v>
                </c:pt>
                <c:pt idx="116">
                  <c:v>10-14</c:v>
                </c:pt>
                <c:pt idx="117">
                  <c:v>15-19</c:v>
                </c:pt>
                <c:pt idx="118">
                  <c:v>20-24</c:v>
                </c:pt>
                <c:pt idx="119">
                  <c:v>25-29</c:v>
                </c:pt>
                <c:pt idx="120">
                  <c:v>30-34</c:v>
                </c:pt>
                <c:pt idx="121">
                  <c:v>35-39</c:v>
                </c:pt>
                <c:pt idx="122">
                  <c:v>40-44</c:v>
                </c:pt>
                <c:pt idx="123">
                  <c:v>45-49</c:v>
                </c:pt>
                <c:pt idx="124">
                  <c:v>50-54</c:v>
                </c:pt>
                <c:pt idx="125">
                  <c:v>55-59</c:v>
                </c:pt>
                <c:pt idx="126">
                  <c:v>60-64</c:v>
                </c:pt>
                <c:pt idx="127">
                  <c:v>65-69</c:v>
                </c:pt>
                <c:pt idx="128">
                  <c:v>70-74</c:v>
                </c:pt>
                <c:pt idx="129">
                  <c:v>75-79</c:v>
                </c:pt>
                <c:pt idx="130">
                  <c:v>80+</c:v>
                </c:pt>
                <c:pt idx="131">
                  <c:v>ND</c:v>
                </c:pt>
                <c:pt idx="132">
                  <c:v>Total</c:v>
                </c:pt>
                <c:pt idx="133">
                  <c:v>0-4</c:v>
                </c:pt>
                <c:pt idx="134">
                  <c:v>5-9</c:v>
                </c:pt>
                <c:pt idx="135">
                  <c:v>10-14</c:v>
                </c:pt>
                <c:pt idx="136">
                  <c:v>15-19</c:v>
                </c:pt>
                <c:pt idx="137">
                  <c:v>20-24</c:v>
                </c:pt>
                <c:pt idx="138">
                  <c:v>25-29</c:v>
                </c:pt>
                <c:pt idx="139">
                  <c:v>30-34</c:v>
                </c:pt>
                <c:pt idx="140">
                  <c:v>35-39</c:v>
                </c:pt>
                <c:pt idx="141">
                  <c:v>40-44</c:v>
                </c:pt>
                <c:pt idx="142">
                  <c:v>45-49</c:v>
                </c:pt>
                <c:pt idx="143">
                  <c:v>50-54</c:v>
                </c:pt>
                <c:pt idx="144">
                  <c:v>55-59</c:v>
                </c:pt>
                <c:pt idx="145">
                  <c:v>60-64</c:v>
                </c:pt>
                <c:pt idx="146">
                  <c:v>65-69</c:v>
                </c:pt>
                <c:pt idx="147">
                  <c:v>70-74</c:v>
                </c:pt>
                <c:pt idx="148">
                  <c:v>75-79</c:v>
                </c:pt>
                <c:pt idx="149">
                  <c:v>80+</c:v>
                </c:pt>
                <c:pt idx="150">
                  <c:v>ND</c:v>
                </c:pt>
                <c:pt idx="151">
                  <c:v>Total</c:v>
                </c:pt>
                <c:pt idx="152">
                  <c:v>0-4</c:v>
                </c:pt>
                <c:pt idx="153">
                  <c:v>5-9</c:v>
                </c:pt>
                <c:pt idx="154">
                  <c:v>10-14</c:v>
                </c:pt>
                <c:pt idx="155">
                  <c:v>15-19</c:v>
                </c:pt>
                <c:pt idx="156">
                  <c:v>20-24</c:v>
                </c:pt>
                <c:pt idx="157">
                  <c:v>25-29</c:v>
                </c:pt>
                <c:pt idx="158">
                  <c:v>30-34</c:v>
                </c:pt>
                <c:pt idx="159">
                  <c:v>35-39</c:v>
                </c:pt>
                <c:pt idx="160">
                  <c:v>40-44</c:v>
                </c:pt>
                <c:pt idx="161">
                  <c:v>45-49</c:v>
                </c:pt>
                <c:pt idx="162">
                  <c:v>50-54</c:v>
                </c:pt>
                <c:pt idx="163">
                  <c:v>55-59</c:v>
                </c:pt>
                <c:pt idx="164">
                  <c:v>60-64</c:v>
                </c:pt>
                <c:pt idx="165">
                  <c:v>65-69</c:v>
                </c:pt>
                <c:pt idx="166">
                  <c:v>70-74</c:v>
                </c:pt>
                <c:pt idx="167">
                  <c:v>75-79</c:v>
                </c:pt>
                <c:pt idx="168">
                  <c:v>80+</c:v>
                </c:pt>
                <c:pt idx="169">
                  <c:v>ND</c:v>
                </c:pt>
                <c:pt idx="170">
                  <c:v>Total</c:v>
                </c:pt>
                <c:pt idx="171">
                  <c:v>0-4</c:v>
                </c:pt>
                <c:pt idx="172">
                  <c:v>5-9</c:v>
                </c:pt>
                <c:pt idx="173">
                  <c:v>10-14</c:v>
                </c:pt>
                <c:pt idx="174">
                  <c:v>15-19</c:v>
                </c:pt>
                <c:pt idx="175">
                  <c:v>20-24</c:v>
                </c:pt>
                <c:pt idx="176">
                  <c:v>25-29</c:v>
                </c:pt>
                <c:pt idx="177">
                  <c:v>30-34</c:v>
                </c:pt>
                <c:pt idx="178">
                  <c:v>35-39</c:v>
                </c:pt>
                <c:pt idx="179">
                  <c:v>40-44</c:v>
                </c:pt>
                <c:pt idx="180">
                  <c:v>45-49</c:v>
                </c:pt>
                <c:pt idx="181">
                  <c:v>50-54</c:v>
                </c:pt>
                <c:pt idx="182">
                  <c:v>55-59</c:v>
                </c:pt>
                <c:pt idx="183">
                  <c:v>60-64</c:v>
                </c:pt>
                <c:pt idx="184">
                  <c:v>65-69</c:v>
                </c:pt>
                <c:pt idx="185">
                  <c:v>70-74</c:v>
                </c:pt>
                <c:pt idx="186">
                  <c:v>75-79</c:v>
                </c:pt>
                <c:pt idx="187">
                  <c:v>80+</c:v>
                </c:pt>
                <c:pt idx="188">
                  <c:v>ND</c:v>
                </c:pt>
                <c:pt idx="189">
                  <c:v>Total</c:v>
                </c:pt>
                <c:pt idx="190">
                  <c:v>0-4</c:v>
                </c:pt>
                <c:pt idx="191">
                  <c:v>5-9</c:v>
                </c:pt>
                <c:pt idx="192">
                  <c:v>10-14</c:v>
                </c:pt>
                <c:pt idx="193">
                  <c:v>15-19</c:v>
                </c:pt>
                <c:pt idx="194">
                  <c:v>20-24</c:v>
                </c:pt>
                <c:pt idx="195">
                  <c:v>25-29</c:v>
                </c:pt>
                <c:pt idx="196">
                  <c:v>30-34</c:v>
                </c:pt>
                <c:pt idx="197">
                  <c:v>35-39</c:v>
                </c:pt>
                <c:pt idx="198">
                  <c:v>40-44</c:v>
                </c:pt>
                <c:pt idx="199">
                  <c:v>45-49</c:v>
                </c:pt>
                <c:pt idx="200">
                  <c:v>50-54</c:v>
                </c:pt>
                <c:pt idx="201">
                  <c:v>55-59</c:v>
                </c:pt>
                <c:pt idx="202">
                  <c:v>60-64</c:v>
                </c:pt>
                <c:pt idx="203">
                  <c:v>65-69</c:v>
                </c:pt>
                <c:pt idx="204">
                  <c:v>70-74</c:v>
                </c:pt>
                <c:pt idx="205">
                  <c:v>75-79</c:v>
                </c:pt>
                <c:pt idx="206">
                  <c:v>80+</c:v>
                </c:pt>
                <c:pt idx="207">
                  <c:v>ND</c:v>
                </c:pt>
                <c:pt idx="208">
                  <c:v>Total</c:v>
                </c:pt>
                <c:pt idx="209">
                  <c:v>0-4</c:v>
                </c:pt>
                <c:pt idx="210">
                  <c:v>5-9</c:v>
                </c:pt>
                <c:pt idx="211">
                  <c:v>10-14</c:v>
                </c:pt>
                <c:pt idx="212">
                  <c:v>15-19</c:v>
                </c:pt>
                <c:pt idx="213">
                  <c:v>20-24</c:v>
                </c:pt>
                <c:pt idx="214">
                  <c:v>25-29</c:v>
                </c:pt>
                <c:pt idx="215">
                  <c:v>30-34</c:v>
                </c:pt>
                <c:pt idx="216">
                  <c:v>35-39</c:v>
                </c:pt>
                <c:pt idx="217">
                  <c:v>40-44</c:v>
                </c:pt>
                <c:pt idx="218">
                  <c:v>45-49</c:v>
                </c:pt>
                <c:pt idx="219">
                  <c:v>50-54</c:v>
                </c:pt>
                <c:pt idx="220">
                  <c:v>55-59</c:v>
                </c:pt>
                <c:pt idx="221">
                  <c:v>60-64</c:v>
                </c:pt>
                <c:pt idx="222">
                  <c:v>65-69</c:v>
                </c:pt>
                <c:pt idx="223">
                  <c:v>70-74</c:v>
                </c:pt>
                <c:pt idx="224">
                  <c:v>75-79</c:v>
                </c:pt>
                <c:pt idx="225">
                  <c:v>80+</c:v>
                </c:pt>
                <c:pt idx="226">
                  <c:v>ND</c:v>
                </c:pt>
                <c:pt idx="227">
                  <c:v>Total</c:v>
                </c:pt>
                <c:pt idx="228">
                  <c:v>0-4</c:v>
                </c:pt>
                <c:pt idx="229">
                  <c:v>5-9</c:v>
                </c:pt>
                <c:pt idx="230">
                  <c:v>10-14</c:v>
                </c:pt>
                <c:pt idx="231">
                  <c:v>15-19</c:v>
                </c:pt>
                <c:pt idx="232">
                  <c:v>20-24</c:v>
                </c:pt>
                <c:pt idx="233">
                  <c:v>25-29</c:v>
                </c:pt>
                <c:pt idx="234">
                  <c:v>30-34</c:v>
                </c:pt>
                <c:pt idx="235">
                  <c:v>35-39</c:v>
                </c:pt>
                <c:pt idx="236">
                  <c:v>40-44</c:v>
                </c:pt>
                <c:pt idx="237">
                  <c:v>45-49</c:v>
                </c:pt>
                <c:pt idx="238">
                  <c:v>50-54</c:v>
                </c:pt>
                <c:pt idx="239">
                  <c:v>55-59</c:v>
                </c:pt>
                <c:pt idx="240">
                  <c:v>60-64</c:v>
                </c:pt>
                <c:pt idx="241">
                  <c:v>65-69</c:v>
                </c:pt>
                <c:pt idx="242">
                  <c:v>70-74</c:v>
                </c:pt>
                <c:pt idx="243">
                  <c:v>75-79</c:v>
                </c:pt>
                <c:pt idx="244">
                  <c:v>80+</c:v>
                </c:pt>
                <c:pt idx="245">
                  <c:v>ND</c:v>
                </c:pt>
                <c:pt idx="246">
                  <c:v>Total</c:v>
                </c:pt>
                <c:pt idx="247">
                  <c:v>0-4</c:v>
                </c:pt>
                <c:pt idx="248">
                  <c:v>5-9</c:v>
                </c:pt>
                <c:pt idx="249">
                  <c:v>10-14</c:v>
                </c:pt>
                <c:pt idx="250">
                  <c:v>15-19</c:v>
                </c:pt>
                <c:pt idx="251">
                  <c:v>20-24</c:v>
                </c:pt>
                <c:pt idx="252">
                  <c:v>25-29</c:v>
                </c:pt>
                <c:pt idx="253">
                  <c:v>30-34</c:v>
                </c:pt>
                <c:pt idx="254">
                  <c:v>35-39</c:v>
                </c:pt>
                <c:pt idx="255">
                  <c:v>40-44</c:v>
                </c:pt>
                <c:pt idx="256">
                  <c:v>45-49</c:v>
                </c:pt>
                <c:pt idx="257">
                  <c:v>50-54</c:v>
                </c:pt>
                <c:pt idx="258">
                  <c:v>55-59</c:v>
                </c:pt>
                <c:pt idx="259">
                  <c:v>60-64</c:v>
                </c:pt>
                <c:pt idx="260">
                  <c:v>65-69</c:v>
                </c:pt>
                <c:pt idx="261">
                  <c:v>70-74</c:v>
                </c:pt>
                <c:pt idx="262">
                  <c:v>75-79</c:v>
                </c:pt>
                <c:pt idx="263">
                  <c:v>80+</c:v>
                </c:pt>
                <c:pt idx="264">
                  <c:v>ND</c:v>
                </c:pt>
              </c:strCache>
            </c:strRef>
          </c:cat>
          <c:val>
            <c:numRef>
              <c:f>censuses!$D$2:$D$266</c:f>
              <c:numCache>
                <c:formatCode>#,##0</c:formatCode>
                <c:ptCount val="265"/>
                <c:pt idx="19">
                  <c:v>100416</c:v>
                </c:pt>
                <c:pt idx="20">
                  <c:v>80816</c:v>
                </c:pt>
                <c:pt idx="21">
                  <c:v>60647</c:v>
                </c:pt>
                <c:pt idx="22">
                  <c:v>58662</c:v>
                </c:pt>
                <c:pt idx="23">
                  <c:v>46239</c:v>
                </c:pt>
                <c:pt idx="24">
                  <c:v>36390</c:v>
                </c:pt>
                <c:pt idx="25">
                  <c:v>30895</c:v>
                </c:pt>
                <c:pt idx="26">
                  <c:v>27926</c:v>
                </c:pt>
                <c:pt idx="27">
                  <c:v>22479</c:v>
                </c:pt>
                <c:pt idx="28">
                  <c:v>17864</c:v>
                </c:pt>
                <c:pt idx="29">
                  <c:v>14692</c:v>
                </c:pt>
                <c:pt idx="30">
                  <c:v>10659</c:v>
                </c:pt>
                <c:pt idx="31">
                  <c:v>8630</c:v>
                </c:pt>
                <c:pt idx="32">
                  <c:v>5043</c:v>
                </c:pt>
                <c:pt idx="33">
                  <c:v>3460</c:v>
                </c:pt>
                <c:pt idx="34">
                  <c:v>2084</c:v>
                </c:pt>
                <c:pt idx="35">
                  <c:v>2188</c:v>
                </c:pt>
                <c:pt idx="36">
                  <c:v>125</c:v>
                </c:pt>
                <c:pt idx="37">
                  <c:v>529215</c:v>
                </c:pt>
                <c:pt idx="38">
                  <c:v>110780</c:v>
                </c:pt>
                <c:pt idx="39">
                  <c:v>89156</c:v>
                </c:pt>
                <c:pt idx="40">
                  <c:v>66906</c:v>
                </c:pt>
                <c:pt idx="41">
                  <c:v>64716</c:v>
                </c:pt>
                <c:pt idx="42">
                  <c:v>51011</c:v>
                </c:pt>
                <c:pt idx="43">
                  <c:v>40146</c:v>
                </c:pt>
                <c:pt idx="44">
                  <c:v>34083</c:v>
                </c:pt>
                <c:pt idx="45">
                  <c:v>30807</c:v>
                </c:pt>
                <c:pt idx="46">
                  <c:v>24799</c:v>
                </c:pt>
                <c:pt idx="47">
                  <c:v>19707</c:v>
                </c:pt>
                <c:pt idx="48">
                  <c:v>16209</c:v>
                </c:pt>
                <c:pt idx="49">
                  <c:v>11758</c:v>
                </c:pt>
                <c:pt idx="50">
                  <c:v>9521</c:v>
                </c:pt>
                <c:pt idx="51">
                  <c:v>5563</c:v>
                </c:pt>
                <c:pt idx="52">
                  <c:v>3817</c:v>
                </c:pt>
                <c:pt idx="53">
                  <c:v>2299</c:v>
                </c:pt>
                <c:pt idx="54">
                  <c:v>2416</c:v>
                </c:pt>
                <c:pt idx="55">
                  <c:v>0</c:v>
                </c:pt>
                <c:pt idx="56">
                  <c:v>583694</c:v>
                </c:pt>
                <c:pt idx="57">
                  <c:v>118257</c:v>
                </c:pt>
                <c:pt idx="58">
                  <c:v>95175</c:v>
                </c:pt>
                <c:pt idx="59">
                  <c:v>71423</c:v>
                </c:pt>
                <c:pt idx="60">
                  <c:v>69085</c:v>
                </c:pt>
                <c:pt idx="61">
                  <c:v>54454</c:v>
                </c:pt>
                <c:pt idx="62">
                  <c:v>42856</c:v>
                </c:pt>
                <c:pt idx="63">
                  <c:v>36384</c:v>
                </c:pt>
                <c:pt idx="64">
                  <c:v>32887</c:v>
                </c:pt>
                <c:pt idx="65">
                  <c:v>26472</c:v>
                </c:pt>
                <c:pt idx="66">
                  <c:v>21038</c:v>
                </c:pt>
                <c:pt idx="67">
                  <c:v>17303</c:v>
                </c:pt>
                <c:pt idx="68">
                  <c:v>12552</c:v>
                </c:pt>
                <c:pt idx="69">
                  <c:v>10163</c:v>
                </c:pt>
                <c:pt idx="70">
                  <c:v>5939</c:v>
                </c:pt>
                <c:pt idx="71">
                  <c:v>4075</c:v>
                </c:pt>
                <c:pt idx="72">
                  <c:v>2454</c:v>
                </c:pt>
                <c:pt idx="73">
                  <c:v>2578</c:v>
                </c:pt>
                <c:pt idx="74">
                  <c:v>0</c:v>
                </c:pt>
                <c:pt idx="75">
                  <c:v>623095</c:v>
                </c:pt>
                <c:pt idx="76">
                  <c:v>143744</c:v>
                </c:pt>
                <c:pt idx="77">
                  <c:v>115683</c:v>
                </c:pt>
                <c:pt idx="78">
                  <c:v>86819</c:v>
                </c:pt>
                <c:pt idx="79">
                  <c:v>83971</c:v>
                </c:pt>
                <c:pt idx="80">
                  <c:v>66188</c:v>
                </c:pt>
                <c:pt idx="81">
                  <c:v>52093</c:v>
                </c:pt>
                <c:pt idx="82">
                  <c:v>44224</c:v>
                </c:pt>
                <c:pt idx="83">
                  <c:v>39975</c:v>
                </c:pt>
                <c:pt idx="84">
                  <c:v>32181</c:v>
                </c:pt>
                <c:pt idx="85">
                  <c:v>25569</c:v>
                </c:pt>
                <c:pt idx="86">
                  <c:v>21032</c:v>
                </c:pt>
                <c:pt idx="87">
                  <c:v>15261</c:v>
                </c:pt>
                <c:pt idx="88">
                  <c:v>12353</c:v>
                </c:pt>
                <c:pt idx="89">
                  <c:v>7218</c:v>
                </c:pt>
                <c:pt idx="90">
                  <c:v>4953</c:v>
                </c:pt>
                <c:pt idx="91">
                  <c:v>2984</c:v>
                </c:pt>
                <c:pt idx="92">
                  <c:v>3135</c:v>
                </c:pt>
                <c:pt idx="93">
                  <c:v>0</c:v>
                </c:pt>
                <c:pt idx="94">
                  <c:v>757383</c:v>
                </c:pt>
                <c:pt idx="95">
                  <c:v>149762</c:v>
                </c:pt>
                <c:pt idx="96">
                  <c:v>128986</c:v>
                </c:pt>
                <c:pt idx="97">
                  <c:v>101282</c:v>
                </c:pt>
                <c:pt idx="98">
                  <c:v>88302</c:v>
                </c:pt>
                <c:pt idx="99">
                  <c:v>72890</c:v>
                </c:pt>
                <c:pt idx="100">
                  <c:v>61829</c:v>
                </c:pt>
                <c:pt idx="101">
                  <c:v>49947</c:v>
                </c:pt>
                <c:pt idx="102">
                  <c:v>42534</c:v>
                </c:pt>
                <c:pt idx="103">
                  <c:v>34782</c:v>
                </c:pt>
                <c:pt idx="104">
                  <c:v>28804</c:v>
                </c:pt>
                <c:pt idx="105">
                  <c:v>23433</c:v>
                </c:pt>
                <c:pt idx="106">
                  <c:v>17367</c:v>
                </c:pt>
                <c:pt idx="107">
                  <c:v>14366</c:v>
                </c:pt>
                <c:pt idx="108">
                  <c:v>9681</c:v>
                </c:pt>
                <c:pt idx="109">
                  <c:v>6168</c:v>
                </c:pt>
                <c:pt idx="110">
                  <c:v>3461</c:v>
                </c:pt>
                <c:pt idx="111">
                  <c:v>3694</c:v>
                </c:pt>
                <c:pt idx="113">
                  <c:v>837288</c:v>
                </c:pt>
                <c:pt idx="171">
                  <c:v>199839</c:v>
                </c:pt>
                <c:pt idx="172">
                  <c:v>196124</c:v>
                </c:pt>
                <c:pt idx="173">
                  <c:v>170681</c:v>
                </c:pt>
                <c:pt idx="174">
                  <c:v>147667</c:v>
                </c:pt>
                <c:pt idx="175">
                  <c:v>122593</c:v>
                </c:pt>
                <c:pt idx="176">
                  <c:v>96978</c:v>
                </c:pt>
                <c:pt idx="177">
                  <c:v>83909</c:v>
                </c:pt>
                <c:pt idx="178">
                  <c:v>73329</c:v>
                </c:pt>
                <c:pt idx="179">
                  <c:v>59475</c:v>
                </c:pt>
                <c:pt idx="180">
                  <c:v>44470</c:v>
                </c:pt>
                <c:pt idx="181">
                  <c:v>34825</c:v>
                </c:pt>
                <c:pt idx="182">
                  <c:v>26230</c:v>
                </c:pt>
                <c:pt idx="183">
                  <c:v>22049</c:v>
                </c:pt>
                <c:pt idx="184">
                  <c:v>14597</c:v>
                </c:pt>
                <c:pt idx="185">
                  <c:v>10936</c:v>
                </c:pt>
                <c:pt idx="186">
                  <c:v>5919</c:v>
                </c:pt>
                <c:pt idx="187">
                  <c:v>4454</c:v>
                </c:pt>
                <c:pt idx="188">
                  <c:v>11132</c:v>
                </c:pt>
                <c:pt idx="189">
                  <c:v>1325207</c:v>
                </c:pt>
                <c:pt idx="190">
                  <c:v>231578</c:v>
                </c:pt>
                <c:pt idx="191">
                  <c:v>211869</c:v>
                </c:pt>
                <c:pt idx="192">
                  <c:v>176200</c:v>
                </c:pt>
                <c:pt idx="193">
                  <c:v>181037</c:v>
                </c:pt>
                <c:pt idx="194">
                  <c:v>157875</c:v>
                </c:pt>
                <c:pt idx="195">
                  <c:v>109484</c:v>
                </c:pt>
                <c:pt idx="196">
                  <c:v>104313</c:v>
                </c:pt>
                <c:pt idx="197">
                  <c:v>83696</c:v>
                </c:pt>
                <c:pt idx="198">
                  <c:v>68019</c:v>
                </c:pt>
                <c:pt idx="199">
                  <c:v>46302</c:v>
                </c:pt>
                <c:pt idx="200">
                  <c:v>39247</c:v>
                </c:pt>
                <c:pt idx="201">
                  <c:v>26496</c:v>
                </c:pt>
                <c:pt idx="202">
                  <c:v>24887</c:v>
                </c:pt>
                <c:pt idx="203">
                  <c:v>15096</c:v>
                </c:pt>
                <c:pt idx="204">
                  <c:v>7432</c:v>
                </c:pt>
                <c:pt idx="205">
                  <c:v>6881</c:v>
                </c:pt>
                <c:pt idx="206">
                  <c:v>3759</c:v>
                </c:pt>
                <c:pt idx="207">
                  <c:v>0</c:v>
                </c:pt>
                <c:pt idx="208">
                  <c:v>1494171</c:v>
                </c:pt>
                <c:pt idx="228">
                  <c:v>304780</c:v>
                </c:pt>
                <c:pt idx="229">
                  <c:v>384330</c:v>
                </c:pt>
                <c:pt idx="230">
                  <c:v>231759</c:v>
                </c:pt>
                <c:pt idx="231">
                  <c:v>200431</c:v>
                </c:pt>
                <c:pt idx="232">
                  <c:v>157565</c:v>
                </c:pt>
                <c:pt idx="233">
                  <c:v>102968</c:v>
                </c:pt>
                <c:pt idx="234">
                  <c:v>74030</c:v>
                </c:pt>
                <c:pt idx="235">
                  <c:v>70745</c:v>
                </c:pt>
                <c:pt idx="236">
                  <c:v>67325</c:v>
                </c:pt>
                <c:pt idx="237">
                  <c:v>48784</c:v>
                </c:pt>
                <c:pt idx="238">
                  <c:v>55831</c:v>
                </c:pt>
                <c:pt idx="239">
                  <c:v>28361</c:v>
                </c:pt>
                <c:pt idx="240">
                  <c:v>38374</c:v>
                </c:pt>
                <c:pt idx="241">
                  <c:v>21281</c:v>
                </c:pt>
                <c:pt idx="242">
                  <c:v>10466</c:v>
                </c:pt>
                <c:pt idx="243">
                  <c:v>5762</c:v>
                </c:pt>
                <c:pt idx="244">
                  <c:v>8027</c:v>
                </c:pt>
                <c:pt idx="246">
                  <c:v>1810819</c:v>
                </c:pt>
                <c:pt idx="247">
                  <c:v>257291</c:v>
                </c:pt>
                <c:pt idx="248">
                  <c:v>223556</c:v>
                </c:pt>
                <c:pt idx="249">
                  <c:v>185770</c:v>
                </c:pt>
                <c:pt idx="250">
                  <c:v>196878</c:v>
                </c:pt>
                <c:pt idx="251">
                  <c:v>174109</c:v>
                </c:pt>
                <c:pt idx="252">
                  <c:v>133978</c:v>
                </c:pt>
                <c:pt idx="253">
                  <c:v>110588</c:v>
                </c:pt>
                <c:pt idx="254">
                  <c:v>91089</c:v>
                </c:pt>
                <c:pt idx="255">
                  <c:v>71110</c:v>
                </c:pt>
                <c:pt idx="256">
                  <c:v>57294</c:v>
                </c:pt>
                <c:pt idx="257">
                  <c:v>45454</c:v>
                </c:pt>
                <c:pt idx="258">
                  <c:v>32405</c:v>
                </c:pt>
                <c:pt idx="259">
                  <c:v>24123</c:v>
                </c:pt>
                <c:pt idx="260">
                  <c:v>15860</c:v>
                </c:pt>
                <c:pt idx="261">
                  <c:v>11679</c:v>
                </c:pt>
                <c:pt idx="262">
                  <c:v>6394</c:v>
                </c:pt>
                <c:pt idx="263">
                  <c:v>6093</c:v>
                </c:pt>
                <c:pt idx="2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8-4AC8-9FEB-AD2EB5735828}"/>
            </c:ext>
          </c:extLst>
        </c:ser>
        <c:ser>
          <c:idx val="1"/>
          <c:order val="1"/>
          <c:tx>
            <c:strRef>
              <c:f>censuses!$E$1</c:f>
              <c:strCache>
                <c:ptCount val="1"/>
                <c:pt idx="0">
                  <c:v>Homme-Rural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censuses!$C$2:$C$266</c:f>
              <c:strCache>
                <c:ptCount val="26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  <c:pt idx="18">
                  <c:v>Total</c:v>
                </c:pt>
                <c:pt idx="19">
                  <c:v>0-4</c:v>
                </c:pt>
                <c:pt idx="20">
                  <c:v>5-9</c:v>
                </c:pt>
                <c:pt idx="21">
                  <c:v>10-14</c:v>
                </c:pt>
                <c:pt idx="22">
                  <c:v>15-19</c:v>
                </c:pt>
                <c:pt idx="23">
                  <c:v>20-24</c:v>
                </c:pt>
                <c:pt idx="24">
                  <c:v>25-29</c:v>
                </c:pt>
                <c:pt idx="25">
                  <c:v>30-34</c:v>
                </c:pt>
                <c:pt idx="26">
                  <c:v>35-39</c:v>
                </c:pt>
                <c:pt idx="27">
                  <c:v>40-44</c:v>
                </c:pt>
                <c:pt idx="28">
                  <c:v>45-49</c:v>
                </c:pt>
                <c:pt idx="29">
                  <c:v>50-54</c:v>
                </c:pt>
                <c:pt idx="30">
                  <c:v>55-59</c:v>
                </c:pt>
                <c:pt idx="31">
                  <c:v>60-64</c:v>
                </c:pt>
                <c:pt idx="32">
                  <c:v>65-69</c:v>
                </c:pt>
                <c:pt idx="33">
                  <c:v>70-74</c:v>
                </c:pt>
                <c:pt idx="34">
                  <c:v>75-79</c:v>
                </c:pt>
                <c:pt idx="35">
                  <c:v>80+</c:v>
                </c:pt>
                <c:pt idx="36">
                  <c:v>ND</c:v>
                </c:pt>
                <c:pt idx="37">
                  <c:v>Total</c:v>
                </c:pt>
                <c:pt idx="38">
                  <c:v>0-4</c:v>
                </c:pt>
                <c:pt idx="39">
                  <c:v>5-9</c:v>
                </c:pt>
                <c:pt idx="40">
                  <c:v>10-14</c:v>
                </c:pt>
                <c:pt idx="41">
                  <c:v>15-19</c:v>
                </c:pt>
                <c:pt idx="42">
                  <c:v>20-24</c:v>
                </c:pt>
                <c:pt idx="43">
                  <c:v>25-29</c:v>
                </c:pt>
                <c:pt idx="44">
                  <c:v>30-34</c:v>
                </c:pt>
                <c:pt idx="45">
                  <c:v>35-39</c:v>
                </c:pt>
                <c:pt idx="46">
                  <c:v>40-44</c:v>
                </c:pt>
                <c:pt idx="47">
                  <c:v>45-49</c:v>
                </c:pt>
                <c:pt idx="48">
                  <c:v>50-54</c:v>
                </c:pt>
                <c:pt idx="49">
                  <c:v>55-59</c:v>
                </c:pt>
                <c:pt idx="50">
                  <c:v>60-64</c:v>
                </c:pt>
                <c:pt idx="51">
                  <c:v>65-69</c:v>
                </c:pt>
                <c:pt idx="52">
                  <c:v>70-74</c:v>
                </c:pt>
                <c:pt idx="53">
                  <c:v>75-79</c:v>
                </c:pt>
                <c:pt idx="54">
                  <c:v>80+</c:v>
                </c:pt>
                <c:pt idx="55">
                  <c:v>ND</c:v>
                </c:pt>
                <c:pt idx="56">
                  <c:v>Total</c:v>
                </c:pt>
                <c:pt idx="57">
                  <c:v>0-4</c:v>
                </c:pt>
                <c:pt idx="58">
                  <c:v>5-9</c:v>
                </c:pt>
                <c:pt idx="59">
                  <c:v>10-14</c:v>
                </c:pt>
                <c:pt idx="60">
                  <c:v>15-19</c:v>
                </c:pt>
                <c:pt idx="61">
                  <c:v>20-24</c:v>
                </c:pt>
                <c:pt idx="62">
                  <c:v>25-29</c:v>
                </c:pt>
                <c:pt idx="63">
                  <c:v>30-34</c:v>
                </c:pt>
                <c:pt idx="64">
                  <c:v>35-39</c:v>
                </c:pt>
                <c:pt idx="65">
                  <c:v>40-44</c:v>
                </c:pt>
                <c:pt idx="66">
                  <c:v>45-49</c:v>
                </c:pt>
                <c:pt idx="67">
                  <c:v>50-54</c:v>
                </c:pt>
                <c:pt idx="68">
                  <c:v>55-59</c:v>
                </c:pt>
                <c:pt idx="69">
                  <c:v>60-64</c:v>
                </c:pt>
                <c:pt idx="70">
                  <c:v>65-69</c:v>
                </c:pt>
                <c:pt idx="71">
                  <c:v>70-74</c:v>
                </c:pt>
                <c:pt idx="72">
                  <c:v>75-79</c:v>
                </c:pt>
                <c:pt idx="73">
                  <c:v>80+</c:v>
                </c:pt>
                <c:pt idx="74">
                  <c:v>ND</c:v>
                </c:pt>
                <c:pt idx="75">
                  <c:v>Total</c:v>
                </c:pt>
                <c:pt idx="76">
                  <c:v>0-4</c:v>
                </c:pt>
                <c:pt idx="77">
                  <c:v>5-9</c:v>
                </c:pt>
                <c:pt idx="78">
                  <c:v>10-14</c:v>
                </c:pt>
                <c:pt idx="79">
                  <c:v>15-19</c:v>
                </c:pt>
                <c:pt idx="80">
                  <c:v>20-24</c:v>
                </c:pt>
                <c:pt idx="81">
                  <c:v>25-29</c:v>
                </c:pt>
                <c:pt idx="82">
                  <c:v>30-34</c:v>
                </c:pt>
                <c:pt idx="83">
                  <c:v>35-39</c:v>
                </c:pt>
                <c:pt idx="84">
                  <c:v>40-44</c:v>
                </c:pt>
                <c:pt idx="85">
                  <c:v>45-49</c:v>
                </c:pt>
                <c:pt idx="86">
                  <c:v>50-54</c:v>
                </c:pt>
                <c:pt idx="87">
                  <c:v>55-59</c:v>
                </c:pt>
                <c:pt idx="88">
                  <c:v>60-64</c:v>
                </c:pt>
                <c:pt idx="89">
                  <c:v>65-69</c:v>
                </c:pt>
                <c:pt idx="90">
                  <c:v>70-74</c:v>
                </c:pt>
                <c:pt idx="91">
                  <c:v>75-79</c:v>
                </c:pt>
                <c:pt idx="92">
                  <c:v>80+</c:v>
                </c:pt>
                <c:pt idx="93">
                  <c:v>ND</c:v>
                </c:pt>
                <c:pt idx="94">
                  <c:v>Total</c:v>
                </c:pt>
                <c:pt idx="95">
                  <c:v>0-4</c:v>
                </c:pt>
                <c:pt idx="96">
                  <c:v>5-9</c:v>
                </c:pt>
                <c:pt idx="97">
                  <c:v>10-14</c:v>
                </c:pt>
                <c:pt idx="98">
                  <c:v>15-19</c:v>
                </c:pt>
                <c:pt idx="99">
                  <c:v>20-24</c:v>
                </c:pt>
                <c:pt idx="100">
                  <c:v>25-29</c:v>
                </c:pt>
                <c:pt idx="101">
                  <c:v>30-34</c:v>
                </c:pt>
                <c:pt idx="102">
                  <c:v>35-39</c:v>
                </c:pt>
                <c:pt idx="103">
                  <c:v>40-44</c:v>
                </c:pt>
                <c:pt idx="104">
                  <c:v>45-49</c:v>
                </c:pt>
                <c:pt idx="105">
                  <c:v>50-54</c:v>
                </c:pt>
                <c:pt idx="106">
                  <c:v>55-59</c:v>
                </c:pt>
                <c:pt idx="107">
                  <c:v>60-64</c:v>
                </c:pt>
                <c:pt idx="108">
                  <c:v>65-69</c:v>
                </c:pt>
                <c:pt idx="109">
                  <c:v>70-74</c:v>
                </c:pt>
                <c:pt idx="110">
                  <c:v>75-79</c:v>
                </c:pt>
                <c:pt idx="111">
                  <c:v>80+</c:v>
                </c:pt>
                <c:pt idx="112">
                  <c:v>ND</c:v>
                </c:pt>
                <c:pt idx="113">
                  <c:v>Total</c:v>
                </c:pt>
                <c:pt idx="114">
                  <c:v>0-4</c:v>
                </c:pt>
                <c:pt idx="115">
                  <c:v>5-9</c:v>
                </c:pt>
                <c:pt idx="116">
                  <c:v>10-14</c:v>
                </c:pt>
                <c:pt idx="117">
                  <c:v>15-19</c:v>
                </c:pt>
                <c:pt idx="118">
                  <c:v>20-24</c:v>
                </c:pt>
                <c:pt idx="119">
                  <c:v>25-29</c:v>
                </c:pt>
                <c:pt idx="120">
                  <c:v>30-34</c:v>
                </c:pt>
                <c:pt idx="121">
                  <c:v>35-39</c:v>
                </c:pt>
                <c:pt idx="122">
                  <c:v>40-44</c:v>
                </c:pt>
                <c:pt idx="123">
                  <c:v>45-49</c:v>
                </c:pt>
                <c:pt idx="124">
                  <c:v>50-54</c:v>
                </c:pt>
                <c:pt idx="125">
                  <c:v>55-59</c:v>
                </c:pt>
                <c:pt idx="126">
                  <c:v>60-64</c:v>
                </c:pt>
                <c:pt idx="127">
                  <c:v>65-69</c:v>
                </c:pt>
                <c:pt idx="128">
                  <c:v>70-74</c:v>
                </c:pt>
                <c:pt idx="129">
                  <c:v>75-79</c:v>
                </c:pt>
                <c:pt idx="130">
                  <c:v>80+</c:v>
                </c:pt>
                <c:pt idx="131">
                  <c:v>ND</c:v>
                </c:pt>
                <c:pt idx="132">
                  <c:v>Total</c:v>
                </c:pt>
                <c:pt idx="133">
                  <c:v>0-4</c:v>
                </c:pt>
                <c:pt idx="134">
                  <c:v>5-9</c:v>
                </c:pt>
                <c:pt idx="135">
                  <c:v>10-14</c:v>
                </c:pt>
                <c:pt idx="136">
                  <c:v>15-19</c:v>
                </c:pt>
                <c:pt idx="137">
                  <c:v>20-24</c:v>
                </c:pt>
                <c:pt idx="138">
                  <c:v>25-29</c:v>
                </c:pt>
                <c:pt idx="139">
                  <c:v>30-34</c:v>
                </c:pt>
                <c:pt idx="140">
                  <c:v>35-39</c:v>
                </c:pt>
                <c:pt idx="141">
                  <c:v>40-44</c:v>
                </c:pt>
                <c:pt idx="142">
                  <c:v>45-49</c:v>
                </c:pt>
                <c:pt idx="143">
                  <c:v>50-54</c:v>
                </c:pt>
                <c:pt idx="144">
                  <c:v>55-59</c:v>
                </c:pt>
                <c:pt idx="145">
                  <c:v>60-64</c:v>
                </c:pt>
                <c:pt idx="146">
                  <c:v>65-69</c:v>
                </c:pt>
                <c:pt idx="147">
                  <c:v>70-74</c:v>
                </c:pt>
                <c:pt idx="148">
                  <c:v>75-79</c:v>
                </c:pt>
                <c:pt idx="149">
                  <c:v>80+</c:v>
                </c:pt>
                <c:pt idx="150">
                  <c:v>ND</c:v>
                </c:pt>
                <c:pt idx="151">
                  <c:v>Total</c:v>
                </c:pt>
                <c:pt idx="152">
                  <c:v>0-4</c:v>
                </c:pt>
                <c:pt idx="153">
                  <c:v>5-9</c:v>
                </c:pt>
                <c:pt idx="154">
                  <c:v>10-14</c:v>
                </c:pt>
                <c:pt idx="155">
                  <c:v>15-19</c:v>
                </c:pt>
                <c:pt idx="156">
                  <c:v>20-24</c:v>
                </c:pt>
                <c:pt idx="157">
                  <c:v>25-29</c:v>
                </c:pt>
                <c:pt idx="158">
                  <c:v>30-34</c:v>
                </c:pt>
                <c:pt idx="159">
                  <c:v>35-39</c:v>
                </c:pt>
                <c:pt idx="160">
                  <c:v>40-44</c:v>
                </c:pt>
                <c:pt idx="161">
                  <c:v>45-49</c:v>
                </c:pt>
                <c:pt idx="162">
                  <c:v>50-54</c:v>
                </c:pt>
                <c:pt idx="163">
                  <c:v>55-59</c:v>
                </c:pt>
                <c:pt idx="164">
                  <c:v>60-64</c:v>
                </c:pt>
                <c:pt idx="165">
                  <c:v>65-69</c:v>
                </c:pt>
                <c:pt idx="166">
                  <c:v>70-74</c:v>
                </c:pt>
                <c:pt idx="167">
                  <c:v>75-79</c:v>
                </c:pt>
                <c:pt idx="168">
                  <c:v>80+</c:v>
                </c:pt>
                <c:pt idx="169">
                  <c:v>ND</c:v>
                </c:pt>
                <c:pt idx="170">
                  <c:v>Total</c:v>
                </c:pt>
                <c:pt idx="171">
                  <c:v>0-4</c:v>
                </c:pt>
                <c:pt idx="172">
                  <c:v>5-9</c:v>
                </c:pt>
                <c:pt idx="173">
                  <c:v>10-14</c:v>
                </c:pt>
                <c:pt idx="174">
                  <c:v>15-19</c:v>
                </c:pt>
                <c:pt idx="175">
                  <c:v>20-24</c:v>
                </c:pt>
                <c:pt idx="176">
                  <c:v>25-29</c:v>
                </c:pt>
                <c:pt idx="177">
                  <c:v>30-34</c:v>
                </c:pt>
                <c:pt idx="178">
                  <c:v>35-39</c:v>
                </c:pt>
                <c:pt idx="179">
                  <c:v>40-44</c:v>
                </c:pt>
                <c:pt idx="180">
                  <c:v>45-49</c:v>
                </c:pt>
                <c:pt idx="181">
                  <c:v>50-54</c:v>
                </c:pt>
                <c:pt idx="182">
                  <c:v>55-59</c:v>
                </c:pt>
                <c:pt idx="183">
                  <c:v>60-64</c:v>
                </c:pt>
                <c:pt idx="184">
                  <c:v>65-69</c:v>
                </c:pt>
                <c:pt idx="185">
                  <c:v>70-74</c:v>
                </c:pt>
                <c:pt idx="186">
                  <c:v>75-79</c:v>
                </c:pt>
                <c:pt idx="187">
                  <c:v>80+</c:v>
                </c:pt>
                <c:pt idx="188">
                  <c:v>ND</c:v>
                </c:pt>
                <c:pt idx="189">
                  <c:v>Total</c:v>
                </c:pt>
                <c:pt idx="190">
                  <c:v>0-4</c:v>
                </c:pt>
                <c:pt idx="191">
                  <c:v>5-9</c:v>
                </c:pt>
                <c:pt idx="192">
                  <c:v>10-14</c:v>
                </c:pt>
                <c:pt idx="193">
                  <c:v>15-19</c:v>
                </c:pt>
                <c:pt idx="194">
                  <c:v>20-24</c:v>
                </c:pt>
                <c:pt idx="195">
                  <c:v>25-29</c:v>
                </c:pt>
                <c:pt idx="196">
                  <c:v>30-34</c:v>
                </c:pt>
                <c:pt idx="197">
                  <c:v>35-39</c:v>
                </c:pt>
                <c:pt idx="198">
                  <c:v>40-44</c:v>
                </c:pt>
                <c:pt idx="199">
                  <c:v>45-49</c:v>
                </c:pt>
                <c:pt idx="200">
                  <c:v>50-54</c:v>
                </c:pt>
                <c:pt idx="201">
                  <c:v>55-59</c:v>
                </c:pt>
                <c:pt idx="202">
                  <c:v>60-64</c:v>
                </c:pt>
                <c:pt idx="203">
                  <c:v>65-69</c:v>
                </c:pt>
                <c:pt idx="204">
                  <c:v>70-74</c:v>
                </c:pt>
                <c:pt idx="205">
                  <c:v>75-79</c:v>
                </c:pt>
                <c:pt idx="206">
                  <c:v>80+</c:v>
                </c:pt>
                <c:pt idx="207">
                  <c:v>ND</c:v>
                </c:pt>
                <c:pt idx="208">
                  <c:v>Total</c:v>
                </c:pt>
                <c:pt idx="209">
                  <c:v>0-4</c:v>
                </c:pt>
                <c:pt idx="210">
                  <c:v>5-9</c:v>
                </c:pt>
                <c:pt idx="211">
                  <c:v>10-14</c:v>
                </c:pt>
                <c:pt idx="212">
                  <c:v>15-19</c:v>
                </c:pt>
                <c:pt idx="213">
                  <c:v>20-24</c:v>
                </c:pt>
                <c:pt idx="214">
                  <c:v>25-29</c:v>
                </c:pt>
                <c:pt idx="215">
                  <c:v>30-34</c:v>
                </c:pt>
                <c:pt idx="216">
                  <c:v>35-39</c:v>
                </c:pt>
                <c:pt idx="217">
                  <c:v>40-44</c:v>
                </c:pt>
                <c:pt idx="218">
                  <c:v>45-49</c:v>
                </c:pt>
                <c:pt idx="219">
                  <c:v>50-54</c:v>
                </c:pt>
                <c:pt idx="220">
                  <c:v>55-59</c:v>
                </c:pt>
                <c:pt idx="221">
                  <c:v>60-64</c:v>
                </c:pt>
                <c:pt idx="222">
                  <c:v>65-69</c:v>
                </c:pt>
                <c:pt idx="223">
                  <c:v>70-74</c:v>
                </c:pt>
                <c:pt idx="224">
                  <c:v>75-79</c:v>
                </c:pt>
                <c:pt idx="225">
                  <c:v>80+</c:v>
                </c:pt>
                <c:pt idx="226">
                  <c:v>ND</c:v>
                </c:pt>
                <c:pt idx="227">
                  <c:v>Total</c:v>
                </c:pt>
                <c:pt idx="228">
                  <c:v>0-4</c:v>
                </c:pt>
                <c:pt idx="229">
                  <c:v>5-9</c:v>
                </c:pt>
                <c:pt idx="230">
                  <c:v>10-14</c:v>
                </c:pt>
                <c:pt idx="231">
                  <c:v>15-19</c:v>
                </c:pt>
                <c:pt idx="232">
                  <c:v>20-24</c:v>
                </c:pt>
                <c:pt idx="233">
                  <c:v>25-29</c:v>
                </c:pt>
                <c:pt idx="234">
                  <c:v>30-34</c:v>
                </c:pt>
                <c:pt idx="235">
                  <c:v>35-39</c:v>
                </c:pt>
                <c:pt idx="236">
                  <c:v>40-44</c:v>
                </c:pt>
                <c:pt idx="237">
                  <c:v>45-49</c:v>
                </c:pt>
                <c:pt idx="238">
                  <c:v>50-54</c:v>
                </c:pt>
                <c:pt idx="239">
                  <c:v>55-59</c:v>
                </c:pt>
                <c:pt idx="240">
                  <c:v>60-64</c:v>
                </c:pt>
                <c:pt idx="241">
                  <c:v>65-69</c:v>
                </c:pt>
                <c:pt idx="242">
                  <c:v>70-74</c:v>
                </c:pt>
                <c:pt idx="243">
                  <c:v>75-79</c:v>
                </c:pt>
                <c:pt idx="244">
                  <c:v>80+</c:v>
                </c:pt>
                <c:pt idx="245">
                  <c:v>ND</c:v>
                </c:pt>
                <c:pt idx="246">
                  <c:v>Total</c:v>
                </c:pt>
                <c:pt idx="247">
                  <c:v>0-4</c:v>
                </c:pt>
                <c:pt idx="248">
                  <c:v>5-9</c:v>
                </c:pt>
                <c:pt idx="249">
                  <c:v>10-14</c:v>
                </c:pt>
                <c:pt idx="250">
                  <c:v>15-19</c:v>
                </c:pt>
                <c:pt idx="251">
                  <c:v>20-24</c:v>
                </c:pt>
                <c:pt idx="252">
                  <c:v>25-29</c:v>
                </c:pt>
                <c:pt idx="253">
                  <c:v>30-34</c:v>
                </c:pt>
                <c:pt idx="254">
                  <c:v>35-39</c:v>
                </c:pt>
                <c:pt idx="255">
                  <c:v>40-44</c:v>
                </c:pt>
                <c:pt idx="256">
                  <c:v>45-49</c:v>
                </c:pt>
                <c:pt idx="257">
                  <c:v>50-54</c:v>
                </c:pt>
                <c:pt idx="258">
                  <c:v>55-59</c:v>
                </c:pt>
                <c:pt idx="259">
                  <c:v>60-64</c:v>
                </c:pt>
                <c:pt idx="260">
                  <c:v>65-69</c:v>
                </c:pt>
                <c:pt idx="261">
                  <c:v>70-74</c:v>
                </c:pt>
                <c:pt idx="262">
                  <c:v>75-79</c:v>
                </c:pt>
                <c:pt idx="263">
                  <c:v>80+</c:v>
                </c:pt>
                <c:pt idx="264">
                  <c:v>ND</c:v>
                </c:pt>
              </c:strCache>
            </c:strRef>
          </c:cat>
          <c:val>
            <c:numRef>
              <c:f>censuses!$E$2:$E$266</c:f>
              <c:numCache>
                <c:formatCode>#,##0</c:formatCode>
                <c:ptCount val="265"/>
                <c:pt idx="19">
                  <c:v>486599</c:v>
                </c:pt>
                <c:pt idx="20">
                  <c:v>411456</c:v>
                </c:pt>
                <c:pt idx="21">
                  <c:v>282160</c:v>
                </c:pt>
                <c:pt idx="22">
                  <c:v>249945</c:v>
                </c:pt>
                <c:pt idx="23">
                  <c:v>172152</c:v>
                </c:pt>
                <c:pt idx="24">
                  <c:v>163705</c:v>
                </c:pt>
                <c:pt idx="25">
                  <c:v>154834</c:v>
                </c:pt>
                <c:pt idx="26">
                  <c:v>133457</c:v>
                </c:pt>
                <c:pt idx="27">
                  <c:v>116947</c:v>
                </c:pt>
                <c:pt idx="28">
                  <c:v>93466</c:v>
                </c:pt>
                <c:pt idx="29">
                  <c:v>89927</c:v>
                </c:pt>
                <c:pt idx="30">
                  <c:v>66919</c:v>
                </c:pt>
                <c:pt idx="31">
                  <c:v>67990</c:v>
                </c:pt>
                <c:pt idx="32">
                  <c:v>35236</c:v>
                </c:pt>
                <c:pt idx="33">
                  <c:v>28430</c:v>
                </c:pt>
                <c:pt idx="34">
                  <c:v>15065</c:v>
                </c:pt>
                <c:pt idx="35">
                  <c:v>25958</c:v>
                </c:pt>
                <c:pt idx="36">
                  <c:v>272</c:v>
                </c:pt>
                <c:pt idx="37">
                  <c:v>2594518</c:v>
                </c:pt>
                <c:pt idx="38">
                  <c:v>522222</c:v>
                </c:pt>
                <c:pt idx="39">
                  <c:v>441578</c:v>
                </c:pt>
                <c:pt idx="40">
                  <c:v>302816</c:v>
                </c:pt>
                <c:pt idx="41">
                  <c:v>268243</c:v>
                </c:pt>
                <c:pt idx="42">
                  <c:v>184755</c:v>
                </c:pt>
                <c:pt idx="43">
                  <c:v>175689</c:v>
                </c:pt>
                <c:pt idx="44">
                  <c:v>166169</c:v>
                </c:pt>
                <c:pt idx="45">
                  <c:v>143227</c:v>
                </c:pt>
                <c:pt idx="46">
                  <c:v>125508</c:v>
                </c:pt>
                <c:pt idx="47">
                  <c:v>100309</c:v>
                </c:pt>
                <c:pt idx="48">
                  <c:v>96510</c:v>
                </c:pt>
                <c:pt idx="49">
                  <c:v>71818</c:v>
                </c:pt>
                <c:pt idx="50">
                  <c:v>72967</c:v>
                </c:pt>
                <c:pt idx="51">
                  <c:v>37816</c:v>
                </c:pt>
                <c:pt idx="52">
                  <c:v>30511</c:v>
                </c:pt>
                <c:pt idx="53">
                  <c:v>16169</c:v>
                </c:pt>
                <c:pt idx="54">
                  <c:v>27859</c:v>
                </c:pt>
                <c:pt idx="55">
                  <c:v>0</c:v>
                </c:pt>
                <c:pt idx="56">
                  <c:v>2784166</c:v>
                </c:pt>
                <c:pt idx="57">
                  <c:v>547329</c:v>
                </c:pt>
                <c:pt idx="58">
                  <c:v>462808</c:v>
                </c:pt>
                <c:pt idx="59">
                  <c:v>317374</c:v>
                </c:pt>
                <c:pt idx="60">
                  <c:v>281139</c:v>
                </c:pt>
                <c:pt idx="61">
                  <c:v>193638</c:v>
                </c:pt>
                <c:pt idx="62">
                  <c:v>184136</c:v>
                </c:pt>
                <c:pt idx="63">
                  <c:v>174158</c:v>
                </c:pt>
                <c:pt idx="64">
                  <c:v>150113</c:v>
                </c:pt>
                <c:pt idx="65">
                  <c:v>131542</c:v>
                </c:pt>
                <c:pt idx="66">
                  <c:v>105132</c:v>
                </c:pt>
                <c:pt idx="67">
                  <c:v>101150</c:v>
                </c:pt>
                <c:pt idx="68">
                  <c:v>75272</c:v>
                </c:pt>
                <c:pt idx="69">
                  <c:v>76475</c:v>
                </c:pt>
                <c:pt idx="70">
                  <c:v>39634</c:v>
                </c:pt>
                <c:pt idx="71">
                  <c:v>31978</c:v>
                </c:pt>
                <c:pt idx="72">
                  <c:v>16946</c:v>
                </c:pt>
                <c:pt idx="73">
                  <c:v>29199</c:v>
                </c:pt>
                <c:pt idx="74">
                  <c:v>0</c:v>
                </c:pt>
                <c:pt idx="75">
                  <c:v>2918023</c:v>
                </c:pt>
                <c:pt idx="76">
                  <c:v>560884</c:v>
                </c:pt>
                <c:pt idx="77">
                  <c:v>474256</c:v>
                </c:pt>
                <c:pt idx="78">
                  <c:v>325221</c:v>
                </c:pt>
                <c:pt idx="79">
                  <c:v>288112</c:v>
                </c:pt>
                <c:pt idx="80">
                  <c:v>198434</c:v>
                </c:pt>
                <c:pt idx="81">
                  <c:v>188686</c:v>
                </c:pt>
                <c:pt idx="82">
                  <c:v>178459</c:v>
                </c:pt>
                <c:pt idx="83">
                  <c:v>153819</c:v>
                </c:pt>
                <c:pt idx="84">
                  <c:v>134801</c:v>
                </c:pt>
                <c:pt idx="85">
                  <c:v>107739</c:v>
                </c:pt>
                <c:pt idx="86">
                  <c:v>103643</c:v>
                </c:pt>
                <c:pt idx="87">
                  <c:v>77149</c:v>
                </c:pt>
                <c:pt idx="88">
                  <c:v>78375</c:v>
                </c:pt>
                <c:pt idx="89">
                  <c:v>40608</c:v>
                </c:pt>
                <c:pt idx="90">
                  <c:v>32773</c:v>
                </c:pt>
                <c:pt idx="91">
                  <c:v>17373</c:v>
                </c:pt>
                <c:pt idx="92">
                  <c:v>29932</c:v>
                </c:pt>
                <c:pt idx="93">
                  <c:v>0</c:v>
                </c:pt>
                <c:pt idx="94">
                  <c:v>2990264</c:v>
                </c:pt>
                <c:pt idx="95">
                  <c:v>570042</c:v>
                </c:pt>
                <c:pt idx="96">
                  <c:v>504220</c:v>
                </c:pt>
                <c:pt idx="97">
                  <c:v>350884</c:v>
                </c:pt>
                <c:pt idx="98">
                  <c:v>259898</c:v>
                </c:pt>
                <c:pt idx="99">
                  <c:v>187325</c:v>
                </c:pt>
                <c:pt idx="100">
                  <c:v>169337</c:v>
                </c:pt>
                <c:pt idx="101">
                  <c:v>149525</c:v>
                </c:pt>
                <c:pt idx="102">
                  <c:v>135984</c:v>
                </c:pt>
                <c:pt idx="103">
                  <c:v>122166</c:v>
                </c:pt>
                <c:pt idx="104">
                  <c:v>103306</c:v>
                </c:pt>
                <c:pt idx="105">
                  <c:v>93518</c:v>
                </c:pt>
                <c:pt idx="106">
                  <c:v>78004</c:v>
                </c:pt>
                <c:pt idx="107">
                  <c:v>75337</c:v>
                </c:pt>
                <c:pt idx="108">
                  <c:v>50884</c:v>
                </c:pt>
                <c:pt idx="109">
                  <c:v>34032</c:v>
                </c:pt>
                <c:pt idx="110">
                  <c:v>17615</c:v>
                </c:pt>
                <c:pt idx="111">
                  <c:v>21346</c:v>
                </c:pt>
                <c:pt idx="113">
                  <c:v>2923423</c:v>
                </c:pt>
                <c:pt idx="171">
                  <c:v>639956</c:v>
                </c:pt>
                <c:pt idx="172">
                  <c:v>634087</c:v>
                </c:pt>
                <c:pt idx="173">
                  <c:v>466814</c:v>
                </c:pt>
                <c:pt idx="174">
                  <c:v>344813</c:v>
                </c:pt>
                <c:pt idx="175">
                  <c:v>241740</c:v>
                </c:pt>
                <c:pt idx="176">
                  <c:v>195391</c:v>
                </c:pt>
                <c:pt idx="177">
                  <c:v>180430</c:v>
                </c:pt>
                <c:pt idx="178">
                  <c:v>160115</c:v>
                </c:pt>
                <c:pt idx="179">
                  <c:v>135344</c:v>
                </c:pt>
                <c:pt idx="180">
                  <c:v>112047</c:v>
                </c:pt>
                <c:pt idx="181">
                  <c:v>101676</c:v>
                </c:pt>
                <c:pt idx="182">
                  <c:v>81231</c:v>
                </c:pt>
                <c:pt idx="183">
                  <c:v>78635</c:v>
                </c:pt>
                <c:pt idx="184">
                  <c:v>55009</c:v>
                </c:pt>
                <c:pt idx="185">
                  <c:v>44004</c:v>
                </c:pt>
                <c:pt idx="186">
                  <c:v>23832</c:v>
                </c:pt>
                <c:pt idx="187">
                  <c:v>19950</c:v>
                </c:pt>
                <c:pt idx="188">
                  <c:v>15742</c:v>
                </c:pt>
                <c:pt idx="189">
                  <c:v>3530816</c:v>
                </c:pt>
                <c:pt idx="190">
                  <c:v>767099</c:v>
                </c:pt>
                <c:pt idx="191">
                  <c:v>736772</c:v>
                </c:pt>
                <c:pt idx="192">
                  <c:v>621223</c:v>
                </c:pt>
                <c:pt idx="193">
                  <c:v>436860</c:v>
                </c:pt>
                <c:pt idx="194">
                  <c:v>269521</c:v>
                </c:pt>
                <c:pt idx="195">
                  <c:v>248389</c:v>
                </c:pt>
                <c:pt idx="196">
                  <c:v>216468</c:v>
                </c:pt>
                <c:pt idx="197">
                  <c:v>167566</c:v>
                </c:pt>
                <c:pt idx="198">
                  <c:v>152281</c:v>
                </c:pt>
                <c:pt idx="199">
                  <c:v>133094</c:v>
                </c:pt>
                <c:pt idx="200">
                  <c:v>120096</c:v>
                </c:pt>
                <c:pt idx="201">
                  <c:v>98707</c:v>
                </c:pt>
                <c:pt idx="202">
                  <c:v>100970</c:v>
                </c:pt>
                <c:pt idx="203">
                  <c:v>65712</c:v>
                </c:pt>
                <c:pt idx="204">
                  <c:v>49670</c:v>
                </c:pt>
                <c:pt idx="205">
                  <c:v>31144</c:v>
                </c:pt>
                <c:pt idx="206">
                  <c:v>44707</c:v>
                </c:pt>
                <c:pt idx="207">
                  <c:v>0</c:v>
                </c:pt>
                <c:pt idx="208">
                  <c:v>4260279</c:v>
                </c:pt>
                <c:pt idx="228">
                  <c:v>908061</c:v>
                </c:pt>
                <c:pt idx="229">
                  <c:v>1102047</c:v>
                </c:pt>
                <c:pt idx="230">
                  <c:v>619409</c:v>
                </c:pt>
                <c:pt idx="231">
                  <c:v>340491</c:v>
                </c:pt>
                <c:pt idx="232">
                  <c:v>168095</c:v>
                </c:pt>
                <c:pt idx="233">
                  <c:v>135085</c:v>
                </c:pt>
                <c:pt idx="234">
                  <c:v>152590</c:v>
                </c:pt>
                <c:pt idx="235">
                  <c:v>135462</c:v>
                </c:pt>
                <c:pt idx="236">
                  <c:v>162178</c:v>
                </c:pt>
                <c:pt idx="237">
                  <c:v>124961</c:v>
                </c:pt>
                <c:pt idx="238">
                  <c:v>114255</c:v>
                </c:pt>
                <c:pt idx="239">
                  <c:v>90747</c:v>
                </c:pt>
                <c:pt idx="240">
                  <c:v>96087</c:v>
                </c:pt>
                <c:pt idx="241">
                  <c:v>63172</c:v>
                </c:pt>
                <c:pt idx="242">
                  <c:v>37886</c:v>
                </c:pt>
                <c:pt idx="243">
                  <c:v>45169</c:v>
                </c:pt>
                <c:pt idx="244">
                  <c:v>36115</c:v>
                </c:pt>
                <c:pt idx="245">
                  <c:v>101252</c:v>
                </c:pt>
                <c:pt idx="246">
                  <c:v>4433062</c:v>
                </c:pt>
                <c:pt idx="247">
                  <c:v>1096127</c:v>
                </c:pt>
                <c:pt idx="248">
                  <c:v>1001589</c:v>
                </c:pt>
                <c:pt idx="249">
                  <c:v>750026</c:v>
                </c:pt>
                <c:pt idx="250">
                  <c:v>548879</c:v>
                </c:pt>
                <c:pt idx="251">
                  <c:v>364818</c:v>
                </c:pt>
                <c:pt idx="252">
                  <c:v>323161</c:v>
                </c:pt>
                <c:pt idx="253">
                  <c:v>281331</c:v>
                </c:pt>
                <c:pt idx="254">
                  <c:v>239818</c:v>
                </c:pt>
                <c:pt idx="255">
                  <c:v>205039</c:v>
                </c:pt>
                <c:pt idx="256">
                  <c:v>175485</c:v>
                </c:pt>
                <c:pt idx="257">
                  <c:v>147421</c:v>
                </c:pt>
                <c:pt idx="258">
                  <c:v>118914</c:v>
                </c:pt>
                <c:pt idx="259">
                  <c:v>105793</c:v>
                </c:pt>
                <c:pt idx="260">
                  <c:v>74069</c:v>
                </c:pt>
                <c:pt idx="261">
                  <c:v>56890</c:v>
                </c:pt>
                <c:pt idx="262">
                  <c:v>35273</c:v>
                </c:pt>
                <c:pt idx="263">
                  <c:v>36686</c:v>
                </c:pt>
                <c:pt idx="2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8-4AC8-9FEB-AD2EB5735828}"/>
            </c:ext>
          </c:extLst>
        </c:ser>
        <c:ser>
          <c:idx val="2"/>
          <c:order val="2"/>
          <c:tx>
            <c:strRef>
              <c:f>censuses!$F$1</c:f>
              <c:strCache>
                <c:ptCount val="1"/>
                <c:pt idx="0">
                  <c:v>Femme-Urbain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censuses!$C$2:$C$266</c:f>
              <c:strCache>
                <c:ptCount val="26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  <c:pt idx="18">
                  <c:v>Total</c:v>
                </c:pt>
                <c:pt idx="19">
                  <c:v>0-4</c:v>
                </c:pt>
                <c:pt idx="20">
                  <c:v>5-9</c:v>
                </c:pt>
                <c:pt idx="21">
                  <c:v>10-14</c:v>
                </c:pt>
                <c:pt idx="22">
                  <c:v>15-19</c:v>
                </c:pt>
                <c:pt idx="23">
                  <c:v>20-24</c:v>
                </c:pt>
                <c:pt idx="24">
                  <c:v>25-29</c:v>
                </c:pt>
                <c:pt idx="25">
                  <c:v>30-34</c:v>
                </c:pt>
                <c:pt idx="26">
                  <c:v>35-39</c:v>
                </c:pt>
                <c:pt idx="27">
                  <c:v>40-44</c:v>
                </c:pt>
                <c:pt idx="28">
                  <c:v>45-49</c:v>
                </c:pt>
                <c:pt idx="29">
                  <c:v>50-54</c:v>
                </c:pt>
                <c:pt idx="30">
                  <c:v>55-59</c:v>
                </c:pt>
                <c:pt idx="31">
                  <c:v>60-64</c:v>
                </c:pt>
                <c:pt idx="32">
                  <c:v>65-69</c:v>
                </c:pt>
                <c:pt idx="33">
                  <c:v>70-74</c:v>
                </c:pt>
                <c:pt idx="34">
                  <c:v>75-79</c:v>
                </c:pt>
                <c:pt idx="35">
                  <c:v>80+</c:v>
                </c:pt>
                <c:pt idx="36">
                  <c:v>ND</c:v>
                </c:pt>
                <c:pt idx="37">
                  <c:v>Total</c:v>
                </c:pt>
                <c:pt idx="38">
                  <c:v>0-4</c:v>
                </c:pt>
                <c:pt idx="39">
                  <c:v>5-9</c:v>
                </c:pt>
                <c:pt idx="40">
                  <c:v>10-14</c:v>
                </c:pt>
                <c:pt idx="41">
                  <c:v>15-19</c:v>
                </c:pt>
                <c:pt idx="42">
                  <c:v>20-24</c:v>
                </c:pt>
                <c:pt idx="43">
                  <c:v>25-29</c:v>
                </c:pt>
                <c:pt idx="44">
                  <c:v>30-34</c:v>
                </c:pt>
                <c:pt idx="45">
                  <c:v>35-39</c:v>
                </c:pt>
                <c:pt idx="46">
                  <c:v>40-44</c:v>
                </c:pt>
                <c:pt idx="47">
                  <c:v>45-49</c:v>
                </c:pt>
                <c:pt idx="48">
                  <c:v>50-54</c:v>
                </c:pt>
                <c:pt idx="49">
                  <c:v>55-59</c:v>
                </c:pt>
                <c:pt idx="50">
                  <c:v>60-64</c:v>
                </c:pt>
                <c:pt idx="51">
                  <c:v>65-69</c:v>
                </c:pt>
                <c:pt idx="52">
                  <c:v>70-74</c:v>
                </c:pt>
                <c:pt idx="53">
                  <c:v>75-79</c:v>
                </c:pt>
                <c:pt idx="54">
                  <c:v>80+</c:v>
                </c:pt>
                <c:pt idx="55">
                  <c:v>ND</c:v>
                </c:pt>
                <c:pt idx="56">
                  <c:v>Total</c:v>
                </c:pt>
                <c:pt idx="57">
                  <c:v>0-4</c:v>
                </c:pt>
                <c:pt idx="58">
                  <c:v>5-9</c:v>
                </c:pt>
                <c:pt idx="59">
                  <c:v>10-14</c:v>
                </c:pt>
                <c:pt idx="60">
                  <c:v>15-19</c:v>
                </c:pt>
                <c:pt idx="61">
                  <c:v>20-24</c:v>
                </c:pt>
                <c:pt idx="62">
                  <c:v>25-29</c:v>
                </c:pt>
                <c:pt idx="63">
                  <c:v>30-34</c:v>
                </c:pt>
                <c:pt idx="64">
                  <c:v>35-39</c:v>
                </c:pt>
                <c:pt idx="65">
                  <c:v>40-44</c:v>
                </c:pt>
                <c:pt idx="66">
                  <c:v>45-49</c:v>
                </c:pt>
                <c:pt idx="67">
                  <c:v>50-54</c:v>
                </c:pt>
                <c:pt idx="68">
                  <c:v>55-59</c:v>
                </c:pt>
                <c:pt idx="69">
                  <c:v>60-64</c:v>
                </c:pt>
                <c:pt idx="70">
                  <c:v>65-69</c:v>
                </c:pt>
                <c:pt idx="71">
                  <c:v>70-74</c:v>
                </c:pt>
                <c:pt idx="72">
                  <c:v>75-79</c:v>
                </c:pt>
                <c:pt idx="73">
                  <c:v>80+</c:v>
                </c:pt>
                <c:pt idx="74">
                  <c:v>ND</c:v>
                </c:pt>
                <c:pt idx="75">
                  <c:v>Total</c:v>
                </c:pt>
                <c:pt idx="76">
                  <c:v>0-4</c:v>
                </c:pt>
                <c:pt idx="77">
                  <c:v>5-9</c:v>
                </c:pt>
                <c:pt idx="78">
                  <c:v>10-14</c:v>
                </c:pt>
                <c:pt idx="79">
                  <c:v>15-19</c:v>
                </c:pt>
                <c:pt idx="80">
                  <c:v>20-24</c:v>
                </c:pt>
                <c:pt idx="81">
                  <c:v>25-29</c:v>
                </c:pt>
                <c:pt idx="82">
                  <c:v>30-34</c:v>
                </c:pt>
                <c:pt idx="83">
                  <c:v>35-39</c:v>
                </c:pt>
                <c:pt idx="84">
                  <c:v>40-44</c:v>
                </c:pt>
                <c:pt idx="85">
                  <c:v>45-49</c:v>
                </c:pt>
                <c:pt idx="86">
                  <c:v>50-54</c:v>
                </c:pt>
                <c:pt idx="87">
                  <c:v>55-59</c:v>
                </c:pt>
                <c:pt idx="88">
                  <c:v>60-64</c:v>
                </c:pt>
                <c:pt idx="89">
                  <c:v>65-69</c:v>
                </c:pt>
                <c:pt idx="90">
                  <c:v>70-74</c:v>
                </c:pt>
                <c:pt idx="91">
                  <c:v>75-79</c:v>
                </c:pt>
                <c:pt idx="92">
                  <c:v>80+</c:v>
                </c:pt>
                <c:pt idx="93">
                  <c:v>ND</c:v>
                </c:pt>
                <c:pt idx="94">
                  <c:v>Total</c:v>
                </c:pt>
                <c:pt idx="95">
                  <c:v>0-4</c:v>
                </c:pt>
                <c:pt idx="96">
                  <c:v>5-9</c:v>
                </c:pt>
                <c:pt idx="97">
                  <c:v>10-14</c:v>
                </c:pt>
                <c:pt idx="98">
                  <c:v>15-19</c:v>
                </c:pt>
                <c:pt idx="99">
                  <c:v>20-24</c:v>
                </c:pt>
                <c:pt idx="100">
                  <c:v>25-29</c:v>
                </c:pt>
                <c:pt idx="101">
                  <c:v>30-34</c:v>
                </c:pt>
                <c:pt idx="102">
                  <c:v>35-39</c:v>
                </c:pt>
                <c:pt idx="103">
                  <c:v>40-44</c:v>
                </c:pt>
                <c:pt idx="104">
                  <c:v>45-49</c:v>
                </c:pt>
                <c:pt idx="105">
                  <c:v>50-54</c:v>
                </c:pt>
                <c:pt idx="106">
                  <c:v>55-59</c:v>
                </c:pt>
                <c:pt idx="107">
                  <c:v>60-64</c:v>
                </c:pt>
                <c:pt idx="108">
                  <c:v>65-69</c:v>
                </c:pt>
                <c:pt idx="109">
                  <c:v>70-74</c:v>
                </c:pt>
                <c:pt idx="110">
                  <c:v>75-79</c:v>
                </c:pt>
                <c:pt idx="111">
                  <c:v>80+</c:v>
                </c:pt>
                <c:pt idx="112">
                  <c:v>ND</c:v>
                </c:pt>
                <c:pt idx="113">
                  <c:v>Total</c:v>
                </c:pt>
                <c:pt idx="114">
                  <c:v>0-4</c:v>
                </c:pt>
                <c:pt idx="115">
                  <c:v>5-9</c:v>
                </c:pt>
                <c:pt idx="116">
                  <c:v>10-14</c:v>
                </c:pt>
                <c:pt idx="117">
                  <c:v>15-19</c:v>
                </c:pt>
                <c:pt idx="118">
                  <c:v>20-24</c:v>
                </c:pt>
                <c:pt idx="119">
                  <c:v>25-29</c:v>
                </c:pt>
                <c:pt idx="120">
                  <c:v>30-34</c:v>
                </c:pt>
                <c:pt idx="121">
                  <c:v>35-39</c:v>
                </c:pt>
                <c:pt idx="122">
                  <c:v>40-44</c:v>
                </c:pt>
                <c:pt idx="123">
                  <c:v>45-49</c:v>
                </c:pt>
                <c:pt idx="124">
                  <c:v>50-54</c:v>
                </c:pt>
                <c:pt idx="125">
                  <c:v>55-59</c:v>
                </c:pt>
                <c:pt idx="126">
                  <c:v>60-64</c:v>
                </c:pt>
                <c:pt idx="127">
                  <c:v>65-69</c:v>
                </c:pt>
                <c:pt idx="128">
                  <c:v>70-74</c:v>
                </c:pt>
                <c:pt idx="129">
                  <c:v>75-79</c:v>
                </c:pt>
                <c:pt idx="130">
                  <c:v>80+</c:v>
                </c:pt>
                <c:pt idx="131">
                  <c:v>ND</c:v>
                </c:pt>
                <c:pt idx="132">
                  <c:v>Total</c:v>
                </c:pt>
                <c:pt idx="133">
                  <c:v>0-4</c:v>
                </c:pt>
                <c:pt idx="134">
                  <c:v>5-9</c:v>
                </c:pt>
                <c:pt idx="135">
                  <c:v>10-14</c:v>
                </c:pt>
                <c:pt idx="136">
                  <c:v>15-19</c:v>
                </c:pt>
                <c:pt idx="137">
                  <c:v>20-24</c:v>
                </c:pt>
                <c:pt idx="138">
                  <c:v>25-29</c:v>
                </c:pt>
                <c:pt idx="139">
                  <c:v>30-34</c:v>
                </c:pt>
                <c:pt idx="140">
                  <c:v>35-39</c:v>
                </c:pt>
                <c:pt idx="141">
                  <c:v>40-44</c:v>
                </c:pt>
                <c:pt idx="142">
                  <c:v>45-49</c:v>
                </c:pt>
                <c:pt idx="143">
                  <c:v>50-54</c:v>
                </c:pt>
                <c:pt idx="144">
                  <c:v>55-59</c:v>
                </c:pt>
                <c:pt idx="145">
                  <c:v>60-64</c:v>
                </c:pt>
                <c:pt idx="146">
                  <c:v>65-69</c:v>
                </c:pt>
                <c:pt idx="147">
                  <c:v>70-74</c:v>
                </c:pt>
                <c:pt idx="148">
                  <c:v>75-79</c:v>
                </c:pt>
                <c:pt idx="149">
                  <c:v>80+</c:v>
                </c:pt>
                <c:pt idx="150">
                  <c:v>ND</c:v>
                </c:pt>
                <c:pt idx="151">
                  <c:v>Total</c:v>
                </c:pt>
                <c:pt idx="152">
                  <c:v>0-4</c:v>
                </c:pt>
                <c:pt idx="153">
                  <c:v>5-9</c:v>
                </c:pt>
                <c:pt idx="154">
                  <c:v>10-14</c:v>
                </c:pt>
                <c:pt idx="155">
                  <c:v>15-19</c:v>
                </c:pt>
                <c:pt idx="156">
                  <c:v>20-24</c:v>
                </c:pt>
                <c:pt idx="157">
                  <c:v>25-29</c:v>
                </c:pt>
                <c:pt idx="158">
                  <c:v>30-34</c:v>
                </c:pt>
                <c:pt idx="159">
                  <c:v>35-39</c:v>
                </c:pt>
                <c:pt idx="160">
                  <c:v>40-44</c:v>
                </c:pt>
                <c:pt idx="161">
                  <c:v>45-49</c:v>
                </c:pt>
                <c:pt idx="162">
                  <c:v>50-54</c:v>
                </c:pt>
                <c:pt idx="163">
                  <c:v>55-59</c:v>
                </c:pt>
                <c:pt idx="164">
                  <c:v>60-64</c:v>
                </c:pt>
                <c:pt idx="165">
                  <c:v>65-69</c:v>
                </c:pt>
                <c:pt idx="166">
                  <c:v>70-74</c:v>
                </c:pt>
                <c:pt idx="167">
                  <c:v>75-79</c:v>
                </c:pt>
                <c:pt idx="168">
                  <c:v>80+</c:v>
                </c:pt>
                <c:pt idx="169">
                  <c:v>ND</c:v>
                </c:pt>
                <c:pt idx="170">
                  <c:v>Total</c:v>
                </c:pt>
                <c:pt idx="171">
                  <c:v>0-4</c:v>
                </c:pt>
                <c:pt idx="172">
                  <c:v>5-9</c:v>
                </c:pt>
                <c:pt idx="173">
                  <c:v>10-14</c:v>
                </c:pt>
                <c:pt idx="174">
                  <c:v>15-19</c:v>
                </c:pt>
                <c:pt idx="175">
                  <c:v>20-24</c:v>
                </c:pt>
                <c:pt idx="176">
                  <c:v>25-29</c:v>
                </c:pt>
                <c:pt idx="177">
                  <c:v>30-34</c:v>
                </c:pt>
                <c:pt idx="178">
                  <c:v>35-39</c:v>
                </c:pt>
                <c:pt idx="179">
                  <c:v>40-44</c:v>
                </c:pt>
                <c:pt idx="180">
                  <c:v>45-49</c:v>
                </c:pt>
                <c:pt idx="181">
                  <c:v>50-54</c:v>
                </c:pt>
                <c:pt idx="182">
                  <c:v>55-59</c:v>
                </c:pt>
                <c:pt idx="183">
                  <c:v>60-64</c:v>
                </c:pt>
                <c:pt idx="184">
                  <c:v>65-69</c:v>
                </c:pt>
                <c:pt idx="185">
                  <c:v>70-74</c:v>
                </c:pt>
                <c:pt idx="186">
                  <c:v>75-79</c:v>
                </c:pt>
                <c:pt idx="187">
                  <c:v>80+</c:v>
                </c:pt>
                <c:pt idx="188">
                  <c:v>ND</c:v>
                </c:pt>
                <c:pt idx="189">
                  <c:v>Total</c:v>
                </c:pt>
                <c:pt idx="190">
                  <c:v>0-4</c:v>
                </c:pt>
                <c:pt idx="191">
                  <c:v>5-9</c:v>
                </c:pt>
                <c:pt idx="192">
                  <c:v>10-14</c:v>
                </c:pt>
                <c:pt idx="193">
                  <c:v>15-19</c:v>
                </c:pt>
                <c:pt idx="194">
                  <c:v>20-24</c:v>
                </c:pt>
                <c:pt idx="195">
                  <c:v>25-29</c:v>
                </c:pt>
                <c:pt idx="196">
                  <c:v>30-34</c:v>
                </c:pt>
                <c:pt idx="197">
                  <c:v>35-39</c:v>
                </c:pt>
                <c:pt idx="198">
                  <c:v>40-44</c:v>
                </c:pt>
                <c:pt idx="199">
                  <c:v>45-49</c:v>
                </c:pt>
                <c:pt idx="200">
                  <c:v>50-54</c:v>
                </c:pt>
                <c:pt idx="201">
                  <c:v>55-59</c:v>
                </c:pt>
                <c:pt idx="202">
                  <c:v>60-64</c:v>
                </c:pt>
                <c:pt idx="203">
                  <c:v>65-69</c:v>
                </c:pt>
                <c:pt idx="204">
                  <c:v>70-74</c:v>
                </c:pt>
                <c:pt idx="205">
                  <c:v>75-79</c:v>
                </c:pt>
                <c:pt idx="206">
                  <c:v>80+</c:v>
                </c:pt>
                <c:pt idx="207">
                  <c:v>ND</c:v>
                </c:pt>
                <c:pt idx="208">
                  <c:v>Total</c:v>
                </c:pt>
                <c:pt idx="209">
                  <c:v>0-4</c:v>
                </c:pt>
                <c:pt idx="210">
                  <c:v>5-9</c:v>
                </c:pt>
                <c:pt idx="211">
                  <c:v>10-14</c:v>
                </c:pt>
                <c:pt idx="212">
                  <c:v>15-19</c:v>
                </c:pt>
                <c:pt idx="213">
                  <c:v>20-24</c:v>
                </c:pt>
                <c:pt idx="214">
                  <c:v>25-29</c:v>
                </c:pt>
                <c:pt idx="215">
                  <c:v>30-34</c:v>
                </c:pt>
                <c:pt idx="216">
                  <c:v>35-39</c:v>
                </c:pt>
                <c:pt idx="217">
                  <c:v>40-44</c:v>
                </c:pt>
                <c:pt idx="218">
                  <c:v>45-49</c:v>
                </c:pt>
                <c:pt idx="219">
                  <c:v>50-54</c:v>
                </c:pt>
                <c:pt idx="220">
                  <c:v>55-59</c:v>
                </c:pt>
                <c:pt idx="221">
                  <c:v>60-64</c:v>
                </c:pt>
                <c:pt idx="222">
                  <c:v>65-69</c:v>
                </c:pt>
                <c:pt idx="223">
                  <c:v>70-74</c:v>
                </c:pt>
                <c:pt idx="224">
                  <c:v>75-79</c:v>
                </c:pt>
                <c:pt idx="225">
                  <c:v>80+</c:v>
                </c:pt>
                <c:pt idx="226">
                  <c:v>ND</c:v>
                </c:pt>
                <c:pt idx="227">
                  <c:v>Total</c:v>
                </c:pt>
                <c:pt idx="228">
                  <c:v>0-4</c:v>
                </c:pt>
                <c:pt idx="229">
                  <c:v>5-9</c:v>
                </c:pt>
                <c:pt idx="230">
                  <c:v>10-14</c:v>
                </c:pt>
                <c:pt idx="231">
                  <c:v>15-19</c:v>
                </c:pt>
                <c:pt idx="232">
                  <c:v>20-24</c:v>
                </c:pt>
                <c:pt idx="233">
                  <c:v>25-29</c:v>
                </c:pt>
                <c:pt idx="234">
                  <c:v>30-34</c:v>
                </c:pt>
                <c:pt idx="235">
                  <c:v>35-39</c:v>
                </c:pt>
                <c:pt idx="236">
                  <c:v>40-44</c:v>
                </c:pt>
                <c:pt idx="237">
                  <c:v>45-49</c:v>
                </c:pt>
                <c:pt idx="238">
                  <c:v>50-54</c:v>
                </c:pt>
                <c:pt idx="239">
                  <c:v>55-59</c:v>
                </c:pt>
                <c:pt idx="240">
                  <c:v>60-64</c:v>
                </c:pt>
                <c:pt idx="241">
                  <c:v>65-69</c:v>
                </c:pt>
                <c:pt idx="242">
                  <c:v>70-74</c:v>
                </c:pt>
                <c:pt idx="243">
                  <c:v>75-79</c:v>
                </c:pt>
                <c:pt idx="244">
                  <c:v>80+</c:v>
                </c:pt>
                <c:pt idx="245">
                  <c:v>ND</c:v>
                </c:pt>
                <c:pt idx="246">
                  <c:v>Total</c:v>
                </c:pt>
                <c:pt idx="247">
                  <c:v>0-4</c:v>
                </c:pt>
                <c:pt idx="248">
                  <c:v>5-9</c:v>
                </c:pt>
                <c:pt idx="249">
                  <c:v>10-14</c:v>
                </c:pt>
                <c:pt idx="250">
                  <c:v>15-19</c:v>
                </c:pt>
                <c:pt idx="251">
                  <c:v>20-24</c:v>
                </c:pt>
                <c:pt idx="252">
                  <c:v>25-29</c:v>
                </c:pt>
                <c:pt idx="253">
                  <c:v>30-34</c:v>
                </c:pt>
                <c:pt idx="254">
                  <c:v>35-39</c:v>
                </c:pt>
                <c:pt idx="255">
                  <c:v>40-44</c:v>
                </c:pt>
                <c:pt idx="256">
                  <c:v>45-49</c:v>
                </c:pt>
                <c:pt idx="257">
                  <c:v>50-54</c:v>
                </c:pt>
                <c:pt idx="258">
                  <c:v>55-59</c:v>
                </c:pt>
                <c:pt idx="259">
                  <c:v>60-64</c:v>
                </c:pt>
                <c:pt idx="260">
                  <c:v>65-69</c:v>
                </c:pt>
                <c:pt idx="261">
                  <c:v>70-74</c:v>
                </c:pt>
                <c:pt idx="262">
                  <c:v>75-79</c:v>
                </c:pt>
                <c:pt idx="263">
                  <c:v>80+</c:v>
                </c:pt>
                <c:pt idx="264">
                  <c:v>ND</c:v>
                </c:pt>
              </c:strCache>
            </c:strRef>
          </c:cat>
          <c:val>
            <c:numRef>
              <c:f>censuses!$F$2:$F$266</c:f>
              <c:numCache>
                <c:formatCode>#,##0</c:formatCode>
                <c:ptCount val="265"/>
                <c:pt idx="19">
                  <c:v>99453</c:v>
                </c:pt>
                <c:pt idx="20">
                  <c:v>82665</c:v>
                </c:pt>
                <c:pt idx="21">
                  <c:v>65075</c:v>
                </c:pt>
                <c:pt idx="22">
                  <c:v>60765</c:v>
                </c:pt>
                <c:pt idx="23">
                  <c:v>47487</c:v>
                </c:pt>
                <c:pt idx="24">
                  <c:v>43143</c:v>
                </c:pt>
                <c:pt idx="25">
                  <c:v>33504</c:v>
                </c:pt>
                <c:pt idx="26">
                  <c:v>28505</c:v>
                </c:pt>
                <c:pt idx="27">
                  <c:v>22007</c:v>
                </c:pt>
                <c:pt idx="28">
                  <c:v>15445</c:v>
                </c:pt>
                <c:pt idx="29">
                  <c:v>13238</c:v>
                </c:pt>
                <c:pt idx="30">
                  <c:v>8928</c:v>
                </c:pt>
                <c:pt idx="31">
                  <c:v>9337</c:v>
                </c:pt>
                <c:pt idx="32">
                  <c:v>5032</c:v>
                </c:pt>
                <c:pt idx="33">
                  <c:v>4610</c:v>
                </c:pt>
                <c:pt idx="34">
                  <c:v>2650</c:v>
                </c:pt>
                <c:pt idx="35">
                  <c:v>3677</c:v>
                </c:pt>
                <c:pt idx="36">
                  <c:v>93</c:v>
                </c:pt>
                <c:pt idx="37">
                  <c:v>545614</c:v>
                </c:pt>
                <c:pt idx="38">
                  <c:v>109710</c:v>
                </c:pt>
                <c:pt idx="39">
                  <c:v>91190</c:v>
                </c:pt>
                <c:pt idx="40">
                  <c:v>71786</c:v>
                </c:pt>
                <c:pt idx="41">
                  <c:v>67031</c:v>
                </c:pt>
                <c:pt idx="42">
                  <c:v>52384</c:v>
                </c:pt>
                <c:pt idx="43">
                  <c:v>47592</c:v>
                </c:pt>
                <c:pt idx="44">
                  <c:v>39166</c:v>
                </c:pt>
                <c:pt idx="45">
                  <c:v>31445</c:v>
                </c:pt>
                <c:pt idx="46">
                  <c:v>24277</c:v>
                </c:pt>
                <c:pt idx="47">
                  <c:v>17038</c:v>
                </c:pt>
                <c:pt idx="48">
                  <c:v>14603</c:v>
                </c:pt>
                <c:pt idx="49">
                  <c:v>10299</c:v>
                </c:pt>
                <c:pt idx="50">
                  <c:v>9849</c:v>
                </c:pt>
                <c:pt idx="51">
                  <c:v>5551</c:v>
                </c:pt>
                <c:pt idx="52">
                  <c:v>5086</c:v>
                </c:pt>
                <c:pt idx="53">
                  <c:v>2924</c:v>
                </c:pt>
                <c:pt idx="54">
                  <c:v>4056</c:v>
                </c:pt>
                <c:pt idx="55">
                  <c:v>0</c:v>
                </c:pt>
                <c:pt idx="56">
                  <c:v>603987</c:v>
                </c:pt>
                <c:pt idx="57">
                  <c:v>117115</c:v>
                </c:pt>
                <c:pt idx="58">
                  <c:v>97346</c:v>
                </c:pt>
                <c:pt idx="59">
                  <c:v>76633</c:v>
                </c:pt>
                <c:pt idx="60">
                  <c:v>71556</c:v>
                </c:pt>
                <c:pt idx="61">
                  <c:v>55920</c:v>
                </c:pt>
                <c:pt idx="62">
                  <c:v>50805</c:v>
                </c:pt>
                <c:pt idx="63">
                  <c:v>41809</c:v>
                </c:pt>
                <c:pt idx="64">
                  <c:v>33567</c:v>
                </c:pt>
                <c:pt idx="65">
                  <c:v>25916</c:v>
                </c:pt>
                <c:pt idx="66">
                  <c:v>18188</c:v>
                </c:pt>
                <c:pt idx="67">
                  <c:v>15589</c:v>
                </c:pt>
                <c:pt idx="68">
                  <c:v>10514</c:v>
                </c:pt>
                <c:pt idx="69">
                  <c:v>10994</c:v>
                </c:pt>
                <c:pt idx="70">
                  <c:v>5926</c:v>
                </c:pt>
                <c:pt idx="71">
                  <c:v>5429</c:v>
                </c:pt>
                <c:pt idx="72">
                  <c:v>3121</c:v>
                </c:pt>
                <c:pt idx="73">
                  <c:v>4329</c:v>
                </c:pt>
                <c:pt idx="74">
                  <c:v>0</c:v>
                </c:pt>
                <c:pt idx="75">
                  <c:v>644757</c:v>
                </c:pt>
                <c:pt idx="76">
                  <c:v>142413</c:v>
                </c:pt>
                <c:pt idx="77">
                  <c:v>118374</c:v>
                </c:pt>
                <c:pt idx="78">
                  <c:v>93183</c:v>
                </c:pt>
                <c:pt idx="79">
                  <c:v>87013</c:v>
                </c:pt>
                <c:pt idx="80">
                  <c:v>68000</c:v>
                </c:pt>
                <c:pt idx="81">
                  <c:v>61782</c:v>
                </c:pt>
                <c:pt idx="82">
                  <c:v>50845</c:v>
                </c:pt>
                <c:pt idx="83">
                  <c:v>40817</c:v>
                </c:pt>
                <c:pt idx="84">
                  <c:v>31511</c:v>
                </c:pt>
                <c:pt idx="85">
                  <c:v>22118</c:v>
                </c:pt>
                <c:pt idx="86">
                  <c:v>18958</c:v>
                </c:pt>
                <c:pt idx="87">
                  <c:v>12788</c:v>
                </c:pt>
                <c:pt idx="88">
                  <c:v>13368</c:v>
                </c:pt>
                <c:pt idx="89">
                  <c:v>7205</c:v>
                </c:pt>
                <c:pt idx="90">
                  <c:v>6602</c:v>
                </c:pt>
                <c:pt idx="91">
                  <c:v>3795</c:v>
                </c:pt>
                <c:pt idx="92">
                  <c:v>5269</c:v>
                </c:pt>
                <c:pt idx="93">
                  <c:v>0</c:v>
                </c:pt>
                <c:pt idx="94">
                  <c:v>784041</c:v>
                </c:pt>
                <c:pt idx="95">
                  <c:v>147536</c:v>
                </c:pt>
                <c:pt idx="96">
                  <c:v>126068</c:v>
                </c:pt>
                <c:pt idx="97">
                  <c:v>101294</c:v>
                </c:pt>
                <c:pt idx="98">
                  <c:v>98163</c:v>
                </c:pt>
                <c:pt idx="99">
                  <c:v>77355</c:v>
                </c:pt>
                <c:pt idx="100">
                  <c:v>70244</c:v>
                </c:pt>
                <c:pt idx="101">
                  <c:v>52911</c:v>
                </c:pt>
                <c:pt idx="102">
                  <c:v>42424</c:v>
                </c:pt>
                <c:pt idx="103">
                  <c:v>34159</c:v>
                </c:pt>
                <c:pt idx="104">
                  <c:v>26125</c:v>
                </c:pt>
                <c:pt idx="105">
                  <c:v>21739</c:v>
                </c:pt>
                <c:pt idx="106">
                  <c:v>15442</c:v>
                </c:pt>
                <c:pt idx="107">
                  <c:v>14691</c:v>
                </c:pt>
                <c:pt idx="108">
                  <c:v>9256</c:v>
                </c:pt>
                <c:pt idx="109">
                  <c:v>7012</c:v>
                </c:pt>
                <c:pt idx="110">
                  <c:v>3632</c:v>
                </c:pt>
                <c:pt idx="111">
                  <c:v>4951</c:v>
                </c:pt>
                <c:pt idx="113">
                  <c:v>853002</c:v>
                </c:pt>
                <c:pt idx="171">
                  <c:v>194959</c:v>
                </c:pt>
                <c:pt idx="172">
                  <c:v>191497</c:v>
                </c:pt>
                <c:pt idx="173">
                  <c:v>170236</c:v>
                </c:pt>
                <c:pt idx="174">
                  <c:v>165335</c:v>
                </c:pt>
                <c:pt idx="175">
                  <c:v>123637</c:v>
                </c:pt>
                <c:pt idx="176">
                  <c:v>102959</c:v>
                </c:pt>
                <c:pt idx="177">
                  <c:v>84998</c:v>
                </c:pt>
                <c:pt idx="178">
                  <c:v>69209</c:v>
                </c:pt>
                <c:pt idx="179">
                  <c:v>52386</c:v>
                </c:pt>
                <c:pt idx="180">
                  <c:v>38934</c:v>
                </c:pt>
                <c:pt idx="181">
                  <c:v>34383</c:v>
                </c:pt>
                <c:pt idx="182">
                  <c:v>23467</c:v>
                </c:pt>
                <c:pt idx="183">
                  <c:v>22422</c:v>
                </c:pt>
                <c:pt idx="184">
                  <c:v>13727</c:v>
                </c:pt>
                <c:pt idx="185">
                  <c:v>11438</c:v>
                </c:pt>
                <c:pt idx="186">
                  <c:v>5633</c:v>
                </c:pt>
                <c:pt idx="187">
                  <c:v>5601</c:v>
                </c:pt>
                <c:pt idx="188">
                  <c:v>9389</c:v>
                </c:pt>
                <c:pt idx="189">
                  <c:v>1320210</c:v>
                </c:pt>
                <c:pt idx="190">
                  <c:v>223273</c:v>
                </c:pt>
                <c:pt idx="191">
                  <c:v>228204</c:v>
                </c:pt>
                <c:pt idx="192">
                  <c:v>213464</c:v>
                </c:pt>
                <c:pt idx="193">
                  <c:v>219976</c:v>
                </c:pt>
                <c:pt idx="194">
                  <c:v>143772</c:v>
                </c:pt>
                <c:pt idx="195">
                  <c:v>130343</c:v>
                </c:pt>
                <c:pt idx="196">
                  <c:v>98973</c:v>
                </c:pt>
                <c:pt idx="197">
                  <c:v>71431</c:v>
                </c:pt>
                <c:pt idx="198">
                  <c:v>60802</c:v>
                </c:pt>
                <c:pt idx="199">
                  <c:v>40198</c:v>
                </c:pt>
                <c:pt idx="200">
                  <c:v>35870</c:v>
                </c:pt>
                <c:pt idx="201">
                  <c:v>30481</c:v>
                </c:pt>
                <c:pt idx="202">
                  <c:v>21923</c:v>
                </c:pt>
                <c:pt idx="203">
                  <c:v>12683</c:v>
                </c:pt>
                <c:pt idx="204">
                  <c:v>15150</c:v>
                </c:pt>
                <c:pt idx="205">
                  <c:v>6384</c:v>
                </c:pt>
                <c:pt idx="206">
                  <c:v>9608</c:v>
                </c:pt>
                <c:pt idx="208">
                  <c:v>1562535</c:v>
                </c:pt>
                <c:pt idx="228">
                  <c:v>271807</c:v>
                </c:pt>
                <c:pt idx="229">
                  <c:v>306853</c:v>
                </c:pt>
                <c:pt idx="230">
                  <c:v>264325</c:v>
                </c:pt>
                <c:pt idx="231">
                  <c:v>263698</c:v>
                </c:pt>
                <c:pt idx="232">
                  <c:v>203559</c:v>
                </c:pt>
                <c:pt idx="233">
                  <c:v>148172</c:v>
                </c:pt>
                <c:pt idx="234">
                  <c:v>112102</c:v>
                </c:pt>
                <c:pt idx="235">
                  <c:v>102563</c:v>
                </c:pt>
                <c:pt idx="236">
                  <c:v>66865</c:v>
                </c:pt>
                <c:pt idx="237">
                  <c:v>68688</c:v>
                </c:pt>
                <c:pt idx="238">
                  <c:v>41870</c:v>
                </c:pt>
                <c:pt idx="239">
                  <c:v>33423</c:v>
                </c:pt>
                <c:pt idx="240">
                  <c:v>32746</c:v>
                </c:pt>
                <c:pt idx="241">
                  <c:v>12681</c:v>
                </c:pt>
                <c:pt idx="242">
                  <c:v>7524</c:v>
                </c:pt>
                <c:pt idx="243">
                  <c:v>4331</c:v>
                </c:pt>
                <c:pt idx="244">
                  <c:v>13690</c:v>
                </c:pt>
                <c:pt idx="245">
                  <c:v>635</c:v>
                </c:pt>
                <c:pt idx="246">
                  <c:v>1955532</c:v>
                </c:pt>
                <c:pt idx="247">
                  <c:v>251243</c:v>
                </c:pt>
                <c:pt idx="248">
                  <c:v>221268</c:v>
                </c:pt>
                <c:pt idx="249">
                  <c:v>201984</c:v>
                </c:pt>
                <c:pt idx="250">
                  <c:v>236550</c:v>
                </c:pt>
                <c:pt idx="251">
                  <c:v>171861</c:v>
                </c:pt>
                <c:pt idx="252">
                  <c:v>137607</c:v>
                </c:pt>
                <c:pt idx="253">
                  <c:v>98802</c:v>
                </c:pt>
                <c:pt idx="254">
                  <c:v>75966</c:v>
                </c:pt>
                <c:pt idx="255">
                  <c:v>59512</c:v>
                </c:pt>
                <c:pt idx="256">
                  <c:v>47169</c:v>
                </c:pt>
                <c:pt idx="257">
                  <c:v>37690</c:v>
                </c:pt>
                <c:pt idx="258">
                  <c:v>26354</c:v>
                </c:pt>
                <c:pt idx="259">
                  <c:v>22958</c:v>
                </c:pt>
                <c:pt idx="260">
                  <c:v>14714</c:v>
                </c:pt>
                <c:pt idx="261">
                  <c:v>12376</c:v>
                </c:pt>
                <c:pt idx="262">
                  <c:v>6654</c:v>
                </c:pt>
                <c:pt idx="263">
                  <c:v>8348</c:v>
                </c:pt>
                <c:pt idx="2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8-4AC8-9FEB-AD2EB5735828}"/>
            </c:ext>
          </c:extLst>
        </c:ser>
        <c:ser>
          <c:idx val="3"/>
          <c:order val="3"/>
          <c:tx>
            <c:strRef>
              <c:f>censuses!$G$1</c:f>
              <c:strCache>
                <c:ptCount val="1"/>
                <c:pt idx="0">
                  <c:v>Femme-Rural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censuses!$C$2:$C$266</c:f>
              <c:strCache>
                <c:ptCount val="26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  <c:pt idx="18">
                  <c:v>Total</c:v>
                </c:pt>
                <c:pt idx="19">
                  <c:v>0-4</c:v>
                </c:pt>
                <c:pt idx="20">
                  <c:v>5-9</c:v>
                </c:pt>
                <c:pt idx="21">
                  <c:v>10-14</c:v>
                </c:pt>
                <c:pt idx="22">
                  <c:v>15-19</c:v>
                </c:pt>
                <c:pt idx="23">
                  <c:v>20-24</c:v>
                </c:pt>
                <c:pt idx="24">
                  <c:v>25-29</c:v>
                </c:pt>
                <c:pt idx="25">
                  <c:v>30-34</c:v>
                </c:pt>
                <c:pt idx="26">
                  <c:v>35-39</c:v>
                </c:pt>
                <c:pt idx="27">
                  <c:v>40-44</c:v>
                </c:pt>
                <c:pt idx="28">
                  <c:v>45-49</c:v>
                </c:pt>
                <c:pt idx="29">
                  <c:v>50-54</c:v>
                </c:pt>
                <c:pt idx="30">
                  <c:v>55-59</c:v>
                </c:pt>
                <c:pt idx="31">
                  <c:v>60-64</c:v>
                </c:pt>
                <c:pt idx="32">
                  <c:v>65-69</c:v>
                </c:pt>
                <c:pt idx="33">
                  <c:v>70-74</c:v>
                </c:pt>
                <c:pt idx="34">
                  <c:v>75-79</c:v>
                </c:pt>
                <c:pt idx="35">
                  <c:v>80+</c:v>
                </c:pt>
                <c:pt idx="36">
                  <c:v>ND</c:v>
                </c:pt>
                <c:pt idx="37">
                  <c:v>Total</c:v>
                </c:pt>
                <c:pt idx="38">
                  <c:v>0-4</c:v>
                </c:pt>
                <c:pt idx="39">
                  <c:v>5-9</c:v>
                </c:pt>
                <c:pt idx="40">
                  <c:v>10-14</c:v>
                </c:pt>
                <c:pt idx="41">
                  <c:v>15-19</c:v>
                </c:pt>
                <c:pt idx="42">
                  <c:v>20-24</c:v>
                </c:pt>
                <c:pt idx="43">
                  <c:v>25-29</c:v>
                </c:pt>
                <c:pt idx="44">
                  <c:v>30-34</c:v>
                </c:pt>
                <c:pt idx="45">
                  <c:v>35-39</c:v>
                </c:pt>
                <c:pt idx="46">
                  <c:v>40-44</c:v>
                </c:pt>
                <c:pt idx="47">
                  <c:v>45-49</c:v>
                </c:pt>
                <c:pt idx="48">
                  <c:v>50-54</c:v>
                </c:pt>
                <c:pt idx="49">
                  <c:v>55-59</c:v>
                </c:pt>
                <c:pt idx="50">
                  <c:v>60-64</c:v>
                </c:pt>
                <c:pt idx="51">
                  <c:v>65-69</c:v>
                </c:pt>
                <c:pt idx="52">
                  <c:v>70-74</c:v>
                </c:pt>
                <c:pt idx="53">
                  <c:v>75-79</c:v>
                </c:pt>
                <c:pt idx="54">
                  <c:v>80+</c:v>
                </c:pt>
                <c:pt idx="55">
                  <c:v>ND</c:v>
                </c:pt>
                <c:pt idx="56">
                  <c:v>Total</c:v>
                </c:pt>
                <c:pt idx="57">
                  <c:v>0-4</c:v>
                </c:pt>
                <c:pt idx="58">
                  <c:v>5-9</c:v>
                </c:pt>
                <c:pt idx="59">
                  <c:v>10-14</c:v>
                </c:pt>
                <c:pt idx="60">
                  <c:v>15-19</c:v>
                </c:pt>
                <c:pt idx="61">
                  <c:v>20-24</c:v>
                </c:pt>
                <c:pt idx="62">
                  <c:v>25-29</c:v>
                </c:pt>
                <c:pt idx="63">
                  <c:v>30-34</c:v>
                </c:pt>
                <c:pt idx="64">
                  <c:v>35-39</c:v>
                </c:pt>
                <c:pt idx="65">
                  <c:v>40-44</c:v>
                </c:pt>
                <c:pt idx="66">
                  <c:v>45-49</c:v>
                </c:pt>
                <c:pt idx="67">
                  <c:v>50-54</c:v>
                </c:pt>
                <c:pt idx="68">
                  <c:v>55-59</c:v>
                </c:pt>
                <c:pt idx="69">
                  <c:v>60-64</c:v>
                </c:pt>
                <c:pt idx="70">
                  <c:v>65-69</c:v>
                </c:pt>
                <c:pt idx="71">
                  <c:v>70-74</c:v>
                </c:pt>
                <c:pt idx="72">
                  <c:v>75-79</c:v>
                </c:pt>
                <c:pt idx="73">
                  <c:v>80+</c:v>
                </c:pt>
                <c:pt idx="74">
                  <c:v>ND</c:v>
                </c:pt>
                <c:pt idx="75">
                  <c:v>Total</c:v>
                </c:pt>
                <c:pt idx="76">
                  <c:v>0-4</c:v>
                </c:pt>
                <c:pt idx="77">
                  <c:v>5-9</c:v>
                </c:pt>
                <c:pt idx="78">
                  <c:v>10-14</c:v>
                </c:pt>
                <c:pt idx="79">
                  <c:v>15-19</c:v>
                </c:pt>
                <c:pt idx="80">
                  <c:v>20-24</c:v>
                </c:pt>
                <c:pt idx="81">
                  <c:v>25-29</c:v>
                </c:pt>
                <c:pt idx="82">
                  <c:v>30-34</c:v>
                </c:pt>
                <c:pt idx="83">
                  <c:v>35-39</c:v>
                </c:pt>
                <c:pt idx="84">
                  <c:v>40-44</c:v>
                </c:pt>
                <c:pt idx="85">
                  <c:v>45-49</c:v>
                </c:pt>
                <c:pt idx="86">
                  <c:v>50-54</c:v>
                </c:pt>
                <c:pt idx="87">
                  <c:v>55-59</c:v>
                </c:pt>
                <c:pt idx="88">
                  <c:v>60-64</c:v>
                </c:pt>
                <c:pt idx="89">
                  <c:v>65-69</c:v>
                </c:pt>
                <c:pt idx="90">
                  <c:v>70-74</c:v>
                </c:pt>
                <c:pt idx="91">
                  <c:v>75-79</c:v>
                </c:pt>
                <c:pt idx="92">
                  <c:v>80+</c:v>
                </c:pt>
                <c:pt idx="93">
                  <c:v>ND</c:v>
                </c:pt>
                <c:pt idx="94">
                  <c:v>Total</c:v>
                </c:pt>
                <c:pt idx="95">
                  <c:v>0-4</c:v>
                </c:pt>
                <c:pt idx="96">
                  <c:v>5-9</c:v>
                </c:pt>
                <c:pt idx="97">
                  <c:v>10-14</c:v>
                </c:pt>
                <c:pt idx="98">
                  <c:v>15-19</c:v>
                </c:pt>
                <c:pt idx="99">
                  <c:v>20-24</c:v>
                </c:pt>
                <c:pt idx="100">
                  <c:v>25-29</c:v>
                </c:pt>
                <c:pt idx="101">
                  <c:v>30-34</c:v>
                </c:pt>
                <c:pt idx="102">
                  <c:v>35-39</c:v>
                </c:pt>
                <c:pt idx="103">
                  <c:v>40-44</c:v>
                </c:pt>
                <c:pt idx="104">
                  <c:v>45-49</c:v>
                </c:pt>
                <c:pt idx="105">
                  <c:v>50-54</c:v>
                </c:pt>
                <c:pt idx="106">
                  <c:v>55-59</c:v>
                </c:pt>
                <c:pt idx="107">
                  <c:v>60-64</c:v>
                </c:pt>
                <c:pt idx="108">
                  <c:v>65-69</c:v>
                </c:pt>
                <c:pt idx="109">
                  <c:v>70-74</c:v>
                </c:pt>
                <c:pt idx="110">
                  <c:v>75-79</c:v>
                </c:pt>
                <c:pt idx="111">
                  <c:v>80+</c:v>
                </c:pt>
                <c:pt idx="112">
                  <c:v>ND</c:v>
                </c:pt>
                <c:pt idx="113">
                  <c:v>Total</c:v>
                </c:pt>
                <c:pt idx="114">
                  <c:v>0-4</c:v>
                </c:pt>
                <c:pt idx="115">
                  <c:v>5-9</c:v>
                </c:pt>
                <c:pt idx="116">
                  <c:v>10-14</c:v>
                </c:pt>
                <c:pt idx="117">
                  <c:v>15-19</c:v>
                </c:pt>
                <c:pt idx="118">
                  <c:v>20-24</c:v>
                </c:pt>
                <c:pt idx="119">
                  <c:v>25-29</c:v>
                </c:pt>
                <c:pt idx="120">
                  <c:v>30-34</c:v>
                </c:pt>
                <c:pt idx="121">
                  <c:v>35-39</c:v>
                </c:pt>
                <c:pt idx="122">
                  <c:v>40-44</c:v>
                </c:pt>
                <c:pt idx="123">
                  <c:v>45-49</c:v>
                </c:pt>
                <c:pt idx="124">
                  <c:v>50-54</c:v>
                </c:pt>
                <c:pt idx="125">
                  <c:v>55-59</c:v>
                </c:pt>
                <c:pt idx="126">
                  <c:v>60-64</c:v>
                </c:pt>
                <c:pt idx="127">
                  <c:v>65-69</c:v>
                </c:pt>
                <c:pt idx="128">
                  <c:v>70-74</c:v>
                </c:pt>
                <c:pt idx="129">
                  <c:v>75-79</c:v>
                </c:pt>
                <c:pt idx="130">
                  <c:v>80+</c:v>
                </c:pt>
                <c:pt idx="131">
                  <c:v>ND</c:v>
                </c:pt>
                <c:pt idx="132">
                  <c:v>Total</c:v>
                </c:pt>
                <c:pt idx="133">
                  <c:v>0-4</c:v>
                </c:pt>
                <c:pt idx="134">
                  <c:v>5-9</c:v>
                </c:pt>
                <c:pt idx="135">
                  <c:v>10-14</c:v>
                </c:pt>
                <c:pt idx="136">
                  <c:v>15-19</c:v>
                </c:pt>
                <c:pt idx="137">
                  <c:v>20-24</c:v>
                </c:pt>
                <c:pt idx="138">
                  <c:v>25-29</c:v>
                </c:pt>
                <c:pt idx="139">
                  <c:v>30-34</c:v>
                </c:pt>
                <c:pt idx="140">
                  <c:v>35-39</c:v>
                </c:pt>
                <c:pt idx="141">
                  <c:v>40-44</c:v>
                </c:pt>
                <c:pt idx="142">
                  <c:v>45-49</c:v>
                </c:pt>
                <c:pt idx="143">
                  <c:v>50-54</c:v>
                </c:pt>
                <c:pt idx="144">
                  <c:v>55-59</c:v>
                </c:pt>
                <c:pt idx="145">
                  <c:v>60-64</c:v>
                </c:pt>
                <c:pt idx="146">
                  <c:v>65-69</c:v>
                </c:pt>
                <c:pt idx="147">
                  <c:v>70-74</c:v>
                </c:pt>
                <c:pt idx="148">
                  <c:v>75-79</c:v>
                </c:pt>
                <c:pt idx="149">
                  <c:v>80+</c:v>
                </c:pt>
                <c:pt idx="150">
                  <c:v>ND</c:v>
                </c:pt>
                <c:pt idx="151">
                  <c:v>Total</c:v>
                </c:pt>
                <c:pt idx="152">
                  <c:v>0-4</c:v>
                </c:pt>
                <c:pt idx="153">
                  <c:v>5-9</c:v>
                </c:pt>
                <c:pt idx="154">
                  <c:v>10-14</c:v>
                </c:pt>
                <c:pt idx="155">
                  <c:v>15-19</c:v>
                </c:pt>
                <c:pt idx="156">
                  <c:v>20-24</c:v>
                </c:pt>
                <c:pt idx="157">
                  <c:v>25-29</c:v>
                </c:pt>
                <c:pt idx="158">
                  <c:v>30-34</c:v>
                </c:pt>
                <c:pt idx="159">
                  <c:v>35-39</c:v>
                </c:pt>
                <c:pt idx="160">
                  <c:v>40-44</c:v>
                </c:pt>
                <c:pt idx="161">
                  <c:v>45-49</c:v>
                </c:pt>
                <c:pt idx="162">
                  <c:v>50-54</c:v>
                </c:pt>
                <c:pt idx="163">
                  <c:v>55-59</c:v>
                </c:pt>
                <c:pt idx="164">
                  <c:v>60-64</c:v>
                </c:pt>
                <c:pt idx="165">
                  <c:v>65-69</c:v>
                </c:pt>
                <c:pt idx="166">
                  <c:v>70-74</c:v>
                </c:pt>
                <c:pt idx="167">
                  <c:v>75-79</c:v>
                </c:pt>
                <c:pt idx="168">
                  <c:v>80+</c:v>
                </c:pt>
                <c:pt idx="169">
                  <c:v>ND</c:v>
                </c:pt>
                <c:pt idx="170">
                  <c:v>Total</c:v>
                </c:pt>
                <c:pt idx="171">
                  <c:v>0-4</c:v>
                </c:pt>
                <c:pt idx="172">
                  <c:v>5-9</c:v>
                </c:pt>
                <c:pt idx="173">
                  <c:v>10-14</c:v>
                </c:pt>
                <c:pt idx="174">
                  <c:v>15-19</c:v>
                </c:pt>
                <c:pt idx="175">
                  <c:v>20-24</c:v>
                </c:pt>
                <c:pt idx="176">
                  <c:v>25-29</c:v>
                </c:pt>
                <c:pt idx="177">
                  <c:v>30-34</c:v>
                </c:pt>
                <c:pt idx="178">
                  <c:v>35-39</c:v>
                </c:pt>
                <c:pt idx="179">
                  <c:v>40-44</c:v>
                </c:pt>
                <c:pt idx="180">
                  <c:v>45-49</c:v>
                </c:pt>
                <c:pt idx="181">
                  <c:v>50-54</c:v>
                </c:pt>
                <c:pt idx="182">
                  <c:v>55-59</c:v>
                </c:pt>
                <c:pt idx="183">
                  <c:v>60-64</c:v>
                </c:pt>
                <c:pt idx="184">
                  <c:v>65-69</c:v>
                </c:pt>
                <c:pt idx="185">
                  <c:v>70-74</c:v>
                </c:pt>
                <c:pt idx="186">
                  <c:v>75-79</c:v>
                </c:pt>
                <c:pt idx="187">
                  <c:v>80+</c:v>
                </c:pt>
                <c:pt idx="188">
                  <c:v>ND</c:v>
                </c:pt>
                <c:pt idx="189">
                  <c:v>Total</c:v>
                </c:pt>
                <c:pt idx="190">
                  <c:v>0-4</c:v>
                </c:pt>
                <c:pt idx="191">
                  <c:v>5-9</c:v>
                </c:pt>
                <c:pt idx="192">
                  <c:v>10-14</c:v>
                </c:pt>
                <c:pt idx="193">
                  <c:v>15-19</c:v>
                </c:pt>
                <c:pt idx="194">
                  <c:v>20-24</c:v>
                </c:pt>
                <c:pt idx="195">
                  <c:v>25-29</c:v>
                </c:pt>
                <c:pt idx="196">
                  <c:v>30-34</c:v>
                </c:pt>
                <c:pt idx="197">
                  <c:v>35-39</c:v>
                </c:pt>
                <c:pt idx="198">
                  <c:v>40-44</c:v>
                </c:pt>
                <c:pt idx="199">
                  <c:v>45-49</c:v>
                </c:pt>
                <c:pt idx="200">
                  <c:v>50-54</c:v>
                </c:pt>
                <c:pt idx="201">
                  <c:v>55-59</c:v>
                </c:pt>
                <c:pt idx="202">
                  <c:v>60-64</c:v>
                </c:pt>
                <c:pt idx="203">
                  <c:v>65-69</c:v>
                </c:pt>
                <c:pt idx="204">
                  <c:v>70-74</c:v>
                </c:pt>
                <c:pt idx="205">
                  <c:v>75-79</c:v>
                </c:pt>
                <c:pt idx="206">
                  <c:v>80+</c:v>
                </c:pt>
                <c:pt idx="207">
                  <c:v>ND</c:v>
                </c:pt>
                <c:pt idx="208">
                  <c:v>Total</c:v>
                </c:pt>
                <c:pt idx="209">
                  <c:v>0-4</c:v>
                </c:pt>
                <c:pt idx="210">
                  <c:v>5-9</c:v>
                </c:pt>
                <c:pt idx="211">
                  <c:v>10-14</c:v>
                </c:pt>
                <c:pt idx="212">
                  <c:v>15-19</c:v>
                </c:pt>
                <c:pt idx="213">
                  <c:v>20-24</c:v>
                </c:pt>
                <c:pt idx="214">
                  <c:v>25-29</c:v>
                </c:pt>
                <c:pt idx="215">
                  <c:v>30-34</c:v>
                </c:pt>
                <c:pt idx="216">
                  <c:v>35-39</c:v>
                </c:pt>
                <c:pt idx="217">
                  <c:v>40-44</c:v>
                </c:pt>
                <c:pt idx="218">
                  <c:v>45-49</c:v>
                </c:pt>
                <c:pt idx="219">
                  <c:v>50-54</c:v>
                </c:pt>
                <c:pt idx="220">
                  <c:v>55-59</c:v>
                </c:pt>
                <c:pt idx="221">
                  <c:v>60-64</c:v>
                </c:pt>
                <c:pt idx="222">
                  <c:v>65-69</c:v>
                </c:pt>
                <c:pt idx="223">
                  <c:v>70-74</c:v>
                </c:pt>
                <c:pt idx="224">
                  <c:v>75-79</c:v>
                </c:pt>
                <c:pt idx="225">
                  <c:v>80+</c:v>
                </c:pt>
                <c:pt idx="226">
                  <c:v>ND</c:v>
                </c:pt>
                <c:pt idx="227">
                  <c:v>Total</c:v>
                </c:pt>
                <c:pt idx="228">
                  <c:v>0-4</c:v>
                </c:pt>
                <c:pt idx="229">
                  <c:v>5-9</c:v>
                </c:pt>
                <c:pt idx="230">
                  <c:v>10-14</c:v>
                </c:pt>
                <c:pt idx="231">
                  <c:v>15-19</c:v>
                </c:pt>
                <c:pt idx="232">
                  <c:v>20-24</c:v>
                </c:pt>
                <c:pt idx="233">
                  <c:v>25-29</c:v>
                </c:pt>
                <c:pt idx="234">
                  <c:v>30-34</c:v>
                </c:pt>
                <c:pt idx="235">
                  <c:v>35-39</c:v>
                </c:pt>
                <c:pt idx="236">
                  <c:v>40-44</c:v>
                </c:pt>
                <c:pt idx="237">
                  <c:v>45-49</c:v>
                </c:pt>
                <c:pt idx="238">
                  <c:v>50-54</c:v>
                </c:pt>
                <c:pt idx="239">
                  <c:v>55-59</c:v>
                </c:pt>
                <c:pt idx="240">
                  <c:v>60-64</c:v>
                </c:pt>
                <c:pt idx="241">
                  <c:v>65-69</c:v>
                </c:pt>
                <c:pt idx="242">
                  <c:v>70-74</c:v>
                </c:pt>
                <c:pt idx="243">
                  <c:v>75-79</c:v>
                </c:pt>
                <c:pt idx="244">
                  <c:v>80+</c:v>
                </c:pt>
                <c:pt idx="245">
                  <c:v>ND</c:v>
                </c:pt>
                <c:pt idx="246">
                  <c:v>Total</c:v>
                </c:pt>
                <c:pt idx="247">
                  <c:v>0-4</c:v>
                </c:pt>
                <c:pt idx="248">
                  <c:v>5-9</c:v>
                </c:pt>
                <c:pt idx="249">
                  <c:v>10-14</c:v>
                </c:pt>
                <c:pt idx="250">
                  <c:v>15-19</c:v>
                </c:pt>
                <c:pt idx="251">
                  <c:v>20-24</c:v>
                </c:pt>
                <c:pt idx="252">
                  <c:v>25-29</c:v>
                </c:pt>
                <c:pt idx="253">
                  <c:v>30-34</c:v>
                </c:pt>
                <c:pt idx="254">
                  <c:v>35-39</c:v>
                </c:pt>
                <c:pt idx="255">
                  <c:v>40-44</c:v>
                </c:pt>
                <c:pt idx="256">
                  <c:v>45-49</c:v>
                </c:pt>
                <c:pt idx="257">
                  <c:v>50-54</c:v>
                </c:pt>
                <c:pt idx="258">
                  <c:v>55-59</c:v>
                </c:pt>
                <c:pt idx="259">
                  <c:v>60-64</c:v>
                </c:pt>
                <c:pt idx="260">
                  <c:v>65-69</c:v>
                </c:pt>
                <c:pt idx="261">
                  <c:v>70-74</c:v>
                </c:pt>
                <c:pt idx="262">
                  <c:v>75-79</c:v>
                </c:pt>
                <c:pt idx="263">
                  <c:v>80+</c:v>
                </c:pt>
                <c:pt idx="264">
                  <c:v>ND</c:v>
                </c:pt>
              </c:strCache>
            </c:strRef>
          </c:cat>
          <c:val>
            <c:numRef>
              <c:f>censuses!$G$2:$G$266</c:f>
              <c:numCache>
                <c:formatCode>#,##0</c:formatCode>
                <c:ptCount val="265"/>
                <c:pt idx="19">
                  <c:v>489941</c:v>
                </c:pt>
                <c:pt idx="20">
                  <c:v>400186</c:v>
                </c:pt>
                <c:pt idx="21">
                  <c:v>256884</c:v>
                </c:pt>
                <c:pt idx="22">
                  <c:v>272743</c:v>
                </c:pt>
                <c:pt idx="23">
                  <c:v>218355</c:v>
                </c:pt>
                <c:pt idx="24">
                  <c:v>223875</c:v>
                </c:pt>
                <c:pt idx="25">
                  <c:v>190446</c:v>
                </c:pt>
                <c:pt idx="26">
                  <c:v>137444</c:v>
                </c:pt>
                <c:pt idx="27">
                  <c:v>125822</c:v>
                </c:pt>
                <c:pt idx="28">
                  <c:v>83008</c:v>
                </c:pt>
                <c:pt idx="29">
                  <c:v>90369</c:v>
                </c:pt>
                <c:pt idx="30">
                  <c:v>53989</c:v>
                </c:pt>
                <c:pt idx="31">
                  <c:v>72129</c:v>
                </c:pt>
                <c:pt idx="32">
                  <c:v>31800</c:v>
                </c:pt>
                <c:pt idx="33">
                  <c:v>33137</c:v>
                </c:pt>
                <c:pt idx="34">
                  <c:v>14080</c:v>
                </c:pt>
                <c:pt idx="35">
                  <c:v>29082</c:v>
                </c:pt>
                <c:pt idx="36">
                  <c:v>281</c:v>
                </c:pt>
                <c:pt idx="37">
                  <c:v>2723571</c:v>
                </c:pt>
                <c:pt idx="38">
                  <c:v>525843</c:v>
                </c:pt>
                <c:pt idx="39">
                  <c:v>429510</c:v>
                </c:pt>
                <c:pt idx="40">
                  <c:v>275708</c:v>
                </c:pt>
                <c:pt idx="41">
                  <c:v>292729</c:v>
                </c:pt>
                <c:pt idx="42">
                  <c:v>234356</c:v>
                </c:pt>
                <c:pt idx="43">
                  <c:v>240280</c:v>
                </c:pt>
                <c:pt idx="44">
                  <c:v>204402</c:v>
                </c:pt>
                <c:pt idx="45">
                  <c:v>147515</c:v>
                </c:pt>
                <c:pt idx="46">
                  <c:v>135042</c:v>
                </c:pt>
                <c:pt idx="47">
                  <c:v>89090</c:v>
                </c:pt>
                <c:pt idx="48">
                  <c:v>96992</c:v>
                </c:pt>
                <c:pt idx="49">
                  <c:v>77414</c:v>
                </c:pt>
                <c:pt idx="50">
                  <c:v>57946</c:v>
                </c:pt>
                <c:pt idx="51">
                  <c:v>34130</c:v>
                </c:pt>
                <c:pt idx="52">
                  <c:v>35566</c:v>
                </c:pt>
                <c:pt idx="53">
                  <c:v>15111</c:v>
                </c:pt>
                <c:pt idx="54">
                  <c:v>31213</c:v>
                </c:pt>
                <c:pt idx="55">
                  <c:v>0</c:v>
                </c:pt>
                <c:pt idx="56">
                  <c:v>2922847</c:v>
                </c:pt>
                <c:pt idx="57">
                  <c:v>551151</c:v>
                </c:pt>
                <c:pt idx="58">
                  <c:v>450182</c:v>
                </c:pt>
                <c:pt idx="59">
                  <c:v>288978</c:v>
                </c:pt>
                <c:pt idx="60">
                  <c:v>306818</c:v>
                </c:pt>
                <c:pt idx="61">
                  <c:v>245634</c:v>
                </c:pt>
                <c:pt idx="62">
                  <c:v>251845</c:v>
                </c:pt>
                <c:pt idx="63">
                  <c:v>214239</c:v>
                </c:pt>
                <c:pt idx="64">
                  <c:v>154616</c:v>
                </c:pt>
                <c:pt idx="65">
                  <c:v>141541</c:v>
                </c:pt>
                <c:pt idx="66">
                  <c:v>93378</c:v>
                </c:pt>
                <c:pt idx="67">
                  <c:v>101659</c:v>
                </c:pt>
                <c:pt idx="68">
                  <c:v>60734</c:v>
                </c:pt>
                <c:pt idx="69">
                  <c:v>81140</c:v>
                </c:pt>
                <c:pt idx="70">
                  <c:v>35772</c:v>
                </c:pt>
                <c:pt idx="71">
                  <c:v>37276</c:v>
                </c:pt>
                <c:pt idx="72">
                  <c:v>15838</c:v>
                </c:pt>
                <c:pt idx="73">
                  <c:v>32715</c:v>
                </c:pt>
                <c:pt idx="74">
                  <c:v>0</c:v>
                </c:pt>
                <c:pt idx="75">
                  <c:v>3063516</c:v>
                </c:pt>
                <c:pt idx="76">
                  <c:v>556536</c:v>
                </c:pt>
                <c:pt idx="77">
                  <c:v>454603</c:v>
                </c:pt>
                <c:pt idx="78">
                  <c:v>291818</c:v>
                </c:pt>
                <c:pt idx="79">
                  <c:v>309823</c:v>
                </c:pt>
                <c:pt idx="80">
                  <c:v>248044</c:v>
                </c:pt>
                <c:pt idx="81">
                  <c:v>254324</c:v>
                </c:pt>
                <c:pt idx="82">
                  <c:v>216335</c:v>
                </c:pt>
                <c:pt idx="83">
                  <c:v>156133</c:v>
                </c:pt>
                <c:pt idx="84">
                  <c:v>142924</c:v>
                </c:pt>
                <c:pt idx="85">
                  <c:v>94292</c:v>
                </c:pt>
                <c:pt idx="86">
                  <c:v>102645</c:v>
                </c:pt>
                <c:pt idx="87">
                  <c:v>61346</c:v>
                </c:pt>
                <c:pt idx="88">
                  <c:v>81949</c:v>
                </c:pt>
                <c:pt idx="89">
                  <c:v>36133</c:v>
                </c:pt>
                <c:pt idx="90">
                  <c:v>37649</c:v>
                </c:pt>
                <c:pt idx="91">
                  <c:v>15994</c:v>
                </c:pt>
                <c:pt idx="92">
                  <c:v>33039</c:v>
                </c:pt>
                <c:pt idx="93">
                  <c:v>0</c:v>
                </c:pt>
                <c:pt idx="94">
                  <c:v>3093587</c:v>
                </c:pt>
                <c:pt idx="95">
                  <c:v>565971</c:v>
                </c:pt>
                <c:pt idx="96">
                  <c:v>485494</c:v>
                </c:pt>
                <c:pt idx="97">
                  <c:v>313008</c:v>
                </c:pt>
                <c:pt idx="98">
                  <c:v>281359</c:v>
                </c:pt>
                <c:pt idx="99">
                  <c:v>238398</c:v>
                </c:pt>
                <c:pt idx="100">
                  <c:v>236307</c:v>
                </c:pt>
                <c:pt idx="101">
                  <c:v>192532</c:v>
                </c:pt>
                <c:pt idx="102">
                  <c:v>159265</c:v>
                </c:pt>
                <c:pt idx="103">
                  <c:v>135582</c:v>
                </c:pt>
                <c:pt idx="104">
                  <c:v>106177</c:v>
                </c:pt>
                <c:pt idx="105">
                  <c:v>98269</c:v>
                </c:pt>
                <c:pt idx="106">
                  <c:v>71978</c:v>
                </c:pt>
                <c:pt idx="107">
                  <c:v>76682</c:v>
                </c:pt>
                <c:pt idx="108">
                  <c:v>46441</c:v>
                </c:pt>
                <c:pt idx="109">
                  <c:v>35086</c:v>
                </c:pt>
                <c:pt idx="110">
                  <c:v>17013</c:v>
                </c:pt>
                <c:pt idx="111">
                  <c:v>23074</c:v>
                </c:pt>
                <c:pt idx="113">
                  <c:v>3082636</c:v>
                </c:pt>
                <c:pt idx="171">
                  <c:v>629546</c:v>
                </c:pt>
                <c:pt idx="172">
                  <c:v>605560</c:v>
                </c:pt>
                <c:pt idx="173">
                  <c:v>419367</c:v>
                </c:pt>
                <c:pt idx="174">
                  <c:v>363935</c:v>
                </c:pt>
                <c:pt idx="175">
                  <c:v>285947</c:v>
                </c:pt>
                <c:pt idx="176">
                  <c:v>252702</c:v>
                </c:pt>
                <c:pt idx="177">
                  <c:v>222797</c:v>
                </c:pt>
                <c:pt idx="178">
                  <c:v>181699</c:v>
                </c:pt>
                <c:pt idx="179">
                  <c:v>154577</c:v>
                </c:pt>
                <c:pt idx="180">
                  <c:v>113564</c:v>
                </c:pt>
                <c:pt idx="181">
                  <c:v>109785</c:v>
                </c:pt>
                <c:pt idx="182">
                  <c:v>74394</c:v>
                </c:pt>
                <c:pt idx="183">
                  <c:v>78597</c:v>
                </c:pt>
                <c:pt idx="184">
                  <c:v>46546</c:v>
                </c:pt>
                <c:pt idx="185">
                  <c:v>40982</c:v>
                </c:pt>
                <c:pt idx="186">
                  <c:v>19607</c:v>
                </c:pt>
                <c:pt idx="187">
                  <c:v>18327</c:v>
                </c:pt>
                <c:pt idx="188">
                  <c:v>16747</c:v>
                </c:pt>
                <c:pt idx="189">
                  <c:v>3634679</c:v>
                </c:pt>
                <c:pt idx="190">
                  <c:v>743462</c:v>
                </c:pt>
                <c:pt idx="191">
                  <c:v>654042</c:v>
                </c:pt>
                <c:pt idx="192">
                  <c:v>548369</c:v>
                </c:pt>
                <c:pt idx="193">
                  <c:v>433394</c:v>
                </c:pt>
                <c:pt idx="194">
                  <c:v>378741</c:v>
                </c:pt>
                <c:pt idx="195">
                  <c:v>290557</c:v>
                </c:pt>
                <c:pt idx="196">
                  <c:v>251772</c:v>
                </c:pt>
                <c:pt idx="197">
                  <c:v>215087</c:v>
                </c:pt>
                <c:pt idx="198">
                  <c:v>191455</c:v>
                </c:pt>
                <c:pt idx="199">
                  <c:v>131140</c:v>
                </c:pt>
                <c:pt idx="200">
                  <c:v>139324</c:v>
                </c:pt>
                <c:pt idx="201">
                  <c:v>97353</c:v>
                </c:pt>
                <c:pt idx="202">
                  <c:v>99505</c:v>
                </c:pt>
                <c:pt idx="203">
                  <c:v>61138</c:v>
                </c:pt>
                <c:pt idx="204">
                  <c:v>57886</c:v>
                </c:pt>
                <c:pt idx="205">
                  <c:v>24567</c:v>
                </c:pt>
                <c:pt idx="206">
                  <c:v>28848</c:v>
                </c:pt>
                <c:pt idx="208">
                  <c:v>4346640</c:v>
                </c:pt>
                <c:pt idx="228">
                  <c:v>790793</c:v>
                </c:pt>
                <c:pt idx="229">
                  <c:v>903638</c:v>
                </c:pt>
                <c:pt idx="230">
                  <c:v>511684</c:v>
                </c:pt>
                <c:pt idx="231">
                  <c:v>364240</c:v>
                </c:pt>
                <c:pt idx="232">
                  <c:v>335975</c:v>
                </c:pt>
                <c:pt idx="233">
                  <c:v>328876</c:v>
                </c:pt>
                <c:pt idx="234">
                  <c:v>284994</c:v>
                </c:pt>
                <c:pt idx="235">
                  <c:v>233425</c:v>
                </c:pt>
                <c:pt idx="236">
                  <c:v>219483</c:v>
                </c:pt>
                <c:pt idx="237">
                  <c:v>149507</c:v>
                </c:pt>
                <c:pt idx="238">
                  <c:v>135782</c:v>
                </c:pt>
                <c:pt idx="239">
                  <c:v>71899</c:v>
                </c:pt>
                <c:pt idx="240">
                  <c:v>70090</c:v>
                </c:pt>
                <c:pt idx="241">
                  <c:v>49652</c:v>
                </c:pt>
                <c:pt idx="242">
                  <c:v>40956</c:v>
                </c:pt>
                <c:pt idx="243">
                  <c:v>21935</c:v>
                </c:pt>
                <c:pt idx="244">
                  <c:v>20017</c:v>
                </c:pt>
                <c:pt idx="245">
                  <c:v>65193</c:v>
                </c:pt>
                <c:pt idx="246">
                  <c:v>4598139</c:v>
                </c:pt>
                <c:pt idx="247">
                  <c:v>1070032</c:v>
                </c:pt>
                <c:pt idx="248">
                  <c:v>957582</c:v>
                </c:pt>
                <c:pt idx="249">
                  <c:v>680741</c:v>
                </c:pt>
                <c:pt idx="250">
                  <c:v>562531</c:v>
                </c:pt>
                <c:pt idx="251">
                  <c:v>452704</c:v>
                </c:pt>
                <c:pt idx="252">
                  <c:v>420020</c:v>
                </c:pt>
                <c:pt idx="253">
                  <c:v>337699</c:v>
                </c:pt>
                <c:pt idx="254">
                  <c:v>257576</c:v>
                </c:pt>
                <c:pt idx="255">
                  <c:v>221492</c:v>
                </c:pt>
                <c:pt idx="256">
                  <c:v>174540</c:v>
                </c:pt>
                <c:pt idx="257">
                  <c:v>158666</c:v>
                </c:pt>
                <c:pt idx="258">
                  <c:v>110498</c:v>
                </c:pt>
                <c:pt idx="259">
                  <c:v>103064</c:v>
                </c:pt>
                <c:pt idx="260">
                  <c:v>63963</c:v>
                </c:pt>
                <c:pt idx="261">
                  <c:v>55057</c:v>
                </c:pt>
                <c:pt idx="262">
                  <c:v>30295</c:v>
                </c:pt>
                <c:pt idx="263">
                  <c:v>36156</c:v>
                </c:pt>
                <c:pt idx="2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8-4AC8-9FEB-AD2EB5735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589151"/>
        <c:axId val="1504007775"/>
      </c:barChart>
      <c:catAx>
        <c:axId val="15015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07775"/>
        <c:crosses val="autoZero"/>
        <c:auto val="1"/>
        <c:lblAlgn val="ctr"/>
        <c:lblOffset val="100"/>
        <c:noMultiLvlLbl val="0"/>
      </c:catAx>
      <c:valAx>
        <c:axId val="15040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pyramide!$D$1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pyramide!$C$2:$C$18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</c:strCache>
            </c:strRef>
          </c:cat>
          <c:val>
            <c:numRef>
              <c:f>pyramide!$D$2:$D$18</c:f>
              <c:numCache>
                <c:formatCode>#,##0</c:formatCode>
                <c:ptCount val="17"/>
                <c:pt idx="0">
                  <c:v>1353418</c:v>
                </c:pt>
                <c:pt idx="1">
                  <c:v>1225145</c:v>
                </c:pt>
                <c:pt idx="2">
                  <c:v>935796</c:v>
                </c:pt>
                <c:pt idx="3">
                  <c:v>745757</c:v>
                </c:pt>
                <c:pt idx="4">
                  <c:v>538927</c:v>
                </c:pt>
                <c:pt idx="5">
                  <c:v>457139</c:v>
                </c:pt>
                <c:pt idx="6">
                  <c:v>391919</c:v>
                </c:pt>
                <c:pt idx="7">
                  <c:v>330907</c:v>
                </c:pt>
                <c:pt idx="8">
                  <c:v>276149</c:v>
                </c:pt>
                <c:pt idx="9">
                  <c:v>232779</c:v>
                </c:pt>
                <c:pt idx="10">
                  <c:v>192875</c:v>
                </c:pt>
                <c:pt idx="11">
                  <c:v>151319</c:v>
                </c:pt>
                <c:pt idx="12">
                  <c:v>129916</c:v>
                </c:pt>
                <c:pt idx="13">
                  <c:v>89929</c:v>
                </c:pt>
                <c:pt idx="14">
                  <c:v>68569</c:v>
                </c:pt>
                <c:pt idx="15">
                  <c:v>41667</c:v>
                </c:pt>
                <c:pt idx="16">
                  <c:v>42779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A4F-BEB2-4C987E40CDF6}"/>
            </c:ext>
          </c:extLst>
        </c:ser>
        <c:ser>
          <c:idx val="1"/>
          <c:order val="1"/>
          <c:tx>
            <c:strRef>
              <c:f>pyramide!$E$1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pyramide!$C$2:$C$18</c:f>
              <c:strCache>
                <c:ptCount val="1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</c:strCache>
            </c:strRef>
          </c:cat>
          <c:val>
            <c:numRef>
              <c:f>pyramide!$E$2:$E$18</c:f>
              <c:numCache>
                <c:formatCode>#,##0</c:formatCode>
                <c:ptCount val="17"/>
                <c:pt idx="0">
                  <c:v>-1321275</c:v>
                </c:pt>
                <c:pt idx="1">
                  <c:v>-1178850</c:v>
                </c:pt>
                <c:pt idx="2">
                  <c:v>-882725</c:v>
                </c:pt>
                <c:pt idx="3">
                  <c:v>-799081</c:v>
                </c:pt>
                <c:pt idx="4">
                  <c:v>-624565</c:v>
                </c:pt>
                <c:pt idx="5">
                  <c:v>-557627</c:v>
                </c:pt>
                <c:pt idx="6">
                  <c:v>-436501</c:v>
                </c:pt>
                <c:pt idx="7">
                  <c:v>-333542</c:v>
                </c:pt>
                <c:pt idx="8">
                  <c:v>-281004</c:v>
                </c:pt>
                <c:pt idx="9">
                  <c:v>-221709</c:v>
                </c:pt>
                <c:pt idx="10">
                  <c:v>-196356</c:v>
                </c:pt>
                <c:pt idx="11">
                  <c:v>-136852</c:v>
                </c:pt>
                <c:pt idx="12">
                  <c:v>-126022</c:v>
                </c:pt>
                <c:pt idx="13">
                  <c:v>-78677</c:v>
                </c:pt>
                <c:pt idx="14">
                  <c:v>-67433</c:v>
                </c:pt>
                <c:pt idx="15">
                  <c:v>-36949</c:v>
                </c:pt>
                <c:pt idx="16">
                  <c:v>-44504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A4F-BEB2-4C987E40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829199"/>
        <c:axId val="1244667327"/>
      </c:barChart>
      <c:catAx>
        <c:axId val="137782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67327"/>
        <c:crosses val="autoZero"/>
        <c:auto val="1"/>
        <c:lblAlgn val="ctr"/>
        <c:lblOffset val="100"/>
        <c:noMultiLvlLbl val="0"/>
      </c:catAx>
      <c:valAx>
        <c:axId val="12446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</c:strCache>
            </c:strRef>
          </c:cat>
          <c:val>
            <c:numRef>
              <c:f>comparaison!$C$2:$C$19</c:f>
              <c:numCache>
                <c:formatCode>#,##0</c:formatCode>
                <c:ptCount val="18"/>
                <c:pt idx="0">
                  <c:v>1664300</c:v>
                </c:pt>
                <c:pt idx="1">
                  <c:v>1627268</c:v>
                </c:pt>
                <c:pt idx="2">
                  <c:v>1227098</c:v>
                </c:pt>
                <c:pt idx="3">
                  <c:v>1021750</c:v>
                </c:pt>
                <c:pt idx="4">
                  <c:v>773917</c:v>
                </c:pt>
                <c:pt idx="5">
                  <c:v>648030</c:v>
                </c:pt>
                <c:pt idx="6">
                  <c:v>572134</c:v>
                </c:pt>
                <c:pt idx="7">
                  <c:v>484352</c:v>
                </c:pt>
                <c:pt idx="8">
                  <c:v>401782</c:v>
                </c:pt>
                <c:pt idx="9">
                  <c:v>309015</c:v>
                </c:pt>
                <c:pt idx="10">
                  <c:v>280669</c:v>
                </c:pt>
                <c:pt idx="11">
                  <c:v>205322</c:v>
                </c:pt>
                <c:pt idx="12">
                  <c:v>201703</c:v>
                </c:pt>
                <c:pt idx="13">
                  <c:v>129879</c:v>
                </c:pt>
                <c:pt idx="14">
                  <c:v>107360</c:v>
                </c:pt>
                <c:pt idx="15">
                  <c:v>54991</c:v>
                </c:pt>
                <c:pt idx="16">
                  <c:v>48332</c:v>
                </c:pt>
                <c:pt idx="17">
                  <c:v>53010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7CE-B8F9-F3595146876C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comparaison!$B$2:$B$19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80+</c:v>
                </c:pt>
                <c:pt idx="17">
                  <c:v>ND</c:v>
                </c:pt>
              </c:strCache>
            </c:strRef>
          </c:cat>
          <c:val>
            <c:numRef>
              <c:f>comparaison!$D$2:$D$19</c:f>
              <c:numCache>
                <c:formatCode>#,##0</c:formatCode>
                <c:ptCount val="18"/>
                <c:pt idx="0">
                  <c:v>2674693</c:v>
                </c:pt>
                <c:pt idx="1">
                  <c:v>2403995</c:v>
                </c:pt>
                <c:pt idx="2">
                  <c:v>1818521</c:v>
                </c:pt>
                <c:pt idx="3">
                  <c:v>1544838</c:v>
                </c:pt>
                <c:pt idx="4">
                  <c:v>1163492</c:v>
                </c:pt>
                <c:pt idx="5">
                  <c:v>1014766</c:v>
                </c:pt>
                <c:pt idx="6">
                  <c:v>828420</c:v>
                </c:pt>
                <c:pt idx="7">
                  <c:v>664449</c:v>
                </c:pt>
                <c:pt idx="8">
                  <c:v>557153</c:v>
                </c:pt>
                <c:pt idx="9">
                  <c:v>454488</c:v>
                </c:pt>
                <c:pt idx="10">
                  <c:v>389231</c:v>
                </c:pt>
                <c:pt idx="11">
                  <c:v>288171</c:v>
                </c:pt>
                <c:pt idx="12">
                  <c:v>255938</c:v>
                </c:pt>
                <c:pt idx="13">
                  <c:v>168606</c:v>
                </c:pt>
                <c:pt idx="14">
                  <c:v>136002</c:v>
                </c:pt>
                <c:pt idx="15">
                  <c:v>78616</c:v>
                </c:pt>
                <c:pt idx="16">
                  <c:v>87283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3-47CE-B8F9-F3595146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829199"/>
        <c:axId val="1244667327"/>
      </c:barChart>
      <c:catAx>
        <c:axId val="137782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67327"/>
        <c:crosses val="autoZero"/>
        <c:auto val="1"/>
        <c:lblAlgn val="ctr"/>
        <c:lblOffset val="100"/>
        <c:noMultiLvlLbl val="0"/>
      </c:catAx>
      <c:valAx>
        <c:axId val="12446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607213</xdr:colOff>
      <xdr:row>1</xdr:row>
      <xdr:rowOff>2</xdr:rowOff>
    </xdr:from>
    <xdr:to>
      <xdr:col>10</xdr:col>
      <xdr:colOff>478625</xdr:colOff>
      <xdr:row>18</xdr:row>
      <xdr:rowOff>153925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C2BCE-244D-4C91-8B3B-06ADCB0013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133348</xdr:colOff>
      <xdr:row>1</xdr:row>
      <xdr:rowOff>38099</xdr:rowOff>
    </xdr:from>
    <xdr:to>
      <xdr:col>15</xdr:col>
      <xdr:colOff>590548</xdr:colOff>
      <xdr:row>18</xdr:row>
      <xdr:rowOff>182498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AD0B9-4CFA-4EEC-AAF3-B616F5B7B1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0</xdr:row>
      <xdr:rowOff>114299</xdr:rowOff>
    </xdr:from>
    <xdr:to>
      <xdr:col>14</xdr:col>
      <xdr:colOff>466723</xdr:colOff>
      <xdr:row>18</xdr:row>
      <xdr:rowOff>58673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8380-B9D2-42D3-AE3D-6F12E956B3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03A7-F689-447F-95B8-DD3497533F0F}">
  <dimension ref="A1:N268"/>
  <sheetViews>
    <sheetView showGridLines="0" tabSelected="1" zoomScale="110" zoomScaleNormal="110" workbookViewId="0">
      <pane ySplit="1" topLeftCell="A2" activePane="bottomLeft" state="frozen"/>
      <selection pane="bottomLeft" activeCell="F185" sqref="F185"/>
    </sheetView>
  </sheetViews>
  <sheetFormatPr defaultColWidth="11.42578125" defaultRowHeight="15" x14ac:dyDescent="0.25"/>
  <cols>
    <col min="1" max="1" width="7.140625" style="4" bestFit="1" customWidth="1"/>
    <col min="2" max="2" width="11" style="4" bestFit="1" customWidth="1"/>
    <col min="3" max="3" width="11.7109375" style="4" bestFit="1" customWidth="1"/>
    <col min="4" max="4" width="18.42578125" style="2" bestFit="1" customWidth="1"/>
    <col min="5" max="5" width="17.140625" style="2" bestFit="1" customWidth="1"/>
    <col min="6" max="6" width="18" style="2" bestFit="1" customWidth="1"/>
    <col min="7" max="7" width="16.85546875" style="2" bestFit="1" customWidth="1"/>
    <col min="8" max="8" width="12.28515625" style="2" bestFit="1" customWidth="1"/>
    <col min="9" max="9" width="12" style="2" bestFit="1" customWidth="1"/>
    <col min="10" max="10" width="11.140625" style="2" bestFit="1" customWidth="1"/>
    <col min="11" max="11" width="10.28515625" style="2" bestFit="1" customWidth="1"/>
    <col min="12" max="12" width="10.28515625" style="3" bestFit="1" customWidth="1"/>
    <col min="13" max="13" width="18" style="2" bestFit="1" customWidth="1"/>
    <col min="14" max="14" width="15.28515625" style="2" bestFit="1" customWidth="1"/>
    <col min="15" max="16384" width="11.42578125" style="1"/>
  </cols>
  <sheetData>
    <row r="1" spans="1:14" ht="15.75" thickBot="1" x14ac:dyDescent="0.3">
      <c r="A1" s="20" t="s">
        <v>28</v>
      </c>
      <c r="B1" s="21" t="s">
        <v>29</v>
      </c>
      <c r="C1" s="22" t="s">
        <v>0</v>
      </c>
      <c r="D1" s="31" t="s">
        <v>34</v>
      </c>
      <c r="E1" s="31" t="s">
        <v>30</v>
      </c>
      <c r="F1" s="31" t="s">
        <v>35</v>
      </c>
      <c r="G1" s="31" t="s">
        <v>32</v>
      </c>
      <c r="H1" s="31" t="s">
        <v>31</v>
      </c>
      <c r="I1" s="31" t="s">
        <v>33</v>
      </c>
      <c r="J1" s="31" t="s">
        <v>36</v>
      </c>
      <c r="K1" s="31" t="s">
        <v>1</v>
      </c>
      <c r="L1" s="31" t="s">
        <v>2</v>
      </c>
      <c r="M1" s="23" t="s">
        <v>38</v>
      </c>
      <c r="N1" s="24" t="s">
        <v>37</v>
      </c>
    </row>
    <row r="2" spans="1:14" ht="15.75" thickTop="1" x14ac:dyDescent="0.25">
      <c r="A2" s="5">
        <v>1968</v>
      </c>
      <c r="B2" s="6">
        <v>1</v>
      </c>
      <c r="C2" s="7" t="s">
        <v>3</v>
      </c>
      <c r="D2" s="25"/>
      <c r="E2" s="25"/>
      <c r="F2" s="25"/>
      <c r="G2" s="25"/>
      <c r="H2" s="25">
        <v>481800</v>
      </c>
      <c r="I2" s="25">
        <v>466800</v>
      </c>
      <c r="J2" s="25"/>
      <c r="K2" s="25"/>
      <c r="L2" s="26">
        <f t="shared" ref="L2:L16" si="0">SUM(H2:I2)</f>
        <v>948600</v>
      </c>
      <c r="M2" s="8" t="s">
        <v>4</v>
      </c>
      <c r="N2" s="9" t="s">
        <v>5</v>
      </c>
    </row>
    <row r="3" spans="1:14" x14ac:dyDescent="0.25">
      <c r="A3" s="10">
        <v>1968</v>
      </c>
      <c r="B3" s="11">
        <v>2</v>
      </c>
      <c r="C3" s="12" t="s">
        <v>6</v>
      </c>
      <c r="D3" s="27"/>
      <c r="E3" s="27"/>
      <c r="F3" s="27"/>
      <c r="G3" s="27"/>
      <c r="H3" s="27">
        <v>394200</v>
      </c>
      <c r="I3" s="27">
        <v>377500</v>
      </c>
      <c r="J3" s="27"/>
      <c r="K3" s="27"/>
      <c r="L3" s="28">
        <f t="shared" si="0"/>
        <v>771700</v>
      </c>
      <c r="M3" s="13" t="s">
        <v>4</v>
      </c>
      <c r="N3" s="14" t="s">
        <v>5</v>
      </c>
    </row>
    <row r="4" spans="1:14" x14ac:dyDescent="0.25">
      <c r="A4" s="10">
        <v>1968</v>
      </c>
      <c r="B4" s="11">
        <v>3</v>
      </c>
      <c r="C4" s="12" t="s">
        <v>7</v>
      </c>
      <c r="D4" s="27"/>
      <c r="E4" s="27"/>
      <c r="F4" s="27"/>
      <c r="G4" s="27"/>
      <c r="H4" s="27">
        <v>346600</v>
      </c>
      <c r="I4" s="27">
        <v>325000</v>
      </c>
      <c r="J4" s="27"/>
      <c r="K4" s="27"/>
      <c r="L4" s="28">
        <f t="shared" si="0"/>
        <v>671600</v>
      </c>
      <c r="M4" s="13" t="s">
        <v>4</v>
      </c>
      <c r="N4" s="14" t="s">
        <v>5</v>
      </c>
    </row>
    <row r="5" spans="1:14" x14ac:dyDescent="0.25">
      <c r="A5" s="10">
        <v>1968</v>
      </c>
      <c r="B5" s="11">
        <v>4</v>
      </c>
      <c r="C5" s="12" t="s">
        <v>8</v>
      </c>
      <c r="D5" s="27"/>
      <c r="E5" s="27"/>
      <c r="F5" s="27"/>
      <c r="G5" s="27"/>
      <c r="H5" s="27">
        <v>210800</v>
      </c>
      <c r="I5" s="27">
        <v>201000</v>
      </c>
      <c r="J5" s="27"/>
      <c r="K5" s="27"/>
      <c r="L5" s="28">
        <f t="shared" si="0"/>
        <v>411800</v>
      </c>
      <c r="M5" s="13" t="s">
        <v>4</v>
      </c>
      <c r="N5" s="14" t="s">
        <v>5</v>
      </c>
    </row>
    <row r="6" spans="1:14" x14ac:dyDescent="0.25">
      <c r="A6" s="10">
        <v>1968</v>
      </c>
      <c r="B6" s="11">
        <v>5</v>
      </c>
      <c r="C6" s="12" t="s">
        <v>9</v>
      </c>
      <c r="D6" s="27"/>
      <c r="E6" s="27"/>
      <c r="F6" s="27"/>
      <c r="G6" s="27"/>
      <c r="H6" s="27">
        <v>160100</v>
      </c>
      <c r="I6" s="27">
        <v>151000</v>
      </c>
      <c r="J6" s="27"/>
      <c r="K6" s="27"/>
      <c r="L6" s="28">
        <f t="shared" si="0"/>
        <v>311100</v>
      </c>
      <c r="M6" s="13" t="s">
        <v>4</v>
      </c>
      <c r="N6" s="14" t="s">
        <v>5</v>
      </c>
    </row>
    <row r="7" spans="1:14" x14ac:dyDescent="0.25">
      <c r="A7" s="10">
        <v>1968</v>
      </c>
      <c r="B7" s="11">
        <v>6</v>
      </c>
      <c r="C7" s="12" t="s">
        <v>10</v>
      </c>
      <c r="D7" s="27"/>
      <c r="E7" s="27"/>
      <c r="F7" s="27"/>
      <c r="G7" s="27"/>
      <c r="H7" s="27">
        <v>121000</v>
      </c>
      <c r="I7" s="27">
        <v>168300</v>
      </c>
      <c r="J7" s="27"/>
      <c r="K7" s="27"/>
      <c r="L7" s="28">
        <f t="shared" si="0"/>
        <v>289300</v>
      </c>
      <c r="M7" s="13" t="s">
        <v>4</v>
      </c>
      <c r="N7" s="14" t="s">
        <v>5</v>
      </c>
    </row>
    <row r="8" spans="1:14" x14ac:dyDescent="0.25">
      <c r="A8" s="10">
        <v>1968</v>
      </c>
      <c r="B8" s="11">
        <v>7</v>
      </c>
      <c r="C8" s="12" t="s">
        <v>11</v>
      </c>
      <c r="D8" s="27"/>
      <c r="E8" s="27"/>
      <c r="F8" s="27"/>
      <c r="G8" s="27"/>
      <c r="H8" s="27">
        <v>144500</v>
      </c>
      <c r="I8" s="27">
        <v>174400</v>
      </c>
      <c r="J8" s="27"/>
      <c r="K8" s="27"/>
      <c r="L8" s="28">
        <f t="shared" si="0"/>
        <v>318900</v>
      </c>
      <c r="M8" s="13" t="s">
        <v>4</v>
      </c>
      <c r="N8" s="14" t="s">
        <v>5</v>
      </c>
    </row>
    <row r="9" spans="1:14" x14ac:dyDescent="0.25">
      <c r="A9" s="10">
        <v>1968</v>
      </c>
      <c r="B9" s="11">
        <v>8</v>
      </c>
      <c r="C9" s="12" t="s">
        <v>12</v>
      </c>
      <c r="D9" s="27"/>
      <c r="E9" s="27"/>
      <c r="F9" s="27"/>
      <c r="G9" s="27"/>
      <c r="H9" s="27">
        <v>122300</v>
      </c>
      <c r="I9" s="27">
        <v>145500</v>
      </c>
      <c r="J9" s="27"/>
      <c r="K9" s="27"/>
      <c r="L9" s="28">
        <f t="shared" si="0"/>
        <v>267800</v>
      </c>
      <c r="M9" s="13" t="s">
        <v>4</v>
      </c>
      <c r="N9" s="14" t="s">
        <v>5</v>
      </c>
    </row>
    <row r="10" spans="1:14" x14ac:dyDescent="0.25">
      <c r="A10" s="10">
        <v>1968</v>
      </c>
      <c r="B10" s="11">
        <v>9</v>
      </c>
      <c r="C10" s="12" t="s">
        <v>13</v>
      </c>
      <c r="D10" s="27"/>
      <c r="E10" s="27"/>
      <c r="F10" s="27"/>
      <c r="G10" s="27"/>
      <c r="H10" s="27">
        <v>114600</v>
      </c>
      <c r="I10" s="27">
        <v>129900</v>
      </c>
      <c r="J10" s="27"/>
      <c r="K10" s="27"/>
      <c r="L10" s="28">
        <f t="shared" si="0"/>
        <v>244500</v>
      </c>
      <c r="M10" s="13" t="s">
        <v>4</v>
      </c>
      <c r="N10" s="14" t="s">
        <v>5</v>
      </c>
    </row>
    <row r="11" spans="1:14" x14ac:dyDescent="0.25">
      <c r="A11" s="10">
        <v>1968</v>
      </c>
      <c r="B11" s="11">
        <v>10</v>
      </c>
      <c r="C11" s="12" t="s">
        <v>14</v>
      </c>
      <c r="D11" s="27"/>
      <c r="E11" s="27"/>
      <c r="F11" s="27"/>
      <c r="G11" s="27"/>
      <c r="H11" s="27">
        <v>96200</v>
      </c>
      <c r="I11" s="27">
        <v>91600</v>
      </c>
      <c r="J11" s="27"/>
      <c r="K11" s="27"/>
      <c r="L11" s="28">
        <f t="shared" si="0"/>
        <v>187800</v>
      </c>
      <c r="M11" s="13" t="s">
        <v>4</v>
      </c>
      <c r="N11" s="14" t="s">
        <v>5</v>
      </c>
    </row>
    <row r="12" spans="1:14" x14ac:dyDescent="0.25">
      <c r="A12" s="10">
        <v>1968</v>
      </c>
      <c r="B12" s="11">
        <v>11</v>
      </c>
      <c r="C12" s="12" t="s">
        <v>15</v>
      </c>
      <c r="D12" s="27"/>
      <c r="E12" s="27"/>
      <c r="F12" s="27"/>
      <c r="G12" s="27"/>
      <c r="H12" s="27">
        <v>77900</v>
      </c>
      <c r="I12" s="27">
        <v>65500</v>
      </c>
      <c r="J12" s="27"/>
      <c r="K12" s="27"/>
      <c r="L12" s="28">
        <f t="shared" si="0"/>
        <v>143400</v>
      </c>
      <c r="M12" s="13" t="s">
        <v>4</v>
      </c>
      <c r="N12" s="14" t="s">
        <v>5</v>
      </c>
    </row>
    <row r="13" spans="1:14" x14ac:dyDescent="0.25">
      <c r="A13" s="10">
        <v>1968</v>
      </c>
      <c r="B13" s="11">
        <v>12</v>
      </c>
      <c r="C13" s="12" t="s">
        <v>16</v>
      </c>
      <c r="D13" s="27"/>
      <c r="E13" s="27"/>
      <c r="F13" s="27"/>
      <c r="G13" s="27"/>
      <c r="H13" s="27">
        <v>53300</v>
      </c>
      <c r="I13" s="27">
        <v>51500</v>
      </c>
      <c r="J13" s="27"/>
      <c r="K13" s="27"/>
      <c r="L13" s="28">
        <f t="shared" si="0"/>
        <v>104800</v>
      </c>
      <c r="M13" s="13" t="s">
        <v>4</v>
      </c>
      <c r="N13" s="14" t="s">
        <v>5</v>
      </c>
    </row>
    <row r="14" spans="1:14" x14ac:dyDescent="0.25">
      <c r="A14" s="10">
        <v>1968</v>
      </c>
      <c r="B14" s="11">
        <v>13</v>
      </c>
      <c r="C14" s="12" t="s">
        <v>17</v>
      </c>
      <c r="D14" s="27"/>
      <c r="E14" s="27"/>
      <c r="F14" s="27"/>
      <c r="G14" s="27"/>
      <c r="H14" s="27">
        <v>42100</v>
      </c>
      <c r="I14" s="27">
        <v>36400</v>
      </c>
      <c r="J14" s="27"/>
      <c r="K14" s="27"/>
      <c r="L14" s="28">
        <f t="shared" si="0"/>
        <v>78500</v>
      </c>
      <c r="M14" s="13" t="s">
        <v>4</v>
      </c>
      <c r="N14" s="14" t="s">
        <v>5</v>
      </c>
    </row>
    <row r="15" spans="1:14" x14ac:dyDescent="0.25">
      <c r="A15" s="10">
        <v>1968</v>
      </c>
      <c r="B15" s="11">
        <v>14</v>
      </c>
      <c r="C15" s="12" t="s">
        <v>18</v>
      </c>
      <c r="D15" s="27"/>
      <c r="E15" s="27"/>
      <c r="F15" s="27"/>
      <c r="G15" s="27"/>
      <c r="H15" s="27">
        <v>29500</v>
      </c>
      <c r="I15" s="27">
        <v>24400</v>
      </c>
      <c r="J15" s="27"/>
      <c r="K15" s="27"/>
      <c r="L15" s="28">
        <f t="shared" si="0"/>
        <v>53900</v>
      </c>
      <c r="M15" s="13" t="s">
        <v>4</v>
      </c>
      <c r="N15" s="14" t="s">
        <v>5</v>
      </c>
    </row>
    <row r="16" spans="1:14" x14ac:dyDescent="0.25">
      <c r="A16" s="10">
        <v>1968</v>
      </c>
      <c r="B16" s="11">
        <v>15</v>
      </c>
      <c r="C16" s="12" t="s">
        <v>19</v>
      </c>
      <c r="D16" s="27"/>
      <c r="E16" s="27"/>
      <c r="F16" s="27"/>
      <c r="G16" s="27"/>
      <c r="H16" s="27">
        <v>12900</v>
      </c>
      <c r="I16" s="27">
        <v>15600</v>
      </c>
      <c r="J16" s="27"/>
      <c r="K16" s="27"/>
      <c r="L16" s="28">
        <f t="shared" si="0"/>
        <v>28500</v>
      </c>
      <c r="M16" s="13" t="s">
        <v>4</v>
      </c>
      <c r="N16" s="14" t="s">
        <v>5</v>
      </c>
    </row>
    <row r="17" spans="1:14" x14ac:dyDescent="0.25">
      <c r="A17" s="10">
        <v>1968</v>
      </c>
      <c r="B17" s="11">
        <v>16</v>
      </c>
      <c r="C17" s="12" t="s">
        <v>20</v>
      </c>
      <c r="D17" s="27"/>
      <c r="E17" s="27"/>
      <c r="F17" s="27"/>
      <c r="G17" s="27"/>
      <c r="H17" s="27"/>
      <c r="I17" s="27"/>
      <c r="J17" s="27"/>
      <c r="K17" s="27"/>
      <c r="L17" s="28"/>
      <c r="M17" s="13" t="s">
        <v>4</v>
      </c>
      <c r="N17" s="14" t="s">
        <v>5</v>
      </c>
    </row>
    <row r="18" spans="1:14" x14ac:dyDescent="0.25">
      <c r="A18" s="10">
        <v>1968</v>
      </c>
      <c r="B18" s="11">
        <v>17</v>
      </c>
      <c r="C18" s="12" t="s">
        <v>21</v>
      </c>
      <c r="D18" s="27"/>
      <c r="E18" s="27"/>
      <c r="F18" s="27"/>
      <c r="G18" s="27"/>
      <c r="H18" s="27"/>
      <c r="I18" s="27"/>
      <c r="J18" s="27"/>
      <c r="K18" s="27"/>
      <c r="L18" s="28"/>
      <c r="M18" s="13" t="s">
        <v>4</v>
      </c>
      <c r="N18" s="14" t="s">
        <v>5</v>
      </c>
    </row>
    <row r="19" spans="1:14" x14ac:dyDescent="0.25">
      <c r="A19" s="15">
        <v>1968</v>
      </c>
      <c r="B19" s="16">
        <v>99</v>
      </c>
      <c r="C19" s="17" t="s">
        <v>22</v>
      </c>
      <c r="D19" s="29"/>
      <c r="E19" s="29"/>
      <c r="F19" s="29"/>
      <c r="G19" s="29"/>
      <c r="H19" s="29"/>
      <c r="I19" s="29"/>
      <c r="J19" s="29"/>
      <c r="K19" s="29"/>
      <c r="L19" s="30"/>
      <c r="M19" s="18" t="s">
        <v>4</v>
      </c>
      <c r="N19" s="19" t="s">
        <v>5</v>
      </c>
    </row>
    <row r="20" spans="1:14" ht="15.75" thickBot="1" x14ac:dyDescent="0.3">
      <c r="A20" s="20">
        <v>1968</v>
      </c>
      <c r="B20" s="21">
        <v>18</v>
      </c>
      <c r="C20" s="22" t="s">
        <v>2</v>
      </c>
      <c r="D20" s="31"/>
      <c r="E20" s="31"/>
      <c r="F20" s="31"/>
      <c r="G20" s="31"/>
      <c r="H20" s="31">
        <f>SUM(H2:H16)</f>
        <v>2407800</v>
      </c>
      <c r="I20" s="31">
        <f>SUM(I2:I16)</f>
        <v>2424400</v>
      </c>
      <c r="J20" s="31"/>
      <c r="K20" s="31"/>
      <c r="L20" s="31">
        <f>SUM(H20:I20)</f>
        <v>4832200</v>
      </c>
      <c r="M20" s="23" t="s">
        <v>4</v>
      </c>
      <c r="N20" s="24" t="s">
        <v>5</v>
      </c>
    </row>
    <row r="21" spans="1:14" ht="15.75" thickTop="1" x14ac:dyDescent="0.25">
      <c r="A21" s="5">
        <v>1976</v>
      </c>
      <c r="B21" s="6">
        <v>1</v>
      </c>
      <c r="C21" s="7" t="s">
        <v>3</v>
      </c>
      <c r="D21" s="25">
        <v>100416</v>
      </c>
      <c r="E21" s="25">
        <v>486599</v>
      </c>
      <c r="F21" s="25">
        <v>99453</v>
      </c>
      <c r="G21" s="25">
        <v>489941</v>
      </c>
      <c r="H21" s="25">
        <f t="shared" ref="H21:H38" si="1">D21+E21</f>
        <v>587015</v>
      </c>
      <c r="I21" s="25">
        <f t="shared" ref="I21:I38" si="2">F21+G21</f>
        <v>589394</v>
      </c>
      <c r="J21" s="25">
        <f t="shared" ref="J21:K38" si="3">D21+F21</f>
        <v>199869</v>
      </c>
      <c r="K21" s="25">
        <f t="shared" si="3"/>
        <v>976540</v>
      </c>
      <c r="L21" s="26">
        <f t="shared" ref="L21:L39" si="4">H21+I21</f>
        <v>1176409</v>
      </c>
      <c r="M21" s="8" t="s">
        <v>23</v>
      </c>
      <c r="N21" s="9" t="s">
        <v>5</v>
      </c>
    </row>
    <row r="22" spans="1:14" x14ac:dyDescent="0.25">
      <c r="A22" s="10">
        <v>1976</v>
      </c>
      <c r="B22" s="11">
        <v>2</v>
      </c>
      <c r="C22" s="12" t="s">
        <v>6</v>
      </c>
      <c r="D22" s="27">
        <v>80816</v>
      </c>
      <c r="E22" s="27">
        <v>411456</v>
      </c>
      <c r="F22" s="27">
        <v>82665</v>
      </c>
      <c r="G22" s="27">
        <v>400186</v>
      </c>
      <c r="H22" s="27">
        <f t="shared" si="1"/>
        <v>492272</v>
      </c>
      <c r="I22" s="27">
        <f t="shared" si="2"/>
        <v>482851</v>
      </c>
      <c r="J22" s="27">
        <f t="shared" si="3"/>
        <v>163481</v>
      </c>
      <c r="K22" s="27">
        <f t="shared" si="3"/>
        <v>811642</v>
      </c>
      <c r="L22" s="28">
        <f t="shared" si="4"/>
        <v>975123</v>
      </c>
      <c r="M22" s="13" t="s">
        <v>23</v>
      </c>
      <c r="N22" s="14" t="s">
        <v>5</v>
      </c>
    </row>
    <row r="23" spans="1:14" x14ac:dyDescent="0.25">
      <c r="A23" s="10">
        <v>1976</v>
      </c>
      <c r="B23" s="11">
        <v>3</v>
      </c>
      <c r="C23" s="12" t="s">
        <v>7</v>
      </c>
      <c r="D23" s="27">
        <v>60647</v>
      </c>
      <c r="E23" s="27">
        <v>282160</v>
      </c>
      <c r="F23" s="27">
        <v>65075</v>
      </c>
      <c r="G23" s="27">
        <v>256884</v>
      </c>
      <c r="H23" s="27">
        <f t="shared" si="1"/>
        <v>342807</v>
      </c>
      <c r="I23" s="27">
        <f t="shared" si="2"/>
        <v>321959</v>
      </c>
      <c r="J23" s="27">
        <f t="shared" si="3"/>
        <v>125722</v>
      </c>
      <c r="K23" s="27">
        <f t="shared" si="3"/>
        <v>539044</v>
      </c>
      <c r="L23" s="28">
        <f t="shared" si="4"/>
        <v>664766</v>
      </c>
      <c r="M23" s="13" t="s">
        <v>23</v>
      </c>
      <c r="N23" s="14" t="s">
        <v>5</v>
      </c>
    </row>
    <row r="24" spans="1:14" x14ac:dyDescent="0.25">
      <c r="A24" s="10">
        <v>1976</v>
      </c>
      <c r="B24" s="11">
        <v>4</v>
      </c>
      <c r="C24" s="12" t="s">
        <v>8</v>
      </c>
      <c r="D24" s="27">
        <v>58662</v>
      </c>
      <c r="E24" s="27">
        <v>249945</v>
      </c>
      <c r="F24" s="27">
        <v>60765</v>
      </c>
      <c r="G24" s="27">
        <v>272743</v>
      </c>
      <c r="H24" s="27">
        <f t="shared" si="1"/>
        <v>308607</v>
      </c>
      <c r="I24" s="27">
        <f t="shared" si="2"/>
        <v>333508</v>
      </c>
      <c r="J24" s="27">
        <f t="shared" si="3"/>
        <v>119427</v>
      </c>
      <c r="K24" s="27">
        <f t="shared" si="3"/>
        <v>522688</v>
      </c>
      <c r="L24" s="28">
        <f t="shared" si="4"/>
        <v>642115</v>
      </c>
      <c r="M24" s="13" t="s">
        <v>23</v>
      </c>
      <c r="N24" s="14" t="s">
        <v>5</v>
      </c>
    </row>
    <row r="25" spans="1:14" x14ac:dyDescent="0.25">
      <c r="A25" s="10">
        <v>1976</v>
      </c>
      <c r="B25" s="11">
        <v>5</v>
      </c>
      <c r="C25" s="12" t="s">
        <v>9</v>
      </c>
      <c r="D25" s="27">
        <v>46239</v>
      </c>
      <c r="E25" s="27">
        <v>172152</v>
      </c>
      <c r="F25" s="27">
        <v>47487</v>
      </c>
      <c r="G25" s="27">
        <v>218355</v>
      </c>
      <c r="H25" s="27">
        <f t="shared" si="1"/>
        <v>218391</v>
      </c>
      <c r="I25" s="27">
        <f t="shared" si="2"/>
        <v>265842</v>
      </c>
      <c r="J25" s="27">
        <f t="shared" si="3"/>
        <v>93726</v>
      </c>
      <c r="K25" s="27">
        <f t="shared" si="3"/>
        <v>390507</v>
      </c>
      <c r="L25" s="28">
        <f t="shared" si="4"/>
        <v>484233</v>
      </c>
      <c r="M25" s="13" t="s">
        <v>23</v>
      </c>
      <c r="N25" s="14" t="s">
        <v>5</v>
      </c>
    </row>
    <row r="26" spans="1:14" x14ac:dyDescent="0.25">
      <c r="A26" s="10">
        <v>1976</v>
      </c>
      <c r="B26" s="11">
        <v>6</v>
      </c>
      <c r="C26" s="12" t="s">
        <v>10</v>
      </c>
      <c r="D26" s="27">
        <v>36390</v>
      </c>
      <c r="E26" s="27">
        <v>163705</v>
      </c>
      <c r="F26" s="27">
        <v>43143</v>
      </c>
      <c r="G26" s="27">
        <v>223875</v>
      </c>
      <c r="H26" s="27">
        <f t="shared" si="1"/>
        <v>200095</v>
      </c>
      <c r="I26" s="27">
        <f t="shared" si="2"/>
        <v>267018</v>
      </c>
      <c r="J26" s="27">
        <f t="shared" si="3"/>
        <v>79533</v>
      </c>
      <c r="K26" s="27">
        <f t="shared" si="3"/>
        <v>387580</v>
      </c>
      <c r="L26" s="28">
        <f t="shared" si="4"/>
        <v>467113</v>
      </c>
      <c r="M26" s="13" t="s">
        <v>23</v>
      </c>
      <c r="N26" s="14" t="s">
        <v>5</v>
      </c>
    </row>
    <row r="27" spans="1:14" x14ac:dyDescent="0.25">
      <c r="A27" s="10">
        <v>1976</v>
      </c>
      <c r="B27" s="11">
        <v>7</v>
      </c>
      <c r="C27" s="12" t="s">
        <v>11</v>
      </c>
      <c r="D27" s="27">
        <v>30895</v>
      </c>
      <c r="E27" s="27">
        <v>154834</v>
      </c>
      <c r="F27" s="27">
        <v>33504</v>
      </c>
      <c r="G27" s="27">
        <v>190446</v>
      </c>
      <c r="H27" s="27">
        <f t="shared" si="1"/>
        <v>185729</v>
      </c>
      <c r="I27" s="27">
        <f t="shared" si="2"/>
        <v>223950</v>
      </c>
      <c r="J27" s="27">
        <f t="shared" si="3"/>
        <v>64399</v>
      </c>
      <c r="K27" s="27">
        <f t="shared" si="3"/>
        <v>345280</v>
      </c>
      <c r="L27" s="28">
        <f t="shared" si="4"/>
        <v>409679</v>
      </c>
      <c r="M27" s="13" t="s">
        <v>23</v>
      </c>
      <c r="N27" s="14" t="s">
        <v>5</v>
      </c>
    </row>
    <row r="28" spans="1:14" x14ac:dyDescent="0.25">
      <c r="A28" s="10">
        <v>1976</v>
      </c>
      <c r="B28" s="11">
        <v>8</v>
      </c>
      <c r="C28" s="12" t="s">
        <v>12</v>
      </c>
      <c r="D28" s="27">
        <v>27926</v>
      </c>
      <c r="E28" s="27">
        <v>133457</v>
      </c>
      <c r="F28" s="27">
        <v>28505</v>
      </c>
      <c r="G28" s="27">
        <v>137444</v>
      </c>
      <c r="H28" s="27">
        <f t="shared" si="1"/>
        <v>161383</v>
      </c>
      <c r="I28" s="27">
        <f t="shared" si="2"/>
        <v>165949</v>
      </c>
      <c r="J28" s="27">
        <f t="shared" si="3"/>
        <v>56431</v>
      </c>
      <c r="K28" s="27">
        <f t="shared" si="3"/>
        <v>270901</v>
      </c>
      <c r="L28" s="28">
        <f t="shared" si="4"/>
        <v>327332</v>
      </c>
      <c r="M28" s="13" t="s">
        <v>23</v>
      </c>
      <c r="N28" s="14" t="s">
        <v>5</v>
      </c>
    </row>
    <row r="29" spans="1:14" x14ac:dyDescent="0.25">
      <c r="A29" s="10">
        <v>1976</v>
      </c>
      <c r="B29" s="11">
        <v>9</v>
      </c>
      <c r="C29" s="12" t="s">
        <v>13</v>
      </c>
      <c r="D29" s="27">
        <v>22479</v>
      </c>
      <c r="E29" s="27">
        <v>116947</v>
      </c>
      <c r="F29" s="27">
        <v>22007</v>
      </c>
      <c r="G29" s="27">
        <v>125822</v>
      </c>
      <c r="H29" s="27">
        <f t="shared" si="1"/>
        <v>139426</v>
      </c>
      <c r="I29" s="27">
        <f t="shared" si="2"/>
        <v>147829</v>
      </c>
      <c r="J29" s="27">
        <f t="shared" si="3"/>
        <v>44486</v>
      </c>
      <c r="K29" s="27">
        <f t="shared" si="3"/>
        <v>242769</v>
      </c>
      <c r="L29" s="28">
        <f t="shared" si="4"/>
        <v>287255</v>
      </c>
      <c r="M29" s="13" t="s">
        <v>23</v>
      </c>
      <c r="N29" s="14" t="s">
        <v>5</v>
      </c>
    </row>
    <row r="30" spans="1:14" x14ac:dyDescent="0.25">
      <c r="A30" s="10">
        <v>1976</v>
      </c>
      <c r="B30" s="11">
        <v>10</v>
      </c>
      <c r="C30" s="12" t="s">
        <v>14</v>
      </c>
      <c r="D30" s="27">
        <v>17864</v>
      </c>
      <c r="E30" s="27">
        <v>93466</v>
      </c>
      <c r="F30" s="27">
        <v>15445</v>
      </c>
      <c r="G30" s="27">
        <v>83008</v>
      </c>
      <c r="H30" s="27">
        <f t="shared" si="1"/>
        <v>111330</v>
      </c>
      <c r="I30" s="27">
        <f t="shared" si="2"/>
        <v>98453</v>
      </c>
      <c r="J30" s="27">
        <f t="shared" si="3"/>
        <v>33309</v>
      </c>
      <c r="K30" s="27">
        <f t="shared" si="3"/>
        <v>176474</v>
      </c>
      <c r="L30" s="28">
        <f t="shared" si="4"/>
        <v>209783</v>
      </c>
      <c r="M30" s="13" t="s">
        <v>23</v>
      </c>
      <c r="N30" s="14" t="s">
        <v>5</v>
      </c>
    </row>
    <row r="31" spans="1:14" x14ac:dyDescent="0.25">
      <c r="A31" s="10">
        <v>1976</v>
      </c>
      <c r="B31" s="11">
        <v>11</v>
      </c>
      <c r="C31" s="12" t="s">
        <v>15</v>
      </c>
      <c r="D31" s="27">
        <v>14692</v>
      </c>
      <c r="E31" s="27">
        <v>89927</v>
      </c>
      <c r="F31" s="27">
        <v>13238</v>
      </c>
      <c r="G31" s="27">
        <v>90369</v>
      </c>
      <c r="H31" s="27">
        <f t="shared" si="1"/>
        <v>104619</v>
      </c>
      <c r="I31" s="27">
        <f t="shared" si="2"/>
        <v>103607</v>
      </c>
      <c r="J31" s="27">
        <f t="shared" si="3"/>
        <v>27930</v>
      </c>
      <c r="K31" s="27">
        <f t="shared" si="3"/>
        <v>180296</v>
      </c>
      <c r="L31" s="28">
        <f t="shared" si="4"/>
        <v>208226</v>
      </c>
      <c r="M31" s="13" t="s">
        <v>23</v>
      </c>
      <c r="N31" s="14" t="s">
        <v>5</v>
      </c>
    </row>
    <row r="32" spans="1:14" x14ac:dyDescent="0.25">
      <c r="A32" s="10">
        <v>1976</v>
      </c>
      <c r="B32" s="11">
        <v>12</v>
      </c>
      <c r="C32" s="12" t="s">
        <v>16</v>
      </c>
      <c r="D32" s="27">
        <v>10659</v>
      </c>
      <c r="E32" s="27">
        <v>66919</v>
      </c>
      <c r="F32" s="27">
        <v>8928</v>
      </c>
      <c r="G32" s="27">
        <v>53989</v>
      </c>
      <c r="H32" s="27">
        <f t="shared" si="1"/>
        <v>77578</v>
      </c>
      <c r="I32" s="27">
        <f t="shared" si="2"/>
        <v>62917</v>
      </c>
      <c r="J32" s="27">
        <f t="shared" si="3"/>
        <v>19587</v>
      </c>
      <c r="K32" s="27">
        <f t="shared" si="3"/>
        <v>120908</v>
      </c>
      <c r="L32" s="28">
        <f t="shared" si="4"/>
        <v>140495</v>
      </c>
      <c r="M32" s="13" t="s">
        <v>23</v>
      </c>
      <c r="N32" s="14" t="s">
        <v>5</v>
      </c>
    </row>
    <row r="33" spans="1:14" x14ac:dyDescent="0.25">
      <c r="A33" s="10">
        <v>1976</v>
      </c>
      <c r="B33" s="11">
        <v>13</v>
      </c>
      <c r="C33" s="12" t="s">
        <v>17</v>
      </c>
      <c r="D33" s="27">
        <v>8630</v>
      </c>
      <c r="E33" s="27">
        <v>67990</v>
      </c>
      <c r="F33" s="27">
        <v>9337</v>
      </c>
      <c r="G33" s="27">
        <v>72129</v>
      </c>
      <c r="H33" s="27">
        <f t="shared" si="1"/>
        <v>76620</v>
      </c>
      <c r="I33" s="27">
        <f t="shared" si="2"/>
        <v>81466</v>
      </c>
      <c r="J33" s="27">
        <f t="shared" si="3"/>
        <v>17967</v>
      </c>
      <c r="K33" s="27">
        <f t="shared" si="3"/>
        <v>140119</v>
      </c>
      <c r="L33" s="28">
        <f t="shared" si="4"/>
        <v>158086</v>
      </c>
      <c r="M33" s="13" t="s">
        <v>23</v>
      </c>
      <c r="N33" s="14" t="s">
        <v>5</v>
      </c>
    </row>
    <row r="34" spans="1:14" x14ac:dyDescent="0.25">
      <c r="A34" s="10">
        <v>1976</v>
      </c>
      <c r="B34" s="11">
        <v>14</v>
      </c>
      <c r="C34" s="12" t="s">
        <v>18</v>
      </c>
      <c r="D34" s="27">
        <v>5043</v>
      </c>
      <c r="E34" s="27">
        <v>35236</v>
      </c>
      <c r="F34" s="27">
        <v>5032</v>
      </c>
      <c r="G34" s="27">
        <v>31800</v>
      </c>
      <c r="H34" s="27">
        <f t="shared" si="1"/>
        <v>40279</v>
      </c>
      <c r="I34" s="27">
        <f t="shared" si="2"/>
        <v>36832</v>
      </c>
      <c r="J34" s="27">
        <f t="shared" si="3"/>
        <v>10075</v>
      </c>
      <c r="K34" s="27">
        <f t="shared" si="3"/>
        <v>67036</v>
      </c>
      <c r="L34" s="28">
        <f t="shared" si="4"/>
        <v>77111</v>
      </c>
      <c r="M34" s="13" t="s">
        <v>23</v>
      </c>
      <c r="N34" s="14" t="s">
        <v>5</v>
      </c>
    </row>
    <row r="35" spans="1:14" x14ac:dyDescent="0.25">
      <c r="A35" s="10">
        <v>1976</v>
      </c>
      <c r="B35" s="11">
        <v>15</v>
      </c>
      <c r="C35" s="12" t="s">
        <v>19</v>
      </c>
      <c r="D35" s="27">
        <v>3460</v>
      </c>
      <c r="E35" s="27">
        <v>28430</v>
      </c>
      <c r="F35" s="27">
        <v>4610</v>
      </c>
      <c r="G35" s="27">
        <v>33137</v>
      </c>
      <c r="H35" s="27">
        <f t="shared" si="1"/>
        <v>31890</v>
      </c>
      <c r="I35" s="27">
        <f t="shared" si="2"/>
        <v>37747</v>
      </c>
      <c r="J35" s="27">
        <f t="shared" si="3"/>
        <v>8070</v>
      </c>
      <c r="K35" s="27">
        <f t="shared" si="3"/>
        <v>61567</v>
      </c>
      <c r="L35" s="28">
        <f t="shared" si="4"/>
        <v>69637</v>
      </c>
      <c r="M35" s="13" t="s">
        <v>23</v>
      </c>
      <c r="N35" s="14" t="s">
        <v>5</v>
      </c>
    </row>
    <row r="36" spans="1:14" x14ac:dyDescent="0.25">
      <c r="A36" s="10">
        <v>1976</v>
      </c>
      <c r="B36" s="11">
        <v>16</v>
      </c>
      <c r="C36" s="12" t="s">
        <v>20</v>
      </c>
      <c r="D36" s="27">
        <v>2084</v>
      </c>
      <c r="E36" s="27">
        <v>15065</v>
      </c>
      <c r="F36" s="27">
        <v>2650</v>
      </c>
      <c r="G36" s="27">
        <v>14080</v>
      </c>
      <c r="H36" s="27">
        <f t="shared" si="1"/>
        <v>17149</v>
      </c>
      <c r="I36" s="27">
        <f t="shared" si="2"/>
        <v>16730</v>
      </c>
      <c r="J36" s="27">
        <f t="shared" si="3"/>
        <v>4734</v>
      </c>
      <c r="K36" s="27">
        <f t="shared" si="3"/>
        <v>29145</v>
      </c>
      <c r="L36" s="28">
        <f t="shared" si="4"/>
        <v>33879</v>
      </c>
      <c r="M36" s="13" t="s">
        <v>23</v>
      </c>
      <c r="N36" s="14" t="s">
        <v>5</v>
      </c>
    </row>
    <row r="37" spans="1:14" x14ac:dyDescent="0.25">
      <c r="A37" s="10">
        <v>1976</v>
      </c>
      <c r="B37" s="11">
        <v>17</v>
      </c>
      <c r="C37" s="12" t="s">
        <v>21</v>
      </c>
      <c r="D37" s="27">
        <f xml:space="preserve"> 1086 + 423 + 274 +405</f>
        <v>2188</v>
      </c>
      <c r="E37" s="27">
        <f>13005+ 4070 + 4052 + 4831</f>
        <v>25958</v>
      </c>
      <c r="F37" s="27">
        <f>1789 + 679 +548+661</f>
        <v>3677</v>
      </c>
      <c r="G37" s="27">
        <f xml:space="preserve"> 16042 + 3697 +  4367 +  4976</f>
        <v>29082</v>
      </c>
      <c r="H37" s="27">
        <f t="shared" si="1"/>
        <v>28146</v>
      </c>
      <c r="I37" s="27">
        <f t="shared" si="2"/>
        <v>32759</v>
      </c>
      <c r="J37" s="27">
        <f t="shared" si="3"/>
        <v>5865</v>
      </c>
      <c r="K37" s="27">
        <f t="shared" si="3"/>
        <v>55040</v>
      </c>
      <c r="L37" s="28">
        <f t="shared" si="4"/>
        <v>60905</v>
      </c>
      <c r="M37" s="13" t="s">
        <v>23</v>
      </c>
      <c r="N37" s="14" t="s">
        <v>5</v>
      </c>
    </row>
    <row r="38" spans="1:14" x14ac:dyDescent="0.25">
      <c r="A38" s="15">
        <v>1976</v>
      </c>
      <c r="B38" s="16">
        <v>99</v>
      </c>
      <c r="C38" s="17" t="s">
        <v>22</v>
      </c>
      <c r="D38" s="29">
        <v>125</v>
      </c>
      <c r="E38" s="29">
        <v>272</v>
      </c>
      <c r="F38" s="29">
        <v>93</v>
      </c>
      <c r="G38" s="29">
        <v>281</v>
      </c>
      <c r="H38" s="29">
        <f t="shared" si="1"/>
        <v>397</v>
      </c>
      <c r="I38" s="29">
        <f t="shared" si="2"/>
        <v>374</v>
      </c>
      <c r="J38" s="29">
        <f t="shared" si="3"/>
        <v>218</v>
      </c>
      <c r="K38" s="29">
        <f t="shared" si="3"/>
        <v>553</v>
      </c>
      <c r="L38" s="30">
        <f t="shared" si="4"/>
        <v>771</v>
      </c>
      <c r="M38" s="18" t="s">
        <v>23</v>
      </c>
      <c r="N38" s="19" t="s">
        <v>5</v>
      </c>
    </row>
    <row r="39" spans="1:14" ht="15.75" thickBot="1" x14ac:dyDescent="0.3">
      <c r="A39" s="20">
        <v>1976</v>
      </c>
      <c r="B39" s="21">
        <v>18</v>
      </c>
      <c r="C39" s="22" t="s">
        <v>2</v>
      </c>
      <c r="D39" s="31">
        <f t="shared" ref="D39:K39" si="5">SUM(D21:D38)</f>
        <v>529215</v>
      </c>
      <c r="E39" s="31">
        <f t="shared" si="5"/>
        <v>2594518</v>
      </c>
      <c r="F39" s="31">
        <f t="shared" si="5"/>
        <v>545614</v>
      </c>
      <c r="G39" s="31">
        <f t="shared" si="5"/>
        <v>2723571</v>
      </c>
      <c r="H39" s="31">
        <f t="shared" si="5"/>
        <v>3123733</v>
      </c>
      <c r="I39" s="31">
        <f t="shared" si="5"/>
        <v>3269185</v>
      </c>
      <c r="J39" s="31">
        <f t="shared" si="5"/>
        <v>1074829</v>
      </c>
      <c r="K39" s="31">
        <f t="shared" si="5"/>
        <v>5318089</v>
      </c>
      <c r="L39" s="31">
        <f t="shared" si="4"/>
        <v>6392918</v>
      </c>
      <c r="M39" s="23" t="s">
        <v>23</v>
      </c>
      <c r="N39" s="24" t="s">
        <v>5</v>
      </c>
    </row>
    <row r="40" spans="1:14" ht="15.75" thickTop="1" x14ac:dyDescent="0.25">
      <c r="A40" s="5">
        <v>1979</v>
      </c>
      <c r="B40" s="6">
        <v>1</v>
      </c>
      <c r="C40" s="7" t="s">
        <v>3</v>
      </c>
      <c r="D40" s="25">
        <v>110780</v>
      </c>
      <c r="E40" s="25">
        <v>522222</v>
      </c>
      <c r="F40" s="25">
        <v>109710</v>
      </c>
      <c r="G40" s="25">
        <v>525843</v>
      </c>
      <c r="H40" s="25">
        <f t="shared" ref="H40:H95" si="6">D40+E40</f>
        <v>633002</v>
      </c>
      <c r="I40" s="25">
        <f t="shared" ref="I40:I95" si="7">F40+G40</f>
        <v>635553</v>
      </c>
      <c r="J40" s="25">
        <f t="shared" ref="J40:K71" si="8">D40+F40</f>
        <v>220490</v>
      </c>
      <c r="K40" s="25">
        <f t="shared" si="8"/>
        <v>1048065</v>
      </c>
      <c r="L40" s="26">
        <f t="shared" ref="L40:L58" si="9">SUM(H40:I40)</f>
        <v>1268555</v>
      </c>
      <c r="M40" s="8" t="s">
        <v>4</v>
      </c>
      <c r="N40" s="9" t="s">
        <v>5</v>
      </c>
    </row>
    <row r="41" spans="1:14" x14ac:dyDescent="0.25">
      <c r="A41" s="10">
        <v>1979</v>
      </c>
      <c r="B41" s="11">
        <v>2</v>
      </c>
      <c r="C41" s="12" t="s">
        <v>6</v>
      </c>
      <c r="D41" s="27">
        <v>89156</v>
      </c>
      <c r="E41" s="27">
        <v>441578</v>
      </c>
      <c r="F41" s="27">
        <v>91190</v>
      </c>
      <c r="G41" s="27">
        <v>429510</v>
      </c>
      <c r="H41" s="27">
        <f t="shared" si="6"/>
        <v>530734</v>
      </c>
      <c r="I41" s="27">
        <f t="shared" si="7"/>
        <v>520700</v>
      </c>
      <c r="J41" s="27">
        <f t="shared" si="8"/>
        <v>180346</v>
      </c>
      <c r="K41" s="27">
        <f t="shared" si="8"/>
        <v>871088</v>
      </c>
      <c r="L41" s="28">
        <f t="shared" si="9"/>
        <v>1051434</v>
      </c>
      <c r="M41" s="13" t="s">
        <v>4</v>
      </c>
      <c r="N41" s="14" t="s">
        <v>5</v>
      </c>
    </row>
    <row r="42" spans="1:14" x14ac:dyDescent="0.25">
      <c r="A42" s="10">
        <v>1979</v>
      </c>
      <c r="B42" s="11">
        <v>3</v>
      </c>
      <c r="C42" s="12" t="s">
        <v>7</v>
      </c>
      <c r="D42" s="27">
        <v>66906</v>
      </c>
      <c r="E42" s="27">
        <v>302816</v>
      </c>
      <c r="F42" s="27">
        <v>71786</v>
      </c>
      <c r="G42" s="27">
        <v>275708</v>
      </c>
      <c r="H42" s="27">
        <f t="shared" si="6"/>
        <v>369722</v>
      </c>
      <c r="I42" s="27">
        <f t="shared" si="7"/>
        <v>347494</v>
      </c>
      <c r="J42" s="27">
        <f t="shared" si="8"/>
        <v>138692</v>
      </c>
      <c r="K42" s="27">
        <f t="shared" si="8"/>
        <v>578524</v>
      </c>
      <c r="L42" s="28">
        <f t="shared" si="9"/>
        <v>717216</v>
      </c>
      <c r="M42" s="13" t="s">
        <v>4</v>
      </c>
      <c r="N42" s="14" t="s">
        <v>5</v>
      </c>
    </row>
    <row r="43" spans="1:14" x14ac:dyDescent="0.25">
      <c r="A43" s="10">
        <v>1979</v>
      </c>
      <c r="B43" s="11">
        <v>4</v>
      </c>
      <c r="C43" s="12" t="s">
        <v>8</v>
      </c>
      <c r="D43" s="27">
        <v>64716</v>
      </c>
      <c r="E43" s="27">
        <v>268243</v>
      </c>
      <c r="F43" s="27">
        <v>67031</v>
      </c>
      <c r="G43" s="27">
        <v>292729</v>
      </c>
      <c r="H43" s="27">
        <f t="shared" si="6"/>
        <v>332959</v>
      </c>
      <c r="I43" s="27">
        <f t="shared" si="7"/>
        <v>359760</v>
      </c>
      <c r="J43" s="27">
        <f t="shared" si="8"/>
        <v>131747</v>
      </c>
      <c r="K43" s="27">
        <f t="shared" si="8"/>
        <v>560972</v>
      </c>
      <c r="L43" s="28">
        <f t="shared" si="9"/>
        <v>692719</v>
      </c>
      <c r="M43" s="13" t="s">
        <v>4</v>
      </c>
      <c r="N43" s="14" t="s">
        <v>5</v>
      </c>
    </row>
    <row r="44" spans="1:14" x14ac:dyDescent="0.25">
      <c r="A44" s="10">
        <v>1979</v>
      </c>
      <c r="B44" s="11">
        <v>5</v>
      </c>
      <c r="C44" s="12" t="s">
        <v>9</v>
      </c>
      <c r="D44" s="27">
        <v>51011</v>
      </c>
      <c r="E44" s="27">
        <v>184755</v>
      </c>
      <c r="F44" s="27">
        <v>52384</v>
      </c>
      <c r="G44" s="27">
        <v>234356</v>
      </c>
      <c r="H44" s="27">
        <f t="shared" si="6"/>
        <v>235766</v>
      </c>
      <c r="I44" s="27">
        <f t="shared" si="7"/>
        <v>286740</v>
      </c>
      <c r="J44" s="27">
        <f t="shared" si="8"/>
        <v>103395</v>
      </c>
      <c r="K44" s="27">
        <f t="shared" si="8"/>
        <v>419111</v>
      </c>
      <c r="L44" s="28">
        <f t="shared" si="9"/>
        <v>522506</v>
      </c>
      <c r="M44" s="13" t="s">
        <v>4</v>
      </c>
      <c r="N44" s="14" t="s">
        <v>5</v>
      </c>
    </row>
    <row r="45" spans="1:14" x14ac:dyDescent="0.25">
      <c r="A45" s="10">
        <v>1979</v>
      </c>
      <c r="B45" s="11">
        <v>6</v>
      </c>
      <c r="C45" s="12" t="s">
        <v>10</v>
      </c>
      <c r="D45" s="27">
        <v>40146</v>
      </c>
      <c r="E45" s="27">
        <v>175689</v>
      </c>
      <c r="F45" s="27">
        <v>47592</v>
      </c>
      <c r="G45" s="27">
        <v>240280</v>
      </c>
      <c r="H45" s="27">
        <f t="shared" si="6"/>
        <v>215835</v>
      </c>
      <c r="I45" s="27">
        <f t="shared" si="7"/>
        <v>287872</v>
      </c>
      <c r="J45" s="27">
        <f t="shared" si="8"/>
        <v>87738</v>
      </c>
      <c r="K45" s="27">
        <f t="shared" si="8"/>
        <v>415969</v>
      </c>
      <c r="L45" s="28">
        <f t="shared" si="9"/>
        <v>503707</v>
      </c>
      <c r="M45" s="13" t="s">
        <v>4</v>
      </c>
      <c r="N45" s="14" t="s">
        <v>5</v>
      </c>
    </row>
    <row r="46" spans="1:14" x14ac:dyDescent="0.25">
      <c r="A46" s="10">
        <v>1979</v>
      </c>
      <c r="B46" s="11">
        <v>7</v>
      </c>
      <c r="C46" s="12" t="s">
        <v>11</v>
      </c>
      <c r="D46" s="27">
        <v>34083</v>
      </c>
      <c r="E46" s="27">
        <v>166169</v>
      </c>
      <c r="F46" s="27">
        <v>39166</v>
      </c>
      <c r="G46" s="27">
        <v>204402</v>
      </c>
      <c r="H46" s="27">
        <f t="shared" si="6"/>
        <v>200252</v>
      </c>
      <c r="I46" s="27">
        <f t="shared" si="7"/>
        <v>243568</v>
      </c>
      <c r="J46" s="27">
        <f t="shared" si="8"/>
        <v>73249</v>
      </c>
      <c r="K46" s="27">
        <f t="shared" si="8"/>
        <v>370571</v>
      </c>
      <c r="L46" s="28">
        <f t="shared" si="9"/>
        <v>443820</v>
      </c>
      <c r="M46" s="13" t="s">
        <v>4</v>
      </c>
      <c r="N46" s="14" t="s">
        <v>5</v>
      </c>
    </row>
    <row r="47" spans="1:14" x14ac:dyDescent="0.25">
      <c r="A47" s="10">
        <v>1979</v>
      </c>
      <c r="B47" s="11">
        <v>8</v>
      </c>
      <c r="C47" s="12" t="s">
        <v>12</v>
      </c>
      <c r="D47" s="27">
        <v>30807</v>
      </c>
      <c r="E47" s="27">
        <v>143227</v>
      </c>
      <c r="F47" s="27">
        <v>31445</v>
      </c>
      <c r="G47" s="27">
        <v>147515</v>
      </c>
      <c r="H47" s="27">
        <f t="shared" si="6"/>
        <v>174034</v>
      </c>
      <c r="I47" s="27">
        <f t="shared" si="7"/>
        <v>178960</v>
      </c>
      <c r="J47" s="27">
        <f t="shared" si="8"/>
        <v>62252</v>
      </c>
      <c r="K47" s="27">
        <f t="shared" si="8"/>
        <v>290742</v>
      </c>
      <c r="L47" s="28">
        <f t="shared" si="9"/>
        <v>352994</v>
      </c>
      <c r="M47" s="13" t="s">
        <v>4</v>
      </c>
      <c r="N47" s="14" t="s">
        <v>5</v>
      </c>
    </row>
    <row r="48" spans="1:14" x14ac:dyDescent="0.25">
      <c r="A48" s="10">
        <v>1979</v>
      </c>
      <c r="B48" s="11">
        <v>9</v>
      </c>
      <c r="C48" s="12" t="s">
        <v>13</v>
      </c>
      <c r="D48" s="27">
        <v>24799</v>
      </c>
      <c r="E48" s="27">
        <v>125508</v>
      </c>
      <c r="F48" s="27">
        <v>24277</v>
      </c>
      <c r="G48" s="27">
        <v>135042</v>
      </c>
      <c r="H48" s="27">
        <f t="shared" si="6"/>
        <v>150307</v>
      </c>
      <c r="I48" s="27">
        <f t="shared" si="7"/>
        <v>159319</v>
      </c>
      <c r="J48" s="27">
        <f t="shared" si="8"/>
        <v>49076</v>
      </c>
      <c r="K48" s="27">
        <f t="shared" si="8"/>
        <v>260550</v>
      </c>
      <c r="L48" s="28">
        <f t="shared" si="9"/>
        <v>309626</v>
      </c>
      <c r="M48" s="13" t="s">
        <v>4</v>
      </c>
      <c r="N48" s="14" t="s">
        <v>5</v>
      </c>
    </row>
    <row r="49" spans="1:14" x14ac:dyDescent="0.25">
      <c r="A49" s="10">
        <v>1979</v>
      </c>
      <c r="B49" s="11">
        <v>10</v>
      </c>
      <c r="C49" s="12" t="s">
        <v>14</v>
      </c>
      <c r="D49" s="27">
        <v>19707</v>
      </c>
      <c r="E49" s="27">
        <v>100309</v>
      </c>
      <c r="F49" s="27">
        <v>17038</v>
      </c>
      <c r="G49" s="27">
        <v>89090</v>
      </c>
      <c r="H49" s="27">
        <f t="shared" si="6"/>
        <v>120016</v>
      </c>
      <c r="I49" s="27">
        <f t="shared" si="7"/>
        <v>106128</v>
      </c>
      <c r="J49" s="27">
        <f t="shared" si="8"/>
        <v>36745</v>
      </c>
      <c r="K49" s="27">
        <f t="shared" si="8"/>
        <v>189399</v>
      </c>
      <c r="L49" s="28">
        <f t="shared" si="9"/>
        <v>226144</v>
      </c>
      <c r="M49" s="13" t="s">
        <v>4</v>
      </c>
      <c r="N49" s="14" t="s">
        <v>5</v>
      </c>
    </row>
    <row r="50" spans="1:14" x14ac:dyDescent="0.25">
      <c r="A50" s="10">
        <v>1979</v>
      </c>
      <c r="B50" s="11">
        <v>11</v>
      </c>
      <c r="C50" s="12" t="s">
        <v>15</v>
      </c>
      <c r="D50" s="27">
        <v>16209</v>
      </c>
      <c r="E50" s="27">
        <v>96510</v>
      </c>
      <c r="F50" s="27">
        <v>14603</v>
      </c>
      <c r="G50" s="27">
        <v>96992</v>
      </c>
      <c r="H50" s="27">
        <f t="shared" si="6"/>
        <v>112719</v>
      </c>
      <c r="I50" s="27">
        <f t="shared" si="7"/>
        <v>111595</v>
      </c>
      <c r="J50" s="27">
        <f t="shared" si="8"/>
        <v>30812</v>
      </c>
      <c r="K50" s="27">
        <f t="shared" si="8"/>
        <v>193502</v>
      </c>
      <c r="L50" s="28">
        <f t="shared" si="9"/>
        <v>224314</v>
      </c>
      <c r="M50" s="13" t="s">
        <v>4</v>
      </c>
      <c r="N50" s="14" t="s">
        <v>5</v>
      </c>
    </row>
    <row r="51" spans="1:14" x14ac:dyDescent="0.25">
      <c r="A51" s="10">
        <v>1979</v>
      </c>
      <c r="B51" s="11">
        <v>12</v>
      </c>
      <c r="C51" s="12" t="s">
        <v>16</v>
      </c>
      <c r="D51" s="27">
        <v>11758</v>
      </c>
      <c r="E51" s="27">
        <v>71818</v>
      </c>
      <c r="F51" s="27">
        <v>10299</v>
      </c>
      <c r="G51" s="27">
        <v>77414</v>
      </c>
      <c r="H51" s="27">
        <f t="shared" si="6"/>
        <v>83576</v>
      </c>
      <c r="I51" s="27">
        <f t="shared" si="7"/>
        <v>87713</v>
      </c>
      <c r="J51" s="27">
        <f t="shared" si="8"/>
        <v>22057</v>
      </c>
      <c r="K51" s="27">
        <f t="shared" si="8"/>
        <v>149232</v>
      </c>
      <c r="L51" s="28">
        <f t="shared" si="9"/>
        <v>171289</v>
      </c>
      <c r="M51" s="13" t="s">
        <v>4</v>
      </c>
      <c r="N51" s="14" t="s">
        <v>5</v>
      </c>
    </row>
    <row r="52" spans="1:14" x14ac:dyDescent="0.25">
      <c r="A52" s="10">
        <v>1979</v>
      </c>
      <c r="B52" s="11">
        <v>13</v>
      </c>
      <c r="C52" s="12" t="s">
        <v>17</v>
      </c>
      <c r="D52" s="27">
        <v>9521</v>
      </c>
      <c r="E52" s="27">
        <v>72967</v>
      </c>
      <c r="F52" s="27">
        <v>9849</v>
      </c>
      <c r="G52" s="27">
        <v>57946</v>
      </c>
      <c r="H52" s="27">
        <f t="shared" si="6"/>
        <v>82488</v>
      </c>
      <c r="I52" s="27">
        <f t="shared" si="7"/>
        <v>67795</v>
      </c>
      <c r="J52" s="27">
        <f t="shared" si="8"/>
        <v>19370</v>
      </c>
      <c r="K52" s="27">
        <f t="shared" si="8"/>
        <v>130913</v>
      </c>
      <c r="L52" s="28">
        <f t="shared" si="9"/>
        <v>150283</v>
      </c>
      <c r="M52" s="13" t="s">
        <v>4</v>
      </c>
      <c r="N52" s="14" t="s">
        <v>5</v>
      </c>
    </row>
    <row r="53" spans="1:14" x14ac:dyDescent="0.25">
      <c r="A53" s="10">
        <v>1979</v>
      </c>
      <c r="B53" s="11">
        <v>14</v>
      </c>
      <c r="C53" s="12" t="s">
        <v>18</v>
      </c>
      <c r="D53" s="27">
        <v>5563</v>
      </c>
      <c r="E53" s="27">
        <v>37816</v>
      </c>
      <c r="F53" s="27">
        <v>5551</v>
      </c>
      <c r="G53" s="27">
        <v>34130</v>
      </c>
      <c r="H53" s="27">
        <f t="shared" si="6"/>
        <v>43379</v>
      </c>
      <c r="I53" s="27">
        <f t="shared" si="7"/>
        <v>39681</v>
      </c>
      <c r="J53" s="27">
        <f t="shared" si="8"/>
        <v>11114</v>
      </c>
      <c r="K53" s="27">
        <f t="shared" si="8"/>
        <v>71946</v>
      </c>
      <c r="L53" s="28">
        <f t="shared" si="9"/>
        <v>83060</v>
      </c>
      <c r="M53" s="13" t="s">
        <v>4</v>
      </c>
      <c r="N53" s="14" t="s">
        <v>5</v>
      </c>
    </row>
    <row r="54" spans="1:14" x14ac:dyDescent="0.25">
      <c r="A54" s="10">
        <v>1979</v>
      </c>
      <c r="B54" s="11">
        <v>15</v>
      </c>
      <c r="C54" s="12" t="s">
        <v>19</v>
      </c>
      <c r="D54" s="27">
        <v>3817</v>
      </c>
      <c r="E54" s="27">
        <v>30511</v>
      </c>
      <c r="F54" s="27">
        <v>5086</v>
      </c>
      <c r="G54" s="27">
        <v>35566</v>
      </c>
      <c r="H54" s="27">
        <f t="shared" si="6"/>
        <v>34328</v>
      </c>
      <c r="I54" s="27">
        <f t="shared" si="7"/>
        <v>40652</v>
      </c>
      <c r="J54" s="27">
        <f t="shared" si="8"/>
        <v>8903</v>
      </c>
      <c r="K54" s="27">
        <f t="shared" si="8"/>
        <v>66077</v>
      </c>
      <c r="L54" s="28">
        <f t="shared" si="9"/>
        <v>74980</v>
      </c>
      <c r="M54" s="13" t="s">
        <v>4</v>
      </c>
      <c r="N54" s="14" t="s">
        <v>5</v>
      </c>
    </row>
    <row r="55" spans="1:14" x14ac:dyDescent="0.25">
      <c r="A55" s="10">
        <v>1979</v>
      </c>
      <c r="B55" s="11">
        <v>16</v>
      </c>
      <c r="C55" s="12" t="s">
        <v>20</v>
      </c>
      <c r="D55" s="27">
        <v>2299</v>
      </c>
      <c r="E55" s="27">
        <v>16169</v>
      </c>
      <c r="F55" s="27">
        <v>2924</v>
      </c>
      <c r="G55" s="27">
        <v>15111</v>
      </c>
      <c r="H55" s="27">
        <f t="shared" si="6"/>
        <v>18468</v>
      </c>
      <c r="I55" s="27">
        <f t="shared" si="7"/>
        <v>18035</v>
      </c>
      <c r="J55" s="27">
        <f t="shared" si="8"/>
        <v>5223</v>
      </c>
      <c r="K55" s="27">
        <f t="shared" si="8"/>
        <v>31280</v>
      </c>
      <c r="L55" s="28">
        <f t="shared" si="9"/>
        <v>36503</v>
      </c>
      <c r="M55" s="13" t="s">
        <v>4</v>
      </c>
      <c r="N55" s="14" t="s">
        <v>5</v>
      </c>
    </row>
    <row r="56" spans="1:14" x14ac:dyDescent="0.25">
      <c r="A56" s="10">
        <v>1979</v>
      </c>
      <c r="B56" s="11">
        <v>17</v>
      </c>
      <c r="C56" s="12" t="s">
        <v>21</v>
      </c>
      <c r="D56" s="27">
        <v>2416</v>
      </c>
      <c r="E56" s="27">
        <v>27859</v>
      </c>
      <c r="F56" s="27">
        <v>4056</v>
      </c>
      <c r="G56" s="27">
        <v>31213</v>
      </c>
      <c r="H56" s="27">
        <f t="shared" si="6"/>
        <v>30275</v>
      </c>
      <c r="I56" s="27">
        <f t="shared" si="7"/>
        <v>35269</v>
      </c>
      <c r="J56" s="27">
        <f t="shared" si="8"/>
        <v>6472</v>
      </c>
      <c r="K56" s="27">
        <f t="shared" si="8"/>
        <v>59072</v>
      </c>
      <c r="L56" s="28">
        <f t="shared" si="9"/>
        <v>65544</v>
      </c>
      <c r="M56" s="13" t="s">
        <v>4</v>
      </c>
      <c r="N56" s="14" t="s">
        <v>5</v>
      </c>
    </row>
    <row r="57" spans="1:14" x14ac:dyDescent="0.25">
      <c r="A57" s="15">
        <v>1979</v>
      </c>
      <c r="B57" s="16">
        <v>99</v>
      </c>
      <c r="C57" s="17" t="s">
        <v>22</v>
      </c>
      <c r="D57" s="29">
        <v>0</v>
      </c>
      <c r="E57" s="29">
        <v>0</v>
      </c>
      <c r="F57" s="29">
        <v>0</v>
      </c>
      <c r="G57" s="29">
        <v>0</v>
      </c>
      <c r="H57" s="29">
        <f t="shared" si="6"/>
        <v>0</v>
      </c>
      <c r="I57" s="29">
        <f t="shared" si="7"/>
        <v>0</v>
      </c>
      <c r="J57" s="29">
        <f t="shared" si="8"/>
        <v>0</v>
      </c>
      <c r="K57" s="29">
        <f t="shared" si="8"/>
        <v>0</v>
      </c>
      <c r="L57" s="30">
        <f t="shared" si="9"/>
        <v>0</v>
      </c>
      <c r="M57" s="18" t="s">
        <v>4</v>
      </c>
      <c r="N57" s="19" t="s">
        <v>5</v>
      </c>
    </row>
    <row r="58" spans="1:14" ht="15.75" thickBot="1" x14ac:dyDescent="0.3">
      <c r="A58" s="20">
        <v>1979</v>
      </c>
      <c r="B58" s="21">
        <v>18</v>
      </c>
      <c r="C58" s="22" t="s">
        <v>2</v>
      </c>
      <c r="D58" s="31">
        <f>SUM(D40:D57)</f>
        <v>583694</v>
      </c>
      <c r="E58" s="31">
        <f>SUM(E40:E57)</f>
        <v>2784166</v>
      </c>
      <c r="F58" s="31">
        <f>SUM(F40:F57)</f>
        <v>603987</v>
      </c>
      <c r="G58" s="31">
        <f>SUM(G40:G57)</f>
        <v>2922847</v>
      </c>
      <c r="H58" s="31">
        <f t="shared" si="6"/>
        <v>3367860</v>
      </c>
      <c r="I58" s="31">
        <f t="shared" si="7"/>
        <v>3526834</v>
      </c>
      <c r="J58" s="31">
        <f t="shared" si="8"/>
        <v>1187681</v>
      </c>
      <c r="K58" s="31">
        <f t="shared" si="8"/>
        <v>5707013</v>
      </c>
      <c r="L58" s="31">
        <f t="shared" si="9"/>
        <v>6894694</v>
      </c>
      <c r="M58" s="23" t="s">
        <v>4</v>
      </c>
      <c r="N58" s="24" t="s">
        <v>5</v>
      </c>
    </row>
    <row r="59" spans="1:14" ht="15.75" thickTop="1" x14ac:dyDescent="0.25">
      <c r="A59" s="5">
        <v>1981</v>
      </c>
      <c r="B59" s="6">
        <v>1</v>
      </c>
      <c r="C59" s="7" t="s">
        <v>3</v>
      </c>
      <c r="D59" s="25">
        <v>118257</v>
      </c>
      <c r="E59" s="25">
        <v>547329</v>
      </c>
      <c r="F59" s="25">
        <v>117115</v>
      </c>
      <c r="G59" s="25">
        <v>551151</v>
      </c>
      <c r="H59" s="25">
        <f t="shared" si="6"/>
        <v>665586</v>
      </c>
      <c r="I59" s="25">
        <f t="shared" si="7"/>
        <v>668266</v>
      </c>
      <c r="J59" s="25">
        <f t="shared" si="8"/>
        <v>235372</v>
      </c>
      <c r="K59" s="25">
        <f t="shared" si="8"/>
        <v>1098480</v>
      </c>
      <c r="L59" s="26">
        <f t="shared" ref="L59:L113" si="10">H59+I59</f>
        <v>1333852</v>
      </c>
      <c r="M59" s="8" t="s">
        <v>4</v>
      </c>
      <c r="N59" s="9" t="s">
        <v>5</v>
      </c>
    </row>
    <row r="60" spans="1:14" x14ac:dyDescent="0.25">
      <c r="A60" s="10">
        <v>1981</v>
      </c>
      <c r="B60" s="11">
        <v>2</v>
      </c>
      <c r="C60" s="12" t="s">
        <v>6</v>
      </c>
      <c r="D60" s="27">
        <v>95175</v>
      </c>
      <c r="E60" s="27">
        <v>462808</v>
      </c>
      <c r="F60" s="27">
        <v>97346</v>
      </c>
      <c r="G60" s="27">
        <v>450182</v>
      </c>
      <c r="H60" s="27">
        <f t="shared" si="6"/>
        <v>557983</v>
      </c>
      <c r="I60" s="27">
        <f t="shared" si="7"/>
        <v>547528</v>
      </c>
      <c r="J60" s="27">
        <f t="shared" si="8"/>
        <v>192521</v>
      </c>
      <c r="K60" s="27">
        <f t="shared" si="8"/>
        <v>912990</v>
      </c>
      <c r="L60" s="28">
        <f t="shared" si="10"/>
        <v>1105511</v>
      </c>
      <c r="M60" s="13" t="s">
        <v>4</v>
      </c>
      <c r="N60" s="14" t="s">
        <v>5</v>
      </c>
    </row>
    <row r="61" spans="1:14" x14ac:dyDescent="0.25">
      <c r="A61" s="10">
        <v>1981</v>
      </c>
      <c r="B61" s="11">
        <v>3</v>
      </c>
      <c r="C61" s="12" t="s">
        <v>7</v>
      </c>
      <c r="D61" s="27">
        <v>71423</v>
      </c>
      <c r="E61" s="27">
        <v>317374</v>
      </c>
      <c r="F61" s="27">
        <v>76633</v>
      </c>
      <c r="G61" s="27">
        <v>288978</v>
      </c>
      <c r="H61" s="27">
        <f t="shared" si="6"/>
        <v>388797</v>
      </c>
      <c r="I61" s="27">
        <f t="shared" si="7"/>
        <v>365611</v>
      </c>
      <c r="J61" s="27">
        <f t="shared" si="8"/>
        <v>148056</v>
      </c>
      <c r="K61" s="27">
        <f t="shared" si="8"/>
        <v>606352</v>
      </c>
      <c r="L61" s="28">
        <f t="shared" si="10"/>
        <v>754408</v>
      </c>
      <c r="M61" s="13" t="s">
        <v>4</v>
      </c>
      <c r="N61" s="14" t="s">
        <v>5</v>
      </c>
    </row>
    <row r="62" spans="1:14" x14ac:dyDescent="0.25">
      <c r="A62" s="10">
        <v>1981</v>
      </c>
      <c r="B62" s="11">
        <v>4</v>
      </c>
      <c r="C62" s="12" t="s">
        <v>8</v>
      </c>
      <c r="D62" s="27">
        <v>69085</v>
      </c>
      <c r="E62" s="27">
        <v>281139</v>
      </c>
      <c r="F62" s="27">
        <v>71556</v>
      </c>
      <c r="G62" s="27">
        <v>306818</v>
      </c>
      <c r="H62" s="27">
        <f t="shared" si="6"/>
        <v>350224</v>
      </c>
      <c r="I62" s="27">
        <f t="shared" si="7"/>
        <v>378374</v>
      </c>
      <c r="J62" s="27">
        <f t="shared" si="8"/>
        <v>140641</v>
      </c>
      <c r="K62" s="27">
        <f t="shared" si="8"/>
        <v>587957</v>
      </c>
      <c r="L62" s="28">
        <f t="shared" si="10"/>
        <v>728598</v>
      </c>
      <c r="M62" s="13" t="s">
        <v>4</v>
      </c>
      <c r="N62" s="14" t="s">
        <v>5</v>
      </c>
    </row>
    <row r="63" spans="1:14" x14ac:dyDescent="0.25">
      <c r="A63" s="10">
        <v>1981</v>
      </c>
      <c r="B63" s="11">
        <v>5</v>
      </c>
      <c r="C63" s="12" t="s">
        <v>9</v>
      </c>
      <c r="D63" s="27">
        <v>54454</v>
      </c>
      <c r="E63" s="27">
        <v>193638</v>
      </c>
      <c r="F63" s="27">
        <v>55920</v>
      </c>
      <c r="G63" s="27">
        <v>245634</v>
      </c>
      <c r="H63" s="27">
        <f t="shared" si="6"/>
        <v>248092</v>
      </c>
      <c r="I63" s="27">
        <f t="shared" si="7"/>
        <v>301554</v>
      </c>
      <c r="J63" s="27">
        <f t="shared" si="8"/>
        <v>110374</v>
      </c>
      <c r="K63" s="27">
        <f t="shared" si="8"/>
        <v>439272</v>
      </c>
      <c r="L63" s="28">
        <f t="shared" si="10"/>
        <v>549646</v>
      </c>
      <c r="M63" s="13" t="s">
        <v>4</v>
      </c>
      <c r="N63" s="14" t="s">
        <v>5</v>
      </c>
    </row>
    <row r="64" spans="1:14" x14ac:dyDescent="0.25">
      <c r="A64" s="10">
        <v>1981</v>
      </c>
      <c r="B64" s="11">
        <v>6</v>
      </c>
      <c r="C64" s="12" t="s">
        <v>10</v>
      </c>
      <c r="D64" s="27">
        <v>42856</v>
      </c>
      <c r="E64" s="27">
        <v>184136</v>
      </c>
      <c r="F64" s="27">
        <v>50805</v>
      </c>
      <c r="G64" s="27">
        <v>251845</v>
      </c>
      <c r="H64" s="27">
        <f t="shared" si="6"/>
        <v>226992</v>
      </c>
      <c r="I64" s="27">
        <f t="shared" si="7"/>
        <v>302650</v>
      </c>
      <c r="J64" s="27">
        <f t="shared" si="8"/>
        <v>93661</v>
      </c>
      <c r="K64" s="27">
        <f t="shared" si="8"/>
        <v>435981</v>
      </c>
      <c r="L64" s="28">
        <f t="shared" si="10"/>
        <v>529642</v>
      </c>
      <c r="M64" s="13" t="s">
        <v>4</v>
      </c>
      <c r="N64" s="14" t="s">
        <v>5</v>
      </c>
    </row>
    <row r="65" spans="1:14" x14ac:dyDescent="0.25">
      <c r="A65" s="10">
        <v>1981</v>
      </c>
      <c r="B65" s="11">
        <v>7</v>
      </c>
      <c r="C65" s="12" t="s">
        <v>11</v>
      </c>
      <c r="D65" s="27">
        <v>36384</v>
      </c>
      <c r="E65" s="27">
        <v>174158</v>
      </c>
      <c r="F65" s="27">
        <v>41809</v>
      </c>
      <c r="G65" s="27">
        <v>214239</v>
      </c>
      <c r="H65" s="27">
        <f t="shared" si="6"/>
        <v>210542</v>
      </c>
      <c r="I65" s="27">
        <f t="shared" si="7"/>
        <v>256048</v>
      </c>
      <c r="J65" s="27">
        <f t="shared" si="8"/>
        <v>78193</v>
      </c>
      <c r="K65" s="27">
        <f t="shared" si="8"/>
        <v>388397</v>
      </c>
      <c r="L65" s="28">
        <f t="shared" si="10"/>
        <v>466590</v>
      </c>
      <c r="M65" s="13" t="s">
        <v>4</v>
      </c>
      <c r="N65" s="14" t="s">
        <v>5</v>
      </c>
    </row>
    <row r="66" spans="1:14" x14ac:dyDescent="0.25">
      <c r="A66" s="10">
        <v>1981</v>
      </c>
      <c r="B66" s="11">
        <v>8</v>
      </c>
      <c r="C66" s="12" t="s">
        <v>12</v>
      </c>
      <c r="D66" s="27">
        <v>32887</v>
      </c>
      <c r="E66" s="27">
        <v>150113</v>
      </c>
      <c r="F66" s="27">
        <v>33567</v>
      </c>
      <c r="G66" s="27">
        <v>154616</v>
      </c>
      <c r="H66" s="27">
        <f t="shared" si="6"/>
        <v>183000</v>
      </c>
      <c r="I66" s="27">
        <f t="shared" si="7"/>
        <v>188183</v>
      </c>
      <c r="J66" s="27">
        <f t="shared" si="8"/>
        <v>66454</v>
      </c>
      <c r="K66" s="27">
        <f t="shared" si="8"/>
        <v>304729</v>
      </c>
      <c r="L66" s="28">
        <f t="shared" si="10"/>
        <v>371183</v>
      </c>
      <c r="M66" s="13" t="s">
        <v>4</v>
      </c>
      <c r="N66" s="14" t="s">
        <v>5</v>
      </c>
    </row>
    <row r="67" spans="1:14" x14ac:dyDescent="0.25">
      <c r="A67" s="10">
        <v>1981</v>
      </c>
      <c r="B67" s="11">
        <v>9</v>
      </c>
      <c r="C67" s="12" t="s">
        <v>13</v>
      </c>
      <c r="D67" s="27">
        <v>26472</v>
      </c>
      <c r="E67" s="27">
        <v>131542</v>
      </c>
      <c r="F67" s="27">
        <v>25916</v>
      </c>
      <c r="G67" s="27">
        <v>141541</v>
      </c>
      <c r="H67" s="27">
        <f t="shared" si="6"/>
        <v>158014</v>
      </c>
      <c r="I67" s="27">
        <f t="shared" si="7"/>
        <v>167457</v>
      </c>
      <c r="J67" s="27">
        <f t="shared" si="8"/>
        <v>52388</v>
      </c>
      <c r="K67" s="27">
        <f t="shared" si="8"/>
        <v>273083</v>
      </c>
      <c r="L67" s="28">
        <f t="shared" si="10"/>
        <v>325471</v>
      </c>
      <c r="M67" s="13" t="s">
        <v>4</v>
      </c>
      <c r="N67" s="14" t="s">
        <v>5</v>
      </c>
    </row>
    <row r="68" spans="1:14" x14ac:dyDescent="0.25">
      <c r="A68" s="10">
        <v>1981</v>
      </c>
      <c r="B68" s="11">
        <v>10</v>
      </c>
      <c r="C68" s="12" t="s">
        <v>14</v>
      </c>
      <c r="D68" s="27">
        <v>21038</v>
      </c>
      <c r="E68" s="27">
        <v>105132</v>
      </c>
      <c r="F68" s="27">
        <v>18188</v>
      </c>
      <c r="G68" s="27">
        <v>93378</v>
      </c>
      <c r="H68" s="27">
        <f t="shared" si="6"/>
        <v>126170</v>
      </c>
      <c r="I68" s="27">
        <f t="shared" si="7"/>
        <v>111566</v>
      </c>
      <c r="J68" s="27">
        <f t="shared" si="8"/>
        <v>39226</v>
      </c>
      <c r="K68" s="27">
        <f t="shared" si="8"/>
        <v>198510</v>
      </c>
      <c r="L68" s="28">
        <f t="shared" si="10"/>
        <v>237736</v>
      </c>
      <c r="M68" s="13" t="s">
        <v>4</v>
      </c>
      <c r="N68" s="14" t="s">
        <v>5</v>
      </c>
    </row>
    <row r="69" spans="1:14" x14ac:dyDescent="0.25">
      <c r="A69" s="10">
        <v>1981</v>
      </c>
      <c r="B69" s="11">
        <v>11</v>
      </c>
      <c r="C69" s="12" t="s">
        <v>15</v>
      </c>
      <c r="D69" s="27">
        <v>17303</v>
      </c>
      <c r="E69" s="27">
        <v>101150</v>
      </c>
      <c r="F69" s="27">
        <v>15589</v>
      </c>
      <c r="G69" s="27">
        <v>101659</v>
      </c>
      <c r="H69" s="27">
        <f t="shared" si="6"/>
        <v>118453</v>
      </c>
      <c r="I69" s="27">
        <f t="shared" si="7"/>
        <v>117248</v>
      </c>
      <c r="J69" s="27">
        <f t="shared" si="8"/>
        <v>32892</v>
      </c>
      <c r="K69" s="27">
        <f t="shared" si="8"/>
        <v>202809</v>
      </c>
      <c r="L69" s="28">
        <f t="shared" si="10"/>
        <v>235701</v>
      </c>
      <c r="M69" s="13" t="s">
        <v>4</v>
      </c>
      <c r="N69" s="14" t="s">
        <v>5</v>
      </c>
    </row>
    <row r="70" spans="1:14" x14ac:dyDescent="0.25">
      <c r="A70" s="10">
        <v>1981</v>
      </c>
      <c r="B70" s="11">
        <v>12</v>
      </c>
      <c r="C70" s="12" t="s">
        <v>16</v>
      </c>
      <c r="D70" s="27">
        <v>12552</v>
      </c>
      <c r="E70" s="27">
        <v>75272</v>
      </c>
      <c r="F70" s="27">
        <v>10514</v>
      </c>
      <c r="G70" s="27">
        <v>60734</v>
      </c>
      <c r="H70" s="27">
        <f t="shared" si="6"/>
        <v>87824</v>
      </c>
      <c r="I70" s="27">
        <f t="shared" si="7"/>
        <v>71248</v>
      </c>
      <c r="J70" s="27">
        <f t="shared" si="8"/>
        <v>23066</v>
      </c>
      <c r="K70" s="27">
        <f t="shared" si="8"/>
        <v>136006</v>
      </c>
      <c r="L70" s="28">
        <f t="shared" si="10"/>
        <v>159072</v>
      </c>
      <c r="M70" s="13" t="s">
        <v>4</v>
      </c>
      <c r="N70" s="14" t="s">
        <v>5</v>
      </c>
    </row>
    <row r="71" spans="1:14" x14ac:dyDescent="0.25">
      <c r="A71" s="10">
        <v>1981</v>
      </c>
      <c r="B71" s="11">
        <v>13</v>
      </c>
      <c r="C71" s="12" t="s">
        <v>17</v>
      </c>
      <c r="D71" s="27">
        <v>10163</v>
      </c>
      <c r="E71" s="27">
        <v>76475</v>
      </c>
      <c r="F71" s="27">
        <v>10994</v>
      </c>
      <c r="G71" s="27">
        <v>81140</v>
      </c>
      <c r="H71" s="27">
        <f t="shared" si="6"/>
        <v>86638</v>
      </c>
      <c r="I71" s="27">
        <f t="shared" si="7"/>
        <v>92134</v>
      </c>
      <c r="J71" s="27">
        <f t="shared" si="8"/>
        <v>21157</v>
      </c>
      <c r="K71" s="27">
        <f t="shared" si="8"/>
        <v>157615</v>
      </c>
      <c r="L71" s="28">
        <f t="shared" si="10"/>
        <v>178772</v>
      </c>
      <c r="M71" s="13" t="s">
        <v>4</v>
      </c>
      <c r="N71" s="14" t="s">
        <v>5</v>
      </c>
    </row>
    <row r="72" spans="1:14" x14ac:dyDescent="0.25">
      <c r="A72" s="10">
        <v>1981</v>
      </c>
      <c r="B72" s="11">
        <v>14</v>
      </c>
      <c r="C72" s="12" t="s">
        <v>18</v>
      </c>
      <c r="D72" s="27">
        <v>5939</v>
      </c>
      <c r="E72" s="27">
        <v>39634</v>
      </c>
      <c r="F72" s="27">
        <v>5926</v>
      </c>
      <c r="G72" s="27">
        <v>35772</v>
      </c>
      <c r="H72" s="27">
        <f t="shared" si="6"/>
        <v>45573</v>
      </c>
      <c r="I72" s="27">
        <f t="shared" si="7"/>
        <v>41698</v>
      </c>
      <c r="J72" s="27">
        <f t="shared" ref="J72:K95" si="11">D72+F72</f>
        <v>11865</v>
      </c>
      <c r="K72" s="27">
        <f t="shared" si="11"/>
        <v>75406</v>
      </c>
      <c r="L72" s="28">
        <f t="shared" si="10"/>
        <v>87271</v>
      </c>
      <c r="M72" s="13" t="s">
        <v>4</v>
      </c>
      <c r="N72" s="14" t="s">
        <v>5</v>
      </c>
    </row>
    <row r="73" spans="1:14" x14ac:dyDescent="0.25">
      <c r="A73" s="10">
        <v>1981</v>
      </c>
      <c r="B73" s="11">
        <v>15</v>
      </c>
      <c r="C73" s="12" t="s">
        <v>19</v>
      </c>
      <c r="D73" s="27">
        <v>4075</v>
      </c>
      <c r="E73" s="27">
        <v>31978</v>
      </c>
      <c r="F73" s="27">
        <v>5429</v>
      </c>
      <c r="G73" s="27">
        <v>37276</v>
      </c>
      <c r="H73" s="27">
        <f t="shared" si="6"/>
        <v>36053</v>
      </c>
      <c r="I73" s="27">
        <f t="shared" si="7"/>
        <v>42705</v>
      </c>
      <c r="J73" s="27">
        <f t="shared" si="11"/>
        <v>9504</v>
      </c>
      <c r="K73" s="27">
        <f t="shared" si="11"/>
        <v>69254</v>
      </c>
      <c r="L73" s="28">
        <f t="shared" si="10"/>
        <v>78758</v>
      </c>
      <c r="M73" s="13" t="s">
        <v>4</v>
      </c>
      <c r="N73" s="14" t="s">
        <v>5</v>
      </c>
    </row>
    <row r="74" spans="1:14" x14ac:dyDescent="0.25">
      <c r="A74" s="10">
        <v>1981</v>
      </c>
      <c r="B74" s="11">
        <v>16</v>
      </c>
      <c r="C74" s="12" t="s">
        <v>20</v>
      </c>
      <c r="D74" s="27">
        <v>2454</v>
      </c>
      <c r="E74" s="27">
        <v>16946</v>
      </c>
      <c r="F74" s="27">
        <v>3121</v>
      </c>
      <c r="G74" s="27">
        <v>15838</v>
      </c>
      <c r="H74" s="27">
        <f t="shared" si="6"/>
        <v>19400</v>
      </c>
      <c r="I74" s="27">
        <f t="shared" si="7"/>
        <v>18959</v>
      </c>
      <c r="J74" s="27">
        <f t="shared" si="11"/>
        <v>5575</v>
      </c>
      <c r="K74" s="27">
        <f t="shared" si="11"/>
        <v>32784</v>
      </c>
      <c r="L74" s="28">
        <f t="shared" si="10"/>
        <v>38359</v>
      </c>
      <c r="M74" s="13" t="s">
        <v>4</v>
      </c>
      <c r="N74" s="14" t="s">
        <v>5</v>
      </c>
    </row>
    <row r="75" spans="1:14" x14ac:dyDescent="0.25">
      <c r="A75" s="10">
        <v>1981</v>
      </c>
      <c r="B75" s="11">
        <v>17</v>
      </c>
      <c r="C75" s="12" t="s">
        <v>21</v>
      </c>
      <c r="D75" s="27">
        <v>2578</v>
      </c>
      <c r="E75" s="27">
        <v>29199</v>
      </c>
      <c r="F75" s="27">
        <v>4329</v>
      </c>
      <c r="G75" s="27">
        <v>32715</v>
      </c>
      <c r="H75" s="27">
        <f t="shared" si="6"/>
        <v>31777</v>
      </c>
      <c r="I75" s="27">
        <f t="shared" si="7"/>
        <v>37044</v>
      </c>
      <c r="J75" s="27">
        <f t="shared" si="11"/>
        <v>6907</v>
      </c>
      <c r="K75" s="27">
        <f t="shared" si="11"/>
        <v>61914</v>
      </c>
      <c r="L75" s="28">
        <f t="shared" si="10"/>
        <v>68821</v>
      </c>
      <c r="M75" s="13" t="s">
        <v>4</v>
      </c>
      <c r="N75" s="14" t="s">
        <v>5</v>
      </c>
    </row>
    <row r="76" spans="1:14" x14ac:dyDescent="0.25">
      <c r="A76" s="15">
        <v>1981</v>
      </c>
      <c r="B76" s="16">
        <v>99</v>
      </c>
      <c r="C76" s="17" t="s">
        <v>22</v>
      </c>
      <c r="D76" s="29">
        <v>0</v>
      </c>
      <c r="E76" s="29">
        <v>0</v>
      </c>
      <c r="F76" s="29">
        <v>0</v>
      </c>
      <c r="G76" s="29">
        <v>0</v>
      </c>
      <c r="H76" s="29">
        <f t="shared" si="6"/>
        <v>0</v>
      </c>
      <c r="I76" s="29">
        <f t="shared" si="7"/>
        <v>0</v>
      </c>
      <c r="J76" s="29">
        <f t="shared" si="11"/>
        <v>0</v>
      </c>
      <c r="K76" s="29">
        <f t="shared" si="11"/>
        <v>0</v>
      </c>
      <c r="L76" s="30">
        <f t="shared" si="10"/>
        <v>0</v>
      </c>
      <c r="M76" s="18" t="s">
        <v>4</v>
      </c>
      <c r="N76" s="19" t="s">
        <v>5</v>
      </c>
    </row>
    <row r="77" spans="1:14" ht="15.75" thickBot="1" x14ac:dyDescent="0.3">
      <c r="A77" s="20">
        <v>1981</v>
      </c>
      <c r="B77" s="21">
        <v>18</v>
      </c>
      <c r="C77" s="22" t="s">
        <v>2</v>
      </c>
      <c r="D77" s="31">
        <f>SUM(D59:D76)</f>
        <v>623095</v>
      </c>
      <c r="E77" s="31">
        <f>SUM(E59:E76)</f>
        <v>2918023</v>
      </c>
      <c r="F77" s="31">
        <f>SUM(F59:F76)</f>
        <v>644757</v>
      </c>
      <c r="G77" s="31">
        <f>SUM(G59:G76)</f>
        <v>3063516</v>
      </c>
      <c r="H77" s="31">
        <f t="shared" si="6"/>
        <v>3541118</v>
      </c>
      <c r="I77" s="31">
        <f t="shared" si="7"/>
        <v>3708273</v>
      </c>
      <c r="J77" s="31">
        <f t="shared" si="11"/>
        <v>1267852</v>
      </c>
      <c r="K77" s="31">
        <f t="shared" si="11"/>
        <v>5981539</v>
      </c>
      <c r="L77" s="31">
        <f t="shared" si="10"/>
        <v>7249391</v>
      </c>
      <c r="M77" s="23" t="s">
        <v>4</v>
      </c>
      <c r="N77" s="24" t="s">
        <v>5</v>
      </c>
    </row>
    <row r="78" spans="1:14" ht="15.75" thickTop="1" x14ac:dyDescent="0.25">
      <c r="A78" s="5">
        <v>1983</v>
      </c>
      <c r="B78" s="6">
        <v>1</v>
      </c>
      <c r="C78" s="7" t="s">
        <v>3</v>
      </c>
      <c r="D78" s="25">
        <v>143744</v>
      </c>
      <c r="E78" s="25">
        <v>560884</v>
      </c>
      <c r="F78" s="25">
        <v>142413</v>
      </c>
      <c r="G78" s="25">
        <v>556536</v>
      </c>
      <c r="H78" s="25">
        <f t="shared" si="6"/>
        <v>704628</v>
      </c>
      <c r="I78" s="25">
        <f t="shared" si="7"/>
        <v>698949</v>
      </c>
      <c r="J78" s="25">
        <f t="shared" si="11"/>
        <v>286157</v>
      </c>
      <c r="K78" s="25">
        <f t="shared" si="11"/>
        <v>1117420</v>
      </c>
      <c r="L78" s="26">
        <f t="shared" si="10"/>
        <v>1403577</v>
      </c>
      <c r="M78" s="8" t="s">
        <v>4</v>
      </c>
      <c r="N78" s="9" t="s">
        <v>5</v>
      </c>
    </row>
    <row r="79" spans="1:14" x14ac:dyDescent="0.25">
      <c r="A79" s="10">
        <v>1983</v>
      </c>
      <c r="B79" s="11">
        <v>2</v>
      </c>
      <c r="C79" s="12" t="s">
        <v>6</v>
      </c>
      <c r="D79" s="27">
        <v>115683</v>
      </c>
      <c r="E79" s="27">
        <v>474256</v>
      </c>
      <c r="F79" s="27">
        <v>118374</v>
      </c>
      <c r="G79" s="27">
        <v>454603</v>
      </c>
      <c r="H79" s="27">
        <f t="shared" si="6"/>
        <v>589939</v>
      </c>
      <c r="I79" s="27">
        <f t="shared" si="7"/>
        <v>572977</v>
      </c>
      <c r="J79" s="27">
        <f t="shared" si="11"/>
        <v>234057</v>
      </c>
      <c r="K79" s="27">
        <f t="shared" si="11"/>
        <v>928859</v>
      </c>
      <c r="L79" s="28">
        <f t="shared" si="10"/>
        <v>1162916</v>
      </c>
      <c r="M79" s="13" t="s">
        <v>4</v>
      </c>
      <c r="N79" s="14" t="s">
        <v>5</v>
      </c>
    </row>
    <row r="80" spans="1:14" x14ac:dyDescent="0.25">
      <c r="A80" s="10">
        <v>1983</v>
      </c>
      <c r="B80" s="11">
        <v>3</v>
      </c>
      <c r="C80" s="12" t="s">
        <v>7</v>
      </c>
      <c r="D80" s="27">
        <v>86819</v>
      </c>
      <c r="E80" s="27">
        <v>325221</v>
      </c>
      <c r="F80" s="27">
        <v>93183</v>
      </c>
      <c r="G80" s="27">
        <v>291818</v>
      </c>
      <c r="H80" s="27">
        <f t="shared" si="6"/>
        <v>412040</v>
      </c>
      <c r="I80" s="27">
        <f t="shared" si="7"/>
        <v>385001</v>
      </c>
      <c r="J80" s="27">
        <f t="shared" si="11"/>
        <v>180002</v>
      </c>
      <c r="K80" s="27">
        <f t="shared" si="11"/>
        <v>617039</v>
      </c>
      <c r="L80" s="28">
        <f t="shared" si="10"/>
        <v>797041</v>
      </c>
      <c r="M80" s="13" t="s">
        <v>4</v>
      </c>
      <c r="N80" s="14" t="s">
        <v>5</v>
      </c>
    </row>
    <row r="81" spans="1:14" x14ac:dyDescent="0.25">
      <c r="A81" s="10">
        <v>1983</v>
      </c>
      <c r="B81" s="11">
        <v>4</v>
      </c>
      <c r="C81" s="12" t="s">
        <v>8</v>
      </c>
      <c r="D81" s="27">
        <v>83971</v>
      </c>
      <c r="E81" s="27">
        <v>288112</v>
      </c>
      <c r="F81" s="27">
        <v>87013</v>
      </c>
      <c r="G81" s="27">
        <v>309823</v>
      </c>
      <c r="H81" s="27">
        <f t="shared" si="6"/>
        <v>372083</v>
      </c>
      <c r="I81" s="27">
        <f t="shared" si="7"/>
        <v>396836</v>
      </c>
      <c r="J81" s="27">
        <f t="shared" si="11"/>
        <v>170984</v>
      </c>
      <c r="K81" s="27">
        <f t="shared" si="11"/>
        <v>597935</v>
      </c>
      <c r="L81" s="28">
        <f t="shared" si="10"/>
        <v>768919</v>
      </c>
      <c r="M81" s="13" t="s">
        <v>4</v>
      </c>
      <c r="N81" s="14" t="s">
        <v>5</v>
      </c>
    </row>
    <row r="82" spans="1:14" x14ac:dyDescent="0.25">
      <c r="A82" s="10">
        <v>1983</v>
      </c>
      <c r="B82" s="11">
        <v>5</v>
      </c>
      <c r="C82" s="12" t="s">
        <v>9</v>
      </c>
      <c r="D82" s="27">
        <v>66188</v>
      </c>
      <c r="E82" s="27">
        <v>198434</v>
      </c>
      <c r="F82" s="27">
        <v>68000</v>
      </c>
      <c r="G82" s="27">
        <v>248044</v>
      </c>
      <c r="H82" s="27">
        <f t="shared" si="6"/>
        <v>264622</v>
      </c>
      <c r="I82" s="27">
        <f t="shared" si="7"/>
        <v>316044</v>
      </c>
      <c r="J82" s="27">
        <f t="shared" si="11"/>
        <v>134188</v>
      </c>
      <c r="K82" s="27">
        <f t="shared" si="11"/>
        <v>446478</v>
      </c>
      <c r="L82" s="28">
        <f t="shared" si="10"/>
        <v>580666</v>
      </c>
      <c r="M82" s="13" t="s">
        <v>4</v>
      </c>
      <c r="N82" s="14" t="s">
        <v>5</v>
      </c>
    </row>
    <row r="83" spans="1:14" x14ac:dyDescent="0.25">
      <c r="A83" s="10">
        <v>1983</v>
      </c>
      <c r="B83" s="11">
        <v>6</v>
      </c>
      <c r="C83" s="12" t="s">
        <v>10</v>
      </c>
      <c r="D83" s="27">
        <v>52093</v>
      </c>
      <c r="E83" s="27">
        <v>188686</v>
      </c>
      <c r="F83" s="27">
        <v>61782</v>
      </c>
      <c r="G83" s="27">
        <v>254324</v>
      </c>
      <c r="H83" s="27">
        <f t="shared" si="6"/>
        <v>240779</v>
      </c>
      <c r="I83" s="27">
        <f t="shared" si="7"/>
        <v>316106</v>
      </c>
      <c r="J83" s="27">
        <f t="shared" si="11"/>
        <v>113875</v>
      </c>
      <c r="K83" s="27">
        <f t="shared" si="11"/>
        <v>443010</v>
      </c>
      <c r="L83" s="28">
        <f t="shared" si="10"/>
        <v>556885</v>
      </c>
      <c r="M83" s="13" t="s">
        <v>4</v>
      </c>
      <c r="N83" s="14" t="s">
        <v>5</v>
      </c>
    </row>
    <row r="84" spans="1:14" x14ac:dyDescent="0.25">
      <c r="A84" s="10">
        <v>1983</v>
      </c>
      <c r="B84" s="11">
        <v>7</v>
      </c>
      <c r="C84" s="12" t="s">
        <v>11</v>
      </c>
      <c r="D84" s="27">
        <v>44224</v>
      </c>
      <c r="E84" s="27">
        <v>178459</v>
      </c>
      <c r="F84" s="27">
        <v>50845</v>
      </c>
      <c r="G84" s="27">
        <v>216335</v>
      </c>
      <c r="H84" s="27">
        <f t="shared" si="6"/>
        <v>222683</v>
      </c>
      <c r="I84" s="27">
        <f t="shared" si="7"/>
        <v>267180</v>
      </c>
      <c r="J84" s="27">
        <f t="shared" si="11"/>
        <v>95069</v>
      </c>
      <c r="K84" s="27">
        <f t="shared" si="11"/>
        <v>394794</v>
      </c>
      <c r="L84" s="28">
        <f t="shared" si="10"/>
        <v>489863</v>
      </c>
      <c r="M84" s="13" t="s">
        <v>4</v>
      </c>
      <c r="N84" s="14" t="s">
        <v>5</v>
      </c>
    </row>
    <row r="85" spans="1:14" x14ac:dyDescent="0.25">
      <c r="A85" s="10">
        <v>1983</v>
      </c>
      <c r="B85" s="11">
        <v>8</v>
      </c>
      <c r="C85" s="12" t="s">
        <v>12</v>
      </c>
      <c r="D85" s="27">
        <v>39975</v>
      </c>
      <c r="E85" s="27">
        <v>153819</v>
      </c>
      <c r="F85" s="27">
        <v>40817</v>
      </c>
      <c r="G85" s="27">
        <v>156133</v>
      </c>
      <c r="H85" s="27">
        <f t="shared" si="6"/>
        <v>193794</v>
      </c>
      <c r="I85" s="27">
        <f t="shared" si="7"/>
        <v>196950</v>
      </c>
      <c r="J85" s="27">
        <f t="shared" si="11"/>
        <v>80792</v>
      </c>
      <c r="K85" s="27">
        <f t="shared" si="11"/>
        <v>309952</v>
      </c>
      <c r="L85" s="28">
        <f t="shared" si="10"/>
        <v>390744</v>
      </c>
      <c r="M85" s="13" t="s">
        <v>4</v>
      </c>
      <c r="N85" s="14" t="s">
        <v>5</v>
      </c>
    </row>
    <row r="86" spans="1:14" x14ac:dyDescent="0.25">
      <c r="A86" s="10">
        <v>1983</v>
      </c>
      <c r="B86" s="11">
        <v>9</v>
      </c>
      <c r="C86" s="12" t="s">
        <v>13</v>
      </c>
      <c r="D86" s="27">
        <v>32181</v>
      </c>
      <c r="E86" s="27">
        <v>134801</v>
      </c>
      <c r="F86" s="27">
        <v>31511</v>
      </c>
      <c r="G86" s="27">
        <v>142924</v>
      </c>
      <c r="H86" s="27">
        <f t="shared" si="6"/>
        <v>166982</v>
      </c>
      <c r="I86" s="27">
        <f t="shared" si="7"/>
        <v>174435</v>
      </c>
      <c r="J86" s="27">
        <f t="shared" si="11"/>
        <v>63692</v>
      </c>
      <c r="K86" s="27">
        <f t="shared" si="11"/>
        <v>277725</v>
      </c>
      <c r="L86" s="28">
        <f t="shared" si="10"/>
        <v>341417</v>
      </c>
      <c r="M86" s="13" t="s">
        <v>4</v>
      </c>
      <c r="N86" s="14" t="s">
        <v>5</v>
      </c>
    </row>
    <row r="87" spans="1:14" x14ac:dyDescent="0.25">
      <c r="A87" s="10">
        <v>1983</v>
      </c>
      <c r="B87" s="11">
        <v>10</v>
      </c>
      <c r="C87" s="12" t="s">
        <v>14</v>
      </c>
      <c r="D87" s="27">
        <v>25569</v>
      </c>
      <c r="E87" s="27">
        <v>107739</v>
      </c>
      <c r="F87" s="27">
        <v>22118</v>
      </c>
      <c r="G87" s="27">
        <v>94292</v>
      </c>
      <c r="H87" s="27">
        <f t="shared" si="6"/>
        <v>133308</v>
      </c>
      <c r="I87" s="27">
        <f t="shared" si="7"/>
        <v>116410</v>
      </c>
      <c r="J87" s="27">
        <f t="shared" si="11"/>
        <v>47687</v>
      </c>
      <c r="K87" s="27">
        <f t="shared" si="11"/>
        <v>202031</v>
      </c>
      <c r="L87" s="28">
        <f t="shared" si="10"/>
        <v>249718</v>
      </c>
      <c r="M87" s="13" t="s">
        <v>4</v>
      </c>
      <c r="N87" s="14" t="s">
        <v>5</v>
      </c>
    </row>
    <row r="88" spans="1:14" x14ac:dyDescent="0.25">
      <c r="A88" s="10">
        <v>1983</v>
      </c>
      <c r="B88" s="11">
        <v>11</v>
      </c>
      <c r="C88" s="12" t="s">
        <v>15</v>
      </c>
      <c r="D88" s="27">
        <v>21032</v>
      </c>
      <c r="E88" s="27">
        <v>103643</v>
      </c>
      <c r="F88" s="27">
        <v>18958</v>
      </c>
      <c r="G88" s="27">
        <v>102645</v>
      </c>
      <c r="H88" s="27">
        <f t="shared" si="6"/>
        <v>124675</v>
      </c>
      <c r="I88" s="27">
        <f t="shared" si="7"/>
        <v>121603</v>
      </c>
      <c r="J88" s="27">
        <f t="shared" si="11"/>
        <v>39990</v>
      </c>
      <c r="K88" s="27">
        <f t="shared" si="11"/>
        <v>206288</v>
      </c>
      <c r="L88" s="28">
        <f t="shared" si="10"/>
        <v>246278</v>
      </c>
      <c r="M88" s="13" t="s">
        <v>4</v>
      </c>
      <c r="N88" s="14" t="s">
        <v>5</v>
      </c>
    </row>
    <row r="89" spans="1:14" x14ac:dyDescent="0.25">
      <c r="A89" s="10">
        <v>1983</v>
      </c>
      <c r="B89" s="11">
        <v>12</v>
      </c>
      <c r="C89" s="12" t="s">
        <v>16</v>
      </c>
      <c r="D89" s="27">
        <v>15261</v>
      </c>
      <c r="E89" s="27">
        <v>77149</v>
      </c>
      <c r="F89" s="27">
        <v>12788</v>
      </c>
      <c r="G89" s="27">
        <v>61346</v>
      </c>
      <c r="H89" s="27">
        <f t="shared" si="6"/>
        <v>92410</v>
      </c>
      <c r="I89" s="27">
        <f t="shared" si="7"/>
        <v>74134</v>
      </c>
      <c r="J89" s="27">
        <f t="shared" si="11"/>
        <v>28049</v>
      </c>
      <c r="K89" s="27">
        <f t="shared" si="11"/>
        <v>138495</v>
      </c>
      <c r="L89" s="28">
        <f t="shared" si="10"/>
        <v>166544</v>
      </c>
      <c r="M89" s="13" t="s">
        <v>4</v>
      </c>
      <c r="N89" s="14" t="s">
        <v>5</v>
      </c>
    </row>
    <row r="90" spans="1:14" x14ac:dyDescent="0.25">
      <c r="A90" s="10">
        <v>1983</v>
      </c>
      <c r="B90" s="11">
        <v>13</v>
      </c>
      <c r="C90" s="12" t="s">
        <v>17</v>
      </c>
      <c r="D90" s="27">
        <v>12353</v>
      </c>
      <c r="E90" s="27">
        <v>78375</v>
      </c>
      <c r="F90" s="27">
        <v>13368</v>
      </c>
      <c r="G90" s="27">
        <v>81949</v>
      </c>
      <c r="H90" s="27">
        <f t="shared" si="6"/>
        <v>90728</v>
      </c>
      <c r="I90" s="27">
        <f t="shared" si="7"/>
        <v>95317</v>
      </c>
      <c r="J90" s="27">
        <f t="shared" si="11"/>
        <v>25721</v>
      </c>
      <c r="K90" s="27">
        <f t="shared" si="11"/>
        <v>160324</v>
      </c>
      <c r="L90" s="28">
        <f t="shared" si="10"/>
        <v>186045</v>
      </c>
      <c r="M90" s="13" t="s">
        <v>4</v>
      </c>
      <c r="N90" s="14" t="s">
        <v>5</v>
      </c>
    </row>
    <row r="91" spans="1:14" x14ac:dyDescent="0.25">
      <c r="A91" s="10">
        <v>1983</v>
      </c>
      <c r="B91" s="11">
        <v>14</v>
      </c>
      <c r="C91" s="12" t="s">
        <v>18</v>
      </c>
      <c r="D91" s="27">
        <v>7218</v>
      </c>
      <c r="E91" s="27">
        <v>40608</v>
      </c>
      <c r="F91" s="27">
        <v>7205</v>
      </c>
      <c r="G91" s="27">
        <v>36133</v>
      </c>
      <c r="H91" s="27">
        <f t="shared" si="6"/>
        <v>47826</v>
      </c>
      <c r="I91" s="27">
        <f t="shared" si="7"/>
        <v>43338</v>
      </c>
      <c r="J91" s="27">
        <f t="shared" si="11"/>
        <v>14423</v>
      </c>
      <c r="K91" s="27">
        <f t="shared" si="11"/>
        <v>76741</v>
      </c>
      <c r="L91" s="28">
        <f t="shared" si="10"/>
        <v>91164</v>
      </c>
      <c r="M91" s="13" t="s">
        <v>4</v>
      </c>
      <c r="N91" s="14" t="s">
        <v>5</v>
      </c>
    </row>
    <row r="92" spans="1:14" x14ac:dyDescent="0.25">
      <c r="A92" s="10">
        <v>1983</v>
      </c>
      <c r="B92" s="11">
        <v>15</v>
      </c>
      <c r="C92" s="12" t="s">
        <v>19</v>
      </c>
      <c r="D92" s="27">
        <v>4953</v>
      </c>
      <c r="E92" s="27">
        <v>32773</v>
      </c>
      <c r="F92" s="27">
        <v>6602</v>
      </c>
      <c r="G92" s="27">
        <v>37649</v>
      </c>
      <c r="H92" s="27">
        <f t="shared" si="6"/>
        <v>37726</v>
      </c>
      <c r="I92" s="27">
        <f t="shared" si="7"/>
        <v>44251</v>
      </c>
      <c r="J92" s="27">
        <f t="shared" si="11"/>
        <v>11555</v>
      </c>
      <c r="K92" s="27">
        <f t="shared" si="11"/>
        <v>70422</v>
      </c>
      <c r="L92" s="28">
        <f t="shared" si="10"/>
        <v>81977</v>
      </c>
      <c r="M92" s="13" t="s">
        <v>4</v>
      </c>
      <c r="N92" s="14" t="s">
        <v>5</v>
      </c>
    </row>
    <row r="93" spans="1:14" x14ac:dyDescent="0.25">
      <c r="A93" s="10">
        <v>1983</v>
      </c>
      <c r="B93" s="11">
        <v>16</v>
      </c>
      <c r="C93" s="12" t="s">
        <v>20</v>
      </c>
      <c r="D93" s="27">
        <v>2984</v>
      </c>
      <c r="E93" s="27">
        <v>17373</v>
      </c>
      <c r="F93" s="27">
        <v>3795</v>
      </c>
      <c r="G93" s="27">
        <v>15994</v>
      </c>
      <c r="H93" s="27">
        <f t="shared" si="6"/>
        <v>20357</v>
      </c>
      <c r="I93" s="27">
        <f t="shared" si="7"/>
        <v>19789</v>
      </c>
      <c r="J93" s="27">
        <f t="shared" si="11"/>
        <v>6779</v>
      </c>
      <c r="K93" s="27">
        <f t="shared" si="11"/>
        <v>33367</v>
      </c>
      <c r="L93" s="28">
        <f t="shared" si="10"/>
        <v>40146</v>
      </c>
      <c r="M93" s="13" t="s">
        <v>4</v>
      </c>
      <c r="N93" s="14" t="s">
        <v>5</v>
      </c>
    </row>
    <row r="94" spans="1:14" x14ac:dyDescent="0.25">
      <c r="A94" s="10">
        <v>1983</v>
      </c>
      <c r="B94" s="11">
        <v>17</v>
      </c>
      <c r="C94" s="12" t="s">
        <v>21</v>
      </c>
      <c r="D94" s="27">
        <v>3135</v>
      </c>
      <c r="E94" s="27">
        <v>29932</v>
      </c>
      <c r="F94" s="27">
        <v>5269</v>
      </c>
      <c r="G94" s="27">
        <v>33039</v>
      </c>
      <c r="H94" s="27">
        <f t="shared" si="6"/>
        <v>33067</v>
      </c>
      <c r="I94" s="27">
        <f t="shared" si="7"/>
        <v>38308</v>
      </c>
      <c r="J94" s="27">
        <f t="shared" si="11"/>
        <v>8404</v>
      </c>
      <c r="K94" s="27">
        <f t="shared" si="11"/>
        <v>62971</v>
      </c>
      <c r="L94" s="28">
        <f t="shared" si="10"/>
        <v>71375</v>
      </c>
      <c r="M94" s="13" t="s">
        <v>4</v>
      </c>
      <c r="N94" s="14" t="s">
        <v>5</v>
      </c>
    </row>
    <row r="95" spans="1:14" x14ac:dyDescent="0.25">
      <c r="A95" s="15">
        <v>1983</v>
      </c>
      <c r="B95" s="16">
        <v>99</v>
      </c>
      <c r="C95" s="17" t="s">
        <v>22</v>
      </c>
      <c r="D95" s="29">
        <v>0</v>
      </c>
      <c r="E95" s="29">
        <v>0</v>
      </c>
      <c r="F95" s="29">
        <v>0</v>
      </c>
      <c r="G95" s="29">
        <v>0</v>
      </c>
      <c r="H95" s="29">
        <f t="shared" si="6"/>
        <v>0</v>
      </c>
      <c r="I95" s="29">
        <f t="shared" si="7"/>
        <v>0</v>
      </c>
      <c r="J95" s="29">
        <f t="shared" si="11"/>
        <v>0</v>
      </c>
      <c r="K95" s="29">
        <f t="shared" si="11"/>
        <v>0</v>
      </c>
      <c r="L95" s="30">
        <f t="shared" si="10"/>
        <v>0</v>
      </c>
      <c r="M95" s="18" t="s">
        <v>4</v>
      </c>
      <c r="N95" s="19" t="s">
        <v>5</v>
      </c>
    </row>
    <row r="96" spans="1:14" ht="15.75" thickBot="1" x14ac:dyDescent="0.3">
      <c r="A96" s="20">
        <v>1983</v>
      </c>
      <c r="B96" s="21">
        <v>18</v>
      </c>
      <c r="C96" s="22" t="s">
        <v>2</v>
      </c>
      <c r="D96" s="31">
        <f t="shared" ref="D96:I96" si="12">SUM(D78:D95)</f>
        <v>757383</v>
      </c>
      <c r="E96" s="31">
        <f t="shared" si="12"/>
        <v>2990264</v>
      </c>
      <c r="F96" s="31">
        <f t="shared" si="12"/>
        <v>784041</v>
      </c>
      <c r="G96" s="31">
        <f t="shared" si="12"/>
        <v>3093587</v>
      </c>
      <c r="H96" s="31">
        <f t="shared" si="12"/>
        <v>3747647</v>
      </c>
      <c r="I96" s="31">
        <f t="shared" si="12"/>
        <v>3877628</v>
      </c>
      <c r="J96" s="31">
        <f>SUM(D96+F96)</f>
        <v>1541424</v>
      </c>
      <c r="K96" s="31">
        <f>SUM(K78:K95)</f>
        <v>6083851</v>
      </c>
      <c r="L96" s="31">
        <f t="shared" si="10"/>
        <v>7625275</v>
      </c>
      <c r="M96" s="23" t="s">
        <v>4</v>
      </c>
      <c r="N96" s="24" t="s">
        <v>5</v>
      </c>
    </row>
    <row r="97" spans="1:14" ht="15.75" thickTop="1" x14ac:dyDescent="0.25">
      <c r="A97" s="5">
        <v>1987</v>
      </c>
      <c r="B97" s="6">
        <v>1</v>
      </c>
      <c r="C97" s="7" t="s">
        <v>3</v>
      </c>
      <c r="D97" s="25">
        <v>149762</v>
      </c>
      <c r="E97" s="25">
        <v>570042</v>
      </c>
      <c r="F97" s="25">
        <v>147536</v>
      </c>
      <c r="G97" s="25">
        <v>565971</v>
      </c>
      <c r="H97" s="25">
        <f t="shared" ref="H97:H113" si="13">D97+E97</f>
        <v>719804</v>
      </c>
      <c r="I97" s="25">
        <f t="shared" ref="I97:I113" si="14">F97+G97</f>
        <v>713507</v>
      </c>
      <c r="J97" s="25">
        <f t="shared" ref="J97:K113" si="15">D97+F97</f>
        <v>297298</v>
      </c>
      <c r="K97" s="25">
        <f t="shared" si="15"/>
        <v>1136013</v>
      </c>
      <c r="L97" s="26">
        <f t="shared" si="10"/>
        <v>1433311</v>
      </c>
      <c r="M97" s="8" t="s">
        <v>23</v>
      </c>
      <c r="N97" s="9" t="s">
        <v>5</v>
      </c>
    </row>
    <row r="98" spans="1:14" x14ac:dyDescent="0.25">
      <c r="A98" s="10">
        <v>1987</v>
      </c>
      <c r="B98" s="11">
        <v>2</v>
      </c>
      <c r="C98" s="12" t="s">
        <v>6</v>
      </c>
      <c r="D98" s="27">
        <v>128986</v>
      </c>
      <c r="E98" s="27">
        <v>504220</v>
      </c>
      <c r="F98" s="27">
        <v>126068</v>
      </c>
      <c r="G98" s="27">
        <v>485494</v>
      </c>
      <c r="H98" s="27">
        <f t="shared" si="13"/>
        <v>633206</v>
      </c>
      <c r="I98" s="27">
        <f t="shared" si="14"/>
        <v>611562</v>
      </c>
      <c r="J98" s="27">
        <f t="shared" si="15"/>
        <v>255054</v>
      </c>
      <c r="K98" s="27">
        <f t="shared" si="15"/>
        <v>989714</v>
      </c>
      <c r="L98" s="28">
        <f t="shared" si="10"/>
        <v>1244768</v>
      </c>
      <c r="M98" s="13" t="s">
        <v>23</v>
      </c>
      <c r="N98" s="14" t="s">
        <v>5</v>
      </c>
    </row>
    <row r="99" spans="1:14" x14ac:dyDescent="0.25">
      <c r="A99" s="10">
        <v>1987</v>
      </c>
      <c r="B99" s="11">
        <v>3</v>
      </c>
      <c r="C99" s="12" t="s">
        <v>7</v>
      </c>
      <c r="D99" s="27">
        <v>101282</v>
      </c>
      <c r="E99" s="27">
        <v>350884</v>
      </c>
      <c r="F99" s="27">
        <v>101294</v>
      </c>
      <c r="G99" s="27">
        <v>313008</v>
      </c>
      <c r="H99" s="27">
        <f t="shared" si="13"/>
        <v>452166</v>
      </c>
      <c r="I99" s="27">
        <f t="shared" si="14"/>
        <v>414302</v>
      </c>
      <c r="J99" s="27">
        <f t="shared" si="15"/>
        <v>202576</v>
      </c>
      <c r="K99" s="27">
        <f t="shared" si="15"/>
        <v>663892</v>
      </c>
      <c r="L99" s="28">
        <f t="shared" si="10"/>
        <v>866468</v>
      </c>
      <c r="M99" s="13" t="s">
        <v>23</v>
      </c>
      <c r="N99" s="14" t="s">
        <v>5</v>
      </c>
    </row>
    <row r="100" spans="1:14" x14ac:dyDescent="0.25">
      <c r="A100" s="10">
        <v>1987</v>
      </c>
      <c r="B100" s="11">
        <v>4</v>
      </c>
      <c r="C100" s="12" t="s">
        <v>8</v>
      </c>
      <c r="D100" s="27">
        <v>88302</v>
      </c>
      <c r="E100" s="27">
        <v>259898</v>
      </c>
      <c r="F100" s="27">
        <v>98163</v>
      </c>
      <c r="G100" s="27">
        <v>281359</v>
      </c>
      <c r="H100" s="27">
        <f t="shared" si="13"/>
        <v>348200</v>
      </c>
      <c r="I100" s="27">
        <f t="shared" si="14"/>
        <v>379522</v>
      </c>
      <c r="J100" s="27">
        <f t="shared" si="15"/>
        <v>186465</v>
      </c>
      <c r="K100" s="27">
        <f t="shared" si="15"/>
        <v>541257</v>
      </c>
      <c r="L100" s="28">
        <f t="shared" si="10"/>
        <v>727722</v>
      </c>
      <c r="M100" s="13" t="s">
        <v>23</v>
      </c>
      <c r="N100" s="14" t="s">
        <v>5</v>
      </c>
    </row>
    <row r="101" spans="1:14" x14ac:dyDescent="0.25">
      <c r="A101" s="10">
        <v>1987</v>
      </c>
      <c r="B101" s="11">
        <v>5</v>
      </c>
      <c r="C101" s="12" t="s">
        <v>9</v>
      </c>
      <c r="D101" s="27">
        <v>72890</v>
      </c>
      <c r="E101" s="27">
        <v>187325</v>
      </c>
      <c r="F101" s="27">
        <v>77355</v>
      </c>
      <c r="G101" s="27">
        <v>238398</v>
      </c>
      <c r="H101" s="27">
        <f t="shared" si="13"/>
        <v>260215</v>
      </c>
      <c r="I101" s="27">
        <f t="shared" si="14"/>
        <v>315753</v>
      </c>
      <c r="J101" s="27">
        <f t="shared" si="15"/>
        <v>150245</v>
      </c>
      <c r="K101" s="27">
        <f t="shared" si="15"/>
        <v>425723</v>
      </c>
      <c r="L101" s="28">
        <f t="shared" si="10"/>
        <v>575968</v>
      </c>
      <c r="M101" s="13" t="s">
        <v>23</v>
      </c>
      <c r="N101" s="14" t="s">
        <v>5</v>
      </c>
    </row>
    <row r="102" spans="1:14" x14ac:dyDescent="0.25">
      <c r="A102" s="10">
        <v>1987</v>
      </c>
      <c r="B102" s="11">
        <v>6</v>
      </c>
      <c r="C102" s="12" t="s">
        <v>10</v>
      </c>
      <c r="D102" s="27">
        <v>61829</v>
      </c>
      <c r="E102" s="27">
        <v>169337</v>
      </c>
      <c r="F102" s="27">
        <v>70244</v>
      </c>
      <c r="G102" s="27">
        <v>236307</v>
      </c>
      <c r="H102" s="27">
        <f t="shared" si="13"/>
        <v>231166</v>
      </c>
      <c r="I102" s="27">
        <f t="shared" si="14"/>
        <v>306551</v>
      </c>
      <c r="J102" s="27">
        <f t="shared" si="15"/>
        <v>132073</v>
      </c>
      <c r="K102" s="27">
        <f t="shared" si="15"/>
        <v>405644</v>
      </c>
      <c r="L102" s="28">
        <f t="shared" si="10"/>
        <v>537717</v>
      </c>
      <c r="M102" s="13" t="s">
        <v>23</v>
      </c>
      <c r="N102" s="14" t="s">
        <v>5</v>
      </c>
    </row>
    <row r="103" spans="1:14" x14ac:dyDescent="0.25">
      <c r="A103" s="10">
        <v>1987</v>
      </c>
      <c r="B103" s="11">
        <v>7</v>
      </c>
      <c r="C103" s="12" t="s">
        <v>11</v>
      </c>
      <c r="D103" s="27">
        <v>49947</v>
      </c>
      <c r="E103" s="27">
        <v>149525</v>
      </c>
      <c r="F103" s="27">
        <v>52911</v>
      </c>
      <c r="G103" s="27">
        <v>192532</v>
      </c>
      <c r="H103" s="27">
        <f t="shared" si="13"/>
        <v>199472</v>
      </c>
      <c r="I103" s="27">
        <f t="shared" si="14"/>
        <v>245443</v>
      </c>
      <c r="J103" s="27">
        <f t="shared" si="15"/>
        <v>102858</v>
      </c>
      <c r="K103" s="27">
        <f t="shared" si="15"/>
        <v>342057</v>
      </c>
      <c r="L103" s="28">
        <f t="shared" si="10"/>
        <v>444915</v>
      </c>
      <c r="M103" s="13" t="s">
        <v>23</v>
      </c>
      <c r="N103" s="14" t="s">
        <v>5</v>
      </c>
    </row>
    <row r="104" spans="1:14" x14ac:dyDescent="0.25">
      <c r="A104" s="10">
        <v>1987</v>
      </c>
      <c r="B104" s="11">
        <v>8</v>
      </c>
      <c r="C104" s="12" t="s">
        <v>12</v>
      </c>
      <c r="D104" s="27">
        <v>42534</v>
      </c>
      <c r="E104" s="27">
        <v>135984</v>
      </c>
      <c r="F104" s="27">
        <v>42424</v>
      </c>
      <c r="G104" s="27">
        <v>159265</v>
      </c>
      <c r="H104" s="27">
        <f t="shared" si="13"/>
        <v>178518</v>
      </c>
      <c r="I104" s="27">
        <f t="shared" si="14"/>
        <v>201689</v>
      </c>
      <c r="J104" s="27">
        <f t="shared" si="15"/>
        <v>84958</v>
      </c>
      <c r="K104" s="27">
        <f t="shared" si="15"/>
        <v>295249</v>
      </c>
      <c r="L104" s="28">
        <f t="shared" si="10"/>
        <v>380207</v>
      </c>
      <c r="M104" s="13" t="s">
        <v>23</v>
      </c>
      <c r="N104" s="14" t="s">
        <v>5</v>
      </c>
    </row>
    <row r="105" spans="1:14" x14ac:dyDescent="0.25">
      <c r="A105" s="10">
        <v>1987</v>
      </c>
      <c r="B105" s="11">
        <v>9</v>
      </c>
      <c r="C105" s="12" t="s">
        <v>13</v>
      </c>
      <c r="D105" s="27">
        <v>34782</v>
      </c>
      <c r="E105" s="27">
        <v>122166</v>
      </c>
      <c r="F105" s="27">
        <v>34159</v>
      </c>
      <c r="G105" s="27">
        <v>135582</v>
      </c>
      <c r="H105" s="27">
        <f t="shared" si="13"/>
        <v>156948</v>
      </c>
      <c r="I105" s="27">
        <f t="shared" si="14"/>
        <v>169741</v>
      </c>
      <c r="J105" s="27">
        <f t="shared" si="15"/>
        <v>68941</v>
      </c>
      <c r="K105" s="27">
        <f t="shared" si="15"/>
        <v>257748</v>
      </c>
      <c r="L105" s="28">
        <f t="shared" si="10"/>
        <v>326689</v>
      </c>
      <c r="M105" s="13" t="s">
        <v>23</v>
      </c>
      <c r="N105" s="14" t="s">
        <v>5</v>
      </c>
    </row>
    <row r="106" spans="1:14" x14ac:dyDescent="0.25">
      <c r="A106" s="10">
        <v>1987</v>
      </c>
      <c r="B106" s="11">
        <v>10</v>
      </c>
      <c r="C106" s="12" t="s">
        <v>14</v>
      </c>
      <c r="D106" s="27">
        <v>28804</v>
      </c>
      <c r="E106" s="27">
        <v>103306</v>
      </c>
      <c r="F106" s="27">
        <v>26125</v>
      </c>
      <c r="G106" s="27">
        <v>106177</v>
      </c>
      <c r="H106" s="27">
        <f t="shared" si="13"/>
        <v>132110</v>
      </c>
      <c r="I106" s="27">
        <f t="shared" si="14"/>
        <v>132302</v>
      </c>
      <c r="J106" s="27">
        <f t="shared" si="15"/>
        <v>54929</v>
      </c>
      <c r="K106" s="27">
        <f t="shared" si="15"/>
        <v>209483</v>
      </c>
      <c r="L106" s="28">
        <f t="shared" si="10"/>
        <v>264412</v>
      </c>
      <c r="M106" s="13" t="s">
        <v>23</v>
      </c>
      <c r="N106" s="14" t="s">
        <v>5</v>
      </c>
    </row>
    <row r="107" spans="1:14" x14ac:dyDescent="0.25">
      <c r="A107" s="10">
        <v>1987</v>
      </c>
      <c r="B107" s="11">
        <v>11</v>
      </c>
      <c r="C107" s="12" t="s">
        <v>15</v>
      </c>
      <c r="D107" s="27">
        <v>23433</v>
      </c>
      <c r="E107" s="27">
        <v>93518</v>
      </c>
      <c r="F107" s="27">
        <v>21739</v>
      </c>
      <c r="G107" s="27">
        <v>98269</v>
      </c>
      <c r="H107" s="27">
        <f t="shared" si="13"/>
        <v>116951</v>
      </c>
      <c r="I107" s="27">
        <f t="shared" si="14"/>
        <v>120008</v>
      </c>
      <c r="J107" s="27">
        <f t="shared" si="15"/>
        <v>45172</v>
      </c>
      <c r="K107" s="27">
        <f t="shared" si="15"/>
        <v>191787</v>
      </c>
      <c r="L107" s="28">
        <f t="shared" si="10"/>
        <v>236959</v>
      </c>
      <c r="M107" s="13" t="s">
        <v>23</v>
      </c>
      <c r="N107" s="14" t="s">
        <v>5</v>
      </c>
    </row>
    <row r="108" spans="1:14" x14ac:dyDescent="0.25">
      <c r="A108" s="10">
        <v>1987</v>
      </c>
      <c r="B108" s="11">
        <v>12</v>
      </c>
      <c r="C108" s="12" t="s">
        <v>16</v>
      </c>
      <c r="D108" s="27">
        <v>17367</v>
      </c>
      <c r="E108" s="27">
        <v>78004</v>
      </c>
      <c r="F108" s="27">
        <v>15442</v>
      </c>
      <c r="G108" s="27">
        <v>71978</v>
      </c>
      <c r="H108" s="27">
        <f t="shared" si="13"/>
        <v>95371</v>
      </c>
      <c r="I108" s="27">
        <f t="shared" si="14"/>
        <v>87420</v>
      </c>
      <c r="J108" s="27">
        <f t="shared" si="15"/>
        <v>32809</v>
      </c>
      <c r="K108" s="27">
        <f t="shared" si="15"/>
        <v>149982</v>
      </c>
      <c r="L108" s="28">
        <f t="shared" si="10"/>
        <v>182791</v>
      </c>
      <c r="M108" s="13" t="s">
        <v>23</v>
      </c>
      <c r="N108" s="14" t="s">
        <v>5</v>
      </c>
    </row>
    <row r="109" spans="1:14" x14ac:dyDescent="0.25">
      <c r="A109" s="10">
        <v>1987</v>
      </c>
      <c r="B109" s="11">
        <v>13</v>
      </c>
      <c r="C109" s="12" t="s">
        <v>17</v>
      </c>
      <c r="D109" s="27">
        <v>14366</v>
      </c>
      <c r="E109" s="27">
        <v>75337</v>
      </c>
      <c r="F109" s="27">
        <v>14691</v>
      </c>
      <c r="G109" s="27">
        <v>76682</v>
      </c>
      <c r="H109" s="27">
        <f t="shared" si="13"/>
        <v>89703</v>
      </c>
      <c r="I109" s="27">
        <f t="shared" si="14"/>
        <v>91373</v>
      </c>
      <c r="J109" s="27">
        <f t="shared" si="15"/>
        <v>29057</v>
      </c>
      <c r="K109" s="27">
        <f t="shared" si="15"/>
        <v>152019</v>
      </c>
      <c r="L109" s="28">
        <f t="shared" si="10"/>
        <v>181076</v>
      </c>
      <c r="M109" s="13" t="s">
        <v>23</v>
      </c>
      <c r="N109" s="14" t="s">
        <v>5</v>
      </c>
    </row>
    <row r="110" spans="1:14" x14ac:dyDescent="0.25">
      <c r="A110" s="10">
        <v>1987</v>
      </c>
      <c r="B110" s="11">
        <v>14</v>
      </c>
      <c r="C110" s="12" t="s">
        <v>18</v>
      </c>
      <c r="D110" s="27">
        <v>9681</v>
      </c>
      <c r="E110" s="27">
        <v>50884</v>
      </c>
      <c r="F110" s="27">
        <v>9256</v>
      </c>
      <c r="G110" s="27">
        <v>46441</v>
      </c>
      <c r="H110" s="27">
        <f t="shared" si="13"/>
        <v>60565</v>
      </c>
      <c r="I110" s="27">
        <f t="shared" si="14"/>
        <v>55697</v>
      </c>
      <c r="J110" s="27">
        <f t="shared" si="15"/>
        <v>18937</v>
      </c>
      <c r="K110" s="27">
        <f t="shared" si="15"/>
        <v>97325</v>
      </c>
      <c r="L110" s="28">
        <f t="shared" si="10"/>
        <v>116262</v>
      </c>
      <c r="M110" s="13" t="s">
        <v>23</v>
      </c>
      <c r="N110" s="14" t="s">
        <v>5</v>
      </c>
    </row>
    <row r="111" spans="1:14" x14ac:dyDescent="0.25">
      <c r="A111" s="10">
        <v>1987</v>
      </c>
      <c r="B111" s="11">
        <v>15</v>
      </c>
      <c r="C111" s="12" t="s">
        <v>19</v>
      </c>
      <c r="D111" s="27">
        <v>6168</v>
      </c>
      <c r="E111" s="27">
        <v>34032</v>
      </c>
      <c r="F111" s="27">
        <v>7012</v>
      </c>
      <c r="G111" s="27">
        <v>35086</v>
      </c>
      <c r="H111" s="27">
        <f t="shared" si="13"/>
        <v>40200</v>
      </c>
      <c r="I111" s="27">
        <f t="shared" si="14"/>
        <v>42098</v>
      </c>
      <c r="J111" s="27">
        <f t="shared" si="15"/>
        <v>13180</v>
      </c>
      <c r="K111" s="27">
        <f t="shared" si="15"/>
        <v>69118</v>
      </c>
      <c r="L111" s="28">
        <f t="shared" si="10"/>
        <v>82298</v>
      </c>
      <c r="M111" s="13" t="s">
        <v>23</v>
      </c>
      <c r="N111" s="14" t="s">
        <v>5</v>
      </c>
    </row>
    <row r="112" spans="1:14" x14ac:dyDescent="0.25">
      <c r="A112" s="10">
        <v>1987</v>
      </c>
      <c r="B112" s="11">
        <v>16</v>
      </c>
      <c r="C112" s="12" t="s">
        <v>20</v>
      </c>
      <c r="D112" s="27">
        <v>3461</v>
      </c>
      <c r="E112" s="27">
        <v>17615</v>
      </c>
      <c r="F112" s="27">
        <v>3632</v>
      </c>
      <c r="G112" s="27">
        <v>17013</v>
      </c>
      <c r="H112" s="27">
        <f t="shared" si="13"/>
        <v>21076</v>
      </c>
      <c r="I112" s="27">
        <f t="shared" si="14"/>
        <v>20645</v>
      </c>
      <c r="J112" s="27">
        <f t="shared" si="15"/>
        <v>7093</v>
      </c>
      <c r="K112" s="27">
        <f t="shared" si="15"/>
        <v>34628</v>
      </c>
      <c r="L112" s="28">
        <f t="shared" si="10"/>
        <v>41721</v>
      </c>
      <c r="M112" s="13" t="s">
        <v>23</v>
      </c>
      <c r="N112" s="14" t="s">
        <v>5</v>
      </c>
    </row>
    <row r="113" spans="1:14" x14ac:dyDescent="0.25">
      <c r="A113" s="10">
        <v>1987</v>
      </c>
      <c r="B113" s="11">
        <v>17</v>
      </c>
      <c r="C113" s="12" t="s">
        <v>21</v>
      </c>
      <c r="D113" s="27">
        <v>3694</v>
      </c>
      <c r="E113" s="27">
        <v>21346</v>
      </c>
      <c r="F113" s="27">
        <v>4951</v>
      </c>
      <c r="G113" s="27">
        <v>23074</v>
      </c>
      <c r="H113" s="27">
        <f t="shared" si="13"/>
        <v>25040</v>
      </c>
      <c r="I113" s="27">
        <f t="shared" si="14"/>
        <v>28025</v>
      </c>
      <c r="J113" s="27">
        <f t="shared" si="15"/>
        <v>8645</v>
      </c>
      <c r="K113" s="27">
        <f t="shared" si="15"/>
        <v>44420</v>
      </c>
      <c r="L113" s="28">
        <f t="shared" si="10"/>
        <v>53065</v>
      </c>
      <c r="M113" s="13" t="s">
        <v>23</v>
      </c>
      <c r="N113" s="14" t="s">
        <v>5</v>
      </c>
    </row>
    <row r="114" spans="1:14" x14ac:dyDescent="0.25">
      <c r="A114" s="15">
        <v>1987</v>
      </c>
      <c r="B114" s="16">
        <v>99</v>
      </c>
      <c r="C114" s="17" t="s">
        <v>22</v>
      </c>
      <c r="D114" s="29"/>
      <c r="E114" s="29"/>
      <c r="F114" s="29"/>
      <c r="G114" s="29"/>
      <c r="H114" s="29"/>
      <c r="I114" s="29"/>
      <c r="J114" s="29"/>
      <c r="K114" s="29"/>
      <c r="L114" s="30"/>
      <c r="M114" s="18" t="s">
        <v>23</v>
      </c>
      <c r="N114" s="19" t="s">
        <v>5</v>
      </c>
    </row>
    <row r="115" spans="1:14" ht="15.75" thickBot="1" x14ac:dyDescent="0.3">
      <c r="A115" s="20">
        <v>1987</v>
      </c>
      <c r="B115" s="21">
        <v>18</v>
      </c>
      <c r="C115" s="22" t="s">
        <v>2</v>
      </c>
      <c r="D115" s="31">
        <f t="shared" ref="D115:L115" si="16">SUM(D97:D114)</f>
        <v>837288</v>
      </c>
      <c r="E115" s="31">
        <f t="shared" si="16"/>
        <v>2923423</v>
      </c>
      <c r="F115" s="31">
        <f t="shared" si="16"/>
        <v>853002</v>
      </c>
      <c r="G115" s="31">
        <f t="shared" si="16"/>
        <v>3082636</v>
      </c>
      <c r="H115" s="31">
        <f t="shared" si="16"/>
        <v>3760711</v>
      </c>
      <c r="I115" s="31">
        <f t="shared" si="16"/>
        <v>3935638</v>
      </c>
      <c r="J115" s="31">
        <f t="shared" si="16"/>
        <v>1690290</v>
      </c>
      <c r="K115" s="31">
        <f t="shared" si="16"/>
        <v>6006059</v>
      </c>
      <c r="L115" s="31">
        <f t="shared" si="16"/>
        <v>7696349</v>
      </c>
      <c r="M115" s="23" t="s">
        <v>23</v>
      </c>
      <c r="N115" s="24" t="s">
        <v>5</v>
      </c>
    </row>
    <row r="116" spans="1:14" ht="15.75" thickTop="1" x14ac:dyDescent="0.25">
      <c r="A116" s="5">
        <v>1988</v>
      </c>
      <c r="B116" s="6">
        <v>1</v>
      </c>
      <c r="C116" s="7" t="s">
        <v>3</v>
      </c>
      <c r="D116" s="25"/>
      <c r="E116" s="25"/>
      <c r="F116" s="25"/>
      <c r="G116" s="25"/>
      <c r="H116" s="25">
        <v>724749</v>
      </c>
      <c r="I116" s="25">
        <v>727369</v>
      </c>
      <c r="J116" s="25"/>
      <c r="K116" s="25"/>
      <c r="L116" s="26">
        <f t="shared" ref="L116:L134" si="17">H116+I116</f>
        <v>1452118</v>
      </c>
      <c r="M116" s="8" t="s">
        <v>4</v>
      </c>
      <c r="N116" s="9" t="s">
        <v>5</v>
      </c>
    </row>
    <row r="117" spans="1:14" x14ac:dyDescent="0.25">
      <c r="A117" s="10">
        <v>1988</v>
      </c>
      <c r="B117" s="11">
        <v>2</v>
      </c>
      <c r="C117" s="12" t="s">
        <v>6</v>
      </c>
      <c r="D117" s="27"/>
      <c r="E117" s="27"/>
      <c r="F117" s="27"/>
      <c r="G117" s="27"/>
      <c r="H117" s="27">
        <v>637565</v>
      </c>
      <c r="I117" s="27">
        <v>623445</v>
      </c>
      <c r="J117" s="27"/>
      <c r="K117" s="27"/>
      <c r="L117" s="28">
        <f t="shared" si="17"/>
        <v>1261010</v>
      </c>
      <c r="M117" s="13" t="s">
        <v>4</v>
      </c>
      <c r="N117" s="14" t="s">
        <v>5</v>
      </c>
    </row>
    <row r="118" spans="1:14" x14ac:dyDescent="0.25">
      <c r="A118" s="10">
        <v>1988</v>
      </c>
      <c r="B118" s="11">
        <v>3</v>
      </c>
      <c r="C118" s="12" t="s">
        <v>7</v>
      </c>
      <c r="D118" s="27"/>
      <c r="E118" s="27"/>
      <c r="F118" s="27"/>
      <c r="G118" s="27"/>
      <c r="H118" s="27">
        <v>455246</v>
      </c>
      <c r="I118" s="27">
        <v>422325</v>
      </c>
      <c r="J118" s="27"/>
      <c r="K118" s="27"/>
      <c r="L118" s="28">
        <f t="shared" si="17"/>
        <v>877571</v>
      </c>
      <c r="M118" s="13" t="s">
        <v>4</v>
      </c>
      <c r="N118" s="14" t="s">
        <v>5</v>
      </c>
    </row>
    <row r="119" spans="1:14" x14ac:dyDescent="0.25">
      <c r="A119" s="10">
        <v>1988</v>
      </c>
      <c r="B119" s="11">
        <v>4</v>
      </c>
      <c r="C119" s="12" t="s">
        <v>8</v>
      </c>
      <c r="D119" s="27"/>
      <c r="E119" s="27"/>
      <c r="F119" s="27"/>
      <c r="G119" s="27"/>
      <c r="H119" s="27">
        <v>350536</v>
      </c>
      <c r="I119" s="27">
        <v>386863</v>
      </c>
      <c r="J119" s="27"/>
      <c r="K119" s="27"/>
      <c r="L119" s="28">
        <f t="shared" si="17"/>
        <v>737399</v>
      </c>
      <c r="M119" s="13" t="s">
        <v>4</v>
      </c>
      <c r="N119" s="14" t="s">
        <v>5</v>
      </c>
    </row>
    <row r="120" spans="1:14" x14ac:dyDescent="0.25">
      <c r="A120" s="10">
        <v>1988</v>
      </c>
      <c r="B120" s="11">
        <v>5</v>
      </c>
      <c r="C120" s="12" t="s">
        <v>9</v>
      </c>
      <c r="D120" s="27"/>
      <c r="E120" s="27"/>
      <c r="F120" s="27"/>
      <c r="G120" s="27"/>
      <c r="H120" s="27">
        <v>261937</v>
      </c>
      <c r="I120" s="27">
        <v>321868</v>
      </c>
      <c r="J120" s="27"/>
      <c r="K120" s="27"/>
      <c r="L120" s="28">
        <f t="shared" si="17"/>
        <v>583805</v>
      </c>
      <c r="M120" s="13" t="s">
        <v>4</v>
      </c>
      <c r="N120" s="14" t="s">
        <v>5</v>
      </c>
    </row>
    <row r="121" spans="1:14" x14ac:dyDescent="0.25">
      <c r="A121" s="10">
        <v>1988</v>
      </c>
      <c r="B121" s="11">
        <v>6</v>
      </c>
      <c r="C121" s="12" t="s">
        <v>10</v>
      </c>
      <c r="D121" s="27"/>
      <c r="E121" s="27"/>
      <c r="F121" s="27"/>
      <c r="G121" s="27"/>
      <c r="H121" s="27">
        <v>232705</v>
      </c>
      <c r="I121" s="27">
        <v>312496</v>
      </c>
      <c r="J121" s="27"/>
      <c r="K121" s="27"/>
      <c r="L121" s="28">
        <f t="shared" si="17"/>
        <v>545201</v>
      </c>
      <c r="M121" s="13" t="s">
        <v>4</v>
      </c>
      <c r="N121" s="14" t="s">
        <v>5</v>
      </c>
    </row>
    <row r="122" spans="1:14" x14ac:dyDescent="0.25">
      <c r="A122" s="10">
        <v>1988</v>
      </c>
      <c r="B122" s="11">
        <v>7</v>
      </c>
      <c r="C122" s="12" t="s">
        <v>11</v>
      </c>
      <c r="D122" s="27"/>
      <c r="E122" s="27"/>
      <c r="F122" s="27"/>
      <c r="G122" s="27"/>
      <c r="H122" s="27">
        <v>200813</v>
      </c>
      <c r="I122" s="27">
        <v>250207</v>
      </c>
      <c r="J122" s="27"/>
      <c r="K122" s="27"/>
      <c r="L122" s="28">
        <f t="shared" si="17"/>
        <v>451020</v>
      </c>
      <c r="M122" s="13" t="s">
        <v>4</v>
      </c>
      <c r="N122" s="14" t="s">
        <v>5</v>
      </c>
    </row>
    <row r="123" spans="1:14" x14ac:dyDescent="0.25">
      <c r="A123" s="10">
        <v>1988</v>
      </c>
      <c r="B123" s="11">
        <v>8</v>
      </c>
      <c r="C123" s="12" t="s">
        <v>12</v>
      </c>
      <c r="D123" s="27"/>
      <c r="E123" s="27"/>
      <c r="F123" s="27"/>
      <c r="G123" s="27"/>
      <c r="H123" s="27">
        <v>179725</v>
      </c>
      <c r="I123" s="27">
        <v>205606</v>
      </c>
      <c r="J123" s="27"/>
      <c r="K123" s="27"/>
      <c r="L123" s="28">
        <f t="shared" si="17"/>
        <v>385331</v>
      </c>
      <c r="M123" s="13" t="s">
        <v>4</v>
      </c>
      <c r="N123" s="14" t="s">
        <v>5</v>
      </c>
    </row>
    <row r="124" spans="1:14" x14ac:dyDescent="0.25">
      <c r="A124" s="10">
        <v>1988</v>
      </c>
      <c r="B124" s="11">
        <v>9</v>
      </c>
      <c r="C124" s="12" t="s">
        <v>13</v>
      </c>
      <c r="D124" s="27"/>
      <c r="E124" s="27"/>
      <c r="F124" s="27"/>
      <c r="G124" s="27"/>
      <c r="H124" s="27">
        <v>158019</v>
      </c>
      <c r="I124" s="27">
        <v>173011</v>
      </c>
      <c r="J124" s="27"/>
      <c r="K124" s="27"/>
      <c r="L124" s="28">
        <f t="shared" si="17"/>
        <v>331030</v>
      </c>
      <c r="M124" s="13" t="s">
        <v>4</v>
      </c>
      <c r="N124" s="14" t="s">
        <v>5</v>
      </c>
    </row>
    <row r="125" spans="1:14" x14ac:dyDescent="0.25">
      <c r="A125" s="10">
        <v>1988</v>
      </c>
      <c r="B125" s="11">
        <v>10</v>
      </c>
      <c r="C125" s="12" t="s">
        <v>14</v>
      </c>
      <c r="D125" s="27"/>
      <c r="E125" s="27"/>
      <c r="F125" s="27"/>
      <c r="G125" s="27"/>
      <c r="H125" s="27">
        <v>133013</v>
      </c>
      <c r="I125" s="27">
        <v>134874</v>
      </c>
      <c r="J125" s="27"/>
      <c r="K125" s="27"/>
      <c r="L125" s="28">
        <f t="shared" si="17"/>
        <v>267887</v>
      </c>
      <c r="M125" s="13" t="s">
        <v>4</v>
      </c>
      <c r="N125" s="14" t="s">
        <v>5</v>
      </c>
    </row>
    <row r="126" spans="1:14" x14ac:dyDescent="0.25">
      <c r="A126" s="10">
        <v>1988</v>
      </c>
      <c r="B126" s="11">
        <v>11</v>
      </c>
      <c r="C126" s="12" t="s">
        <v>15</v>
      </c>
      <c r="D126" s="27"/>
      <c r="E126" s="27"/>
      <c r="F126" s="27"/>
      <c r="G126" s="27"/>
      <c r="H126" s="27">
        <v>117757</v>
      </c>
      <c r="I126" s="27">
        <v>122346</v>
      </c>
      <c r="J126" s="27"/>
      <c r="K126" s="27"/>
      <c r="L126" s="28">
        <f t="shared" si="17"/>
        <v>240103</v>
      </c>
      <c r="M126" s="13" t="s">
        <v>4</v>
      </c>
      <c r="N126" s="14" t="s">
        <v>5</v>
      </c>
    </row>
    <row r="127" spans="1:14" x14ac:dyDescent="0.25">
      <c r="A127" s="10">
        <v>1988</v>
      </c>
      <c r="B127" s="11">
        <v>12</v>
      </c>
      <c r="C127" s="12" t="s">
        <v>16</v>
      </c>
      <c r="D127" s="27"/>
      <c r="E127" s="27"/>
      <c r="F127" s="27"/>
      <c r="G127" s="27"/>
      <c r="H127" s="27">
        <v>96035</v>
      </c>
      <c r="I127" s="27">
        <v>89123</v>
      </c>
      <c r="J127" s="27"/>
      <c r="K127" s="27"/>
      <c r="L127" s="28">
        <f t="shared" si="17"/>
        <v>185158</v>
      </c>
      <c r="M127" s="13" t="s">
        <v>4</v>
      </c>
      <c r="N127" s="14" t="s">
        <v>5</v>
      </c>
    </row>
    <row r="128" spans="1:14" x14ac:dyDescent="0.25">
      <c r="A128" s="10">
        <v>1988</v>
      </c>
      <c r="B128" s="11">
        <v>13</v>
      </c>
      <c r="C128" s="12" t="s">
        <v>17</v>
      </c>
      <c r="D128" s="27"/>
      <c r="E128" s="27"/>
      <c r="F128" s="27"/>
      <c r="G128" s="27"/>
      <c r="H128" s="27">
        <v>90334</v>
      </c>
      <c r="I128" s="27">
        <v>93156</v>
      </c>
      <c r="J128" s="27"/>
      <c r="K128" s="27"/>
      <c r="L128" s="28">
        <f t="shared" si="17"/>
        <v>183490</v>
      </c>
      <c r="M128" s="13" t="s">
        <v>4</v>
      </c>
      <c r="N128" s="14" t="s">
        <v>5</v>
      </c>
    </row>
    <row r="129" spans="1:14" x14ac:dyDescent="0.25">
      <c r="A129" s="10">
        <v>1988</v>
      </c>
      <c r="B129" s="11">
        <v>14</v>
      </c>
      <c r="C129" s="12" t="s">
        <v>18</v>
      </c>
      <c r="D129" s="27"/>
      <c r="E129" s="27"/>
      <c r="F129" s="27"/>
      <c r="G129" s="27"/>
      <c r="H129" s="27">
        <v>60991</v>
      </c>
      <c r="I129" s="27">
        <v>56783</v>
      </c>
      <c r="J129" s="27"/>
      <c r="K129" s="27"/>
      <c r="L129" s="28">
        <f t="shared" si="17"/>
        <v>117774</v>
      </c>
      <c r="M129" s="13" t="s">
        <v>4</v>
      </c>
      <c r="N129" s="14" t="s">
        <v>5</v>
      </c>
    </row>
    <row r="130" spans="1:14" x14ac:dyDescent="0.25">
      <c r="A130" s="10">
        <v>1988</v>
      </c>
      <c r="B130" s="11">
        <v>15</v>
      </c>
      <c r="C130" s="12" t="s">
        <v>19</v>
      </c>
      <c r="D130" s="27"/>
      <c r="E130" s="27"/>
      <c r="F130" s="27"/>
      <c r="G130" s="27"/>
      <c r="H130" s="27">
        <v>40485</v>
      </c>
      <c r="I130" s="27">
        <v>42919</v>
      </c>
      <c r="J130" s="27"/>
      <c r="K130" s="27"/>
      <c r="L130" s="28">
        <f t="shared" si="17"/>
        <v>83404</v>
      </c>
      <c r="M130" s="13" t="s">
        <v>4</v>
      </c>
      <c r="N130" s="14" t="s">
        <v>5</v>
      </c>
    </row>
    <row r="131" spans="1:14" x14ac:dyDescent="0.25">
      <c r="A131" s="10">
        <v>1988</v>
      </c>
      <c r="B131" s="11">
        <v>16</v>
      </c>
      <c r="C131" s="12" t="s">
        <v>20</v>
      </c>
      <c r="D131" s="27"/>
      <c r="E131" s="27"/>
      <c r="F131" s="27"/>
      <c r="G131" s="27"/>
      <c r="H131" s="27">
        <v>21223</v>
      </c>
      <c r="I131" s="27">
        <v>21047</v>
      </c>
      <c r="J131" s="27"/>
      <c r="K131" s="27"/>
      <c r="L131" s="28">
        <f t="shared" si="17"/>
        <v>42270</v>
      </c>
      <c r="M131" s="13" t="s">
        <v>4</v>
      </c>
      <c r="N131" s="14" t="s">
        <v>5</v>
      </c>
    </row>
    <row r="132" spans="1:14" x14ac:dyDescent="0.25">
      <c r="A132" s="10">
        <v>1988</v>
      </c>
      <c r="B132" s="11">
        <v>17</v>
      </c>
      <c r="C132" s="12" t="s">
        <v>21</v>
      </c>
      <c r="D132" s="27"/>
      <c r="E132" s="27"/>
      <c r="F132" s="27"/>
      <c r="G132" s="27"/>
      <c r="H132" s="27">
        <v>25218</v>
      </c>
      <c r="I132" s="27">
        <v>28569</v>
      </c>
      <c r="J132" s="27"/>
      <c r="K132" s="27"/>
      <c r="L132" s="28">
        <f t="shared" si="17"/>
        <v>53787</v>
      </c>
      <c r="M132" s="13" t="s">
        <v>4</v>
      </c>
      <c r="N132" s="14" t="s">
        <v>5</v>
      </c>
    </row>
    <row r="133" spans="1:14" x14ac:dyDescent="0.25">
      <c r="A133" s="15">
        <v>1988</v>
      </c>
      <c r="B133" s="16">
        <v>99</v>
      </c>
      <c r="C133" s="17" t="s">
        <v>22</v>
      </c>
      <c r="D133" s="29"/>
      <c r="E133" s="29"/>
      <c r="F133" s="29"/>
      <c r="G133" s="29"/>
      <c r="H133" s="29">
        <v>0</v>
      </c>
      <c r="I133" s="29">
        <v>0</v>
      </c>
      <c r="J133" s="29"/>
      <c r="K133" s="29"/>
      <c r="L133" s="30">
        <f t="shared" si="17"/>
        <v>0</v>
      </c>
      <c r="M133" s="18" t="s">
        <v>4</v>
      </c>
      <c r="N133" s="19" t="s">
        <v>5</v>
      </c>
    </row>
    <row r="134" spans="1:14" ht="15.75" thickBot="1" x14ac:dyDescent="0.3">
      <c r="A134" s="20">
        <v>1988</v>
      </c>
      <c r="B134" s="21">
        <v>18</v>
      </c>
      <c r="C134" s="22" t="s">
        <v>2</v>
      </c>
      <c r="D134" s="31"/>
      <c r="E134" s="31"/>
      <c r="F134" s="31"/>
      <c r="G134" s="31"/>
      <c r="H134" s="31">
        <f>SUM(H116:H133)</f>
        <v>3786351</v>
      </c>
      <c r="I134" s="31">
        <f>SUM(I116:I133)</f>
        <v>4012007</v>
      </c>
      <c r="J134" s="31"/>
      <c r="K134" s="31"/>
      <c r="L134" s="31">
        <f t="shared" si="17"/>
        <v>7798358</v>
      </c>
      <c r="M134" s="23" t="s">
        <v>4</v>
      </c>
      <c r="N134" s="24" t="s">
        <v>5</v>
      </c>
    </row>
    <row r="135" spans="1:14" ht="15.75" thickTop="1" x14ac:dyDescent="0.25">
      <c r="A135" s="5">
        <v>1989</v>
      </c>
      <c r="B135" s="6">
        <v>1</v>
      </c>
      <c r="C135" s="7" t="s">
        <v>3</v>
      </c>
      <c r="D135" s="25"/>
      <c r="E135" s="25"/>
      <c r="F135" s="25"/>
      <c r="G135" s="25"/>
      <c r="H135" s="25">
        <v>737870</v>
      </c>
      <c r="I135" s="25">
        <v>740537</v>
      </c>
      <c r="J135" s="25"/>
      <c r="K135" s="25"/>
      <c r="L135" s="26">
        <v>1478407</v>
      </c>
      <c r="M135" s="8" t="s">
        <v>4</v>
      </c>
      <c r="N135" s="9" t="s">
        <v>5</v>
      </c>
    </row>
    <row r="136" spans="1:14" x14ac:dyDescent="0.25">
      <c r="A136" s="10">
        <v>1989</v>
      </c>
      <c r="B136" s="11">
        <v>2</v>
      </c>
      <c r="C136" s="12" t="s">
        <v>6</v>
      </c>
      <c r="D136" s="27"/>
      <c r="E136" s="27"/>
      <c r="F136" s="27"/>
      <c r="G136" s="27"/>
      <c r="H136" s="27">
        <v>649107</v>
      </c>
      <c r="I136" s="27">
        <v>634732</v>
      </c>
      <c r="J136" s="27"/>
      <c r="K136" s="27"/>
      <c r="L136" s="28">
        <v>1283839</v>
      </c>
      <c r="M136" s="13" t="s">
        <v>4</v>
      </c>
      <c r="N136" s="14" t="s">
        <v>5</v>
      </c>
    </row>
    <row r="137" spans="1:14" x14ac:dyDescent="0.25">
      <c r="A137" s="10">
        <v>1989</v>
      </c>
      <c r="B137" s="11">
        <v>3</v>
      </c>
      <c r="C137" s="12" t="s">
        <v>7</v>
      </c>
      <c r="D137" s="27"/>
      <c r="E137" s="27"/>
      <c r="F137" s="27"/>
      <c r="G137" s="27"/>
      <c r="H137" s="27">
        <v>463488</v>
      </c>
      <c r="I137" s="27">
        <v>429971</v>
      </c>
      <c r="J137" s="27"/>
      <c r="K137" s="27"/>
      <c r="L137" s="28">
        <v>893458</v>
      </c>
      <c r="M137" s="13" t="s">
        <v>4</v>
      </c>
      <c r="N137" s="14" t="s">
        <v>5</v>
      </c>
    </row>
    <row r="138" spans="1:14" x14ac:dyDescent="0.25">
      <c r="A138" s="10">
        <v>1989</v>
      </c>
      <c r="B138" s="11">
        <v>4</v>
      </c>
      <c r="C138" s="12" t="s">
        <v>8</v>
      </c>
      <c r="D138" s="27"/>
      <c r="E138" s="27"/>
      <c r="F138" s="27"/>
      <c r="G138" s="27"/>
      <c r="H138" s="27">
        <v>356882</v>
      </c>
      <c r="I138" s="27">
        <v>393867</v>
      </c>
      <c r="J138" s="27"/>
      <c r="K138" s="27"/>
      <c r="L138" s="28">
        <v>750749</v>
      </c>
      <c r="M138" s="13" t="s">
        <v>4</v>
      </c>
      <c r="N138" s="14" t="s">
        <v>5</v>
      </c>
    </row>
    <row r="139" spans="1:14" x14ac:dyDescent="0.25">
      <c r="A139" s="10">
        <v>1989</v>
      </c>
      <c r="B139" s="11">
        <v>5</v>
      </c>
      <c r="C139" s="12" t="s">
        <v>9</v>
      </c>
      <c r="D139" s="27"/>
      <c r="E139" s="27"/>
      <c r="F139" s="27"/>
      <c r="G139" s="27"/>
      <c r="H139" s="27">
        <v>266679</v>
      </c>
      <c r="I139" s="27">
        <v>327695</v>
      </c>
      <c r="J139" s="27"/>
      <c r="K139" s="27"/>
      <c r="L139" s="28">
        <v>594374</v>
      </c>
      <c r="M139" s="13" t="s">
        <v>4</v>
      </c>
      <c r="N139" s="14" t="s">
        <v>5</v>
      </c>
    </row>
    <row r="140" spans="1:14" x14ac:dyDescent="0.25">
      <c r="A140" s="10">
        <v>1989</v>
      </c>
      <c r="B140" s="11">
        <v>6</v>
      </c>
      <c r="C140" s="12" t="s">
        <v>10</v>
      </c>
      <c r="D140" s="27"/>
      <c r="E140" s="27"/>
      <c r="F140" s="27"/>
      <c r="G140" s="27"/>
      <c r="H140" s="27">
        <v>236918</v>
      </c>
      <c r="I140" s="27">
        <v>318153</v>
      </c>
      <c r="J140" s="27"/>
      <c r="K140" s="27"/>
      <c r="L140" s="28">
        <v>555071</v>
      </c>
      <c r="M140" s="13" t="s">
        <v>4</v>
      </c>
      <c r="N140" s="14" t="s">
        <v>5</v>
      </c>
    </row>
    <row r="141" spans="1:14" x14ac:dyDescent="0.25">
      <c r="A141" s="10">
        <v>1989</v>
      </c>
      <c r="B141" s="11">
        <v>7</v>
      </c>
      <c r="C141" s="12" t="s">
        <v>11</v>
      </c>
      <c r="D141" s="27"/>
      <c r="E141" s="27"/>
      <c r="F141" s="27"/>
      <c r="G141" s="27"/>
      <c r="H141" s="27">
        <v>204448</v>
      </c>
      <c r="I141" s="27">
        <v>254737</v>
      </c>
      <c r="J141" s="27"/>
      <c r="K141" s="27"/>
      <c r="L141" s="28">
        <v>459185</v>
      </c>
      <c r="M141" s="13" t="s">
        <v>4</v>
      </c>
      <c r="N141" s="14" t="s">
        <v>5</v>
      </c>
    </row>
    <row r="142" spans="1:14" x14ac:dyDescent="0.25">
      <c r="A142" s="10">
        <v>1989</v>
      </c>
      <c r="B142" s="11">
        <v>8</v>
      </c>
      <c r="C142" s="12" t="s">
        <v>12</v>
      </c>
      <c r="D142" s="27"/>
      <c r="E142" s="27"/>
      <c r="F142" s="27"/>
      <c r="G142" s="27"/>
      <c r="H142" s="27">
        <v>182979</v>
      </c>
      <c r="I142" s="27">
        <v>209328</v>
      </c>
      <c r="J142" s="27"/>
      <c r="K142" s="27"/>
      <c r="L142" s="28">
        <v>392307</v>
      </c>
      <c r="M142" s="13" t="s">
        <v>4</v>
      </c>
      <c r="N142" s="14" t="s">
        <v>5</v>
      </c>
    </row>
    <row r="143" spans="1:14" x14ac:dyDescent="0.25">
      <c r="A143" s="10">
        <v>1989</v>
      </c>
      <c r="B143" s="11">
        <v>9</v>
      </c>
      <c r="C143" s="12" t="s">
        <v>13</v>
      </c>
      <c r="D143" s="27"/>
      <c r="E143" s="27"/>
      <c r="F143" s="27"/>
      <c r="G143" s="27"/>
      <c r="H143" s="27">
        <v>160880</v>
      </c>
      <c r="I143" s="27">
        <v>176143</v>
      </c>
      <c r="J143" s="27"/>
      <c r="K143" s="27"/>
      <c r="L143" s="28">
        <v>337023</v>
      </c>
      <c r="M143" s="13" t="s">
        <v>4</v>
      </c>
      <c r="N143" s="14" t="s">
        <v>5</v>
      </c>
    </row>
    <row r="144" spans="1:14" x14ac:dyDescent="0.25">
      <c r="A144" s="10">
        <v>1989</v>
      </c>
      <c r="B144" s="11">
        <v>10</v>
      </c>
      <c r="C144" s="12" t="s">
        <v>14</v>
      </c>
      <c r="D144" s="27"/>
      <c r="E144" s="27"/>
      <c r="F144" s="27"/>
      <c r="G144" s="27"/>
      <c r="H144" s="27">
        <v>135421</v>
      </c>
      <c r="I144" s="27">
        <v>137316</v>
      </c>
      <c r="J144" s="27"/>
      <c r="K144" s="27"/>
      <c r="L144" s="28">
        <v>272737</v>
      </c>
      <c r="M144" s="13" t="s">
        <v>4</v>
      </c>
      <c r="N144" s="14" t="s">
        <v>5</v>
      </c>
    </row>
    <row r="145" spans="1:14" x14ac:dyDescent="0.25">
      <c r="A145" s="10">
        <v>1989</v>
      </c>
      <c r="B145" s="11">
        <v>11</v>
      </c>
      <c r="C145" s="12" t="s">
        <v>15</v>
      </c>
      <c r="D145" s="27"/>
      <c r="E145" s="27"/>
      <c r="F145" s="27"/>
      <c r="G145" s="27"/>
      <c r="H145" s="27">
        <v>119889</v>
      </c>
      <c r="I145" s="27">
        <v>124561</v>
      </c>
      <c r="J145" s="27"/>
      <c r="K145" s="27"/>
      <c r="L145" s="28">
        <v>244450</v>
      </c>
      <c r="M145" s="13" t="s">
        <v>4</v>
      </c>
      <c r="N145" s="14" t="s">
        <v>5</v>
      </c>
    </row>
    <row r="146" spans="1:14" x14ac:dyDescent="0.25">
      <c r="A146" s="10">
        <v>1989</v>
      </c>
      <c r="B146" s="11">
        <v>12</v>
      </c>
      <c r="C146" s="12" t="s">
        <v>16</v>
      </c>
      <c r="D146" s="27"/>
      <c r="E146" s="27"/>
      <c r="F146" s="27"/>
      <c r="G146" s="27"/>
      <c r="H146" s="27">
        <v>97774</v>
      </c>
      <c r="I146" s="27">
        <v>90736</v>
      </c>
      <c r="J146" s="27"/>
      <c r="K146" s="27"/>
      <c r="L146" s="28">
        <v>188510</v>
      </c>
      <c r="M146" s="13" t="s">
        <v>4</v>
      </c>
      <c r="N146" s="14" t="s">
        <v>5</v>
      </c>
    </row>
    <row r="147" spans="1:14" x14ac:dyDescent="0.25">
      <c r="A147" s="10">
        <v>1989</v>
      </c>
      <c r="B147" s="11">
        <v>13</v>
      </c>
      <c r="C147" s="12" t="s">
        <v>17</v>
      </c>
      <c r="D147" s="27"/>
      <c r="E147" s="27"/>
      <c r="F147" s="27"/>
      <c r="G147" s="27"/>
      <c r="H147" s="27">
        <v>91969</v>
      </c>
      <c r="I147" s="27">
        <v>94842</v>
      </c>
      <c r="J147" s="27"/>
      <c r="K147" s="27"/>
      <c r="L147" s="28">
        <v>186812</v>
      </c>
      <c r="M147" s="13" t="s">
        <v>4</v>
      </c>
      <c r="N147" s="14" t="s">
        <v>5</v>
      </c>
    </row>
    <row r="148" spans="1:14" x14ac:dyDescent="0.25">
      <c r="A148" s="10">
        <v>1989</v>
      </c>
      <c r="B148" s="11">
        <v>14</v>
      </c>
      <c r="C148" s="12" t="s">
        <v>18</v>
      </c>
      <c r="D148" s="27"/>
      <c r="E148" s="27"/>
      <c r="F148" s="27"/>
      <c r="G148" s="27"/>
      <c r="H148" s="27">
        <v>62095</v>
      </c>
      <c r="I148" s="27">
        <v>57811</v>
      </c>
      <c r="J148" s="27"/>
      <c r="K148" s="27"/>
      <c r="L148" s="28">
        <v>119906</v>
      </c>
      <c r="M148" s="13" t="s">
        <v>4</v>
      </c>
      <c r="N148" s="14" t="s">
        <v>5</v>
      </c>
    </row>
    <row r="149" spans="1:14" x14ac:dyDescent="0.25">
      <c r="A149" s="10">
        <v>1989</v>
      </c>
      <c r="B149" s="11">
        <v>15</v>
      </c>
      <c r="C149" s="12" t="s">
        <v>19</v>
      </c>
      <c r="D149" s="27"/>
      <c r="E149" s="27"/>
      <c r="F149" s="27"/>
      <c r="G149" s="27"/>
      <c r="H149" s="27">
        <v>41218</v>
      </c>
      <c r="I149" s="27">
        <v>43696</v>
      </c>
      <c r="J149" s="27"/>
      <c r="K149" s="27"/>
      <c r="L149" s="28">
        <v>84914</v>
      </c>
      <c r="M149" s="13" t="s">
        <v>4</v>
      </c>
      <c r="N149" s="14" t="s">
        <v>5</v>
      </c>
    </row>
    <row r="150" spans="1:14" x14ac:dyDescent="0.25">
      <c r="A150" s="10">
        <v>1989</v>
      </c>
      <c r="B150" s="11">
        <v>16</v>
      </c>
      <c r="C150" s="12" t="s">
        <v>20</v>
      </c>
      <c r="D150" s="27"/>
      <c r="E150" s="27"/>
      <c r="F150" s="27"/>
      <c r="G150" s="27"/>
      <c r="H150" s="27">
        <v>21607</v>
      </c>
      <c r="I150" s="27">
        <v>21428</v>
      </c>
      <c r="J150" s="27"/>
      <c r="K150" s="27"/>
      <c r="L150" s="28">
        <v>43035</v>
      </c>
      <c r="M150" s="13" t="s">
        <v>4</v>
      </c>
      <c r="N150" s="14" t="s">
        <v>5</v>
      </c>
    </row>
    <row r="151" spans="1:14" x14ac:dyDescent="0.25">
      <c r="A151" s="10">
        <v>1989</v>
      </c>
      <c r="B151" s="11">
        <v>17</v>
      </c>
      <c r="C151" s="12" t="s">
        <v>21</v>
      </c>
      <c r="D151" s="27"/>
      <c r="E151" s="27"/>
      <c r="F151" s="27"/>
      <c r="G151" s="27"/>
      <c r="H151" s="27">
        <v>25675</v>
      </c>
      <c r="I151" s="27">
        <v>29086</v>
      </c>
      <c r="J151" s="27"/>
      <c r="K151" s="27"/>
      <c r="L151" s="28">
        <v>54761</v>
      </c>
      <c r="M151" s="13" t="s">
        <v>4</v>
      </c>
      <c r="N151" s="14" t="s">
        <v>5</v>
      </c>
    </row>
    <row r="152" spans="1:14" x14ac:dyDescent="0.25">
      <c r="A152" s="15">
        <v>1989</v>
      </c>
      <c r="B152" s="16">
        <v>99</v>
      </c>
      <c r="C152" s="17" t="s">
        <v>22</v>
      </c>
      <c r="D152" s="29"/>
      <c r="E152" s="29"/>
      <c r="F152" s="29"/>
      <c r="G152" s="29"/>
      <c r="H152" s="29">
        <v>0</v>
      </c>
      <c r="I152" s="29">
        <v>0</v>
      </c>
      <c r="J152" s="29"/>
      <c r="K152" s="29"/>
      <c r="L152" s="30">
        <v>0</v>
      </c>
      <c r="M152" s="18" t="s">
        <v>4</v>
      </c>
      <c r="N152" s="19" t="s">
        <v>5</v>
      </c>
    </row>
    <row r="153" spans="1:14" ht="15.75" thickBot="1" x14ac:dyDescent="0.3">
      <c r="A153" s="20">
        <v>1989</v>
      </c>
      <c r="B153" s="21">
        <v>18</v>
      </c>
      <c r="C153" s="22" t="s">
        <v>2</v>
      </c>
      <c r="D153" s="31"/>
      <c r="E153" s="31"/>
      <c r="F153" s="31"/>
      <c r="G153" s="31"/>
      <c r="H153" s="31">
        <v>3854898</v>
      </c>
      <c r="I153" s="31">
        <v>4084640</v>
      </c>
      <c r="J153" s="31"/>
      <c r="K153" s="31"/>
      <c r="L153" s="31">
        <v>7939538</v>
      </c>
      <c r="M153" s="23" t="s">
        <v>4</v>
      </c>
      <c r="N153" s="24" t="s">
        <v>5</v>
      </c>
    </row>
    <row r="154" spans="1:14" ht="15.75" thickTop="1" x14ac:dyDescent="0.25">
      <c r="A154" s="5">
        <v>1991</v>
      </c>
      <c r="B154" s="6">
        <v>1</v>
      </c>
      <c r="C154" s="7" t="s">
        <v>3</v>
      </c>
      <c r="D154" s="25"/>
      <c r="E154" s="25"/>
      <c r="F154" s="25"/>
      <c r="G154" s="25"/>
      <c r="H154" s="25"/>
      <c r="I154" s="25"/>
      <c r="J154" s="25"/>
      <c r="K154" s="25"/>
      <c r="L154" s="26"/>
      <c r="M154" s="8" t="s">
        <v>4</v>
      </c>
      <c r="N154" s="9" t="s">
        <v>5</v>
      </c>
    </row>
    <row r="155" spans="1:14" x14ac:dyDescent="0.25">
      <c r="A155" s="10">
        <v>1991</v>
      </c>
      <c r="B155" s="11">
        <v>2</v>
      </c>
      <c r="C155" s="12" t="s">
        <v>6</v>
      </c>
      <c r="D155" s="27"/>
      <c r="E155" s="27"/>
      <c r="F155" s="27"/>
      <c r="G155" s="27"/>
      <c r="H155" s="27"/>
      <c r="I155" s="27"/>
      <c r="J155" s="27"/>
      <c r="K155" s="27"/>
      <c r="L155" s="28"/>
      <c r="M155" s="13" t="s">
        <v>4</v>
      </c>
      <c r="N155" s="14" t="s">
        <v>5</v>
      </c>
    </row>
    <row r="156" spans="1:14" x14ac:dyDescent="0.25">
      <c r="A156" s="10">
        <v>1991</v>
      </c>
      <c r="B156" s="11">
        <v>3</v>
      </c>
      <c r="C156" s="12" t="s">
        <v>7</v>
      </c>
      <c r="D156" s="27"/>
      <c r="E156" s="27"/>
      <c r="F156" s="27"/>
      <c r="G156" s="27"/>
      <c r="H156" s="27"/>
      <c r="I156" s="27"/>
      <c r="J156" s="27"/>
      <c r="K156" s="27"/>
      <c r="L156" s="28"/>
      <c r="M156" s="13" t="s">
        <v>4</v>
      </c>
      <c r="N156" s="14" t="s">
        <v>5</v>
      </c>
    </row>
    <row r="157" spans="1:14" x14ac:dyDescent="0.25">
      <c r="A157" s="10">
        <v>1991</v>
      </c>
      <c r="B157" s="11">
        <v>4</v>
      </c>
      <c r="C157" s="12" t="s">
        <v>8</v>
      </c>
      <c r="D157" s="27"/>
      <c r="E157" s="27"/>
      <c r="F157" s="27"/>
      <c r="G157" s="27"/>
      <c r="H157" s="27"/>
      <c r="I157" s="27"/>
      <c r="J157" s="27"/>
      <c r="K157" s="27"/>
      <c r="L157" s="28"/>
      <c r="M157" s="13" t="s">
        <v>4</v>
      </c>
      <c r="N157" s="14" t="s">
        <v>5</v>
      </c>
    </row>
    <row r="158" spans="1:14" x14ac:dyDescent="0.25">
      <c r="A158" s="10">
        <v>1991</v>
      </c>
      <c r="B158" s="11">
        <v>5</v>
      </c>
      <c r="C158" s="12" t="s">
        <v>9</v>
      </c>
      <c r="D158" s="27"/>
      <c r="E158" s="27"/>
      <c r="F158" s="27"/>
      <c r="G158" s="27"/>
      <c r="H158" s="27"/>
      <c r="I158" s="27"/>
      <c r="J158" s="27"/>
      <c r="K158" s="27"/>
      <c r="L158" s="28"/>
      <c r="M158" s="13" t="s">
        <v>4</v>
      </c>
      <c r="N158" s="14" t="s">
        <v>5</v>
      </c>
    </row>
    <row r="159" spans="1:14" x14ac:dyDescent="0.25">
      <c r="A159" s="10">
        <v>1991</v>
      </c>
      <c r="B159" s="11">
        <v>6</v>
      </c>
      <c r="C159" s="12" t="s">
        <v>10</v>
      </c>
      <c r="D159" s="27"/>
      <c r="E159" s="27"/>
      <c r="F159" s="27"/>
      <c r="G159" s="27"/>
      <c r="H159" s="27"/>
      <c r="I159" s="27"/>
      <c r="J159" s="27"/>
      <c r="K159" s="27"/>
      <c r="L159" s="28"/>
      <c r="M159" s="13" t="s">
        <v>4</v>
      </c>
      <c r="N159" s="14" t="s">
        <v>5</v>
      </c>
    </row>
    <row r="160" spans="1:14" x14ac:dyDescent="0.25">
      <c r="A160" s="10">
        <v>1991</v>
      </c>
      <c r="B160" s="11">
        <v>7</v>
      </c>
      <c r="C160" s="12" t="s">
        <v>11</v>
      </c>
      <c r="D160" s="27"/>
      <c r="E160" s="27"/>
      <c r="F160" s="27"/>
      <c r="G160" s="27"/>
      <c r="H160" s="27"/>
      <c r="I160" s="27"/>
      <c r="J160" s="27"/>
      <c r="K160" s="27"/>
      <c r="L160" s="28"/>
      <c r="M160" s="13" t="s">
        <v>4</v>
      </c>
      <c r="N160" s="14" t="s">
        <v>5</v>
      </c>
    </row>
    <row r="161" spans="1:14" x14ac:dyDescent="0.25">
      <c r="A161" s="10">
        <v>1991</v>
      </c>
      <c r="B161" s="11">
        <v>8</v>
      </c>
      <c r="C161" s="12" t="s">
        <v>12</v>
      </c>
      <c r="D161" s="27"/>
      <c r="E161" s="27"/>
      <c r="F161" s="27"/>
      <c r="G161" s="27"/>
      <c r="H161" s="27"/>
      <c r="I161" s="27"/>
      <c r="J161" s="27"/>
      <c r="K161" s="27"/>
      <c r="L161" s="28"/>
      <c r="M161" s="13" t="s">
        <v>4</v>
      </c>
      <c r="N161" s="14" t="s">
        <v>5</v>
      </c>
    </row>
    <row r="162" spans="1:14" x14ac:dyDescent="0.25">
      <c r="A162" s="10">
        <v>1991</v>
      </c>
      <c r="B162" s="11">
        <v>9</v>
      </c>
      <c r="C162" s="12" t="s">
        <v>13</v>
      </c>
      <c r="D162" s="27"/>
      <c r="E162" s="27"/>
      <c r="F162" s="27"/>
      <c r="G162" s="27"/>
      <c r="H162" s="27"/>
      <c r="I162" s="27"/>
      <c r="J162" s="27"/>
      <c r="K162" s="27"/>
      <c r="L162" s="28"/>
      <c r="M162" s="13" t="s">
        <v>4</v>
      </c>
      <c r="N162" s="14" t="s">
        <v>5</v>
      </c>
    </row>
    <row r="163" spans="1:14" x14ac:dyDescent="0.25">
      <c r="A163" s="10">
        <v>1991</v>
      </c>
      <c r="B163" s="11">
        <v>10</v>
      </c>
      <c r="C163" s="12" t="s">
        <v>14</v>
      </c>
      <c r="D163" s="27"/>
      <c r="E163" s="27"/>
      <c r="F163" s="27"/>
      <c r="G163" s="27"/>
      <c r="H163" s="27"/>
      <c r="I163" s="27"/>
      <c r="J163" s="27"/>
      <c r="K163" s="27"/>
      <c r="L163" s="28"/>
      <c r="M163" s="13" t="s">
        <v>4</v>
      </c>
      <c r="N163" s="14" t="s">
        <v>5</v>
      </c>
    </row>
    <row r="164" spans="1:14" x14ac:dyDescent="0.25">
      <c r="A164" s="10">
        <v>1991</v>
      </c>
      <c r="B164" s="11">
        <v>11</v>
      </c>
      <c r="C164" s="12" t="s">
        <v>15</v>
      </c>
      <c r="D164" s="27"/>
      <c r="E164" s="27"/>
      <c r="F164" s="27"/>
      <c r="G164" s="27"/>
      <c r="H164" s="27"/>
      <c r="I164" s="27"/>
      <c r="J164" s="27"/>
      <c r="K164" s="27"/>
      <c r="L164" s="28"/>
      <c r="M164" s="13" t="s">
        <v>4</v>
      </c>
      <c r="N164" s="14" t="s">
        <v>5</v>
      </c>
    </row>
    <row r="165" spans="1:14" x14ac:dyDescent="0.25">
      <c r="A165" s="10">
        <v>1991</v>
      </c>
      <c r="B165" s="11">
        <v>12</v>
      </c>
      <c r="C165" s="12" t="s">
        <v>16</v>
      </c>
      <c r="D165" s="27"/>
      <c r="E165" s="27"/>
      <c r="F165" s="27"/>
      <c r="G165" s="27"/>
      <c r="H165" s="27"/>
      <c r="I165" s="27"/>
      <c r="J165" s="27"/>
      <c r="K165" s="27"/>
      <c r="L165" s="28"/>
      <c r="M165" s="13" t="s">
        <v>4</v>
      </c>
      <c r="N165" s="14" t="s">
        <v>5</v>
      </c>
    </row>
    <row r="166" spans="1:14" x14ac:dyDescent="0.25">
      <c r="A166" s="10">
        <v>1991</v>
      </c>
      <c r="B166" s="11">
        <v>13</v>
      </c>
      <c r="C166" s="12" t="s">
        <v>17</v>
      </c>
      <c r="D166" s="27"/>
      <c r="E166" s="27"/>
      <c r="F166" s="27"/>
      <c r="G166" s="27"/>
      <c r="H166" s="27"/>
      <c r="I166" s="27"/>
      <c r="J166" s="27"/>
      <c r="K166" s="27"/>
      <c r="L166" s="28"/>
      <c r="M166" s="13" t="s">
        <v>4</v>
      </c>
      <c r="N166" s="14" t="s">
        <v>5</v>
      </c>
    </row>
    <row r="167" spans="1:14" x14ac:dyDescent="0.25">
      <c r="A167" s="10">
        <v>1991</v>
      </c>
      <c r="B167" s="11">
        <v>14</v>
      </c>
      <c r="C167" s="12" t="s">
        <v>18</v>
      </c>
      <c r="D167" s="27"/>
      <c r="E167" s="27"/>
      <c r="F167" s="27"/>
      <c r="G167" s="27"/>
      <c r="H167" s="27"/>
      <c r="I167" s="27"/>
      <c r="J167" s="27"/>
      <c r="K167" s="27"/>
      <c r="L167" s="28"/>
      <c r="M167" s="13" t="s">
        <v>4</v>
      </c>
      <c r="N167" s="14" t="s">
        <v>5</v>
      </c>
    </row>
    <row r="168" spans="1:14" x14ac:dyDescent="0.25">
      <c r="A168" s="10">
        <v>1991</v>
      </c>
      <c r="B168" s="11">
        <v>15</v>
      </c>
      <c r="C168" s="12" t="s">
        <v>19</v>
      </c>
      <c r="D168" s="27"/>
      <c r="E168" s="27"/>
      <c r="F168" s="27"/>
      <c r="G168" s="27"/>
      <c r="H168" s="27"/>
      <c r="I168" s="27"/>
      <c r="J168" s="27"/>
      <c r="K168" s="27"/>
      <c r="L168" s="28"/>
      <c r="M168" s="13" t="s">
        <v>4</v>
      </c>
      <c r="N168" s="14" t="s">
        <v>5</v>
      </c>
    </row>
    <row r="169" spans="1:14" x14ac:dyDescent="0.25">
      <c r="A169" s="10">
        <v>1991</v>
      </c>
      <c r="B169" s="11">
        <v>16</v>
      </c>
      <c r="C169" s="12" t="s">
        <v>20</v>
      </c>
      <c r="D169" s="27"/>
      <c r="E169" s="27"/>
      <c r="F169" s="27"/>
      <c r="G169" s="27"/>
      <c r="H169" s="27"/>
      <c r="I169" s="27"/>
      <c r="J169" s="27"/>
      <c r="K169" s="27"/>
      <c r="L169" s="28"/>
      <c r="M169" s="13" t="s">
        <v>4</v>
      </c>
      <c r="N169" s="14" t="s">
        <v>5</v>
      </c>
    </row>
    <row r="170" spans="1:14" x14ac:dyDescent="0.25">
      <c r="A170" s="10">
        <v>1991</v>
      </c>
      <c r="B170" s="11">
        <v>17</v>
      </c>
      <c r="C170" s="12" t="s">
        <v>21</v>
      </c>
      <c r="D170" s="27"/>
      <c r="E170" s="27"/>
      <c r="F170" s="27"/>
      <c r="G170" s="27"/>
      <c r="H170" s="27"/>
      <c r="I170" s="27"/>
      <c r="J170" s="27"/>
      <c r="K170" s="27"/>
      <c r="L170" s="28"/>
      <c r="M170" s="13" t="s">
        <v>4</v>
      </c>
      <c r="N170" s="14" t="s">
        <v>5</v>
      </c>
    </row>
    <row r="171" spans="1:14" x14ac:dyDescent="0.25">
      <c r="A171" s="15">
        <v>1991</v>
      </c>
      <c r="B171" s="16">
        <v>99</v>
      </c>
      <c r="C171" s="17" t="s">
        <v>22</v>
      </c>
      <c r="D171" s="29"/>
      <c r="E171" s="29"/>
      <c r="F171" s="29"/>
      <c r="G171" s="29"/>
      <c r="H171" s="29"/>
      <c r="I171" s="29"/>
      <c r="J171" s="29"/>
      <c r="K171" s="29"/>
      <c r="L171" s="30"/>
      <c r="M171" s="18" t="s">
        <v>4</v>
      </c>
      <c r="N171" s="19" t="s">
        <v>5</v>
      </c>
    </row>
    <row r="172" spans="1:14" ht="15.75" thickBot="1" x14ac:dyDescent="0.3">
      <c r="A172" s="20">
        <v>1991</v>
      </c>
      <c r="B172" s="21">
        <v>18</v>
      </c>
      <c r="C172" s="22" t="s">
        <v>2</v>
      </c>
      <c r="D172" s="31"/>
      <c r="E172" s="31"/>
      <c r="F172" s="31"/>
      <c r="G172" s="31"/>
      <c r="H172" s="31"/>
      <c r="I172" s="31"/>
      <c r="J172" s="31"/>
      <c r="K172" s="31"/>
      <c r="L172" s="31"/>
      <c r="M172" s="23" t="s">
        <v>4</v>
      </c>
      <c r="N172" s="24" t="s">
        <v>5</v>
      </c>
    </row>
    <row r="173" spans="1:14" ht="15.75" thickTop="1" x14ac:dyDescent="0.25">
      <c r="A173" s="5">
        <v>1998</v>
      </c>
      <c r="B173" s="6">
        <v>1</v>
      </c>
      <c r="C173" s="7" t="s">
        <v>3</v>
      </c>
      <c r="D173" s="25">
        <v>199839</v>
      </c>
      <c r="E173" s="25">
        <v>639956</v>
      </c>
      <c r="F173" s="25">
        <v>194959</v>
      </c>
      <c r="G173" s="25">
        <v>629546</v>
      </c>
      <c r="H173" s="25">
        <f t="shared" ref="H173:H190" si="18">SUM(D173:E173)</f>
        <v>839795</v>
      </c>
      <c r="I173" s="25">
        <f t="shared" ref="I173:I190" si="19">SUM(F173:G173)</f>
        <v>824505</v>
      </c>
      <c r="J173" s="25">
        <f t="shared" ref="J173:K190" si="20">D173+F173</f>
        <v>394798</v>
      </c>
      <c r="K173" s="25">
        <f t="shared" si="20"/>
        <v>1269502</v>
      </c>
      <c r="L173" s="26">
        <f t="shared" ref="L173:L190" si="21">H173+I173</f>
        <v>1664300</v>
      </c>
      <c r="M173" s="8" t="s">
        <v>23</v>
      </c>
      <c r="N173" s="9" t="s">
        <v>5</v>
      </c>
    </row>
    <row r="174" spans="1:14" x14ac:dyDescent="0.25">
      <c r="A174" s="10">
        <v>1998</v>
      </c>
      <c r="B174" s="11">
        <v>2</v>
      </c>
      <c r="C174" s="12" t="s">
        <v>6</v>
      </c>
      <c r="D174" s="27">
        <v>196124</v>
      </c>
      <c r="E174" s="27">
        <v>634087</v>
      </c>
      <c r="F174" s="27">
        <v>191497</v>
      </c>
      <c r="G174" s="27">
        <v>605560</v>
      </c>
      <c r="H174" s="27">
        <f t="shared" si="18"/>
        <v>830211</v>
      </c>
      <c r="I174" s="27">
        <f t="shared" si="19"/>
        <v>797057</v>
      </c>
      <c r="J174" s="27">
        <f t="shared" si="20"/>
        <v>387621</v>
      </c>
      <c r="K174" s="27">
        <f t="shared" si="20"/>
        <v>1239647</v>
      </c>
      <c r="L174" s="28">
        <f t="shared" si="21"/>
        <v>1627268</v>
      </c>
      <c r="M174" s="13" t="s">
        <v>23</v>
      </c>
      <c r="N174" s="14" t="s">
        <v>5</v>
      </c>
    </row>
    <row r="175" spans="1:14" x14ac:dyDescent="0.25">
      <c r="A175" s="10">
        <v>1998</v>
      </c>
      <c r="B175" s="11">
        <v>3</v>
      </c>
      <c r="C175" s="12" t="s">
        <v>7</v>
      </c>
      <c r="D175" s="27">
        <v>170681</v>
      </c>
      <c r="E175" s="27">
        <v>466814</v>
      </c>
      <c r="F175" s="27">
        <v>170236</v>
      </c>
      <c r="G175" s="27">
        <v>419367</v>
      </c>
      <c r="H175" s="27">
        <f t="shared" si="18"/>
        <v>637495</v>
      </c>
      <c r="I175" s="27">
        <f t="shared" si="19"/>
        <v>589603</v>
      </c>
      <c r="J175" s="27">
        <f t="shared" si="20"/>
        <v>340917</v>
      </c>
      <c r="K175" s="27">
        <f t="shared" si="20"/>
        <v>886181</v>
      </c>
      <c r="L175" s="28">
        <f t="shared" si="21"/>
        <v>1227098</v>
      </c>
      <c r="M175" s="13" t="s">
        <v>23</v>
      </c>
      <c r="N175" s="14" t="s">
        <v>5</v>
      </c>
    </row>
    <row r="176" spans="1:14" x14ac:dyDescent="0.25">
      <c r="A176" s="10">
        <v>1998</v>
      </c>
      <c r="B176" s="11">
        <v>4</v>
      </c>
      <c r="C176" s="12" t="s">
        <v>8</v>
      </c>
      <c r="D176" s="27">
        <v>147667</v>
      </c>
      <c r="E176" s="27">
        <v>344813</v>
      </c>
      <c r="F176" s="27">
        <v>165335</v>
      </c>
      <c r="G176" s="27">
        <v>363935</v>
      </c>
      <c r="H176" s="27">
        <f t="shared" si="18"/>
        <v>492480</v>
      </c>
      <c r="I176" s="27">
        <f t="shared" si="19"/>
        <v>529270</v>
      </c>
      <c r="J176" s="27">
        <f t="shared" si="20"/>
        <v>313002</v>
      </c>
      <c r="K176" s="27">
        <f t="shared" si="20"/>
        <v>708748</v>
      </c>
      <c r="L176" s="28">
        <f t="shared" si="21"/>
        <v>1021750</v>
      </c>
      <c r="M176" s="13" t="s">
        <v>23</v>
      </c>
      <c r="N176" s="14" t="s">
        <v>5</v>
      </c>
    </row>
    <row r="177" spans="1:14" x14ac:dyDescent="0.25">
      <c r="A177" s="10">
        <v>1998</v>
      </c>
      <c r="B177" s="11">
        <v>5</v>
      </c>
      <c r="C177" s="12" t="s">
        <v>9</v>
      </c>
      <c r="D177" s="27">
        <v>122593</v>
      </c>
      <c r="E177" s="27">
        <v>241740</v>
      </c>
      <c r="F177" s="27">
        <v>123637</v>
      </c>
      <c r="G177" s="27">
        <v>285947</v>
      </c>
      <c r="H177" s="27">
        <f t="shared" si="18"/>
        <v>364333</v>
      </c>
      <c r="I177" s="27">
        <f t="shared" si="19"/>
        <v>409584</v>
      </c>
      <c r="J177" s="27">
        <f t="shared" si="20"/>
        <v>246230</v>
      </c>
      <c r="K177" s="27">
        <f t="shared" si="20"/>
        <v>527687</v>
      </c>
      <c r="L177" s="28">
        <f t="shared" si="21"/>
        <v>773917</v>
      </c>
      <c r="M177" s="13" t="s">
        <v>23</v>
      </c>
      <c r="N177" s="14" t="s">
        <v>5</v>
      </c>
    </row>
    <row r="178" spans="1:14" x14ac:dyDescent="0.25">
      <c r="A178" s="10">
        <v>1998</v>
      </c>
      <c r="B178" s="11">
        <v>6</v>
      </c>
      <c r="C178" s="12" t="s">
        <v>10</v>
      </c>
      <c r="D178" s="27">
        <v>96978</v>
      </c>
      <c r="E178" s="27">
        <v>195391</v>
      </c>
      <c r="F178" s="27">
        <v>102959</v>
      </c>
      <c r="G178" s="27">
        <v>252702</v>
      </c>
      <c r="H178" s="27">
        <f t="shared" si="18"/>
        <v>292369</v>
      </c>
      <c r="I178" s="27">
        <f t="shared" si="19"/>
        <v>355661</v>
      </c>
      <c r="J178" s="27">
        <f t="shared" si="20"/>
        <v>199937</v>
      </c>
      <c r="K178" s="27">
        <f t="shared" si="20"/>
        <v>448093</v>
      </c>
      <c r="L178" s="28">
        <f t="shared" si="21"/>
        <v>648030</v>
      </c>
      <c r="M178" s="13" t="s">
        <v>23</v>
      </c>
      <c r="N178" s="14" t="s">
        <v>5</v>
      </c>
    </row>
    <row r="179" spans="1:14" x14ac:dyDescent="0.25">
      <c r="A179" s="10">
        <v>1998</v>
      </c>
      <c r="B179" s="11">
        <v>7</v>
      </c>
      <c r="C179" s="12" t="s">
        <v>11</v>
      </c>
      <c r="D179" s="27">
        <v>83909</v>
      </c>
      <c r="E179" s="27">
        <v>180430</v>
      </c>
      <c r="F179" s="27">
        <v>84998</v>
      </c>
      <c r="G179" s="27">
        <v>222797</v>
      </c>
      <c r="H179" s="27">
        <f t="shared" si="18"/>
        <v>264339</v>
      </c>
      <c r="I179" s="27">
        <f t="shared" si="19"/>
        <v>307795</v>
      </c>
      <c r="J179" s="27">
        <f t="shared" si="20"/>
        <v>168907</v>
      </c>
      <c r="K179" s="27">
        <f t="shared" si="20"/>
        <v>403227</v>
      </c>
      <c r="L179" s="28">
        <f t="shared" si="21"/>
        <v>572134</v>
      </c>
      <c r="M179" s="13" t="s">
        <v>23</v>
      </c>
      <c r="N179" s="14" t="s">
        <v>5</v>
      </c>
    </row>
    <row r="180" spans="1:14" x14ac:dyDescent="0.25">
      <c r="A180" s="10">
        <v>1998</v>
      </c>
      <c r="B180" s="11">
        <v>8</v>
      </c>
      <c r="C180" s="12" t="s">
        <v>12</v>
      </c>
      <c r="D180" s="27">
        <v>73329</v>
      </c>
      <c r="E180" s="27">
        <v>160115</v>
      </c>
      <c r="F180" s="27">
        <v>69209</v>
      </c>
      <c r="G180" s="27">
        <v>181699</v>
      </c>
      <c r="H180" s="27">
        <f t="shared" si="18"/>
        <v>233444</v>
      </c>
      <c r="I180" s="27">
        <f t="shared" si="19"/>
        <v>250908</v>
      </c>
      <c r="J180" s="27">
        <f t="shared" si="20"/>
        <v>142538</v>
      </c>
      <c r="K180" s="27">
        <f t="shared" si="20"/>
        <v>341814</v>
      </c>
      <c r="L180" s="28">
        <f t="shared" si="21"/>
        <v>484352</v>
      </c>
      <c r="M180" s="13" t="s">
        <v>23</v>
      </c>
      <c r="N180" s="14" t="s">
        <v>5</v>
      </c>
    </row>
    <row r="181" spans="1:14" x14ac:dyDescent="0.25">
      <c r="A181" s="10">
        <v>1998</v>
      </c>
      <c r="B181" s="11">
        <v>9</v>
      </c>
      <c r="C181" s="12" t="s">
        <v>13</v>
      </c>
      <c r="D181" s="27">
        <v>59475</v>
      </c>
      <c r="E181" s="27">
        <v>135344</v>
      </c>
      <c r="F181" s="27">
        <v>52386</v>
      </c>
      <c r="G181" s="27">
        <v>154577</v>
      </c>
      <c r="H181" s="27">
        <f t="shared" si="18"/>
        <v>194819</v>
      </c>
      <c r="I181" s="27">
        <f t="shared" si="19"/>
        <v>206963</v>
      </c>
      <c r="J181" s="27">
        <f t="shared" si="20"/>
        <v>111861</v>
      </c>
      <c r="K181" s="27">
        <f t="shared" si="20"/>
        <v>289921</v>
      </c>
      <c r="L181" s="28">
        <f t="shared" si="21"/>
        <v>401782</v>
      </c>
      <c r="M181" s="13" t="s">
        <v>23</v>
      </c>
      <c r="N181" s="14" t="s">
        <v>5</v>
      </c>
    </row>
    <row r="182" spans="1:14" x14ac:dyDescent="0.25">
      <c r="A182" s="10">
        <v>1998</v>
      </c>
      <c r="B182" s="11">
        <v>10</v>
      </c>
      <c r="C182" s="12" t="s">
        <v>14</v>
      </c>
      <c r="D182" s="27">
        <v>44470</v>
      </c>
      <c r="E182" s="27">
        <v>112047</v>
      </c>
      <c r="F182" s="27">
        <v>38934</v>
      </c>
      <c r="G182" s="27">
        <v>113564</v>
      </c>
      <c r="H182" s="27">
        <f t="shared" si="18"/>
        <v>156517</v>
      </c>
      <c r="I182" s="27">
        <f t="shared" si="19"/>
        <v>152498</v>
      </c>
      <c r="J182" s="27">
        <f t="shared" si="20"/>
        <v>83404</v>
      </c>
      <c r="K182" s="27">
        <f t="shared" si="20"/>
        <v>225611</v>
      </c>
      <c r="L182" s="28">
        <f t="shared" si="21"/>
        <v>309015</v>
      </c>
      <c r="M182" s="13" t="s">
        <v>23</v>
      </c>
      <c r="N182" s="14" t="s">
        <v>5</v>
      </c>
    </row>
    <row r="183" spans="1:14" x14ac:dyDescent="0.25">
      <c r="A183" s="10">
        <v>1998</v>
      </c>
      <c r="B183" s="11">
        <v>11</v>
      </c>
      <c r="C183" s="12" t="s">
        <v>15</v>
      </c>
      <c r="D183" s="27">
        <v>34825</v>
      </c>
      <c r="E183" s="27">
        <v>101676</v>
      </c>
      <c r="F183" s="27">
        <v>34383</v>
      </c>
      <c r="G183" s="27">
        <v>109785</v>
      </c>
      <c r="H183" s="27">
        <f t="shared" si="18"/>
        <v>136501</v>
      </c>
      <c r="I183" s="27">
        <f t="shared" si="19"/>
        <v>144168</v>
      </c>
      <c r="J183" s="27">
        <f t="shared" si="20"/>
        <v>69208</v>
      </c>
      <c r="K183" s="27">
        <f t="shared" si="20"/>
        <v>211461</v>
      </c>
      <c r="L183" s="28">
        <f t="shared" si="21"/>
        <v>280669</v>
      </c>
      <c r="M183" s="13" t="s">
        <v>23</v>
      </c>
      <c r="N183" s="14" t="s">
        <v>5</v>
      </c>
    </row>
    <row r="184" spans="1:14" x14ac:dyDescent="0.25">
      <c r="A184" s="10">
        <v>1998</v>
      </c>
      <c r="B184" s="11">
        <v>12</v>
      </c>
      <c r="C184" s="12" t="s">
        <v>16</v>
      </c>
      <c r="D184" s="27">
        <v>26230</v>
      </c>
      <c r="E184" s="27">
        <v>81231</v>
      </c>
      <c r="F184" s="27">
        <v>23467</v>
      </c>
      <c r="G184" s="27">
        <v>74394</v>
      </c>
      <c r="H184" s="27">
        <f t="shared" si="18"/>
        <v>107461</v>
      </c>
      <c r="I184" s="27">
        <f t="shared" si="19"/>
        <v>97861</v>
      </c>
      <c r="J184" s="27">
        <f t="shared" si="20"/>
        <v>49697</v>
      </c>
      <c r="K184" s="27">
        <f t="shared" si="20"/>
        <v>155625</v>
      </c>
      <c r="L184" s="28">
        <f t="shared" si="21"/>
        <v>205322</v>
      </c>
      <c r="M184" s="13" t="s">
        <v>23</v>
      </c>
      <c r="N184" s="14" t="s">
        <v>5</v>
      </c>
    </row>
    <row r="185" spans="1:14" x14ac:dyDescent="0.25">
      <c r="A185" s="10">
        <v>1998</v>
      </c>
      <c r="B185" s="11">
        <v>13</v>
      </c>
      <c r="C185" s="12" t="s">
        <v>17</v>
      </c>
      <c r="D185" s="27">
        <v>22049</v>
      </c>
      <c r="E185" s="27">
        <v>78635</v>
      </c>
      <c r="F185" s="27">
        <v>22422</v>
      </c>
      <c r="G185" s="27">
        <v>78597</v>
      </c>
      <c r="H185" s="27">
        <f t="shared" si="18"/>
        <v>100684</v>
      </c>
      <c r="I185" s="27">
        <f t="shared" si="19"/>
        <v>101019</v>
      </c>
      <c r="J185" s="27">
        <f t="shared" si="20"/>
        <v>44471</v>
      </c>
      <c r="K185" s="27">
        <f t="shared" si="20"/>
        <v>157232</v>
      </c>
      <c r="L185" s="28">
        <f t="shared" si="21"/>
        <v>201703</v>
      </c>
      <c r="M185" s="13" t="s">
        <v>23</v>
      </c>
      <c r="N185" s="14" t="s">
        <v>5</v>
      </c>
    </row>
    <row r="186" spans="1:14" x14ac:dyDescent="0.25">
      <c r="A186" s="10">
        <v>1998</v>
      </c>
      <c r="B186" s="11">
        <v>14</v>
      </c>
      <c r="C186" s="12" t="s">
        <v>18</v>
      </c>
      <c r="D186" s="27">
        <v>14597</v>
      </c>
      <c r="E186" s="27">
        <v>55009</v>
      </c>
      <c r="F186" s="27">
        <v>13727</v>
      </c>
      <c r="G186" s="27">
        <v>46546</v>
      </c>
      <c r="H186" s="27">
        <f t="shared" si="18"/>
        <v>69606</v>
      </c>
      <c r="I186" s="27">
        <f t="shared" si="19"/>
        <v>60273</v>
      </c>
      <c r="J186" s="27">
        <f t="shared" si="20"/>
        <v>28324</v>
      </c>
      <c r="K186" s="27">
        <f t="shared" si="20"/>
        <v>101555</v>
      </c>
      <c r="L186" s="28">
        <f t="shared" si="21"/>
        <v>129879</v>
      </c>
      <c r="M186" s="13" t="s">
        <v>23</v>
      </c>
      <c r="N186" s="14" t="s">
        <v>5</v>
      </c>
    </row>
    <row r="187" spans="1:14" x14ac:dyDescent="0.25">
      <c r="A187" s="10">
        <v>1998</v>
      </c>
      <c r="B187" s="11">
        <v>15</v>
      </c>
      <c r="C187" s="12" t="s">
        <v>19</v>
      </c>
      <c r="D187" s="27">
        <v>10936</v>
      </c>
      <c r="E187" s="27">
        <v>44004</v>
      </c>
      <c r="F187" s="27">
        <v>11438</v>
      </c>
      <c r="G187" s="27">
        <v>40982</v>
      </c>
      <c r="H187" s="27">
        <f t="shared" si="18"/>
        <v>54940</v>
      </c>
      <c r="I187" s="27">
        <f t="shared" si="19"/>
        <v>52420</v>
      </c>
      <c r="J187" s="27">
        <f t="shared" si="20"/>
        <v>22374</v>
      </c>
      <c r="K187" s="27">
        <f t="shared" si="20"/>
        <v>84986</v>
      </c>
      <c r="L187" s="28">
        <f t="shared" si="21"/>
        <v>107360</v>
      </c>
      <c r="M187" s="13" t="s">
        <v>23</v>
      </c>
      <c r="N187" s="14" t="s">
        <v>5</v>
      </c>
    </row>
    <row r="188" spans="1:14" x14ac:dyDescent="0.25">
      <c r="A188" s="10">
        <v>1998</v>
      </c>
      <c r="B188" s="11">
        <v>16</v>
      </c>
      <c r="C188" s="12" t="s">
        <v>20</v>
      </c>
      <c r="D188" s="27">
        <v>5919</v>
      </c>
      <c r="E188" s="27">
        <v>23832</v>
      </c>
      <c r="F188" s="27">
        <v>5633</v>
      </c>
      <c r="G188" s="27">
        <v>19607</v>
      </c>
      <c r="H188" s="27">
        <f t="shared" si="18"/>
        <v>29751</v>
      </c>
      <c r="I188" s="27">
        <f t="shared" si="19"/>
        <v>25240</v>
      </c>
      <c r="J188" s="27">
        <f t="shared" si="20"/>
        <v>11552</v>
      </c>
      <c r="K188" s="27">
        <f t="shared" si="20"/>
        <v>43439</v>
      </c>
      <c r="L188" s="28">
        <f t="shared" si="21"/>
        <v>54991</v>
      </c>
      <c r="M188" s="13" t="s">
        <v>23</v>
      </c>
      <c r="N188" s="14" t="s">
        <v>5</v>
      </c>
    </row>
    <row r="189" spans="1:14" x14ac:dyDescent="0.25">
      <c r="A189" s="10">
        <v>1998</v>
      </c>
      <c r="B189" s="11">
        <v>17</v>
      </c>
      <c r="C189" s="12" t="s">
        <v>21</v>
      </c>
      <c r="D189" s="27">
        <v>4454</v>
      </c>
      <c r="E189" s="27">
        <v>19950</v>
      </c>
      <c r="F189" s="27">
        <v>5601</v>
      </c>
      <c r="G189" s="27">
        <v>18327</v>
      </c>
      <c r="H189" s="27">
        <f t="shared" si="18"/>
        <v>24404</v>
      </c>
      <c r="I189" s="27">
        <f t="shared" si="19"/>
        <v>23928</v>
      </c>
      <c r="J189" s="27">
        <f t="shared" si="20"/>
        <v>10055</v>
      </c>
      <c r="K189" s="27">
        <f t="shared" si="20"/>
        <v>38277</v>
      </c>
      <c r="L189" s="28">
        <f t="shared" si="21"/>
        <v>48332</v>
      </c>
      <c r="M189" s="13" t="s">
        <v>23</v>
      </c>
      <c r="N189" s="14" t="s">
        <v>5</v>
      </c>
    </row>
    <row r="190" spans="1:14" x14ac:dyDescent="0.25">
      <c r="A190" s="15">
        <v>1998</v>
      </c>
      <c r="B190" s="16">
        <v>99</v>
      </c>
      <c r="C190" s="17" t="s">
        <v>22</v>
      </c>
      <c r="D190" s="29">
        <v>11132</v>
      </c>
      <c r="E190" s="29">
        <v>15742</v>
      </c>
      <c r="F190" s="29">
        <v>9389</v>
      </c>
      <c r="G190" s="29">
        <v>16747</v>
      </c>
      <c r="H190" s="29">
        <f t="shared" si="18"/>
        <v>26874</v>
      </c>
      <c r="I190" s="29">
        <f t="shared" si="19"/>
        <v>26136</v>
      </c>
      <c r="J190" s="29">
        <f t="shared" si="20"/>
        <v>20521</v>
      </c>
      <c r="K190" s="29">
        <f t="shared" si="20"/>
        <v>32489</v>
      </c>
      <c r="L190" s="30">
        <f t="shared" si="21"/>
        <v>53010</v>
      </c>
      <c r="M190" s="18" t="s">
        <v>23</v>
      </c>
      <c r="N190" s="19" t="s">
        <v>5</v>
      </c>
    </row>
    <row r="191" spans="1:14" ht="15.75" thickBot="1" x14ac:dyDescent="0.3">
      <c r="A191" s="20">
        <v>1998</v>
      </c>
      <c r="B191" s="21">
        <v>18</v>
      </c>
      <c r="C191" s="22" t="s">
        <v>2</v>
      </c>
      <c r="D191" s="31">
        <f t="shared" ref="D191:L191" si="22">SUM(D173:D190)</f>
        <v>1325207</v>
      </c>
      <c r="E191" s="31">
        <f t="shared" si="22"/>
        <v>3530816</v>
      </c>
      <c r="F191" s="31">
        <f t="shared" si="22"/>
        <v>1320210</v>
      </c>
      <c r="G191" s="31">
        <f t="shared" si="22"/>
        <v>3634679</v>
      </c>
      <c r="H191" s="31">
        <f t="shared" si="22"/>
        <v>4856023</v>
      </c>
      <c r="I191" s="31">
        <f t="shared" si="22"/>
        <v>4954889</v>
      </c>
      <c r="J191" s="31">
        <f t="shared" si="22"/>
        <v>2645417</v>
      </c>
      <c r="K191" s="31">
        <f t="shared" si="22"/>
        <v>7165495</v>
      </c>
      <c r="L191" s="31">
        <f t="shared" si="22"/>
        <v>9810912</v>
      </c>
      <c r="M191" s="23" t="s">
        <v>23</v>
      </c>
      <c r="N191" s="24" t="s">
        <v>5</v>
      </c>
    </row>
    <row r="192" spans="1:14" ht="15.75" thickTop="1" x14ac:dyDescent="0.25">
      <c r="A192" s="5">
        <v>2001</v>
      </c>
      <c r="B192" s="6">
        <v>1</v>
      </c>
      <c r="C192" s="7" t="s">
        <v>3</v>
      </c>
      <c r="D192" s="25">
        <v>231578</v>
      </c>
      <c r="E192" s="25">
        <v>767099</v>
      </c>
      <c r="F192" s="25">
        <v>223273</v>
      </c>
      <c r="G192" s="25">
        <v>743462</v>
      </c>
      <c r="H192" s="25">
        <f t="shared" ref="H192:H209" si="23">D192+E192</f>
        <v>998677</v>
      </c>
      <c r="I192" s="25">
        <v>966736</v>
      </c>
      <c r="J192" s="25">
        <f t="shared" ref="J192:K209" si="24">D192+F192</f>
        <v>454851</v>
      </c>
      <c r="K192" s="25">
        <f t="shared" si="24"/>
        <v>1510561</v>
      </c>
      <c r="L192" s="26">
        <f t="shared" ref="L192:L209" si="25">H192+I192</f>
        <v>1965413</v>
      </c>
      <c r="M192" s="8" t="s">
        <v>25</v>
      </c>
      <c r="N192" s="9" t="s">
        <v>5</v>
      </c>
    </row>
    <row r="193" spans="1:14" x14ac:dyDescent="0.25">
      <c r="A193" s="10">
        <v>2001</v>
      </c>
      <c r="B193" s="11">
        <v>2</v>
      </c>
      <c r="C193" s="12" t="s">
        <v>6</v>
      </c>
      <c r="D193" s="27">
        <v>211869</v>
      </c>
      <c r="E193" s="27">
        <v>736772</v>
      </c>
      <c r="F193" s="27">
        <v>228204</v>
      </c>
      <c r="G193" s="27">
        <v>654042</v>
      </c>
      <c r="H193" s="27">
        <f t="shared" si="23"/>
        <v>948641</v>
      </c>
      <c r="I193" s="27">
        <v>882246</v>
      </c>
      <c r="J193" s="27">
        <f t="shared" si="24"/>
        <v>440073</v>
      </c>
      <c r="K193" s="27">
        <f t="shared" si="24"/>
        <v>1390814</v>
      </c>
      <c r="L193" s="28">
        <f t="shared" si="25"/>
        <v>1830887</v>
      </c>
      <c r="M193" s="13" t="s">
        <v>25</v>
      </c>
      <c r="N193" s="14" t="s">
        <v>5</v>
      </c>
    </row>
    <row r="194" spans="1:14" x14ac:dyDescent="0.25">
      <c r="A194" s="10">
        <v>2001</v>
      </c>
      <c r="B194" s="11">
        <v>3</v>
      </c>
      <c r="C194" s="12" t="s">
        <v>7</v>
      </c>
      <c r="D194" s="27">
        <v>176200</v>
      </c>
      <c r="E194" s="27">
        <v>621223</v>
      </c>
      <c r="F194" s="27">
        <v>213464</v>
      </c>
      <c r="G194" s="27">
        <v>548369</v>
      </c>
      <c r="H194" s="27">
        <f t="shared" si="23"/>
        <v>797423</v>
      </c>
      <c r="I194" s="27">
        <v>761833</v>
      </c>
      <c r="J194" s="27">
        <f t="shared" si="24"/>
        <v>389664</v>
      </c>
      <c r="K194" s="27">
        <f t="shared" si="24"/>
        <v>1169592</v>
      </c>
      <c r="L194" s="28">
        <f t="shared" si="25"/>
        <v>1559256</v>
      </c>
      <c r="M194" s="13" t="s">
        <v>25</v>
      </c>
      <c r="N194" s="14" t="s">
        <v>5</v>
      </c>
    </row>
    <row r="195" spans="1:14" x14ac:dyDescent="0.25">
      <c r="A195" s="10">
        <v>2001</v>
      </c>
      <c r="B195" s="11">
        <v>4</v>
      </c>
      <c r="C195" s="12" t="s">
        <v>8</v>
      </c>
      <c r="D195" s="27">
        <v>181037</v>
      </c>
      <c r="E195" s="27">
        <v>436860</v>
      </c>
      <c r="F195" s="27">
        <v>219976</v>
      </c>
      <c r="G195" s="27">
        <v>433394</v>
      </c>
      <c r="H195" s="27">
        <f t="shared" si="23"/>
        <v>617897</v>
      </c>
      <c r="I195" s="27">
        <v>653370</v>
      </c>
      <c r="J195" s="27">
        <f t="shared" si="24"/>
        <v>401013</v>
      </c>
      <c r="K195" s="27">
        <f t="shared" si="24"/>
        <v>870254</v>
      </c>
      <c r="L195" s="28">
        <f t="shared" si="25"/>
        <v>1271267</v>
      </c>
      <c r="M195" s="13" t="s">
        <v>25</v>
      </c>
      <c r="N195" s="14" t="s">
        <v>5</v>
      </c>
    </row>
    <row r="196" spans="1:14" x14ac:dyDescent="0.25">
      <c r="A196" s="10">
        <v>2001</v>
      </c>
      <c r="B196" s="11">
        <v>5</v>
      </c>
      <c r="C196" s="12" t="s">
        <v>9</v>
      </c>
      <c r="D196" s="27">
        <v>157875</v>
      </c>
      <c r="E196" s="27">
        <v>269521</v>
      </c>
      <c r="F196" s="27">
        <v>143772</v>
      </c>
      <c r="G196" s="27">
        <v>378741</v>
      </c>
      <c r="H196" s="27">
        <f t="shared" si="23"/>
        <v>427396</v>
      </c>
      <c r="I196" s="27">
        <v>522513</v>
      </c>
      <c r="J196" s="27">
        <f t="shared" si="24"/>
        <v>301647</v>
      </c>
      <c r="K196" s="27">
        <f t="shared" si="24"/>
        <v>648262</v>
      </c>
      <c r="L196" s="28">
        <f t="shared" si="25"/>
        <v>949909</v>
      </c>
      <c r="M196" s="13" t="s">
        <v>25</v>
      </c>
      <c r="N196" s="14" t="s">
        <v>5</v>
      </c>
    </row>
    <row r="197" spans="1:14" x14ac:dyDescent="0.25">
      <c r="A197" s="10">
        <v>2001</v>
      </c>
      <c r="B197" s="11">
        <v>6</v>
      </c>
      <c r="C197" s="12" t="s">
        <v>10</v>
      </c>
      <c r="D197" s="27">
        <v>109484</v>
      </c>
      <c r="E197" s="27">
        <v>248389</v>
      </c>
      <c r="F197" s="27">
        <v>130343</v>
      </c>
      <c r="G197" s="27">
        <v>290557</v>
      </c>
      <c r="H197" s="27">
        <f t="shared" si="23"/>
        <v>357873</v>
      </c>
      <c r="I197" s="27">
        <v>420900</v>
      </c>
      <c r="J197" s="27">
        <f t="shared" si="24"/>
        <v>239827</v>
      </c>
      <c r="K197" s="27">
        <f t="shared" si="24"/>
        <v>538946</v>
      </c>
      <c r="L197" s="28">
        <f t="shared" si="25"/>
        <v>778773</v>
      </c>
      <c r="M197" s="13" t="s">
        <v>25</v>
      </c>
      <c r="N197" s="14" t="s">
        <v>5</v>
      </c>
    </row>
    <row r="198" spans="1:14" x14ac:dyDescent="0.25">
      <c r="A198" s="10">
        <v>2001</v>
      </c>
      <c r="B198" s="11">
        <v>7</v>
      </c>
      <c r="C198" s="12" t="s">
        <v>11</v>
      </c>
      <c r="D198" s="27">
        <v>104313</v>
      </c>
      <c r="E198" s="27">
        <v>216468</v>
      </c>
      <c r="F198" s="27">
        <v>98973</v>
      </c>
      <c r="G198" s="27">
        <v>251772</v>
      </c>
      <c r="H198" s="27">
        <f t="shared" si="23"/>
        <v>320781</v>
      </c>
      <c r="I198" s="27">
        <v>350746</v>
      </c>
      <c r="J198" s="27">
        <f t="shared" si="24"/>
        <v>203286</v>
      </c>
      <c r="K198" s="27">
        <f t="shared" si="24"/>
        <v>468240</v>
      </c>
      <c r="L198" s="28">
        <f t="shared" si="25"/>
        <v>671527</v>
      </c>
      <c r="M198" s="13" t="s">
        <v>25</v>
      </c>
      <c r="N198" s="14" t="s">
        <v>5</v>
      </c>
    </row>
    <row r="199" spans="1:14" x14ac:dyDescent="0.25">
      <c r="A199" s="10">
        <v>2001</v>
      </c>
      <c r="B199" s="11">
        <v>8</v>
      </c>
      <c r="C199" s="12" t="s">
        <v>12</v>
      </c>
      <c r="D199" s="27">
        <v>83696</v>
      </c>
      <c r="E199" s="27">
        <v>167566</v>
      </c>
      <c r="F199" s="27">
        <v>71431</v>
      </c>
      <c r="G199" s="27">
        <v>215087</v>
      </c>
      <c r="H199" s="27">
        <f t="shared" si="23"/>
        <v>251262</v>
      </c>
      <c r="I199" s="27">
        <v>286518</v>
      </c>
      <c r="J199" s="27">
        <f t="shared" si="24"/>
        <v>155127</v>
      </c>
      <c r="K199" s="27">
        <f t="shared" si="24"/>
        <v>382653</v>
      </c>
      <c r="L199" s="28">
        <f t="shared" si="25"/>
        <v>537780</v>
      </c>
      <c r="M199" s="13" t="s">
        <v>25</v>
      </c>
      <c r="N199" s="14" t="s">
        <v>5</v>
      </c>
    </row>
    <row r="200" spans="1:14" x14ac:dyDescent="0.25">
      <c r="A200" s="10">
        <v>2001</v>
      </c>
      <c r="B200" s="11">
        <v>9</v>
      </c>
      <c r="C200" s="12" t="s">
        <v>13</v>
      </c>
      <c r="D200" s="27">
        <v>68019</v>
      </c>
      <c r="E200" s="27">
        <v>152281</v>
      </c>
      <c r="F200" s="27">
        <v>60802</v>
      </c>
      <c r="G200" s="27">
        <v>191455</v>
      </c>
      <c r="H200" s="27">
        <f t="shared" si="23"/>
        <v>220300</v>
      </c>
      <c r="I200" s="27">
        <v>252257</v>
      </c>
      <c r="J200" s="27">
        <f t="shared" si="24"/>
        <v>128821</v>
      </c>
      <c r="K200" s="27">
        <f t="shared" si="24"/>
        <v>343736</v>
      </c>
      <c r="L200" s="28">
        <f t="shared" si="25"/>
        <v>472557</v>
      </c>
      <c r="M200" s="13" t="s">
        <v>25</v>
      </c>
      <c r="N200" s="14" t="s">
        <v>5</v>
      </c>
    </row>
    <row r="201" spans="1:14" x14ac:dyDescent="0.25">
      <c r="A201" s="10">
        <v>2001</v>
      </c>
      <c r="B201" s="11">
        <v>10</v>
      </c>
      <c r="C201" s="12" t="s">
        <v>14</v>
      </c>
      <c r="D201" s="27">
        <v>46302</v>
      </c>
      <c r="E201" s="27">
        <v>133094</v>
      </c>
      <c r="F201" s="27">
        <v>40198</v>
      </c>
      <c r="G201" s="27">
        <v>131140</v>
      </c>
      <c r="H201" s="27">
        <f t="shared" si="23"/>
        <v>179396</v>
      </c>
      <c r="I201" s="27">
        <v>171338</v>
      </c>
      <c r="J201" s="27">
        <f t="shared" si="24"/>
        <v>86500</v>
      </c>
      <c r="K201" s="27">
        <f t="shared" si="24"/>
        <v>264234</v>
      </c>
      <c r="L201" s="28">
        <f t="shared" si="25"/>
        <v>350734</v>
      </c>
      <c r="M201" s="13" t="s">
        <v>25</v>
      </c>
      <c r="N201" s="14" t="s">
        <v>5</v>
      </c>
    </row>
    <row r="202" spans="1:14" x14ac:dyDescent="0.25">
      <c r="A202" s="10">
        <v>2001</v>
      </c>
      <c r="B202" s="11">
        <v>11</v>
      </c>
      <c r="C202" s="12" t="s">
        <v>15</v>
      </c>
      <c r="D202" s="27">
        <v>39247</v>
      </c>
      <c r="E202" s="27">
        <v>120096</v>
      </c>
      <c r="F202" s="27">
        <v>35870</v>
      </c>
      <c r="G202" s="27">
        <v>139324</v>
      </c>
      <c r="H202" s="27">
        <f t="shared" si="23"/>
        <v>159343</v>
      </c>
      <c r="I202" s="27">
        <v>175195</v>
      </c>
      <c r="J202" s="27">
        <f t="shared" si="24"/>
        <v>75117</v>
      </c>
      <c r="K202" s="27">
        <f t="shared" si="24"/>
        <v>259420</v>
      </c>
      <c r="L202" s="28">
        <f t="shared" si="25"/>
        <v>334538</v>
      </c>
      <c r="M202" s="13" t="s">
        <v>25</v>
      </c>
      <c r="N202" s="14" t="s">
        <v>5</v>
      </c>
    </row>
    <row r="203" spans="1:14" x14ac:dyDescent="0.25">
      <c r="A203" s="10">
        <v>2001</v>
      </c>
      <c r="B203" s="11">
        <v>12</v>
      </c>
      <c r="C203" s="12" t="s">
        <v>16</v>
      </c>
      <c r="D203" s="27">
        <v>26496</v>
      </c>
      <c r="E203" s="27">
        <v>98707</v>
      </c>
      <c r="F203" s="27">
        <v>30481</v>
      </c>
      <c r="G203" s="27">
        <v>97353</v>
      </c>
      <c r="H203" s="27">
        <f t="shared" si="23"/>
        <v>125203</v>
      </c>
      <c r="I203" s="27">
        <v>127834</v>
      </c>
      <c r="J203" s="27">
        <f t="shared" si="24"/>
        <v>56977</v>
      </c>
      <c r="K203" s="27">
        <f t="shared" si="24"/>
        <v>196060</v>
      </c>
      <c r="L203" s="28">
        <f t="shared" si="25"/>
        <v>253037</v>
      </c>
      <c r="M203" s="13" t="s">
        <v>25</v>
      </c>
      <c r="N203" s="14" t="s">
        <v>5</v>
      </c>
    </row>
    <row r="204" spans="1:14" x14ac:dyDescent="0.25">
      <c r="A204" s="10">
        <v>2001</v>
      </c>
      <c r="B204" s="11">
        <v>13</v>
      </c>
      <c r="C204" s="12" t="s">
        <v>17</v>
      </c>
      <c r="D204" s="27">
        <v>24887</v>
      </c>
      <c r="E204" s="27">
        <v>100970</v>
      </c>
      <c r="F204" s="27">
        <v>21923</v>
      </c>
      <c r="G204" s="27">
        <v>99505</v>
      </c>
      <c r="H204" s="27">
        <f t="shared" si="23"/>
        <v>125857</v>
      </c>
      <c r="I204" s="27">
        <v>121428</v>
      </c>
      <c r="J204" s="27">
        <f t="shared" si="24"/>
        <v>46810</v>
      </c>
      <c r="K204" s="27">
        <f t="shared" si="24"/>
        <v>200475</v>
      </c>
      <c r="L204" s="28">
        <f t="shared" si="25"/>
        <v>247285</v>
      </c>
      <c r="M204" s="13" t="s">
        <v>25</v>
      </c>
      <c r="N204" s="14" t="s">
        <v>5</v>
      </c>
    </row>
    <row r="205" spans="1:14" x14ac:dyDescent="0.25">
      <c r="A205" s="10">
        <v>2001</v>
      </c>
      <c r="B205" s="11">
        <v>14</v>
      </c>
      <c r="C205" s="12" t="s">
        <v>18</v>
      </c>
      <c r="D205" s="27">
        <v>15096</v>
      </c>
      <c r="E205" s="27">
        <v>65712</v>
      </c>
      <c r="F205" s="27">
        <v>12683</v>
      </c>
      <c r="G205" s="27">
        <v>61138</v>
      </c>
      <c r="H205" s="27">
        <f t="shared" si="23"/>
        <v>80808</v>
      </c>
      <c r="I205" s="27">
        <v>73821</v>
      </c>
      <c r="J205" s="27">
        <f t="shared" si="24"/>
        <v>27779</v>
      </c>
      <c r="K205" s="27">
        <f t="shared" si="24"/>
        <v>126850</v>
      </c>
      <c r="L205" s="28">
        <f t="shared" si="25"/>
        <v>154629</v>
      </c>
      <c r="M205" s="13" t="s">
        <v>25</v>
      </c>
      <c r="N205" s="14" t="s">
        <v>5</v>
      </c>
    </row>
    <row r="206" spans="1:14" x14ac:dyDescent="0.25">
      <c r="A206" s="10">
        <v>2001</v>
      </c>
      <c r="B206" s="11">
        <v>15</v>
      </c>
      <c r="C206" s="12" t="s">
        <v>19</v>
      </c>
      <c r="D206" s="27">
        <v>7432</v>
      </c>
      <c r="E206" s="27">
        <v>49670</v>
      </c>
      <c r="F206" s="27">
        <v>15150</v>
      </c>
      <c r="G206" s="27">
        <v>57886</v>
      </c>
      <c r="H206" s="27">
        <f t="shared" si="23"/>
        <v>57102</v>
      </c>
      <c r="I206" s="27">
        <v>73035</v>
      </c>
      <c r="J206" s="27">
        <f t="shared" si="24"/>
        <v>22582</v>
      </c>
      <c r="K206" s="27">
        <f t="shared" si="24"/>
        <v>107556</v>
      </c>
      <c r="L206" s="28">
        <f t="shared" si="25"/>
        <v>130137</v>
      </c>
      <c r="M206" s="13" t="s">
        <v>25</v>
      </c>
      <c r="N206" s="14" t="s">
        <v>5</v>
      </c>
    </row>
    <row r="207" spans="1:14" x14ac:dyDescent="0.25">
      <c r="A207" s="10">
        <v>2001</v>
      </c>
      <c r="B207" s="11">
        <v>16</v>
      </c>
      <c r="C207" s="12" t="s">
        <v>20</v>
      </c>
      <c r="D207" s="27">
        <v>6881</v>
      </c>
      <c r="E207" s="27">
        <v>31144</v>
      </c>
      <c r="F207" s="27">
        <v>6384</v>
      </c>
      <c r="G207" s="27">
        <v>24567</v>
      </c>
      <c r="H207" s="27">
        <f t="shared" si="23"/>
        <v>38025</v>
      </c>
      <c r="I207" s="27">
        <v>30951</v>
      </c>
      <c r="J207" s="27">
        <f t="shared" si="24"/>
        <v>13265</v>
      </c>
      <c r="K207" s="27">
        <f t="shared" si="24"/>
        <v>55711</v>
      </c>
      <c r="L207" s="28">
        <f t="shared" si="25"/>
        <v>68976</v>
      </c>
      <c r="M207" s="13" t="s">
        <v>25</v>
      </c>
      <c r="N207" s="14" t="s">
        <v>5</v>
      </c>
    </row>
    <row r="208" spans="1:14" x14ac:dyDescent="0.25">
      <c r="A208" s="10">
        <v>2001</v>
      </c>
      <c r="B208" s="11">
        <v>17</v>
      </c>
      <c r="C208" s="12" t="s">
        <v>21</v>
      </c>
      <c r="D208" s="27">
        <v>3759</v>
      </c>
      <c r="E208" s="27">
        <v>44707</v>
      </c>
      <c r="F208" s="27">
        <v>9608</v>
      </c>
      <c r="G208" s="27">
        <v>28848</v>
      </c>
      <c r="H208" s="27">
        <f t="shared" si="23"/>
        <v>48466</v>
      </c>
      <c r="I208" s="27">
        <v>38456</v>
      </c>
      <c r="J208" s="27">
        <f t="shared" si="24"/>
        <v>13367</v>
      </c>
      <c r="K208" s="27">
        <f t="shared" si="24"/>
        <v>73555</v>
      </c>
      <c r="L208" s="28">
        <f t="shared" si="25"/>
        <v>86922</v>
      </c>
      <c r="M208" s="13" t="s">
        <v>25</v>
      </c>
      <c r="N208" s="14" t="s">
        <v>5</v>
      </c>
    </row>
    <row r="209" spans="1:14" x14ac:dyDescent="0.25">
      <c r="A209" s="15">
        <v>2001</v>
      </c>
      <c r="B209" s="16">
        <v>99</v>
      </c>
      <c r="C209" s="17" t="s">
        <v>22</v>
      </c>
      <c r="D209" s="29">
        <v>0</v>
      </c>
      <c r="E209" s="29">
        <v>0</v>
      </c>
      <c r="F209" s="29"/>
      <c r="G209" s="29"/>
      <c r="H209" s="29">
        <f t="shared" si="23"/>
        <v>0</v>
      </c>
      <c r="I209" s="29">
        <f>F209+G209</f>
        <v>0</v>
      </c>
      <c r="J209" s="29">
        <f t="shared" si="24"/>
        <v>0</v>
      </c>
      <c r="K209" s="29">
        <f t="shared" si="24"/>
        <v>0</v>
      </c>
      <c r="L209" s="30">
        <f t="shared" si="25"/>
        <v>0</v>
      </c>
      <c r="M209" s="18" t="s">
        <v>25</v>
      </c>
      <c r="N209" s="19" t="s">
        <v>5</v>
      </c>
    </row>
    <row r="210" spans="1:14" ht="15.75" thickBot="1" x14ac:dyDescent="0.3">
      <c r="A210" s="20">
        <v>2001</v>
      </c>
      <c r="B210" s="21">
        <v>18</v>
      </c>
      <c r="C210" s="22" t="s">
        <v>2</v>
      </c>
      <c r="D210" s="31">
        <f t="shared" ref="D210:L210" si="26">SUM(D192:D209)</f>
        <v>1494171</v>
      </c>
      <c r="E210" s="31">
        <f t="shared" si="26"/>
        <v>4260279</v>
      </c>
      <c r="F210" s="31">
        <f t="shared" si="26"/>
        <v>1562535</v>
      </c>
      <c r="G210" s="31">
        <f t="shared" si="26"/>
        <v>4346640</v>
      </c>
      <c r="H210" s="31">
        <f t="shared" si="26"/>
        <v>5754450</v>
      </c>
      <c r="I210" s="31">
        <f t="shared" si="26"/>
        <v>5909177</v>
      </c>
      <c r="J210" s="31">
        <f t="shared" si="26"/>
        <v>3056706</v>
      </c>
      <c r="K210" s="31">
        <f t="shared" si="26"/>
        <v>8606919</v>
      </c>
      <c r="L210" s="31">
        <f t="shared" si="26"/>
        <v>11663627</v>
      </c>
      <c r="M210" s="23" t="s">
        <v>25</v>
      </c>
      <c r="N210" s="24" t="s">
        <v>5</v>
      </c>
    </row>
    <row r="211" spans="1:14" ht="15.75" thickTop="1" x14ac:dyDescent="0.25">
      <c r="A211" s="5">
        <v>2003</v>
      </c>
      <c r="B211" s="6">
        <v>1</v>
      </c>
      <c r="C211" s="7" t="s">
        <v>3</v>
      </c>
      <c r="D211" s="25"/>
      <c r="E211" s="25"/>
      <c r="F211" s="25"/>
      <c r="G211" s="25"/>
      <c r="H211" s="25"/>
      <c r="I211" s="25"/>
      <c r="J211" s="25"/>
      <c r="K211" s="25"/>
      <c r="L211" s="26"/>
      <c r="M211" s="8" t="s">
        <v>26</v>
      </c>
      <c r="N211" s="9" t="s">
        <v>5</v>
      </c>
    </row>
    <row r="212" spans="1:14" x14ac:dyDescent="0.25">
      <c r="A212" s="10">
        <v>2003</v>
      </c>
      <c r="B212" s="11">
        <v>2</v>
      </c>
      <c r="C212" s="12" t="s">
        <v>6</v>
      </c>
      <c r="D212" s="27"/>
      <c r="E212" s="27"/>
      <c r="F212" s="27"/>
      <c r="G212" s="27"/>
      <c r="H212" s="27"/>
      <c r="I212" s="27"/>
      <c r="J212" s="27"/>
      <c r="K212" s="27"/>
      <c r="L212" s="28"/>
      <c r="M212" s="13" t="s">
        <v>26</v>
      </c>
      <c r="N212" s="14" t="s">
        <v>5</v>
      </c>
    </row>
    <row r="213" spans="1:14" x14ac:dyDescent="0.25">
      <c r="A213" s="10">
        <v>2003</v>
      </c>
      <c r="B213" s="11">
        <v>3</v>
      </c>
      <c r="C213" s="12" t="s">
        <v>7</v>
      </c>
      <c r="D213" s="27"/>
      <c r="E213" s="27"/>
      <c r="F213" s="27"/>
      <c r="G213" s="27"/>
      <c r="H213" s="27"/>
      <c r="I213" s="27"/>
      <c r="J213" s="27"/>
      <c r="K213" s="27"/>
      <c r="L213" s="28"/>
      <c r="M213" s="13" t="s">
        <v>26</v>
      </c>
      <c r="N213" s="14" t="s">
        <v>5</v>
      </c>
    </row>
    <row r="214" spans="1:14" x14ac:dyDescent="0.25">
      <c r="A214" s="10">
        <v>2003</v>
      </c>
      <c r="B214" s="11">
        <v>4</v>
      </c>
      <c r="C214" s="12" t="s">
        <v>8</v>
      </c>
      <c r="D214" s="27"/>
      <c r="E214" s="27"/>
      <c r="F214" s="27"/>
      <c r="G214" s="27"/>
      <c r="H214" s="27"/>
      <c r="I214" s="27"/>
      <c r="J214" s="27"/>
      <c r="K214" s="27"/>
      <c r="L214" s="28"/>
      <c r="M214" s="13" t="s">
        <v>26</v>
      </c>
      <c r="N214" s="14" t="s">
        <v>5</v>
      </c>
    </row>
    <row r="215" spans="1:14" x14ac:dyDescent="0.25">
      <c r="A215" s="10">
        <v>2003</v>
      </c>
      <c r="B215" s="11">
        <v>5</v>
      </c>
      <c r="C215" s="12" t="s">
        <v>9</v>
      </c>
      <c r="D215" s="27"/>
      <c r="E215" s="27"/>
      <c r="F215" s="27"/>
      <c r="G215" s="27"/>
      <c r="H215" s="27"/>
      <c r="I215" s="27"/>
      <c r="J215" s="27"/>
      <c r="K215" s="27"/>
      <c r="L215" s="28"/>
      <c r="M215" s="13" t="s">
        <v>26</v>
      </c>
      <c r="N215" s="14" t="s">
        <v>5</v>
      </c>
    </row>
    <row r="216" spans="1:14" x14ac:dyDescent="0.25">
      <c r="A216" s="10">
        <v>2003</v>
      </c>
      <c r="B216" s="11">
        <v>6</v>
      </c>
      <c r="C216" s="12" t="s">
        <v>10</v>
      </c>
      <c r="D216" s="27"/>
      <c r="E216" s="27"/>
      <c r="F216" s="27"/>
      <c r="G216" s="27"/>
      <c r="H216" s="27"/>
      <c r="I216" s="27"/>
      <c r="J216" s="27"/>
      <c r="K216" s="27"/>
      <c r="L216" s="28"/>
      <c r="M216" s="13" t="s">
        <v>26</v>
      </c>
      <c r="N216" s="14" t="s">
        <v>5</v>
      </c>
    </row>
    <row r="217" spans="1:14" x14ac:dyDescent="0.25">
      <c r="A217" s="10">
        <v>2003</v>
      </c>
      <c r="B217" s="11">
        <v>7</v>
      </c>
      <c r="C217" s="12" t="s">
        <v>11</v>
      </c>
      <c r="D217" s="27"/>
      <c r="E217" s="27"/>
      <c r="F217" s="27"/>
      <c r="G217" s="27"/>
      <c r="H217" s="27"/>
      <c r="I217" s="27"/>
      <c r="J217" s="27"/>
      <c r="K217" s="27"/>
      <c r="L217" s="28"/>
      <c r="M217" s="13" t="s">
        <v>26</v>
      </c>
      <c r="N217" s="14" t="s">
        <v>5</v>
      </c>
    </row>
    <row r="218" spans="1:14" x14ac:dyDescent="0.25">
      <c r="A218" s="10">
        <v>2003</v>
      </c>
      <c r="B218" s="11">
        <v>8</v>
      </c>
      <c r="C218" s="12" t="s">
        <v>12</v>
      </c>
      <c r="D218" s="27"/>
      <c r="E218" s="27"/>
      <c r="F218" s="27"/>
      <c r="G218" s="27"/>
      <c r="H218" s="27"/>
      <c r="I218" s="27"/>
      <c r="J218" s="27"/>
      <c r="K218" s="27"/>
      <c r="L218" s="28"/>
      <c r="M218" s="13" t="s">
        <v>26</v>
      </c>
      <c r="N218" s="14" t="s">
        <v>5</v>
      </c>
    </row>
    <row r="219" spans="1:14" x14ac:dyDescent="0.25">
      <c r="A219" s="10">
        <v>2003</v>
      </c>
      <c r="B219" s="11">
        <v>9</v>
      </c>
      <c r="C219" s="12" t="s">
        <v>13</v>
      </c>
      <c r="D219" s="27"/>
      <c r="E219" s="27"/>
      <c r="F219" s="27"/>
      <c r="G219" s="27"/>
      <c r="H219" s="27"/>
      <c r="I219" s="27"/>
      <c r="J219" s="27"/>
      <c r="K219" s="27"/>
      <c r="L219" s="28"/>
      <c r="M219" s="13" t="s">
        <v>26</v>
      </c>
      <c r="N219" s="14" t="s">
        <v>5</v>
      </c>
    </row>
    <row r="220" spans="1:14" x14ac:dyDescent="0.25">
      <c r="A220" s="10">
        <v>2003</v>
      </c>
      <c r="B220" s="11">
        <v>10</v>
      </c>
      <c r="C220" s="12" t="s">
        <v>14</v>
      </c>
      <c r="D220" s="27"/>
      <c r="E220" s="27"/>
      <c r="F220" s="27"/>
      <c r="G220" s="27"/>
      <c r="H220" s="27"/>
      <c r="I220" s="27"/>
      <c r="J220" s="27"/>
      <c r="K220" s="27"/>
      <c r="L220" s="28"/>
      <c r="M220" s="13" t="s">
        <v>26</v>
      </c>
      <c r="N220" s="14" t="s">
        <v>5</v>
      </c>
    </row>
    <row r="221" spans="1:14" x14ac:dyDescent="0.25">
      <c r="A221" s="10">
        <v>2003</v>
      </c>
      <c r="B221" s="11">
        <v>11</v>
      </c>
      <c r="C221" s="12" t="s">
        <v>15</v>
      </c>
      <c r="D221" s="27"/>
      <c r="E221" s="27"/>
      <c r="F221" s="27"/>
      <c r="G221" s="27"/>
      <c r="H221" s="27"/>
      <c r="I221" s="27"/>
      <c r="J221" s="27"/>
      <c r="K221" s="27"/>
      <c r="L221" s="28"/>
      <c r="M221" s="13" t="s">
        <v>26</v>
      </c>
      <c r="N221" s="14" t="s">
        <v>5</v>
      </c>
    </row>
    <row r="222" spans="1:14" x14ac:dyDescent="0.25">
      <c r="A222" s="10">
        <v>2003</v>
      </c>
      <c r="B222" s="11">
        <v>12</v>
      </c>
      <c r="C222" s="12" t="s">
        <v>16</v>
      </c>
      <c r="D222" s="27"/>
      <c r="E222" s="27"/>
      <c r="F222" s="27"/>
      <c r="G222" s="27"/>
      <c r="H222" s="27"/>
      <c r="I222" s="27"/>
      <c r="J222" s="27"/>
      <c r="K222" s="27"/>
      <c r="L222" s="28"/>
      <c r="M222" s="13" t="s">
        <v>26</v>
      </c>
      <c r="N222" s="14" t="s">
        <v>5</v>
      </c>
    </row>
    <row r="223" spans="1:14" x14ac:dyDescent="0.25">
      <c r="A223" s="10">
        <v>2003</v>
      </c>
      <c r="B223" s="11">
        <v>13</v>
      </c>
      <c r="C223" s="12" t="s">
        <v>17</v>
      </c>
      <c r="D223" s="27"/>
      <c r="E223" s="27"/>
      <c r="F223" s="27"/>
      <c r="G223" s="27"/>
      <c r="H223" s="27"/>
      <c r="I223" s="27"/>
      <c r="J223" s="27"/>
      <c r="K223" s="27"/>
      <c r="L223" s="28"/>
      <c r="M223" s="13" t="s">
        <v>26</v>
      </c>
      <c r="N223" s="14" t="s">
        <v>5</v>
      </c>
    </row>
    <row r="224" spans="1:14" x14ac:dyDescent="0.25">
      <c r="A224" s="10">
        <v>2003</v>
      </c>
      <c r="B224" s="11">
        <v>14</v>
      </c>
      <c r="C224" s="12" t="s">
        <v>18</v>
      </c>
      <c r="D224" s="27"/>
      <c r="E224" s="27"/>
      <c r="F224" s="27"/>
      <c r="G224" s="27"/>
      <c r="H224" s="27"/>
      <c r="I224" s="27"/>
      <c r="J224" s="27"/>
      <c r="K224" s="27"/>
      <c r="L224" s="28"/>
      <c r="M224" s="13" t="s">
        <v>26</v>
      </c>
      <c r="N224" s="14" t="s">
        <v>5</v>
      </c>
    </row>
    <row r="225" spans="1:14" x14ac:dyDescent="0.25">
      <c r="A225" s="10">
        <v>2003</v>
      </c>
      <c r="B225" s="11">
        <v>15</v>
      </c>
      <c r="C225" s="12" t="s">
        <v>19</v>
      </c>
      <c r="D225" s="27"/>
      <c r="E225" s="27"/>
      <c r="F225" s="27"/>
      <c r="G225" s="27"/>
      <c r="H225" s="27"/>
      <c r="I225" s="27"/>
      <c r="J225" s="27"/>
      <c r="K225" s="27"/>
      <c r="L225" s="28"/>
      <c r="M225" s="13" t="s">
        <v>26</v>
      </c>
      <c r="N225" s="14" t="s">
        <v>5</v>
      </c>
    </row>
    <row r="226" spans="1:14" x14ac:dyDescent="0.25">
      <c r="A226" s="10">
        <v>2003</v>
      </c>
      <c r="B226" s="11">
        <v>16</v>
      </c>
      <c r="C226" s="12" t="s">
        <v>20</v>
      </c>
      <c r="D226" s="27"/>
      <c r="E226" s="27"/>
      <c r="F226" s="27"/>
      <c r="G226" s="27"/>
      <c r="H226" s="27"/>
      <c r="I226" s="27"/>
      <c r="J226" s="27"/>
      <c r="K226" s="27"/>
      <c r="L226" s="28"/>
      <c r="M226" s="13" t="s">
        <v>26</v>
      </c>
      <c r="N226" s="14" t="s">
        <v>5</v>
      </c>
    </row>
    <row r="227" spans="1:14" x14ac:dyDescent="0.25">
      <c r="A227" s="10">
        <v>2003</v>
      </c>
      <c r="B227" s="11">
        <v>17</v>
      </c>
      <c r="C227" s="12" t="s">
        <v>21</v>
      </c>
      <c r="D227" s="27"/>
      <c r="E227" s="27"/>
      <c r="F227" s="27"/>
      <c r="G227" s="27"/>
      <c r="H227" s="27"/>
      <c r="I227" s="27"/>
      <c r="J227" s="27"/>
      <c r="K227" s="27"/>
      <c r="L227" s="28"/>
      <c r="M227" s="13" t="s">
        <v>26</v>
      </c>
      <c r="N227" s="14" t="s">
        <v>5</v>
      </c>
    </row>
    <row r="228" spans="1:14" x14ac:dyDescent="0.25">
      <c r="A228" s="15">
        <v>2003</v>
      </c>
      <c r="B228" s="16">
        <v>99</v>
      </c>
      <c r="C228" s="17" t="s">
        <v>22</v>
      </c>
      <c r="D228" s="29"/>
      <c r="E228" s="29"/>
      <c r="F228" s="29"/>
      <c r="G228" s="29"/>
      <c r="H228" s="29"/>
      <c r="I228" s="29"/>
      <c r="J228" s="29"/>
      <c r="K228" s="29"/>
      <c r="L228" s="30"/>
      <c r="M228" s="18" t="s">
        <v>26</v>
      </c>
      <c r="N228" s="19" t="s">
        <v>5</v>
      </c>
    </row>
    <row r="229" spans="1:14" ht="15.75" thickBot="1" x14ac:dyDescent="0.3">
      <c r="A229" s="20">
        <v>2003</v>
      </c>
      <c r="B229" s="21">
        <v>18</v>
      </c>
      <c r="C229" s="22" t="s">
        <v>2</v>
      </c>
      <c r="D229" s="31"/>
      <c r="E229" s="31"/>
      <c r="F229" s="31"/>
      <c r="G229" s="31"/>
      <c r="H229" s="31">
        <v>5455241</v>
      </c>
      <c r="I229" s="31">
        <v>5551286</v>
      </c>
      <c r="J229" s="31">
        <v>3318486</v>
      </c>
      <c r="K229" s="31">
        <v>7688041</v>
      </c>
      <c r="L229" s="31">
        <f>J229+K229</f>
        <v>11006527</v>
      </c>
      <c r="M229" s="23" t="s">
        <v>26</v>
      </c>
      <c r="N229" s="24" t="s">
        <v>5</v>
      </c>
    </row>
    <row r="230" spans="1:14" ht="15.75" thickTop="1" x14ac:dyDescent="0.25">
      <c r="A230" s="5">
        <v>2004</v>
      </c>
      <c r="B230" s="6">
        <v>1</v>
      </c>
      <c r="C230" s="7" t="s">
        <v>3</v>
      </c>
      <c r="D230" s="25">
        <v>304780</v>
      </c>
      <c r="E230" s="25">
        <v>908061</v>
      </c>
      <c r="F230" s="25">
        <v>271807</v>
      </c>
      <c r="G230" s="25">
        <v>790793</v>
      </c>
      <c r="H230" s="25">
        <v>1212841</v>
      </c>
      <c r="I230" s="25">
        <v>1062600</v>
      </c>
      <c r="J230" s="25">
        <f>D230+F230</f>
        <v>576587</v>
      </c>
      <c r="K230" s="25">
        <f>E230+G230</f>
        <v>1698854</v>
      </c>
      <c r="L230" s="26">
        <f t="shared" ref="L230:L247" si="27">H230+I230</f>
        <v>2275441</v>
      </c>
      <c r="M230" s="8" t="s">
        <v>27</v>
      </c>
      <c r="N230" s="9" t="s">
        <v>24</v>
      </c>
    </row>
    <row r="231" spans="1:14" x14ac:dyDescent="0.25">
      <c r="A231" s="10">
        <v>2004</v>
      </c>
      <c r="B231" s="11">
        <v>2</v>
      </c>
      <c r="C231" s="12" t="s">
        <v>6</v>
      </c>
      <c r="D231" s="27">
        <v>384330</v>
      </c>
      <c r="E231" s="27">
        <v>1102047</v>
      </c>
      <c r="F231" s="27">
        <v>306853</v>
      </c>
      <c r="G231" s="27">
        <v>903638</v>
      </c>
      <c r="H231" s="27">
        <v>1486377</v>
      </c>
      <c r="I231" s="27">
        <v>1210491</v>
      </c>
      <c r="J231" s="27">
        <f t="shared" ref="J231:K247" si="28">D231+F231</f>
        <v>691183</v>
      </c>
      <c r="K231" s="27">
        <f t="shared" si="28"/>
        <v>2005685</v>
      </c>
      <c r="L231" s="28">
        <f t="shared" si="27"/>
        <v>2696868</v>
      </c>
      <c r="M231" s="13" t="s">
        <v>27</v>
      </c>
      <c r="N231" s="14" t="s">
        <v>24</v>
      </c>
    </row>
    <row r="232" spans="1:14" x14ac:dyDescent="0.25">
      <c r="A232" s="10">
        <v>2004</v>
      </c>
      <c r="B232" s="11">
        <v>3</v>
      </c>
      <c r="C232" s="12" t="s">
        <v>7</v>
      </c>
      <c r="D232" s="27">
        <v>231759</v>
      </c>
      <c r="E232" s="27">
        <v>619409</v>
      </c>
      <c r="F232" s="27">
        <v>264325</v>
      </c>
      <c r="G232" s="27">
        <v>511684</v>
      </c>
      <c r="H232" s="27">
        <v>851168</v>
      </c>
      <c r="I232" s="27">
        <v>776009</v>
      </c>
      <c r="J232" s="27">
        <f t="shared" si="28"/>
        <v>496084</v>
      </c>
      <c r="K232" s="27">
        <f t="shared" si="28"/>
        <v>1131093</v>
      </c>
      <c r="L232" s="28">
        <f t="shared" si="27"/>
        <v>1627177</v>
      </c>
      <c r="M232" s="13" t="s">
        <v>27</v>
      </c>
      <c r="N232" s="14" t="s">
        <v>24</v>
      </c>
    </row>
    <row r="233" spans="1:14" x14ac:dyDescent="0.25">
      <c r="A233" s="10">
        <v>2004</v>
      </c>
      <c r="B233" s="11">
        <v>4</v>
      </c>
      <c r="C233" s="12" t="s">
        <v>8</v>
      </c>
      <c r="D233" s="27">
        <v>200431</v>
      </c>
      <c r="E233" s="27">
        <v>340491</v>
      </c>
      <c r="F233" s="27">
        <v>263698</v>
      </c>
      <c r="G233" s="27">
        <v>364240</v>
      </c>
      <c r="H233" s="27">
        <v>540922</v>
      </c>
      <c r="I233" s="27">
        <v>627938</v>
      </c>
      <c r="J233" s="27">
        <f t="shared" si="28"/>
        <v>464129</v>
      </c>
      <c r="K233" s="27">
        <f t="shared" si="28"/>
        <v>704731</v>
      </c>
      <c r="L233" s="28">
        <f t="shared" si="27"/>
        <v>1168860</v>
      </c>
      <c r="M233" s="13" t="s">
        <v>27</v>
      </c>
      <c r="N233" s="14" t="s">
        <v>24</v>
      </c>
    </row>
    <row r="234" spans="1:14" x14ac:dyDescent="0.25">
      <c r="A234" s="10">
        <v>2004</v>
      </c>
      <c r="B234" s="11">
        <v>5</v>
      </c>
      <c r="C234" s="12" t="s">
        <v>9</v>
      </c>
      <c r="D234" s="27">
        <v>157565</v>
      </c>
      <c r="E234" s="27">
        <v>168095</v>
      </c>
      <c r="F234" s="27">
        <v>203559</v>
      </c>
      <c r="G234" s="27">
        <v>335975</v>
      </c>
      <c r="H234" s="27">
        <v>325660</v>
      </c>
      <c r="I234" s="27">
        <v>539535</v>
      </c>
      <c r="J234" s="27">
        <f t="shared" si="28"/>
        <v>361124</v>
      </c>
      <c r="K234" s="27">
        <f t="shared" si="28"/>
        <v>504070</v>
      </c>
      <c r="L234" s="28">
        <f t="shared" si="27"/>
        <v>865195</v>
      </c>
      <c r="M234" s="13" t="s">
        <v>27</v>
      </c>
      <c r="N234" s="14" t="s">
        <v>24</v>
      </c>
    </row>
    <row r="235" spans="1:14" x14ac:dyDescent="0.25">
      <c r="A235" s="10">
        <v>2004</v>
      </c>
      <c r="B235" s="11">
        <v>6</v>
      </c>
      <c r="C235" s="12" t="s">
        <v>10</v>
      </c>
      <c r="D235" s="27">
        <v>102968</v>
      </c>
      <c r="E235" s="27">
        <v>135085</v>
      </c>
      <c r="F235" s="27">
        <v>148172</v>
      </c>
      <c r="G235" s="27">
        <v>328876</v>
      </c>
      <c r="H235" s="27">
        <v>238053</v>
      </c>
      <c r="I235" s="27">
        <v>477048</v>
      </c>
      <c r="J235" s="27">
        <f t="shared" si="28"/>
        <v>251140</v>
      </c>
      <c r="K235" s="27">
        <f t="shared" si="28"/>
        <v>463961</v>
      </c>
      <c r="L235" s="28">
        <f t="shared" si="27"/>
        <v>715101</v>
      </c>
      <c r="M235" s="13" t="s">
        <v>27</v>
      </c>
      <c r="N235" s="14" t="s">
        <v>24</v>
      </c>
    </row>
    <row r="236" spans="1:14" x14ac:dyDescent="0.25">
      <c r="A236" s="10">
        <v>2004</v>
      </c>
      <c r="B236" s="11">
        <v>7</v>
      </c>
      <c r="C236" s="12" t="s">
        <v>11</v>
      </c>
      <c r="D236" s="27">
        <v>74030</v>
      </c>
      <c r="E236" s="27">
        <v>152590</v>
      </c>
      <c r="F236" s="27">
        <v>112102</v>
      </c>
      <c r="G236" s="27">
        <v>284994</v>
      </c>
      <c r="H236" s="27">
        <v>226620</v>
      </c>
      <c r="I236" s="27">
        <v>397096</v>
      </c>
      <c r="J236" s="27">
        <f t="shared" si="28"/>
        <v>186132</v>
      </c>
      <c r="K236" s="27">
        <f t="shared" si="28"/>
        <v>437584</v>
      </c>
      <c r="L236" s="28">
        <f t="shared" si="27"/>
        <v>623716</v>
      </c>
      <c r="M236" s="13" t="s">
        <v>27</v>
      </c>
      <c r="N236" s="14" t="s">
        <v>24</v>
      </c>
    </row>
    <row r="237" spans="1:14" x14ac:dyDescent="0.25">
      <c r="A237" s="10">
        <v>2004</v>
      </c>
      <c r="B237" s="11">
        <v>8</v>
      </c>
      <c r="C237" s="12" t="s">
        <v>12</v>
      </c>
      <c r="D237" s="27">
        <v>70745</v>
      </c>
      <c r="E237" s="27">
        <v>135462</v>
      </c>
      <c r="F237" s="27">
        <v>102563</v>
      </c>
      <c r="G237" s="27">
        <v>233425</v>
      </c>
      <c r="H237" s="27">
        <v>206208</v>
      </c>
      <c r="I237" s="27">
        <v>335988</v>
      </c>
      <c r="J237" s="27">
        <f t="shared" si="28"/>
        <v>173308</v>
      </c>
      <c r="K237" s="27">
        <f t="shared" si="28"/>
        <v>368887</v>
      </c>
      <c r="L237" s="28">
        <f t="shared" si="27"/>
        <v>542196</v>
      </c>
      <c r="M237" s="13" t="s">
        <v>27</v>
      </c>
      <c r="N237" s="14" t="s">
        <v>24</v>
      </c>
    </row>
    <row r="238" spans="1:14" x14ac:dyDescent="0.25">
      <c r="A238" s="10">
        <v>2004</v>
      </c>
      <c r="B238" s="11">
        <v>9</v>
      </c>
      <c r="C238" s="12" t="s">
        <v>13</v>
      </c>
      <c r="D238" s="27">
        <v>67325</v>
      </c>
      <c r="E238" s="27">
        <v>162178</v>
      </c>
      <c r="F238" s="27">
        <v>66865</v>
      </c>
      <c r="G238" s="27">
        <v>219483</v>
      </c>
      <c r="H238" s="27">
        <v>229503</v>
      </c>
      <c r="I238" s="27">
        <v>286348</v>
      </c>
      <c r="J238" s="27">
        <f t="shared" si="28"/>
        <v>134190</v>
      </c>
      <c r="K238" s="27">
        <f t="shared" si="28"/>
        <v>381661</v>
      </c>
      <c r="L238" s="28">
        <f t="shared" si="27"/>
        <v>515851</v>
      </c>
      <c r="M238" s="13" t="s">
        <v>27</v>
      </c>
      <c r="N238" s="14" t="s">
        <v>24</v>
      </c>
    </row>
    <row r="239" spans="1:14" x14ac:dyDescent="0.25">
      <c r="A239" s="10">
        <v>2004</v>
      </c>
      <c r="B239" s="11">
        <v>10</v>
      </c>
      <c r="C239" s="12" t="s">
        <v>14</v>
      </c>
      <c r="D239" s="27">
        <v>48784</v>
      </c>
      <c r="E239" s="27">
        <v>124961</v>
      </c>
      <c r="F239" s="27">
        <v>68688</v>
      </c>
      <c r="G239" s="27">
        <v>149507</v>
      </c>
      <c r="H239" s="27">
        <v>173745</v>
      </c>
      <c r="I239" s="27">
        <v>218195</v>
      </c>
      <c r="J239" s="27">
        <f t="shared" si="28"/>
        <v>117472</v>
      </c>
      <c r="K239" s="27">
        <f t="shared" si="28"/>
        <v>274468</v>
      </c>
      <c r="L239" s="28">
        <f t="shared" si="27"/>
        <v>391940</v>
      </c>
      <c r="M239" s="13" t="s">
        <v>27</v>
      </c>
      <c r="N239" s="14" t="s">
        <v>24</v>
      </c>
    </row>
    <row r="240" spans="1:14" x14ac:dyDescent="0.25">
      <c r="A240" s="10">
        <v>2004</v>
      </c>
      <c r="B240" s="11">
        <v>11</v>
      </c>
      <c r="C240" s="12" t="s">
        <v>15</v>
      </c>
      <c r="D240" s="27">
        <v>55831</v>
      </c>
      <c r="E240" s="27">
        <v>114255</v>
      </c>
      <c r="F240" s="27">
        <v>41870</v>
      </c>
      <c r="G240" s="27">
        <v>135782</v>
      </c>
      <c r="H240" s="27">
        <v>170086</v>
      </c>
      <c r="I240" s="27">
        <v>177652</v>
      </c>
      <c r="J240" s="27">
        <f t="shared" si="28"/>
        <v>97701</v>
      </c>
      <c r="K240" s="27">
        <f t="shared" si="28"/>
        <v>250037</v>
      </c>
      <c r="L240" s="28">
        <f t="shared" si="27"/>
        <v>347738</v>
      </c>
      <c r="M240" s="13" t="s">
        <v>27</v>
      </c>
      <c r="N240" s="14" t="s">
        <v>24</v>
      </c>
    </row>
    <row r="241" spans="1:14" x14ac:dyDescent="0.25">
      <c r="A241" s="10">
        <v>2004</v>
      </c>
      <c r="B241" s="11">
        <v>12</v>
      </c>
      <c r="C241" s="12" t="s">
        <v>16</v>
      </c>
      <c r="D241" s="27">
        <v>28361</v>
      </c>
      <c r="E241" s="27">
        <v>90747</v>
      </c>
      <c r="F241" s="27">
        <v>33423</v>
      </c>
      <c r="G241" s="27">
        <v>71899</v>
      </c>
      <c r="H241" s="27">
        <v>119108</v>
      </c>
      <c r="I241" s="27">
        <v>105322</v>
      </c>
      <c r="J241" s="27">
        <f t="shared" si="28"/>
        <v>61784</v>
      </c>
      <c r="K241" s="27">
        <f t="shared" si="28"/>
        <v>162646</v>
      </c>
      <c r="L241" s="28">
        <f t="shared" si="27"/>
        <v>224430</v>
      </c>
      <c r="M241" s="13" t="s">
        <v>27</v>
      </c>
      <c r="N241" s="14" t="s">
        <v>24</v>
      </c>
    </row>
    <row r="242" spans="1:14" x14ac:dyDescent="0.25">
      <c r="A242" s="10">
        <v>2004</v>
      </c>
      <c r="B242" s="11">
        <v>13</v>
      </c>
      <c r="C242" s="12" t="s">
        <v>17</v>
      </c>
      <c r="D242" s="27">
        <v>38374</v>
      </c>
      <c r="E242" s="27">
        <v>96087</v>
      </c>
      <c r="F242" s="27">
        <v>32746</v>
      </c>
      <c r="G242" s="27">
        <v>70090</v>
      </c>
      <c r="H242" s="27">
        <v>134461</v>
      </c>
      <c r="I242" s="27">
        <v>102836</v>
      </c>
      <c r="J242" s="27">
        <f t="shared" si="28"/>
        <v>71120</v>
      </c>
      <c r="K242" s="27">
        <f t="shared" si="28"/>
        <v>166177</v>
      </c>
      <c r="L242" s="28">
        <f t="shared" si="27"/>
        <v>237297</v>
      </c>
      <c r="M242" s="13" t="s">
        <v>27</v>
      </c>
      <c r="N242" s="14" t="s">
        <v>24</v>
      </c>
    </row>
    <row r="243" spans="1:14" x14ac:dyDescent="0.25">
      <c r="A243" s="10">
        <v>2004</v>
      </c>
      <c r="B243" s="11">
        <v>14</v>
      </c>
      <c r="C243" s="12" t="s">
        <v>18</v>
      </c>
      <c r="D243" s="27">
        <v>21281</v>
      </c>
      <c r="E243" s="27">
        <v>63172</v>
      </c>
      <c r="F243" s="27">
        <v>12681</v>
      </c>
      <c r="G243" s="27">
        <v>49652</v>
      </c>
      <c r="H243" s="27">
        <v>84453</v>
      </c>
      <c r="I243" s="27">
        <v>62333</v>
      </c>
      <c r="J243" s="27">
        <f t="shared" si="28"/>
        <v>33962</v>
      </c>
      <c r="K243" s="27">
        <f t="shared" si="28"/>
        <v>112824</v>
      </c>
      <c r="L243" s="28">
        <f t="shared" si="27"/>
        <v>146786</v>
      </c>
      <c r="M243" s="13" t="s">
        <v>27</v>
      </c>
      <c r="N243" s="14" t="s">
        <v>24</v>
      </c>
    </row>
    <row r="244" spans="1:14" x14ac:dyDescent="0.25">
      <c r="A244" s="10">
        <v>2004</v>
      </c>
      <c r="B244" s="11">
        <v>15</v>
      </c>
      <c r="C244" s="12" t="s">
        <v>19</v>
      </c>
      <c r="D244" s="27">
        <v>10466</v>
      </c>
      <c r="E244" s="27">
        <v>37886</v>
      </c>
      <c r="F244" s="27">
        <v>7524</v>
      </c>
      <c r="G244" s="27">
        <v>40956</v>
      </c>
      <c r="H244" s="27">
        <v>48352</v>
      </c>
      <c r="I244" s="27">
        <v>48480</v>
      </c>
      <c r="J244" s="27">
        <f t="shared" si="28"/>
        <v>17990</v>
      </c>
      <c r="K244" s="27">
        <f t="shared" si="28"/>
        <v>78842</v>
      </c>
      <c r="L244" s="28">
        <f t="shared" si="27"/>
        <v>96832</v>
      </c>
      <c r="M244" s="13" t="s">
        <v>27</v>
      </c>
      <c r="N244" s="14" t="s">
        <v>24</v>
      </c>
    </row>
    <row r="245" spans="1:14" x14ac:dyDescent="0.25">
      <c r="A245" s="10">
        <v>2004</v>
      </c>
      <c r="B245" s="11">
        <v>16</v>
      </c>
      <c r="C245" s="12" t="s">
        <v>20</v>
      </c>
      <c r="D245" s="27">
        <v>5762</v>
      </c>
      <c r="E245" s="27">
        <v>45169</v>
      </c>
      <c r="F245" s="27">
        <v>4331</v>
      </c>
      <c r="G245" s="27">
        <v>21935</v>
      </c>
      <c r="H245" s="27">
        <v>50931</v>
      </c>
      <c r="I245" s="27">
        <v>26266</v>
      </c>
      <c r="J245" s="27">
        <f t="shared" si="28"/>
        <v>10093</v>
      </c>
      <c r="K245" s="27">
        <f t="shared" si="28"/>
        <v>67104</v>
      </c>
      <c r="L245" s="28">
        <f t="shared" si="27"/>
        <v>77197</v>
      </c>
      <c r="M245" s="13" t="s">
        <v>27</v>
      </c>
      <c r="N245" s="14" t="s">
        <v>24</v>
      </c>
    </row>
    <row r="246" spans="1:14" x14ac:dyDescent="0.25">
      <c r="A246" s="10">
        <v>2004</v>
      </c>
      <c r="B246" s="11">
        <v>17</v>
      </c>
      <c r="C246" s="12" t="s">
        <v>21</v>
      </c>
      <c r="D246" s="27">
        <v>8027</v>
      </c>
      <c r="E246" s="27">
        <v>36115</v>
      </c>
      <c r="F246" s="27">
        <v>13690</v>
      </c>
      <c r="G246" s="27">
        <v>20017</v>
      </c>
      <c r="H246" s="27">
        <v>44142</v>
      </c>
      <c r="I246" s="27">
        <v>33707</v>
      </c>
      <c r="J246" s="27">
        <f t="shared" si="28"/>
        <v>21717</v>
      </c>
      <c r="K246" s="27">
        <f t="shared" si="28"/>
        <v>56132</v>
      </c>
      <c r="L246" s="28">
        <f t="shared" si="27"/>
        <v>77849</v>
      </c>
      <c r="M246" s="13" t="s">
        <v>27</v>
      </c>
      <c r="N246" s="14" t="s">
        <v>24</v>
      </c>
    </row>
    <row r="247" spans="1:14" x14ac:dyDescent="0.25">
      <c r="A247" s="15">
        <v>2004</v>
      </c>
      <c r="B247" s="16">
        <v>99</v>
      </c>
      <c r="C247" s="17" t="s">
        <v>22</v>
      </c>
      <c r="D247" s="29"/>
      <c r="E247" s="29">
        <v>101252</v>
      </c>
      <c r="F247" s="29">
        <v>635</v>
      </c>
      <c r="G247" s="29">
        <v>65193</v>
      </c>
      <c r="H247" s="29">
        <v>101252</v>
      </c>
      <c r="I247" s="29">
        <v>65827</v>
      </c>
      <c r="J247" s="29">
        <f t="shared" si="28"/>
        <v>635</v>
      </c>
      <c r="K247" s="29">
        <f t="shared" si="28"/>
        <v>166445</v>
      </c>
      <c r="L247" s="30">
        <f t="shared" si="27"/>
        <v>167079</v>
      </c>
      <c r="M247" s="18" t="s">
        <v>27</v>
      </c>
      <c r="N247" s="19" t="s">
        <v>24</v>
      </c>
    </row>
    <row r="248" spans="1:14" ht="15.75" thickBot="1" x14ac:dyDescent="0.3">
      <c r="A248" s="20">
        <v>2004</v>
      </c>
      <c r="B248" s="21">
        <v>18</v>
      </c>
      <c r="C248" s="22" t="s">
        <v>2</v>
      </c>
      <c r="D248" s="31">
        <f t="shared" ref="D248:L248" si="29">SUM(D230:D247)</f>
        <v>1810819</v>
      </c>
      <c r="E248" s="31">
        <f t="shared" si="29"/>
        <v>4433062</v>
      </c>
      <c r="F248" s="31">
        <f t="shared" si="29"/>
        <v>1955532</v>
      </c>
      <c r="G248" s="31">
        <f t="shared" si="29"/>
        <v>4598139</v>
      </c>
      <c r="H248" s="31">
        <f t="shared" si="29"/>
        <v>6243882</v>
      </c>
      <c r="I248" s="31">
        <f t="shared" si="29"/>
        <v>6553671</v>
      </c>
      <c r="J248" s="31">
        <f t="shared" si="29"/>
        <v>3766351</v>
      </c>
      <c r="K248" s="31">
        <f t="shared" si="29"/>
        <v>9031201</v>
      </c>
      <c r="L248" s="31">
        <f t="shared" si="29"/>
        <v>12797553</v>
      </c>
      <c r="M248" s="23" t="s">
        <v>27</v>
      </c>
      <c r="N248" s="24" t="s">
        <v>24</v>
      </c>
    </row>
    <row r="249" spans="1:14" ht="15.75" thickTop="1" x14ac:dyDescent="0.25">
      <c r="A249" s="5">
        <v>2009</v>
      </c>
      <c r="B249" s="6">
        <v>1</v>
      </c>
      <c r="C249" s="7" t="s">
        <v>3</v>
      </c>
      <c r="D249" s="25">
        <v>257291</v>
      </c>
      <c r="E249" s="25">
        <v>1096127</v>
      </c>
      <c r="F249" s="25">
        <v>251243</v>
      </c>
      <c r="G249" s="25">
        <v>1070032</v>
      </c>
      <c r="H249" s="25">
        <f t="shared" ref="H249:H266" si="30">D249+E249</f>
        <v>1353418</v>
      </c>
      <c r="I249" s="25">
        <f t="shared" ref="I249:I266" si="31">F249+G249</f>
        <v>1321275</v>
      </c>
      <c r="J249" s="25">
        <f t="shared" ref="J249:K266" si="32">D249+F249</f>
        <v>508534</v>
      </c>
      <c r="K249" s="25">
        <f t="shared" si="32"/>
        <v>2166159</v>
      </c>
      <c r="L249" s="26">
        <f t="shared" ref="L249:L266" si="33">H249+I249</f>
        <v>2674693</v>
      </c>
      <c r="M249" s="8" t="s">
        <v>23</v>
      </c>
      <c r="N249" s="9" t="s">
        <v>5</v>
      </c>
    </row>
    <row r="250" spans="1:14" x14ac:dyDescent="0.25">
      <c r="A250" s="10">
        <v>2009</v>
      </c>
      <c r="B250" s="11">
        <v>2</v>
      </c>
      <c r="C250" s="12" t="s">
        <v>6</v>
      </c>
      <c r="D250" s="27">
        <v>223556</v>
      </c>
      <c r="E250" s="27">
        <v>1001589</v>
      </c>
      <c r="F250" s="27">
        <v>221268</v>
      </c>
      <c r="G250" s="27">
        <v>957582</v>
      </c>
      <c r="H250" s="27">
        <f t="shared" si="30"/>
        <v>1225145</v>
      </c>
      <c r="I250" s="27">
        <f t="shared" si="31"/>
        <v>1178850</v>
      </c>
      <c r="J250" s="27">
        <f t="shared" si="32"/>
        <v>444824</v>
      </c>
      <c r="K250" s="27">
        <f t="shared" si="32"/>
        <v>1959171</v>
      </c>
      <c r="L250" s="28">
        <f t="shared" si="33"/>
        <v>2403995</v>
      </c>
      <c r="M250" s="13" t="s">
        <v>23</v>
      </c>
      <c r="N250" s="14" t="s">
        <v>5</v>
      </c>
    </row>
    <row r="251" spans="1:14" x14ac:dyDescent="0.25">
      <c r="A251" s="10">
        <v>2009</v>
      </c>
      <c r="B251" s="11">
        <v>3</v>
      </c>
      <c r="C251" s="12" t="s">
        <v>7</v>
      </c>
      <c r="D251" s="27">
        <v>185770</v>
      </c>
      <c r="E251" s="27">
        <v>750026</v>
      </c>
      <c r="F251" s="27">
        <v>201984</v>
      </c>
      <c r="G251" s="27">
        <v>680741</v>
      </c>
      <c r="H251" s="27">
        <f t="shared" si="30"/>
        <v>935796</v>
      </c>
      <c r="I251" s="27">
        <f t="shared" si="31"/>
        <v>882725</v>
      </c>
      <c r="J251" s="27">
        <f t="shared" si="32"/>
        <v>387754</v>
      </c>
      <c r="K251" s="27">
        <f t="shared" si="32"/>
        <v>1430767</v>
      </c>
      <c r="L251" s="28">
        <f t="shared" si="33"/>
        <v>1818521</v>
      </c>
      <c r="M251" s="13" t="s">
        <v>23</v>
      </c>
      <c r="N251" s="14" t="s">
        <v>5</v>
      </c>
    </row>
    <row r="252" spans="1:14" x14ac:dyDescent="0.25">
      <c r="A252" s="10">
        <v>2009</v>
      </c>
      <c r="B252" s="11">
        <v>4</v>
      </c>
      <c r="C252" s="12" t="s">
        <v>8</v>
      </c>
      <c r="D252" s="27">
        <v>196878</v>
      </c>
      <c r="E252" s="27">
        <v>548879</v>
      </c>
      <c r="F252" s="27">
        <v>236550</v>
      </c>
      <c r="G252" s="27">
        <v>562531</v>
      </c>
      <c r="H252" s="27">
        <f t="shared" si="30"/>
        <v>745757</v>
      </c>
      <c r="I252" s="27">
        <f t="shared" si="31"/>
        <v>799081</v>
      </c>
      <c r="J252" s="27">
        <f t="shared" si="32"/>
        <v>433428</v>
      </c>
      <c r="K252" s="27">
        <f t="shared" si="32"/>
        <v>1111410</v>
      </c>
      <c r="L252" s="28">
        <f t="shared" si="33"/>
        <v>1544838</v>
      </c>
      <c r="M252" s="13" t="s">
        <v>23</v>
      </c>
      <c r="N252" s="14" t="s">
        <v>5</v>
      </c>
    </row>
    <row r="253" spans="1:14" x14ac:dyDescent="0.25">
      <c r="A253" s="10">
        <v>2009</v>
      </c>
      <c r="B253" s="11">
        <v>5</v>
      </c>
      <c r="C253" s="12" t="s">
        <v>9</v>
      </c>
      <c r="D253" s="27">
        <v>174109</v>
      </c>
      <c r="E253" s="27">
        <v>364818</v>
      </c>
      <c r="F253" s="27">
        <v>171861</v>
      </c>
      <c r="G253" s="27">
        <v>452704</v>
      </c>
      <c r="H253" s="27">
        <f t="shared" si="30"/>
        <v>538927</v>
      </c>
      <c r="I253" s="27">
        <f t="shared" si="31"/>
        <v>624565</v>
      </c>
      <c r="J253" s="27">
        <f t="shared" si="32"/>
        <v>345970</v>
      </c>
      <c r="K253" s="27">
        <f t="shared" si="32"/>
        <v>817522</v>
      </c>
      <c r="L253" s="28">
        <f t="shared" si="33"/>
        <v>1163492</v>
      </c>
      <c r="M253" s="13" t="s">
        <v>23</v>
      </c>
      <c r="N253" s="14" t="s">
        <v>5</v>
      </c>
    </row>
    <row r="254" spans="1:14" x14ac:dyDescent="0.25">
      <c r="A254" s="10">
        <v>2009</v>
      </c>
      <c r="B254" s="11">
        <v>6</v>
      </c>
      <c r="C254" s="12" t="s">
        <v>10</v>
      </c>
      <c r="D254" s="27">
        <v>133978</v>
      </c>
      <c r="E254" s="27">
        <v>323161</v>
      </c>
      <c r="F254" s="27">
        <v>137607</v>
      </c>
      <c r="G254" s="27">
        <v>420020</v>
      </c>
      <c r="H254" s="27">
        <f t="shared" si="30"/>
        <v>457139</v>
      </c>
      <c r="I254" s="27">
        <f t="shared" si="31"/>
        <v>557627</v>
      </c>
      <c r="J254" s="27">
        <f t="shared" si="32"/>
        <v>271585</v>
      </c>
      <c r="K254" s="27">
        <f t="shared" si="32"/>
        <v>743181</v>
      </c>
      <c r="L254" s="28">
        <f t="shared" si="33"/>
        <v>1014766</v>
      </c>
      <c r="M254" s="13" t="s">
        <v>23</v>
      </c>
      <c r="N254" s="14" t="s">
        <v>5</v>
      </c>
    </row>
    <row r="255" spans="1:14" x14ac:dyDescent="0.25">
      <c r="A255" s="10">
        <v>2009</v>
      </c>
      <c r="B255" s="11">
        <v>7</v>
      </c>
      <c r="C255" s="12" t="s">
        <v>11</v>
      </c>
      <c r="D255" s="27">
        <v>110588</v>
      </c>
      <c r="E255" s="27">
        <v>281331</v>
      </c>
      <c r="F255" s="27">
        <v>98802</v>
      </c>
      <c r="G255" s="27">
        <v>337699</v>
      </c>
      <c r="H255" s="27">
        <f t="shared" si="30"/>
        <v>391919</v>
      </c>
      <c r="I255" s="27">
        <f t="shared" si="31"/>
        <v>436501</v>
      </c>
      <c r="J255" s="27">
        <f t="shared" si="32"/>
        <v>209390</v>
      </c>
      <c r="K255" s="27">
        <f t="shared" si="32"/>
        <v>619030</v>
      </c>
      <c r="L255" s="28">
        <f t="shared" si="33"/>
        <v>828420</v>
      </c>
      <c r="M255" s="13" t="s">
        <v>23</v>
      </c>
      <c r="N255" s="14" t="s">
        <v>5</v>
      </c>
    </row>
    <row r="256" spans="1:14" x14ac:dyDescent="0.25">
      <c r="A256" s="10">
        <v>2009</v>
      </c>
      <c r="B256" s="11">
        <v>8</v>
      </c>
      <c r="C256" s="12" t="s">
        <v>12</v>
      </c>
      <c r="D256" s="27">
        <v>91089</v>
      </c>
      <c r="E256" s="27">
        <v>239818</v>
      </c>
      <c r="F256" s="27">
        <v>75966</v>
      </c>
      <c r="G256" s="27">
        <v>257576</v>
      </c>
      <c r="H256" s="27">
        <f t="shared" si="30"/>
        <v>330907</v>
      </c>
      <c r="I256" s="27">
        <f t="shared" si="31"/>
        <v>333542</v>
      </c>
      <c r="J256" s="27">
        <f t="shared" si="32"/>
        <v>167055</v>
      </c>
      <c r="K256" s="27">
        <f t="shared" si="32"/>
        <v>497394</v>
      </c>
      <c r="L256" s="28">
        <f t="shared" si="33"/>
        <v>664449</v>
      </c>
      <c r="M256" s="13" t="s">
        <v>23</v>
      </c>
      <c r="N256" s="14" t="s">
        <v>5</v>
      </c>
    </row>
    <row r="257" spans="1:14" x14ac:dyDescent="0.25">
      <c r="A257" s="10">
        <v>2009</v>
      </c>
      <c r="B257" s="11">
        <v>9</v>
      </c>
      <c r="C257" s="12" t="s">
        <v>13</v>
      </c>
      <c r="D257" s="27">
        <v>71110</v>
      </c>
      <c r="E257" s="27">
        <v>205039</v>
      </c>
      <c r="F257" s="27">
        <v>59512</v>
      </c>
      <c r="G257" s="27">
        <v>221492</v>
      </c>
      <c r="H257" s="27">
        <f t="shared" si="30"/>
        <v>276149</v>
      </c>
      <c r="I257" s="27">
        <f t="shared" si="31"/>
        <v>281004</v>
      </c>
      <c r="J257" s="27">
        <f t="shared" si="32"/>
        <v>130622</v>
      </c>
      <c r="K257" s="27">
        <f t="shared" si="32"/>
        <v>426531</v>
      </c>
      <c r="L257" s="28">
        <f t="shared" si="33"/>
        <v>557153</v>
      </c>
      <c r="M257" s="13" t="s">
        <v>23</v>
      </c>
      <c r="N257" s="14" t="s">
        <v>5</v>
      </c>
    </row>
    <row r="258" spans="1:14" x14ac:dyDescent="0.25">
      <c r="A258" s="10">
        <v>2009</v>
      </c>
      <c r="B258" s="11">
        <v>10</v>
      </c>
      <c r="C258" s="12" t="s">
        <v>14</v>
      </c>
      <c r="D258" s="27">
        <v>57294</v>
      </c>
      <c r="E258" s="27">
        <v>175485</v>
      </c>
      <c r="F258" s="27">
        <v>47169</v>
      </c>
      <c r="G258" s="27">
        <v>174540</v>
      </c>
      <c r="H258" s="27">
        <f t="shared" si="30"/>
        <v>232779</v>
      </c>
      <c r="I258" s="27">
        <f t="shared" si="31"/>
        <v>221709</v>
      </c>
      <c r="J258" s="27">
        <f t="shared" si="32"/>
        <v>104463</v>
      </c>
      <c r="K258" s="27">
        <f t="shared" si="32"/>
        <v>350025</v>
      </c>
      <c r="L258" s="28">
        <f t="shared" si="33"/>
        <v>454488</v>
      </c>
      <c r="M258" s="13" t="s">
        <v>23</v>
      </c>
      <c r="N258" s="14" t="s">
        <v>5</v>
      </c>
    </row>
    <row r="259" spans="1:14" x14ac:dyDescent="0.25">
      <c r="A259" s="10">
        <v>2009</v>
      </c>
      <c r="B259" s="11">
        <v>11</v>
      </c>
      <c r="C259" s="12" t="s">
        <v>15</v>
      </c>
      <c r="D259" s="27">
        <v>45454</v>
      </c>
      <c r="E259" s="27">
        <v>147421</v>
      </c>
      <c r="F259" s="27">
        <v>37690</v>
      </c>
      <c r="G259" s="27">
        <v>158666</v>
      </c>
      <c r="H259" s="27">
        <f t="shared" si="30"/>
        <v>192875</v>
      </c>
      <c r="I259" s="27">
        <f t="shared" si="31"/>
        <v>196356</v>
      </c>
      <c r="J259" s="27">
        <f t="shared" si="32"/>
        <v>83144</v>
      </c>
      <c r="K259" s="27">
        <f t="shared" si="32"/>
        <v>306087</v>
      </c>
      <c r="L259" s="28">
        <f t="shared" si="33"/>
        <v>389231</v>
      </c>
      <c r="M259" s="13" t="s">
        <v>23</v>
      </c>
      <c r="N259" s="14" t="s">
        <v>5</v>
      </c>
    </row>
    <row r="260" spans="1:14" x14ac:dyDescent="0.25">
      <c r="A260" s="10">
        <v>2009</v>
      </c>
      <c r="B260" s="11">
        <v>12</v>
      </c>
      <c r="C260" s="12" t="s">
        <v>16</v>
      </c>
      <c r="D260" s="27">
        <v>32405</v>
      </c>
      <c r="E260" s="27">
        <v>118914</v>
      </c>
      <c r="F260" s="27">
        <v>26354</v>
      </c>
      <c r="G260" s="27">
        <v>110498</v>
      </c>
      <c r="H260" s="27">
        <f t="shared" si="30"/>
        <v>151319</v>
      </c>
      <c r="I260" s="27">
        <f t="shared" si="31"/>
        <v>136852</v>
      </c>
      <c r="J260" s="27">
        <f t="shared" si="32"/>
        <v>58759</v>
      </c>
      <c r="K260" s="27">
        <f t="shared" si="32"/>
        <v>229412</v>
      </c>
      <c r="L260" s="28">
        <f t="shared" si="33"/>
        <v>288171</v>
      </c>
      <c r="M260" s="13" t="s">
        <v>23</v>
      </c>
      <c r="N260" s="14" t="s">
        <v>5</v>
      </c>
    </row>
    <row r="261" spans="1:14" x14ac:dyDescent="0.25">
      <c r="A261" s="10">
        <v>2009</v>
      </c>
      <c r="B261" s="11">
        <v>13</v>
      </c>
      <c r="C261" s="12" t="s">
        <v>17</v>
      </c>
      <c r="D261" s="27">
        <v>24123</v>
      </c>
      <c r="E261" s="27">
        <v>105793</v>
      </c>
      <c r="F261" s="27">
        <v>22958</v>
      </c>
      <c r="G261" s="27">
        <v>103064</v>
      </c>
      <c r="H261" s="27">
        <f t="shared" si="30"/>
        <v>129916</v>
      </c>
      <c r="I261" s="27">
        <f t="shared" si="31"/>
        <v>126022</v>
      </c>
      <c r="J261" s="27">
        <f t="shared" si="32"/>
        <v>47081</v>
      </c>
      <c r="K261" s="27">
        <f t="shared" si="32"/>
        <v>208857</v>
      </c>
      <c r="L261" s="28">
        <f t="shared" si="33"/>
        <v>255938</v>
      </c>
      <c r="M261" s="13" t="s">
        <v>23</v>
      </c>
      <c r="N261" s="14" t="s">
        <v>5</v>
      </c>
    </row>
    <row r="262" spans="1:14" x14ac:dyDescent="0.25">
      <c r="A262" s="10">
        <v>2009</v>
      </c>
      <c r="B262" s="11">
        <v>14</v>
      </c>
      <c r="C262" s="12" t="s">
        <v>18</v>
      </c>
      <c r="D262" s="27">
        <v>15860</v>
      </c>
      <c r="E262" s="27">
        <v>74069</v>
      </c>
      <c r="F262" s="27">
        <v>14714</v>
      </c>
      <c r="G262" s="27">
        <v>63963</v>
      </c>
      <c r="H262" s="27">
        <f t="shared" si="30"/>
        <v>89929</v>
      </c>
      <c r="I262" s="27">
        <f t="shared" si="31"/>
        <v>78677</v>
      </c>
      <c r="J262" s="27">
        <f t="shared" si="32"/>
        <v>30574</v>
      </c>
      <c r="K262" s="27">
        <f t="shared" si="32"/>
        <v>138032</v>
      </c>
      <c r="L262" s="28">
        <f t="shared" si="33"/>
        <v>168606</v>
      </c>
      <c r="M262" s="13" t="s">
        <v>23</v>
      </c>
      <c r="N262" s="14" t="s">
        <v>5</v>
      </c>
    </row>
    <row r="263" spans="1:14" x14ac:dyDescent="0.25">
      <c r="A263" s="10">
        <v>2009</v>
      </c>
      <c r="B263" s="11">
        <v>15</v>
      </c>
      <c r="C263" s="12" t="s">
        <v>19</v>
      </c>
      <c r="D263" s="27">
        <v>11679</v>
      </c>
      <c r="E263" s="27">
        <v>56890</v>
      </c>
      <c r="F263" s="27">
        <v>12376</v>
      </c>
      <c r="G263" s="27">
        <v>55057</v>
      </c>
      <c r="H263" s="27">
        <f t="shared" si="30"/>
        <v>68569</v>
      </c>
      <c r="I263" s="27">
        <f t="shared" si="31"/>
        <v>67433</v>
      </c>
      <c r="J263" s="27">
        <f t="shared" si="32"/>
        <v>24055</v>
      </c>
      <c r="K263" s="27">
        <f t="shared" si="32"/>
        <v>111947</v>
      </c>
      <c r="L263" s="28">
        <f t="shared" si="33"/>
        <v>136002</v>
      </c>
      <c r="M263" s="13" t="s">
        <v>23</v>
      </c>
      <c r="N263" s="14" t="s">
        <v>5</v>
      </c>
    </row>
    <row r="264" spans="1:14" x14ac:dyDescent="0.25">
      <c r="A264" s="10">
        <v>2009</v>
      </c>
      <c r="B264" s="11">
        <v>16</v>
      </c>
      <c r="C264" s="12" t="s">
        <v>20</v>
      </c>
      <c r="D264" s="27">
        <v>6394</v>
      </c>
      <c r="E264" s="27">
        <v>35273</v>
      </c>
      <c r="F264" s="27">
        <v>6654</v>
      </c>
      <c r="G264" s="27">
        <v>30295</v>
      </c>
      <c r="H264" s="27">
        <f t="shared" si="30"/>
        <v>41667</v>
      </c>
      <c r="I264" s="27">
        <f t="shared" si="31"/>
        <v>36949</v>
      </c>
      <c r="J264" s="27">
        <f t="shared" si="32"/>
        <v>13048</v>
      </c>
      <c r="K264" s="27">
        <f t="shared" si="32"/>
        <v>65568</v>
      </c>
      <c r="L264" s="28">
        <f t="shared" si="33"/>
        <v>78616</v>
      </c>
      <c r="M264" s="13" t="s">
        <v>23</v>
      </c>
      <c r="N264" s="14" t="s">
        <v>5</v>
      </c>
    </row>
    <row r="265" spans="1:14" x14ac:dyDescent="0.25">
      <c r="A265" s="10">
        <v>2009</v>
      </c>
      <c r="B265" s="11">
        <v>17</v>
      </c>
      <c r="C265" s="12" t="s">
        <v>21</v>
      </c>
      <c r="D265" s="27">
        <v>6093</v>
      </c>
      <c r="E265" s="27">
        <v>36686</v>
      </c>
      <c r="F265" s="27">
        <v>8348</v>
      </c>
      <c r="G265" s="27">
        <v>36156</v>
      </c>
      <c r="H265" s="27">
        <f t="shared" si="30"/>
        <v>42779</v>
      </c>
      <c r="I265" s="27">
        <f t="shared" si="31"/>
        <v>44504</v>
      </c>
      <c r="J265" s="27">
        <f t="shared" si="32"/>
        <v>14441</v>
      </c>
      <c r="K265" s="27">
        <f t="shared" si="32"/>
        <v>72842</v>
      </c>
      <c r="L265" s="28">
        <f t="shared" si="33"/>
        <v>87283</v>
      </c>
      <c r="M265" s="13" t="s">
        <v>23</v>
      </c>
      <c r="N265" s="14" t="s">
        <v>5</v>
      </c>
    </row>
    <row r="266" spans="1:14" x14ac:dyDescent="0.25">
      <c r="A266" s="15">
        <v>2009</v>
      </c>
      <c r="B266" s="16">
        <v>99</v>
      </c>
      <c r="C266" s="17" t="s">
        <v>22</v>
      </c>
      <c r="D266" s="29">
        <v>0</v>
      </c>
      <c r="E266" s="29">
        <v>0</v>
      </c>
      <c r="F266" s="29">
        <v>0</v>
      </c>
      <c r="G266" s="29">
        <v>0</v>
      </c>
      <c r="H266" s="29">
        <f t="shared" si="30"/>
        <v>0</v>
      </c>
      <c r="I266" s="29">
        <f t="shared" si="31"/>
        <v>0</v>
      </c>
      <c r="J266" s="29">
        <f t="shared" si="32"/>
        <v>0</v>
      </c>
      <c r="K266" s="29">
        <f t="shared" si="32"/>
        <v>0</v>
      </c>
      <c r="L266" s="30">
        <f t="shared" si="33"/>
        <v>0</v>
      </c>
      <c r="M266" s="18" t="s">
        <v>23</v>
      </c>
      <c r="N266" s="19" t="s">
        <v>5</v>
      </c>
    </row>
    <row r="267" spans="1:14" ht="15.75" thickBot="1" x14ac:dyDescent="0.3">
      <c r="A267" s="20">
        <v>2009</v>
      </c>
      <c r="B267" s="21">
        <v>18</v>
      </c>
      <c r="C267" s="22" t="s">
        <v>2</v>
      </c>
      <c r="D267" s="31">
        <f t="shared" ref="D267:L267" si="34">SUM(D249:D266)</f>
        <v>1643671</v>
      </c>
      <c r="E267" s="31">
        <f t="shared" si="34"/>
        <v>5561319</v>
      </c>
      <c r="F267" s="31">
        <f t="shared" si="34"/>
        <v>1631056</v>
      </c>
      <c r="G267" s="31">
        <f t="shared" si="34"/>
        <v>5692616</v>
      </c>
      <c r="H267" s="31">
        <f t="shared" si="34"/>
        <v>7204990</v>
      </c>
      <c r="I267" s="31">
        <f t="shared" si="34"/>
        <v>7323672</v>
      </c>
      <c r="J267" s="31">
        <f t="shared" si="34"/>
        <v>3274727</v>
      </c>
      <c r="K267" s="31">
        <f t="shared" si="34"/>
        <v>11253935</v>
      </c>
      <c r="L267" s="31">
        <f t="shared" si="34"/>
        <v>14528662</v>
      </c>
      <c r="M267" s="23" t="s">
        <v>23</v>
      </c>
      <c r="N267" s="24" t="s">
        <v>5</v>
      </c>
    </row>
    <row r="268" spans="1:14" ht="15.75" thickTop="1" x14ac:dyDescent="0.25"/>
  </sheetData>
  <autoFilter ref="A1:N267" xr:uid="{3DACA0D9-408D-438E-85DD-53885EA05DB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B040-363F-4DCC-8628-6FC071C0C1C8}">
  <dimension ref="O1:P2"/>
  <sheetViews>
    <sheetView zoomScale="80" zoomScaleNormal="80" workbookViewId="0">
      <selection activeCell="O3" sqref="O3"/>
    </sheetView>
  </sheetViews>
  <sheetFormatPr defaultRowHeight="15" x14ac:dyDescent="0.25"/>
  <sheetData>
    <row r="1" spans="15:16" x14ac:dyDescent="0.25">
      <c r="O1" t="s">
        <v>39</v>
      </c>
      <c r="P1">
        <v>3.71</v>
      </c>
    </row>
    <row r="2" spans="15:16" x14ac:dyDescent="0.25">
      <c r="O2" t="s">
        <v>40</v>
      </c>
      <c r="P2">
        <v>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91F4-B8A9-4E43-8FE9-9A00AB6D229A}">
  <dimension ref="A1:E21"/>
  <sheetViews>
    <sheetView topLeftCell="B1" workbookViewId="0">
      <selection activeCell="H20" sqref="H20"/>
    </sheetView>
  </sheetViews>
  <sheetFormatPr defaultRowHeight="15" x14ac:dyDescent="0.25"/>
  <cols>
    <col min="1" max="5" width="12.85546875" customWidth="1"/>
  </cols>
  <sheetData>
    <row r="1" spans="1:5" ht="15.75" thickBot="1" x14ac:dyDescent="0.3">
      <c r="A1" s="20" t="s">
        <v>28</v>
      </c>
      <c r="B1" s="20" t="s">
        <v>29</v>
      </c>
      <c r="C1" s="22" t="s">
        <v>0</v>
      </c>
      <c r="D1" s="31" t="s">
        <v>31</v>
      </c>
      <c r="E1" s="31" t="s">
        <v>33</v>
      </c>
    </row>
    <row r="2" spans="1:5" ht="15.75" thickTop="1" x14ac:dyDescent="0.25">
      <c r="A2" s="5">
        <v>2009</v>
      </c>
      <c r="B2" s="6">
        <v>1</v>
      </c>
      <c r="C2" s="7" t="s">
        <v>3</v>
      </c>
      <c r="D2" s="25">
        <v>1353418</v>
      </c>
      <c r="E2" s="25">
        <v>-1321275</v>
      </c>
    </row>
    <row r="3" spans="1:5" x14ac:dyDescent="0.25">
      <c r="A3" s="10">
        <v>2009</v>
      </c>
      <c r="B3" s="11">
        <v>2</v>
      </c>
      <c r="C3" s="12" t="s">
        <v>6</v>
      </c>
      <c r="D3" s="27">
        <v>1225145</v>
      </c>
      <c r="E3" s="27">
        <v>-1178850</v>
      </c>
    </row>
    <row r="4" spans="1:5" x14ac:dyDescent="0.25">
      <c r="A4" s="10">
        <v>2009</v>
      </c>
      <c r="B4" s="11">
        <v>3</v>
      </c>
      <c r="C4" s="12" t="s">
        <v>7</v>
      </c>
      <c r="D4" s="27">
        <v>935796</v>
      </c>
      <c r="E4" s="27">
        <v>-882725</v>
      </c>
    </row>
    <row r="5" spans="1:5" x14ac:dyDescent="0.25">
      <c r="A5" s="10">
        <v>2009</v>
      </c>
      <c r="B5" s="11">
        <v>4</v>
      </c>
      <c r="C5" s="12" t="s">
        <v>8</v>
      </c>
      <c r="D5" s="27">
        <v>745757</v>
      </c>
      <c r="E5" s="27">
        <v>-799081</v>
      </c>
    </row>
    <row r="6" spans="1:5" x14ac:dyDescent="0.25">
      <c r="A6" s="10">
        <v>2009</v>
      </c>
      <c r="B6" s="11">
        <v>5</v>
      </c>
      <c r="C6" s="12" t="s">
        <v>9</v>
      </c>
      <c r="D6" s="27">
        <v>538927</v>
      </c>
      <c r="E6" s="27">
        <v>-624565</v>
      </c>
    </row>
    <row r="7" spans="1:5" x14ac:dyDescent="0.25">
      <c r="A7" s="10">
        <v>2009</v>
      </c>
      <c r="B7" s="11">
        <v>6</v>
      </c>
      <c r="C7" s="12" t="s">
        <v>10</v>
      </c>
      <c r="D7" s="27">
        <v>457139</v>
      </c>
      <c r="E7" s="27">
        <v>-557627</v>
      </c>
    </row>
    <row r="8" spans="1:5" x14ac:dyDescent="0.25">
      <c r="A8" s="10">
        <v>2009</v>
      </c>
      <c r="B8" s="11">
        <v>7</v>
      </c>
      <c r="C8" s="12" t="s">
        <v>11</v>
      </c>
      <c r="D8" s="27">
        <v>391919</v>
      </c>
      <c r="E8" s="27">
        <v>-436501</v>
      </c>
    </row>
    <row r="9" spans="1:5" x14ac:dyDescent="0.25">
      <c r="A9" s="10">
        <v>2009</v>
      </c>
      <c r="B9" s="11">
        <v>8</v>
      </c>
      <c r="C9" s="12" t="s">
        <v>12</v>
      </c>
      <c r="D9" s="27">
        <v>330907</v>
      </c>
      <c r="E9" s="27">
        <v>-333542</v>
      </c>
    </row>
    <row r="10" spans="1:5" x14ac:dyDescent="0.25">
      <c r="A10" s="10">
        <v>2009</v>
      </c>
      <c r="B10" s="11">
        <v>9</v>
      </c>
      <c r="C10" s="12" t="s">
        <v>13</v>
      </c>
      <c r="D10" s="27">
        <v>276149</v>
      </c>
      <c r="E10" s="27">
        <v>-281004</v>
      </c>
    </row>
    <row r="11" spans="1:5" x14ac:dyDescent="0.25">
      <c r="A11" s="10">
        <v>2009</v>
      </c>
      <c r="B11" s="11">
        <v>10</v>
      </c>
      <c r="C11" s="12" t="s">
        <v>14</v>
      </c>
      <c r="D11" s="27">
        <v>232779</v>
      </c>
      <c r="E11" s="27">
        <v>-221709</v>
      </c>
    </row>
    <row r="12" spans="1:5" x14ac:dyDescent="0.25">
      <c r="A12" s="10">
        <v>2009</v>
      </c>
      <c r="B12" s="11">
        <v>11</v>
      </c>
      <c r="C12" s="12" t="s">
        <v>15</v>
      </c>
      <c r="D12" s="27">
        <v>192875</v>
      </c>
      <c r="E12" s="27">
        <v>-196356</v>
      </c>
    </row>
    <row r="13" spans="1:5" x14ac:dyDescent="0.25">
      <c r="A13" s="10">
        <v>2009</v>
      </c>
      <c r="B13" s="11">
        <v>12</v>
      </c>
      <c r="C13" s="12" t="s">
        <v>16</v>
      </c>
      <c r="D13" s="27">
        <v>151319</v>
      </c>
      <c r="E13" s="27">
        <v>-136852</v>
      </c>
    </row>
    <row r="14" spans="1:5" x14ac:dyDescent="0.25">
      <c r="A14" s="10">
        <v>2009</v>
      </c>
      <c r="B14" s="11">
        <v>13</v>
      </c>
      <c r="C14" s="12" t="s">
        <v>17</v>
      </c>
      <c r="D14" s="27">
        <v>129916</v>
      </c>
      <c r="E14" s="27">
        <v>-126022</v>
      </c>
    </row>
    <row r="15" spans="1:5" x14ac:dyDescent="0.25">
      <c r="A15" s="10">
        <v>2009</v>
      </c>
      <c r="B15" s="11">
        <v>14</v>
      </c>
      <c r="C15" s="12" t="s">
        <v>18</v>
      </c>
      <c r="D15" s="27">
        <v>89929</v>
      </c>
      <c r="E15" s="27">
        <v>-78677</v>
      </c>
    </row>
    <row r="16" spans="1:5" x14ac:dyDescent="0.25">
      <c r="A16" s="10">
        <v>2009</v>
      </c>
      <c r="B16" s="11">
        <v>15</v>
      </c>
      <c r="C16" s="12" t="s">
        <v>19</v>
      </c>
      <c r="D16" s="27">
        <v>68569</v>
      </c>
      <c r="E16" s="27">
        <v>-67433</v>
      </c>
    </row>
    <row r="17" spans="1:5" x14ac:dyDescent="0.25">
      <c r="A17" s="10">
        <v>2009</v>
      </c>
      <c r="B17" s="11">
        <v>16</v>
      </c>
      <c r="C17" s="12" t="s">
        <v>20</v>
      </c>
      <c r="D17" s="27">
        <v>41667</v>
      </c>
      <c r="E17" s="27">
        <v>-36949</v>
      </c>
    </row>
    <row r="18" spans="1:5" x14ac:dyDescent="0.25">
      <c r="A18" s="10">
        <v>2009</v>
      </c>
      <c r="B18" s="11">
        <v>17</v>
      </c>
      <c r="C18" s="12" t="s">
        <v>21</v>
      </c>
      <c r="D18" s="27">
        <v>42779</v>
      </c>
      <c r="E18" s="27">
        <v>-44504</v>
      </c>
    </row>
    <row r="19" spans="1:5" x14ac:dyDescent="0.25">
      <c r="A19" s="15">
        <v>2009</v>
      </c>
      <c r="B19" s="16">
        <v>99</v>
      </c>
      <c r="C19" s="17" t="s">
        <v>22</v>
      </c>
      <c r="D19" s="29">
        <v>0</v>
      </c>
      <c r="E19" s="29">
        <v>0</v>
      </c>
    </row>
    <row r="20" spans="1:5" ht="15.75" thickBot="1" x14ac:dyDescent="0.3">
      <c r="A20" s="20">
        <v>2009</v>
      </c>
      <c r="B20" s="21">
        <v>18</v>
      </c>
      <c r="C20" s="22" t="s">
        <v>2</v>
      </c>
      <c r="D20" s="31">
        <v>7204990</v>
      </c>
      <c r="E20" s="31">
        <v>-7323672</v>
      </c>
    </row>
    <row r="21" spans="1:5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714-A197-4503-AC15-F5E3D2D39CA3}">
  <dimension ref="A1:D21"/>
  <sheetViews>
    <sheetView workbookViewId="0">
      <selection activeCell="E6" sqref="E6"/>
    </sheetView>
  </sheetViews>
  <sheetFormatPr defaultRowHeight="15" x14ac:dyDescent="0.25"/>
  <cols>
    <col min="1" max="4" width="12.85546875" customWidth="1"/>
  </cols>
  <sheetData>
    <row r="1" spans="1:4" ht="15.75" thickBot="1" x14ac:dyDescent="0.3">
      <c r="A1" s="20" t="s">
        <v>29</v>
      </c>
      <c r="B1" s="22" t="s">
        <v>0</v>
      </c>
      <c r="C1" s="32">
        <v>1998</v>
      </c>
      <c r="D1" s="32">
        <v>2009</v>
      </c>
    </row>
    <row r="2" spans="1:4" ht="15.75" thickTop="1" x14ac:dyDescent="0.25">
      <c r="A2" s="6">
        <v>1</v>
      </c>
      <c r="B2" s="7" t="s">
        <v>3</v>
      </c>
      <c r="C2" s="25">
        <v>1664300</v>
      </c>
      <c r="D2" s="25">
        <v>2674693</v>
      </c>
    </row>
    <row r="3" spans="1:4" x14ac:dyDescent="0.25">
      <c r="A3" s="11">
        <v>2</v>
      </c>
      <c r="B3" s="12" t="s">
        <v>6</v>
      </c>
      <c r="C3" s="27">
        <v>1627268</v>
      </c>
      <c r="D3" s="27">
        <v>2403995</v>
      </c>
    </row>
    <row r="4" spans="1:4" x14ac:dyDescent="0.25">
      <c r="A4" s="11">
        <v>3</v>
      </c>
      <c r="B4" s="12" t="s">
        <v>7</v>
      </c>
      <c r="C4" s="27">
        <v>1227098</v>
      </c>
      <c r="D4" s="27">
        <v>1818521</v>
      </c>
    </row>
    <row r="5" spans="1:4" x14ac:dyDescent="0.25">
      <c r="A5" s="11">
        <v>4</v>
      </c>
      <c r="B5" s="12" t="s">
        <v>8</v>
      </c>
      <c r="C5" s="27">
        <v>1021750</v>
      </c>
      <c r="D5" s="27">
        <v>1544838</v>
      </c>
    </row>
    <row r="6" spans="1:4" x14ac:dyDescent="0.25">
      <c r="A6" s="11">
        <v>5</v>
      </c>
      <c r="B6" s="12" t="s">
        <v>9</v>
      </c>
      <c r="C6" s="27">
        <v>773917</v>
      </c>
      <c r="D6" s="27">
        <v>1163492</v>
      </c>
    </row>
    <row r="7" spans="1:4" x14ac:dyDescent="0.25">
      <c r="A7" s="11">
        <v>6</v>
      </c>
      <c r="B7" s="12" t="s">
        <v>10</v>
      </c>
      <c r="C7" s="27">
        <v>648030</v>
      </c>
      <c r="D7" s="27">
        <v>1014766</v>
      </c>
    </row>
    <row r="8" spans="1:4" x14ac:dyDescent="0.25">
      <c r="A8" s="11">
        <v>7</v>
      </c>
      <c r="B8" s="12" t="s">
        <v>11</v>
      </c>
      <c r="C8" s="27">
        <v>572134</v>
      </c>
      <c r="D8" s="27">
        <v>828420</v>
      </c>
    </row>
    <row r="9" spans="1:4" x14ac:dyDescent="0.25">
      <c r="A9" s="11">
        <v>8</v>
      </c>
      <c r="B9" s="12" t="s">
        <v>12</v>
      </c>
      <c r="C9" s="27">
        <v>484352</v>
      </c>
      <c r="D9" s="27">
        <v>664449</v>
      </c>
    </row>
    <row r="10" spans="1:4" x14ac:dyDescent="0.25">
      <c r="A10" s="11">
        <v>9</v>
      </c>
      <c r="B10" s="12" t="s">
        <v>13</v>
      </c>
      <c r="C10" s="27">
        <v>401782</v>
      </c>
      <c r="D10" s="27">
        <v>557153</v>
      </c>
    </row>
    <row r="11" spans="1:4" x14ac:dyDescent="0.25">
      <c r="A11" s="11">
        <v>10</v>
      </c>
      <c r="B11" s="12" t="s">
        <v>14</v>
      </c>
      <c r="C11" s="27">
        <v>309015</v>
      </c>
      <c r="D11" s="27">
        <v>454488</v>
      </c>
    </row>
    <row r="12" spans="1:4" x14ac:dyDescent="0.25">
      <c r="A12" s="11">
        <v>11</v>
      </c>
      <c r="B12" s="12" t="s">
        <v>15</v>
      </c>
      <c r="C12" s="27">
        <v>280669</v>
      </c>
      <c r="D12" s="27">
        <v>389231</v>
      </c>
    </row>
    <row r="13" spans="1:4" x14ac:dyDescent="0.25">
      <c r="A13" s="11">
        <v>12</v>
      </c>
      <c r="B13" s="12" t="s">
        <v>16</v>
      </c>
      <c r="C13" s="27">
        <v>205322</v>
      </c>
      <c r="D13" s="27">
        <v>288171</v>
      </c>
    </row>
    <row r="14" spans="1:4" x14ac:dyDescent="0.25">
      <c r="A14" s="11">
        <v>13</v>
      </c>
      <c r="B14" s="12" t="s">
        <v>17</v>
      </c>
      <c r="C14" s="27">
        <v>201703</v>
      </c>
      <c r="D14" s="27">
        <v>255938</v>
      </c>
    </row>
    <row r="15" spans="1:4" x14ac:dyDescent="0.25">
      <c r="A15" s="11">
        <v>14</v>
      </c>
      <c r="B15" s="12" t="s">
        <v>18</v>
      </c>
      <c r="C15" s="27">
        <v>129879</v>
      </c>
      <c r="D15" s="27">
        <v>168606</v>
      </c>
    </row>
    <row r="16" spans="1:4" x14ac:dyDescent="0.25">
      <c r="A16" s="11">
        <v>15</v>
      </c>
      <c r="B16" s="12" t="s">
        <v>19</v>
      </c>
      <c r="C16" s="27">
        <v>107360</v>
      </c>
      <c r="D16" s="27">
        <v>136002</v>
      </c>
    </row>
    <row r="17" spans="1:4" x14ac:dyDescent="0.25">
      <c r="A17" s="11">
        <v>16</v>
      </c>
      <c r="B17" s="12" t="s">
        <v>20</v>
      </c>
      <c r="C17" s="27">
        <v>54991</v>
      </c>
      <c r="D17" s="27">
        <v>78616</v>
      </c>
    </row>
    <row r="18" spans="1:4" x14ac:dyDescent="0.25">
      <c r="A18" s="11">
        <v>17</v>
      </c>
      <c r="B18" s="12" t="s">
        <v>21</v>
      </c>
      <c r="C18" s="27">
        <v>48332</v>
      </c>
      <c r="D18" s="27">
        <v>87283</v>
      </c>
    </row>
    <row r="19" spans="1:4" x14ac:dyDescent="0.25">
      <c r="A19" s="16">
        <v>99</v>
      </c>
      <c r="B19" s="17" t="s">
        <v>22</v>
      </c>
      <c r="C19" s="29">
        <v>53010</v>
      </c>
      <c r="D19" s="29">
        <v>0</v>
      </c>
    </row>
    <row r="20" spans="1:4" ht="15.75" thickBot="1" x14ac:dyDescent="0.3">
      <c r="A20" s="21">
        <v>18</v>
      </c>
      <c r="B20" s="22" t="s">
        <v>2</v>
      </c>
      <c r="C20" s="31">
        <v>9810912</v>
      </c>
      <c r="D20" s="31">
        <v>14528662</v>
      </c>
    </row>
    <row r="21" spans="1: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censuses</vt:lpstr>
      <vt:lpstr>graphtest</vt:lpstr>
      <vt:lpstr>pyramide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mli_censuses</dc:title>
  <dc:creator>Fousseynou Bah</dc:creator>
  <cp:lastModifiedBy>Fousseynou Bah</cp:lastModifiedBy>
  <dcterms:created xsi:type="dcterms:W3CDTF">2018-07-03T23:17:52Z</dcterms:created>
  <dcterms:modified xsi:type="dcterms:W3CDTF">2018-07-06T12:33:15Z</dcterms:modified>
  <cp:category>mali; census</cp:category>
</cp:coreProperties>
</file>