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ousseynou\Google Drive\DS4AFRICA\ssm\"/>
    </mc:Choice>
  </mc:AlternateContent>
  <xr:revisionPtr revIDLastSave="0" documentId="13_ncr:1_{85F44743-E7FC-4183-9B5B-CED7EB931A32}" xr6:coauthVersionLast="40" xr6:coauthVersionMax="40" xr10:uidLastSave="{00000000-0000-0000-0000-000000000000}"/>
  <bookViews>
    <workbookView xWindow="0" yWindow="0" windowWidth="20496" windowHeight="7692" xr2:uid="{00000000-000D-0000-FFFF-FFFF00000000}"/>
  </bookViews>
  <sheets>
    <sheet name="INCIDENTS" sheetId="1" r:id="rId1"/>
    <sheet name="MONITORING" sheetId="2" state="hidden" r:id="rId2"/>
  </sheets>
  <definedNames>
    <definedName name="_xlnm._FilterDatabase" localSheetId="0" hidden="1">INCIDENTS!$A$1:$AP$750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02" i="1" l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V695" i="1"/>
  <c r="I695" i="1"/>
  <c r="H695" i="1"/>
  <c r="G695" i="1"/>
  <c r="I694" i="1"/>
  <c r="H694" i="1"/>
  <c r="G694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4" i="1"/>
  <c r="V693" i="1"/>
  <c r="V692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I693" i="1"/>
  <c r="H693" i="1"/>
  <c r="G693" i="1"/>
  <c r="I692" i="1"/>
  <c r="H692" i="1"/>
  <c r="G692" i="1"/>
  <c r="V691" i="1"/>
  <c r="I691" i="1"/>
  <c r="H691" i="1"/>
  <c r="G691" i="1"/>
  <c r="V690" i="1"/>
  <c r="I690" i="1"/>
  <c r="H690" i="1"/>
  <c r="G690" i="1"/>
  <c r="V689" i="1"/>
  <c r="I689" i="1"/>
  <c r="H689" i="1"/>
  <c r="G689" i="1"/>
  <c r="V688" i="1"/>
  <c r="I688" i="1"/>
  <c r="H688" i="1"/>
  <c r="G688" i="1"/>
  <c r="V687" i="1"/>
  <c r="I687" i="1"/>
  <c r="H687" i="1"/>
  <c r="G687" i="1"/>
  <c r="V686" i="1"/>
  <c r="I686" i="1"/>
  <c r="H686" i="1"/>
  <c r="G686" i="1"/>
  <c r="V685" i="1"/>
  <c r="I685" i="1"/>
  <c r="H685" i="1"/>
  <c r="G685" i="1"/>
  <c r="V684" i="1"/>
  <c r="I684" i="1"/>
  <c r="H684" i="1"/>
  <c r="G684" i="1"/>
  <c r="V683" i="1"/>
  <c r="I683" i="1"/>
  <c r="H683" i="1"/>
  <c r="G683" i="1"/>
  <c r="V682" i="1"/>
  <c r="I682" i="1"/>
  <c r="H682" i="1"/>
  <c r="G682" i="1"/>
  <c r="V681" i="1"/>
  <c r="I681" i="1"/>
  <c r="H681" i="1"/>
  <c r="G681" i="1"/>
  <c r="V680" i="1"/>
  <c r="I680" i="1"/>
  <c r="H680" i="1"/>
  <c r="G680" i="1"/>
  <c r="V679" i="1"/>
  <c r="I679" i="1"/>
  <c r="H679" i="1"/>
  <c r="G679" i="1"/>
  <c r="V678" i="1"/>
  <c r="I678" i="1"/>
  <c r="H678" i="1"/>
  <c r="G678" i="1"/>
  <c r="V677" i="1"/>
  <c r="I677" i="1"/>
  <c r="H677" i="1"/>
  <c r="G677" i="1"/>
  <c r="V676" i="1"/>
  <c r="I676" i="1"/>
  <c r="H676" i="1"/>
  <c r="G676" i="1"/>
  <c r="V675" i="1"/>
  <c r="I675" i="1"/>
  <c r="H675" i="1"/>
  <c r="G675" i="1"/>
  <c r="V674" i="1"/>
  <c r="I674" i="1"/>
  <c r="H674" i="1"/>
  <c r="G674" i="1"/>
  <c r="V673" i="1"/>
  <c r="I673" i="1" l="1"/>
  <c r="H673" i="1"/>
  <c r="G673" i="1"/>
  <c r="V672" i="1" l="1"/>
  <c r="I672" i="1"/>
  <c r="H672" i="1"/>
  <c r="G672" i="1"/>
  <c r="V671" i="1"/>
  <c r="I671" i="1"/>
  <c r="H671" i="1"/>
  <c r="G671" i="1"/>
  <c r="V670" i="1"/>
  <c r="I670" i="1"/>
  <c r="H670" i="1"/>
  <c r="G670" i="1"/>
  <c r="V669" i="1"/>
  <c r="I669" i="1"/>
  <c r="H669" i="1"/>
  <c r="G669" i="1"/>
  <c r="V668" i="1"/>
  <c r="I668" i="1"/>
  <c r="H668" i="1"/>
  <c r="G668" i="1"/>
  <c r="V667" i="1"/>
  <c r="I667" i="1"/>
  <c r="H667" i="1"/>
  <c r="G667" i="1"/>
  <c r="V666" i="1"/>
  <c r="I666" i="1"/>
  <c r="H666" i="1"/>
  <c r="G666" i="1"/>
  <c r="V665" i="1" l="1"/>
  <c r="I665" i="1"/>
  <c r="H665" i="1"/>
  <c r="G665" i="1"/>
  <c r="V664" i="1"/>
  <c r="I664" i="1"/>
  <c r="H664" i="1"/>
  <c r="G664" i="1"/>
  <c r="V663" i="1"/>
  <c r="I663" i="1"/>
  <c r="H663" i="1"/>
  <c r="G663" i="1"/>
  <c r="V662" i="1"/>
  <c r="I662" i="1"/>
  <c r="H662" i="1"/>
  <c r="G662" i="1"/>
  <c r="V661" i="1"/>
  <c r="I661" i="1"/>
  <c r="H661" i="1"/>
  <c r="G661" i="1"/>
  <c r="V660" i="1"/>
  <c r="I660" i="1"/>
  <c r="H660" i="1"/>
  <c r="G660" i="1"/>
  <c r="V659" i="1"/>
  <c r="I659" i="1"/>
  <c r="H659" i="1"/>
  <c r="G659" i="1"/>
  <c r="V658" i="1"/>
  <c r="I658" i="1"/>
  <c r="H658" i="1"/>
  <c r="G658" i="1"/>
  <c r="V657" i="1"/>
  <c r="I657" i="1"/>
  <c r="H657" i="1"/>
  <c r="G657" i="1"/>
  <c r="V656" i="1"/>
  <c r="I656" i="1"/>
  <c r="H656" i="1"/>
  <c r="G656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3" i="1"/>
  <c r="W653" i="1"/>
  <c r="X654" i="1"/>
  <c r="W654" i="1"/>
  <c r="V655" i="1"/>
  <c r="I655" i="1"/>
  <c r="H655" i="1"/>
  <c r="G655" i="1"/>
  <c r="V654" i="1"/>
  <c r="I654" i="1"/>
  <c r="H654" i="1"/>
  <c r="G654" i="1"/>
  <c r="V653" i="1"/>
  <c r="I653" i="1"/>
  <c r="H653" i="1"/>
  <c r="G653" i="1"/>
  <c r="X652" i="1"/>
  <c r="W652" i="1"/>
  <c r="V652" i="1"/>
  <c r="I652" i="1"/>
  <c r="H652" i="1"/>
  <c r="G652" i="1"/>
  <c r="X651" i="1"/>
  <c r="W651" i="1"/>
  <c r="V651" i="1"/>
  <c r="I651" i="1"/>
  <c r="H651" i="1"/>
  <c r="G651" i="1"/>
  <c r="X650" i="1"/>
  <c r="W650" i="1"/>
  <c r="V650" i="1"/>
  <c r="I650" i="1"/>
  <c r="H650" i="1"/>
  <c r="G650" i="1"/>
  <c r="X649" i="1"/>
  <c r="W649" i="1"/>
  <c r="V649" i="1"/>
  <c r="I649" i="1"/>
  <c r="H649" i="1"/>
  <c r="G649" i="1"/>
  <c r="X648" i="1" l="1"/>
  <c r="W648" i="1"/>
  <c r="X647" i="1"/>
  <c r="W647" i="1"/>
  <c r="V648" i="1"/>
  <c r="I648" i="1"/>
  <c r="H648" i="1"/>
  <c r="G648" i="1"/>
  <c r="V647" i="1"/>
  <c r="I647" i="1"/>
  <c r="H647" i="1"/>
  <c r="G647" i="1"/>
  <c r="X646" i="1"/>
  <c r="W646" i="1"/>
  <c r="V646" i="1"/>
  <c r="I646" i="1"/>
  <c r="H646" i="1"/>
  <c r="G646" i="1"/>
  <c r="X645" i="1"/>
  <c r="W645" i="1"/>
  <c r="V645" i="1"/>
  <c r="I645" i="1"/>
  <c r="H645" i="1"/>
  <c r="G645" i="1"/>
  <c r="I31" i="1" l="1"/>
  <c r="H31" i="1"/>
  <c r="G31" i="1"/>
  <c r="I30" i="1"/>
  <c r="H30" i="1"/>
  <c r="G30" i="1"/>
  <c r="G14" i="1" l="1"/>
  <c r="H14" i="1"/>
  <c r="I14" i="1"/>
  <c r="I644" i="1" l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V623" i="1"/>
  <c r="I623" i="1"/>
  <c r="H623" i="1"/>
  <c r="G623" i="1"/>
  <c r="V622" i="1"/>
  <c r="I622" i="1"/>
  <c r="H622" i="1"/>
  <c r="G622" i="1"/>
  <c r="V621" i="1"/>
  <c r="I621" i="1"/>
  <c r="H621" i="1"/>
  <c r="G621" i="1"/>
  <c r="V620" i="1"/>
  <c r="I620" i="1" l="1"/>
  <c r="H620" i="1"/>
  <c r="G620" i="1"/>
  <c r="V619" i="1" l="1"/>
  <c r="I619" i="1"/>
  <c r="H619" i="1"/>
  <c r="G619" i="1"/>
  <c r="V618" i="1"/>
  <c r="I618" i="1"/>
  <c r="H618" i="1"/>
  <c r="G618" i="1"/>
  <c r="V617" i="1"/>
  <c r="I617" i="1"/>
  <c r="H617" i="1"/>
  <c r="G617" i="1"/>
  <c r="V616" i="1"/>
  <c r="I616" i="1"/>
  <c r="H616" i="1"/>
  <c r="G616" i="1"/>
  <c r="V615" i="1"/>
  <c r="I615" i="1" l="1"/>
  <c r="H615" i="1"/>
  <c r="G615" i="1"/>
  <c r="V614" i="1"/>
  <c r="I614" i="1"/>
  <c r="H614" i="1"/>
  <c r="G614" i="1"/>
  <c r="V613" i="1"/>
  <c r="I613" i="1"/>
  <c r="H613" i="1"/>
  <c r="G613" i="1"/>
  <c r="V612" i="1"/>
  <c r="I612" i="1"/>
  <c r="H612" i="1"/>
  <c r="G612" i="1"/>
  <c r="V611" i="1"/>
  <c r="I611" i="1"/>
  <c r="H611" i="1"/>
  <c r="G611" i="1"/>
  <c r="V610" i="1" l="1"/>
  <c r="I610" i="1"/>
  <c r="H610" i="1"/>
  <c r="G610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V609" i="1"/>
  <c r="I609" i="1"/>
  <c r="H609" i="1"/>
  <c r="G609" i="1"/>
  <c r="V608" i="1"/>
  <c r="X608" i="1"/>
  <c r="W608" i="1"/>
  <c r="I608" i="1" l="1"/>
  <c r="H608" i="1"/>
  <c r="G608" i="1"/>
  <c r="V12" i="2" l="1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T10" i="2"/>
  <c r="T9" i="2"/>
  <c r="T8" i="2"/>
  <c r="T7" i="2"/>
  <c r="T6" i="2"/>
  <c r="T5" i="2"/>
  <c r="T4" i="2"/>
  <c r="T3" i="2"/>
  <c r="T2" i="2"/>
  <c r="G9" i="2"/>
  <c r="F9" i="2"/>
  <c r="E9" i="2"/>
  <c r="G10" i="2"/>
  <c r="F10" i="2"/>
  <c r="E10" i="2"/>
  <c r="T11" i="2"/>
  <c r="G11" i="2"/>
  <c r="F11" i="2"/>
  <c r="E11" i="2"/>
  <c r="T12" i="2"/>
  <c r="G12" i="2"/>
  <c r="F12" i="2"/>
  <c r="E12" i="2"/>
  <c r="I607" i="1" l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V589" i="1"/>
  <c r="I589" i="1"/>
  <c r="H589" i="1"/>
  <c r="G589" i="1"/>
  <c r="V588" i="1"/>
  <c r="I588" i="1"/>
  <c r="H588" i="1"/>
  <c r="G588" i="1"/>
  <c r="V587" i="1"/>
  <c r="I587" i="1"/>
  <c r="H587" i="1"/>
  <c r="G587" i="1"/>
  <c r="V586" i="1"/>
  <c r="I586" i="1"/>
  <c r="H586" i="1"/>
  <c r="G586" i="1"/>
  <c r="V585" i="1"/>
  <c r="I585" i="1"/>
  <c r="H585" i="1"/>
  <c r="G585" i="1"/>
  <c r="V584" i="1"/>
  <c r="I584" i="1"/>
  <c r="H584" i="1"/>
  <c r="G584" i="1"/>
  <c r="V583" i="1"/>
  <c r="I583" i="1"/>
  <c r="H583" i="1"/>
  <c r="G583" i="1"/>
  <c r="V582" i="1"/>
  <c r="I582" i="1"/>
  <c r="H582" i="1"/>
  <c r="G582" i="1"/>
  <c r="V581" i="1"/>
  <c r="I581" i="1"/>
  <c r="H581" i="1"/>
  <c r="G581" i="1"/>
  <c r="V580" i="1"/>
  <c r="I580" i="1"/>
  <c r="H580" i="1"/>
  <c r="G580" i="1"/>
  <c r="V579" i="1"/>
  <c r="I579" i="1"/>
  <c r="H579" i="1"/>
  <c r="G579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V578" i="1"/>
  <c r="I578" i="1" l="1"/>
  <c r="H578" i="1"/>
  <c r="G578" i="1"/>
  <c r="I577" i="1" l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141" i="1"/>
  <c r="H141" i="1"/>
  <c r="G141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141" i="1"/>
  <c r="V562" i="1"/>
  <c r="V561" i="1"/>
  <c r="V560" i="1"/>
  <c r="V559" i="1"/>
  <c r="V558" i="1"/>
  <c r="V557" i="1"/>
  <c r="V556" i="1"/>
  <c r="V555" i="1"/>
  <c r="V554" i="1"/>
  <c r="V553" i="1"/>
  <c r="I553" i="1"/>
  <c r="H553" i="1"/>
  <c r="G553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141" i="1"/>
  <c r="W141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V552" i="1"/>
  <c r="I552" i="1"/>
  <c r="H552" i="1"/>
  <c r="G552" i="1"/>
  <c r="V551" i="1"/>
  <c r="X551" i="1"/>
  <c r="W551" i="1"/>
  <c r="I551" i="1"/>
  <c r="H551" i="1"/>
  <c r="G551" i="1"/>
  <c r="W550" i="1"/>
  <c r="V550" i="1"/>
  <c r="X550" i="1"/>
  <c r="I550" i="1" l="1"/>
  <c r="H550" i="1"/>
  <c r="G550" i="1"/>
  <c r="X549" i="1"/>
  <c r="W549" i="1"/>
  <c r="V549" i="1"/>
  <c r="I549" i="1"/>
  <c r="H549" i="1"/>
  <c r="G549" i="1"/>
  <c r="V548" i="1" l="1"/>
  <c r="I548" i="1"/>
  <c r="H548" i="1"/>
  <c r="G548" i="1"/>
  <c r="V547" i="1"/>
  <c r="I547" i="1"/>
  <c r="H547" i="1"/>
  <c r="G547" i="1"/>
  <c r="V546" i="1"/>
  <c r="I546" i="1"/>
  <c r="H546" i="1"/>
  <c r="G546" i="1"/>
  <c r="V545" i="1"/>
  <c r="I545" i="1"/>
  <c r="H545" i="1"/>
  <c r="G545" i="1"/>
  <c r="V544" i="1"/>
  <c r="I544" i="1"/>
  <c r="H544" i="1"/>
  <c r="G544" i="1"/>
  <c r="V543" i="1"/>
  <c r="I543" i="1"/>
  <c r="H543" i="1"/>
  <c r="G543" i="1"/>
  <c r="V542" i="1"/>
  <c r="I542" i="1"/>
  <c r="H542" i="1"/>
  <c r="G542" i="1"/>
  <c r="V541" i="1"/>
  <c r="I541" i="1"/>
  <c r="H541" i="1"/>
  <c r="G541" i="1"/>
  <c r="V540" i="1"/>
  <c r="I540" i="1"/>
  <c r="H540" i="1"/>
  <c r="G540" i="1"/>
  <c r="V539" i="1"/>
  <c r="I539" i="1"/>
  <c r="H539" i="1"/>
  <c r="G539" i="1"/>
  <c r="V538" i="1"/>
  <c r="I538" i="1"/>
  <c r="H538" i="1"/>
  <c r="G538" i="1"/>
  <c r="V537" i="1"/>
  <c r="I537" i="1"/>
  <c r="H537" i="1"/>
  <c r="G537" i="1"/>
  <c r="V536" i="1"/>
  <c r="I536" i="1"/>
  <c r="H536" i="1"/>
  <c r="G536" i="1"/>
  <c r="V535" i="1"/>
  <c r="I535" i="1"/>
  <c r="H535" i="1"/>
  <c r="G535" i="1"/>
  <c r="V534" i="1"/>
  <c r="I534" i="1"/>
  <c r="H534" i="1"/>
  <c r="G534" i="1"/>
  <c r="V533" i="1"/>
  <c r="I533" i="1"/>
  <c r="H533" i="1"/>
  <c r="G533" i="1"/>
  <c r="V532" i="1"/>
  <c r="I532" i="1"/>
  <c r="H532" i="1"/>
  <c r="G532" i="1"/>
  <c r="V531" i="1"/>
  <c r="I531" i="1"/>
  <c r="H531" i="1"/>
  <c r="G531" i="1"/>
  <c r="V530" i="1"/>
  <c r="I530" i="1"/>
  <c r="H530" i="1"/>
  <c r="G530" i="1"/>
  <c r="V529" i="1"/>
  <c r="I529" i="1"/>
  <c r="H529" i="1"/>
  <c r="G529" i="1"/>
  <c r="V528" i="1"/>
  <c r="I528" i="1"/>
  <c r="H528" i="1"/>
  <c r="G528" i="1"/>
  <c r="V527" i="1"/>
  <c r="I527" i="1"/>
  <c r="H527" i="1"/>
  <c r="G527" i="1"/>
  <c r="V526" i="1"/>
  <c r="I526" i="1"/>
  <c r="H526" i="1"/>
  <c r="G526" i="1"/>
  <c r="V525" i="1"/>
  <c r="I525" i="1"/>
  <c r="H525" i="1"/>
  <c r="G525" i="1"/>
  <c r="V524" i="1"/>
  <c r="I524" i="1"/>
  <c r="H524" i="1"/>
  <c r="G524" i="1"/>
  <c r="V523" i="1"/>
  <c r="I523" i="1"/>
  <c r="H523" i="1"/>
  <c r="G523" i="1"/>
  <c r="V522" i="1"/>
  <c r="I522" i="1"/>
  <c r="H522" i="1"/>
  <c r="G522" i="1"/>
  <c r="V521" i="1"/>
  <c r="I521" i="1"/>
  <c r="H521" i="1"/>
  <c r="G521" i="1"/>
  <c r="V520" i="1"/>
  <c r="I520" i="1"/>
  <c r="H520" i="1"/>
  <c r="G520" i="1"/>
  <c r="V519" i="1"/>
  <c r="I519" i="1"/>
  <c r="H519" i="1"/>
  <c r="G519" i="1"/>
  <c r="V518" i="1"/>
  <c r="I518" i="1"/>
  <c r="H518" i="1"/>
  <c r="G518" i="1"/>
  <c r="V517" i="1"/>
  <c r="I517" i="1"/>
  <c r="H517" i="1"/>
  <c r="G517" i="1"/>
  <c r="V516" i="1"/>
  <c r="I516" i="1"/>
  <c r="H516" i="1"/>
  <c r="G516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V515" i="1"/>
  <c r="I515" i="1"/>
  <c r="H515" i="1"/>
  <c r="G515" i="1"/>
  <c r="V514" i="1"/>
  <c r="X514" i="1"/>
  <c r="W514" i="1"/>
  <c r="I514" i="1"/>
  <c r="H514" i="1"/>
  <c r="G514" i="1"/>
  <c r="V513" i="1"/>
  <c r="X513" i="1"/>
  <c r="W513" i="1"/>
  <c r="I513" i="1"/>
  <c r="H513" i="1"/>
  <c r="G513" i="1"/>
  <c r="V512" i="1"/>
  <c r="I512" i="1"/>
  <c r="H512" i="1"/>
  <c r="G512" i="1"/>
  <c r="X512" i="1"/>
  <c r="W512" i="1"/>
  <c r="X511" i="1"/>
  <c r="W511" i="1"/>
  <c r="X510" i="1"/>
  <c r="W510" i="1"/>
  <c r="V509" i="1"/>
  <c r="I509" i="1"/>
  <c r="H509" i="1"/>
  <c r="G509" i="1"/>
  <c r="V508" i="1"/>
  <c r="I508" i="1"/>
  <c r="H508" i="1"/>
  <c r="G508" i="1"/>
  <c r="V507" i="1"/>
  <c r="I507" i="1"/>
  <c r="H507" i="1"/>
  <c r="G507" i="1"/>
  <c r="V506" i="1"/>
  <c r="I506" i="1"/>
  <c r="H506" i="1"/>
  <c r="G506" i="1"/>
  <c r="V505" i="1"/>
  <c r="V504" i="1"/>
  <c r="I504" i="1"/>
  <c r="H504" i="1"/>
  <c r="G504" i="1"/>
  <c r="V503" i="1"/>
  <c r="I503" i="1"/>
  <c r="H503" i="1"/>
  <c r="G503" i="1"/>
  <c r="V502" i="1"/>
  <c r="I502" i="1"/>
  <c r="H502" i="1"/>
  <c r="G502" i="1"/>
  <c r="V501" i="1"/>
  <c r="I501" i="1"/>
  <c r="H501" i="1"/>
  <c r="G501" i="1"/>
  <c r="V500" i="1"/>
  <c r="I500" i="1"/>
  <c r="H500" i="1"/>
  <c r="G500" i="1"/>
  <c r="V499" i="1"/>
  <c r="I499" i="1"/>
  <c r="H499" i="1"/>
  <c r="G499" i="1"/>
  <c r="I498" i="1"/>
  <c r="H498" i="1"/>
  <c r="G498" i="1"/>
  <c r="V498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V497" i="1"/>
  <c r="I497" i="1"/>
  <c r="H497" i="1"/>
  <c r="G497" i="1"/>
  <c r="W2" i="1"/>
  <c r="X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4" i="1"/>
  <c r="X24" i="1"/>
  <c r="W23" i="1"/>
  <c r="X23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3" i="1"/>
  <c r="X33" i="1"/>
  <c r="W32" i="1"/>
  <c r="X32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6" i="1"/>
  <c r="X46" i="1"/>
  <c r="W45" i="1"/>
  <c r="X45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7" i="1"/>
  <c r="X117" i="1"/>
  <c r="W116" i="1"/>
  <c r="X116" i="1"/>
  <c r="W118" i="1"/>
  <c r="X118" i="1"/>
  <c r="W119" i="1"/>
  <c r="X119" i="1"/>
  <c r="W121" i="1"/>
  <c r="X121" i="1"/>
  <c r="W120" i="1"/>
  <c r="X120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2" i="1"/>
  <c r="X172" i="1"/>
  <c r="W173" i="1"/>
  <c r="X173" i="1"/>
  <c r="W171" i="1"/>
  <c r="X171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6" i="1"/>
  <c r="X246" i="1"/>
  <c r="W245" i="1"/>
  <c r="X245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3" i="1"/>
  <c r="X293" i="1"/>
  <c r="W292" i="1"/>
  <c r="X292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5" i="1"/>
  <c r="X485" i="1"/>
  <c r="W484" i="1"/>
  <c r="X484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X496" i="1"/>
  <c r="W496" i="1"/>
  <c r="V496" i="1"/>
  <c r="I496" i="1"/>
  <c r="H496" i="1"/>
  <c r="G496" i="1"/>
  <c r="V495" i="1"/>
  <c r="I495" i="1"/>
  <c r="H495" i="1"/>
  <c r="G495" i="1"/>
  <c r="V494" i="1"/>
  <c r="I494" i="1"/>
  <c r="H494" i="1"/>
  <c r="G494" i="1"/>
  <c r="V493" i="1"/>
  <c r="I493" i="1"/>
  <c r="H493" i="1"/>
  <c r="G493" i="1"/>
  <c r="V511" i="1" l="1"/>
  <c r="I511" i="1"/>
  <c r="H511" i="1"/>
  <c r="G511" i="1"/>
  <c r="V492" i="1"/>
  <c r="I492" i="1"/>
  <c r="H492" i="1"/>
  <c r="G492" i="1"/>
  <c r="V510" i="1"/>
  <c r="I510" i="1"/>
  <c r="H510" i="1"/>
  <c r="G510" i="1"/>
  <c r="V491" i="1"/>
  <c r="I491" i="1"/>
  <c r="H491" i="1"/>
  <c r="G491" i="1"/>
  <c r="V490" i="1" l="1"/>
  <c r="I490" i="1"/>
  <c r="H490" i="1"/>
  <c r="G490" i="1"/>
  <c r="V489" i="1"/>
  <c r="I489" i="1"/>
  <c r="H489" i="1"/>
  <c r="G489" i="1"/>
  <c r="V488" i="1"/>
  <c r="V487" i="1"/>
  <c r="I488" i="1"/>
  <c r="H488" i="1"/>
  <c r="G488" i="1"/>
  <c r="I487" i="1"/>
  <c r="H487" i="1"/>
  <c r="G487" i="1"/>
  <c r="V486" i="1"/>
  <c r="I486" i="1"/>
  <c r="H486" i="1"/>
  <c r="G486" i="1"/>
  <c r="V484" i="1"/>
  <c r="I484" i="1"/>
  <c r="H484" i="1"/>
  <c r="G484" i="1"/>
  <c r="V485" i="1"/>
  <c r="I485" i="1"/>
  <c r="H485" i="1"/>
  <c r="G485" i="1"/>
  <c r="V483" i="1"/>
  <c r="I483" i="1"/>
  <c r="H483" i="1"/>
  <c r="G483" i="1"/>
  <c r="V482" i="1"/>
  <c r="I482" i="1"/>
  <c r="H482" i="1"/>
  <c r="G482" i="1"/>
  <c r="V481" i="1"/>
  <c r="I481" i="1"/>
  <c r="H481" i="1"/>
  <c r="G481" i="1"/>
  <c r="V480" i="1"/>
  <c r="I480" i="1"/>
  <c r="H480" i="1"/>
  <c r="G480" i="1"/>
  <c r="V479" i="1"/>
  <c r="I479" i="1"/>
  <c r="H479" i="1"/>
  <c r="G479" i="1"/>
  <c r="V478" i="1"/>
  <c r="I478" i="1"/>
  <c r="H478" i="1"/>
  <c r="G478" i="1"/>
  <c r="V477" i="1"/>
  <c r="I477" i="1"/>
  <c r="H477" i="1"/>
  <c r="G477" i="1"/>
  <c r="V476" i="1"/>
  <c r="I476" i="1"/>
  <c r="H476" i="1"/>
  <c r="G476" i="1"/>
  <c r="V475" i="1"/>
  <c r="I475" i="1"/>
  <c r="H475" i="1"/>
  <c r="G475" i="1"/>
  <c r="V474" i="1"/>
  <c r="I474" i="1"/>
  <c r="H474" i="1"/>
  <c r="G474" i="1"/>
  <c r="V473" i="1"/>
  <c r="I473" i="1"/>
  <c r="H473" i="1"/>
  <c r="G473" i="1"/>
  <c r="V472" i="1"/>
  <c r="I472" i="1"/>
  <c r="H472" i="1"/>
  <c r="G472" i="1"/>
  <c r="V471" i="1"/>
  <c r="I471" i="1"/>
  <c r="H471" i="1"/>
  <c r="G471" i="1"/>
  <c r="V470" i="1"/>
  <c r="I470" i="1"/>
  <c r="H470" i="1"/>
  <c r="G470" i="1"/>
  <c r="V469" i="1"/>
  <c r="I469" i="1" l="1"/>
  <c r="H469" i="1"/>
  <c r="G469" i="1"/>
  <c r="V468" i="1"/>
  <c r="I468" i="1"/>
  <c r="H468" i="1"/>
  <c r="G468" i="1"/>
  <c r="V467" i="1"/>
  <c r="I467" i="1"/>
  <c r="H467" i="1"/>
  <c r="G467" i="1"/>
  <c r="V466" i="1"/>
  <c r="I466" i="1"/>
  <c r="H466" i="1"/>
  <c r="G466" i="1"/>
  <c r="V465" i="1" l="1"/>
  <c r="I465" i="1"/>
  <c r="H465" i="1"/>
  <c r="G465" i="1"/>
  <c r="V464" i="1"/>
  <c r="I464" i="1"/>
  <c r="H464" i="1"/>
  <c r="G464" i="1"/>
  <c r="V463" i="1"/>
  <c r="I463" i="1"/>
  <c r="H463" i="1"/>
  <c r="G463" i="1"/>
  <c r="V462" i="1"/>
  <c r="I462" i="1"/>
  <c r="H462" i="1"/>
  <c r="G462" i="1"/>
  <c r="V461" i="1"/>
  <c r="I461" i="1"/>
  <c r="H461" i="1"/>
  <c r="G461" i="1"/>
  <c r="V460" i="1"/>
  <c r="V459" i="1"/>
  <c r="I460" i="1"/>
  <c r="H460" i="1"/>
  <c r="G460" i="1"/>
  <c r="I459" i="1"/>
  <c r="H459" i="1"/>
  <c r="G459" i="1"/>
  <c r="V458" i="1"/>
  <c r="I458" i="1"/>
  <c r="H458" i="1"/>
  <c r="G458" i="1"/>
  <c r="V457" i="1"/>
  <c r="I457" i="1"/>
  <c r="H457" i="1"/>
  <c r="G457" i="1"/>
  <c r="V456" i="1"/>
  <c r="I456" i="1"/>
  <c r="H456" i="1"/>
  <c r="G456" i="1"/>
  <c r="V455" i="1"/>
  <c r="I455" i="1"/>
  <c r="H455" i="1"/>
  <c r="G455" i="1"/>
  <c r="V454" i="1"/>
  <c r="I454" i="1"/>
  <c r="H454" i="1"/>
  <c r="G454" i="1"/>
  <c r="V453" i="1"/>
  <c r="I453" i="1"/>
  <c r="H453" i="1"/>
  <c r="G453" i="1"/>
  <c r="V452" i="1"/>
  <c r="I452" i="1"/>
  <c r="H452" i="1"/>
  <c r="G452" i="1"/>
  <c r="V451" i="1"/>
  <c r="I451" i="1"/>
  <c r="H451" i="1"/>
  <c r="G451" i="1"/>
  <c r="V450" i="1"/>
  <c r="I450" i="1"/>
  <c r="H450" i="1"/>
  <c r="G450" i="1"/>
  <c r="V449" i="1"/>
  <c r="V448" i="1"/>
  <c r="I449" i="1"/>
  <c r="H449" i="1"/>
  <c r="G449" i="1"/>
  <c r="I448" i="1"/>
  <c r="H448" i="1"/>
  <c r="G448" i="1"/>
  <c r="V447" i="1"/>
  <c r="I447" i="1"/>
  <c r="H447" i="1"/>
  <c r="G447" i="1"/>
  <c r="V446" i="1" l="1"/>
  <c r="V445" i="1"/>
  <c r="I445" i="1"/>
  <c r="H445" i="1"/>
  <c r="G445" i="1"/>
  <c r="V444" i="1"/>
  <c r="I444" i="1"/>
  <c r="H444" i="1"/>
  <c r="G444" i="1"/>
  <c r="V443" i="1"/>
  <c r="I443" i="1"/>
  <c r="H443" i="1"/>
  <c r="G443" i="1"/>
  <c r="V442" i="1"/>
  <c r="I442" i="1"/>
  <c r="H442" i="1"/>
  <c r="G442" i="1"/>
  <c r="V441" i="1"/>
  <c r="I441" i="1"/>
  <c r="H441" i="1"/>
  <c r="G441" i="1"/>
  <c r="V440" i="1"/>
  <c r="I440" i="1"/>
  <c r="H440" i="1"/>
  <c r="G440" i="1"/>
  <c r="V439" i="1"/>
  <c r="I439" i="1"/>
  <c r="H439" i="1"/>
  <c r="G439" i="1"/>
  <c r="V438" i="1"/>
  <c r="I438" i="1"/>
  <c r="H438" i="1"/>
  <c r="G438" i="1"/>
  <c r="V437" i="1"/>
  <c r="I437" i="1"/>
  <c r="H437" i="1"/>
  <c r="G437" i="1"/>
  <c r="V436" i="1"/>
  <c r="I436" i="1"/>
  <c r="H436" i="1"/>
  <c r="G436" i="1"/>
  <c r="V435" i="1"/>
  <c r="I446" i="1"/>
  <c r="H446" i="1"/>
  <c r="G446" i="1"/>
  <c r="I435" i="1"/>
  <c r="H435" i="1"/>
  <c r="G435" i="1"/>
  <c r="V434" i="1"/>
  <c r="I434" i="1"/>
  <c r="H434" i="1"/>
  <c r="G434" i="1"/>
  <c r="V433" i="1"/>
  <c r="I433" i="1"/>
  <c r="H433" i="1"/>
  <c r="G433" i="1"/>
  <c r="V432" i="1"/>
  <c r="I432" i="1"/>
  <c r="H432" i="1"/>
  <c r="G432" i="1"/>
  <c r="V431" i="1"/>
  <c r="I431" i="1"/>
  <c r="H431" i="1"/>
  <c r="G431" i="1"/>
  <c r="V430" i="1"/>
  <c r="I430" i="1"/>
  <c r="H430" i="1"/>
  <c r="G430" i="1"/>
  <c r="V429" i="1"/>
  <c r="I429" i="1"/>
  <c r="H429" i="1"/>
  <c r="G429" i="1"/>
  <c r="V428" i="1"/>
  <c r="I428" i="1"/>
  <c r="H428" i="1"/>
  <c r="G428" i="1"/>
  <c r="V427" i="1"/>
  <c r="I427" i="1"/>
  <c r="H427" i="1"/>
  <c r="G427" i="1"/>
  <c r="V426" i="1"/>
  <c r="I426" i="1"/>
  <c r="H426" i="1"/>
  <c r="G426" i="1"/>
  <c r="V425" i="1"/>
  <c r="I425" i="1"/>
  <c r="H425" i="1"/>
  <c r="G425" i="1"/>
  <c r="V424" i="1"/>
  <c r="I424" i="1"/>
  <c r="H424" i="1"/>
  <c r="G424" i="1"/>
  <c r="V423" i="1"/>
  <c r="I423" i="1"/>
  <c r="H423" i="1"/>
  <c r="G423" i="1"/>
  <c r="V422" i="1"/>
  <c r="I422" i="1"/>
  <c r="H422" i="1"/>
  <c r="G422" i="1"/>
  <c r="V421" i="1" l="1"/>
  <c r="I421" i="1"/>
  <c r="H421" i="1"/>
  <c r="G421" i="1"/>
  <c r="V420" i="1"/>
  <c r="I420" i="1"/>
  <c r="H420" i="1"/>
  <c r="G420" i="1"/>
  <c r="V419" i="1"/>
  <c r="I419" i="1"/>
  <c r="H419" i="1"/>
  <c r="G419" i="1"/>
  <c r="V418" i="1"/>
  <c r="I418" i="1"/>
  <c r="H418" i="1"/>
  <c r="G418" i="1"/>
  <c r="V417" i="1"/>
  <c r="I417" i="1"/>
  <c r="H417" i="1"/>
  <c r="G417" i="1"/>
  <c r="V416" i="1"/>
  <c r="I416" i="1"/>
  <c r="H416" i="1"/>
  <c r="G416" i="1"/>
  <c r="V415" i="1"/>
  <c r="I415" i="1"/>
  <c r="H415" i="1"/>
  <c r="G415" i="1"/>
  <c r="V414" i="1"/>
  <c r="I414" i="1"/>
  <c r="H414" i="1"/>
  <c r="G414" i="1"/>
  <c r="V413" i="1"/>
  <c r="I413" i="1"/>
  <c r="H413" i="1"/>
  <c r="G413" i="1"/>
  <c r="V412" i="1"/>
  <c r="I412" i="1"/>
  <c r="H412" i="1"/>
  <c r="G412" i="1"/>
  <c r="V411" i="1"/>
  <c r="I411" i="1"/>
  <c r="H411" i="1"/>
  <c r="G411" i="1"/>
  <c r="V410" i="1"/>
  <c r="I410" i="1"/>
  <c r="H410" i="1"/>
  <c r="G410" i="1"/>
  <c r="V409" i="1"/>
  <c r="I409" i="1"/>
  <c r="H409" i="1"/>
  <c r="G409" i="1"/>
  <c r="V408" i="1"/>
  <c r="I408" i="1"/>
  <c r="H408" i="1"/>
  <c r="G408" i="1"/>
  <c r="V407" i="1"/>
  <c r="I407" i="1"/>
  <c r="H407" i="1"/>
  <c r="G407" i="1"/>
  <c r="V406" i="1"/>
  <c r="I406" i="1"/>
  <c r="H406" i="1"/>
  <c r="G406" i="1"/>
  <c r="V405" i="1"/>
  <c r="I405" i="1"/>
  <c r="H405" i="1"/>
  <c r="G405" i="1"/>
  <c r="V404" i="1"/>
  <c r="I404" i="1"/>
  <c r="H404" i="1"/>
  <c r="G404" i="1"/>
  <c r="V403" i="1"/>
  <c r="I403" i="1"/>
  <c r="H403" i="1"/>
  <c r="G403" i="1"/>
  <c r="V402" i="1"/>
  <c r="I402" i="1"/>
  <c r="H402" i="1"/>
  <c r="G402" i="1"/>
  <c r="V401" i="1"/>
  <c r="I401" i="1"/>
  <c r="H401" i="1"/>
  <c r="G401" i="1"/>
  <c r="V400" i="1" l="1"/>
  <c r="I400" i="1"/>
  <c r="H400" i="1"/>
  <c r="G400" i="1"/>
  <c r="V399" i="1"/>
  <c r="I399" i="1"/>
  <c r="H399" i="1"/>
  <c r="G399" i="1"/>
  <c r="V398" i="1"/>
  <c r="I398" i="1"/>
  <c r="H398" i="1"/>
  <c r="G398" i="1"/>
  <c r="V397" i="1"/>
  <c r="I397" i="1"/>
  <c r="H397" i="1"/>
  <c r="G397" i="1"/>
  <c r="V396" i="1"/>
  <c r="I396" i="1"/>
  <c r="H396" i="1"/>
  <c r="G396" i="1"/>
  <c r="V395" i="1" l="1"/>
  <c r="I395" i="1"/>
  <c r="H395" i="1"/>
  <c r="G395" i="1"/>
  <c r="V394" i="1"/>
  <c r="I394" i="1"/>
  <c r="H394" i="1"/>
  <c r="G394" i="1"/>
  <c r="V393" i="1"/>
  <c r="I393" i="1"/>
  <c r="H393" i="1"/>
  <c r="G393" i="1"/>
  <c r="V392" i="1"/>
  <c r="I392" i="1"/>
  <c r="H392" i="1"/>
  <c r="G392" i="1"/>
  <c r="V391" i="1"/>
  <c r="I391" i="1"/>
  <c r="H391" i="1"/>
  <c r="G391" i="1"/>
  <c r="V390" i="1"/>
  <c r="I390" i="1"/>
  <c r="H390" i="1"/>
  <c r="G390" i="1"/>
  <c r="V389" i="1"/>
  <c r="I389" i="1"/>
  <c r="H389" i="1"/>
  <c r="G389" i="1"/>
  <c r="V388" i="1"/>
  <c r="I388" i="1"/>
  <c r="H388" i="1"/>
  <c r="G388" i="1"/>
  <c r="V387" i="1"/>
  <c r="I387" i="1"/>
  <c r="H387" i="1"/>
  <c r="G387" i="1"/>
  <c r="V386" i="1"/>
  <c r="I386" i="1"/>
  <c r="H386" i="1"/>
  <c r="G386" i="1"/>
  <c r="V385" i="1"/>
  <c r="I385" i="1"/>
  <c r="H385" i="1"/>
  <c r="G385" i="1"/>
  <c r="V384" i="1"/>
  <c r="I384" i="1"/>
  <c r="H384" i="1"/>
  <c r="G384" i="1"/>
  <c r="V383" i="1"/>
  <c r="I383" i="1"/>
  <c r="H383" i="1"/>
  <c r="G383" i="1"/>
  <c r="V382" i="1"/>
  <c r="I382" i="1"/>
  <c r="H382" i="1"/>
  <c r="G382" i="1"/>
  <c r="V381" i="1"/>
  <c r="I381" i="1"/>
  <c r="H381" i="1"/>
  <c r="G381" i="1"/>
  <c r="V380" i="1"/>
  <c r="I380" i="1"/>
  <c r="H380" i="1"/>
  <c r="G380" i="1"/>
  <c r="V379" i="1"/>
  <c r="I379" i="1"/>
  <c r="H379" i="1"/>
  <c r="G379" i="1"/>
  <c r="V378" i="1"/>
  <c r="I378" i="1"/>
  <c r="H378" i="1"/>
  <c r="G378" i="1"/>
  <c r="V377" i="1"/>
  <c r="I377" i="1"/>
  <c r="H377" i="1"/>
  <c r="G377" i="1"/>
  <c r="V376" i="1"/>
  <c r="I376" i="1"/>
  <c r="H376" i="1"/>
  <c r="G376" i="1"/>
  <c r="V375" i="1"/>
  <c r="I375" i="1"/>
  <c r="H375" i="1"/>
  <c r="G375" i="1"/>
  <c r="V374" i="1" l="1"/>
  <c r="I374" i="1"/>
  <c r="H374" i="1"/>
  <c r="G374" i="1"/>
  <c r="V373" i="1"/>
  <c r="I373" i="1"/>
  <c r="H373" i="1"/>
  <c r="G373" i="1"/>
  <c r="V372" i="1"/>
  <c r="I372" i="1"/>
  <c r="H372" i="1"/>
  <c r="G372" i="1"/>
  <c r="V371" i="1"/>
  <c r="I371" i="1"/>
  <c r="H371" i="1"/>
  <c r="G371" i="1"/>
  <c r="V370" i="1"/>
  <c r="I370" i="1"/>
  <c r="H370" i="1"/>
  <c r="G370" i="1"/>
  <c r="V369" i="1"/>
  <c r="I369" i="1"/>
  <c r="H369" i="1"/>
  <c r="G369" i="1"/>
  <c r="V368" i="1"/>
  <c r="I368" i="1"/>
  <c r="H368" i="1"/>
  <c r="G368" i="1"/>
  <c r="V367" i="1"/>
  <c r="I367" i="1"/>
  <c r="H367" i="1"/>
  <c r="G367" i="1"/>
  <c r="V366" i="1"/>
  <c r="I366" i="1"/>
  <c r="H366" i="1"/>
  <c r="G366" i="1"/>
  <c r="V365" i="1"/>
  <c r="I365" i="1"/>
  <c r="H365" i="1"/>
  <c r="G365" i="1"/>
  <c r="V364" i="1"/>
  <c r="I364" i="1"/>
  <c r="H364" i="1"/>
  <c r="G364" i="1"/>
  <c r="V363" i="1"/>
  <c r="I363" i="1"/>
  <c r="H363" i="1"/>
  <c r="G363" i="1"/>
  <c r="V362" i="1"/>
  <c r="I362" i="1"/>
  <c r="H362" i="1"/>
  <c r="G362" i="1"/>
  <c r="V361" i="1"/>
  <c r="I361" i="1"/>
  <c r="H361" i="1"/>
  <c r="G361" i="1"/>
  <c r="V360" i="1"/>
  <c r="I360" i="1"/>
  <c r="H360" i="1"/>
  <c r="G360" i="1"/>
  <c r="V359" i="1"/>
  <c r="I359" i="1"/>
  <c r="H359" i="1"/>
  <c r="G359" i="1"/>
  <c r="V358" i="1"/>
  <c r="I358" i="1"/>
  <c r="H358" i="1"/>
  <c r="G358" i="1"/>
  <c r="V357" i="1"/>
  <c r="I357" i="1"/>
  <c r="H357" i="1"/>
  <c r="G357" i="1"/>
  <c r="V356" i="1"/>
  <c r="I356" i="1"/>
  <c r="H356" i="1"/>
  <c r="G356" i="1"/>
  <c r="V355" i="1"/>
  <c r="I355" i="1"/>
  <c r="H355" i="1"/>
  <c r="G355" i="1"/>
  <c r="V354" i="1"/>
  <c r="I354" i="1"/>
  <c r="H354" i="1"/>
  <c r="G354" i="1"/>
  <c r="V353" i="1"/>
  <c r="I353" i="1"/>
  <c r="H353" i="1"/>
  <c r="G353" i="1"/>
  <c r="V352" i="1"/>
  <c r="I352" i="1"/>
  <c r="H352" i="1"/>
  <c r="G352" i="1"/>
  <c r="V351" i="1"/>
  <c r="I351" i="1"/>
  <c r="H351" i="1"/>
  <c r="G351" i="1"/>
  <c r="V350" i="1"/>
  <c r="I350" i="1"/>
  <c r="H350" i="1"/>
  <c r="G350" i="1"/>
  <c r="V349" i="1"/>
  <c r="I349" i="1" l="1"/>
  <c r="H349" i="1"/>
  <c r="G349" i="1"/>
  <c r="V348" i="1"/>
  <c r="I348" i="1"/>
  <c r="H348" i="1"/>
  <c r="G348" i="1"/>
  <c r="V347" i="1" l="1"/>
  <c r="V346" i="1"/>
  <c r="V345" i="1"/>
  <c r="I347" i="1"/>
  <c r="H347" i="1"/>
  <c r="G347" i="1"/>
  <c r="I346" i="1"/>
  <c r="H346" i="1"/>
  <c r="G346" i="1"/>
  <c r="I345" i="1"/>
  <c r="H345" i="1"/>
  <c r="G345" i="1"/>
  <c r="V344" i="1"/>
  <c r="I344" i="1"/>
  <c r="H344" i="1"/>
  <c r="G344" i="1"/>
  <c r="V343" i="1"/>
  <c r="I343" i="1"/>
  <c r="H343" i="1"/>
  <c r="G343" i="1"/>
  <c r="V342" i="1"/>
  <c r="I342" i="1"/>
  <c r="H342" i="1"/>
  <c r="G342" i="1"/>
  <c r="V341" i="1"/>
  <c r="I341" i="1"/>
  <c r="H341" i="1"/>
  <c r="G341" i="1"/>
  <c r="V340" i="1"/>
  <c r="I340" i="1"/>
  <c r="H340" i="1"/>
  <c r="G340" i="1"/>
  <c r="V339" i="1"/>
  <c r="I339" i="1"/>
  <c r="H339" i="1"/>
  <c r="G339" i="1"/>
  <c r="V338" i="1"/>
  <c r="I338" i="1"/>
  <c r="H338" i="1"/>
  <c r="G338" i="1"/>
  <c r="V337" i="1"/>
  <c r="I337" i="1"/>
  <c r="H337" i="1"/>
  <c r="G337" i="1"/>
  <c r="V336" i="1"/>
  <c r="I336" i="1"/>
  <c r="H336" i="1"/>
  <c r="G336" i="1"/>
  <c r="V335" i="1"/>
  <c r="I335" i="1"/>
  <c r="H335" i="1"/>
  <c r="G335" i="1"/>
  <c r="V334" i="1"/>
  <c r="I334" i="1"/>
  <c r="H334" i="1"/>
  <c r="G334" i="1"/>
  <c r="V333" i="1"/>
  <c r="I333" i="1"/>
  <c r="H333" i="1"/>
  <c r="G333" i="1"/>
  <c r="V332" i="1"/>
  <c r="I332" i="1"/>
  <c r="H332" i="1"/>
  <c r="G332" i="1"/>
  <c r="V331" i="1"/>
  <c r="I331" i="1"/>
  <c r="H331" i="1"/>
  <c r="G331" i="1"/>
  <c r="V330" i="1"/>
  <c r="I330" i="1"/>
  <c r="H330" i="1"/>
  <c r="G330" i="1"/>
  <c r="V329" i="1"/>
  <c r="I329" i="1"/>
  <c r="H329" i="1"/>
  <c r="G329" i="1"/>
  <c r="V328" i="1"/>
  <c r="I328" i="1"/>
  <c r="H328" i="1"/>
  <c r="G328" i="1"/>
  <c r="V327" i="1"/>
  <c r="I327" i="1"/>
  <c r="H327" i="1"/>
  <c r="G327" i="1"/>
  <c r="V326" i="1"/>
  <c r="I326" i="1"/>
  <c r="H326" i="1"/>
  <c r="G326" i="1"/>
  <c r="V325" i="1"/>
  <c r="I325" i="1"/>
  <c r="H325" i="1"/>
  <c r="G325" i="1"/>
  <c r="V324" i="1"/>
  <c r="I324" i="1"/>
  <c r="H324" i="1"/>
  <c r="G324" i="1"/>
  <c r="V323" i="1"/>
  <c r="I323" i="1"/>
  <c r="H323" i="1"/>
  <c r="G323" i="1"/>
  <c r="V322" i="1"/>
  <c r="I322" i="1"/>
  <c r="H322" i="1"/>
  <c r="G322" i="1"/>
  <c r="V321" i="1"/>
  <c r="I321" i="1"/>
  <c r="H321" i="1"/>
  <c r="G321" i="1"/>
  <c r="V320" i="1"/>
  <c r="I320" i="1"/>
  <c r="H320" i="1"/>
  <c r="G320" i="1"/>
  <c r="V319" i="1"/>
  <c r="I319" i="1"/>
  <c r="H319" i="1"/>
  <c r="G319" i="1"/>
  <c r="V318" i="1"/>
  <c r="I318" i="1"/>
  <c r="H318" i="1"/>
  <c r="G318" i="1"/>
  <c r="V317" i="1"/>
  <c r="I317" i="1" l="1"/>
  <c r="H317" i="1"/>
  <c r="G317" i="1"/>
  <c r="V316" i="1"/>
  <c r="I316" i="1" l="1"/>
  <c r="H316" i="1"/>
  <c r="G316" i="1"/>
  <c r="V315" i="1"/>
  <c r="I315" i="1"/>
  <c r="H315" i="1"/>
  <c r="G315" i="1"/>
  <c r="V314" i="1"/>
  <c r="I314" i="1"/>
  <c r="H314" i="1"/>
  <c r="G314" i="1"/>
  <c r="V313" i="1" l="1"/>
  <c r="I313" i="1"/>
  <c r="H313" i="1"/>
  <c r="G313" i="1"/>
  <c r="V312" i="1"/>
  <c r="I312" i="1"/>
  <c r="H312" i="1"/>
  <c r="G312" i="1"/>
  <c r="V311" i="1"/>
  <c r="I311" i="1"/>
  <c r="H311" i="1"/>
  <c r="G311" i="1"/>
  <c r="V310" i="1"/>
  <c r="I310" i="1"/>
  <c r="H310" i="1"/>
  <c r="G310" i="1"/>
  <c r="V309" i="1"/>
  <c r="I309" i="1"/>
  <c r="H309" i="1"/>
  <c r="G309" i="1"/>
  <c r="V308" i="1"/>
  <c r="I308" i="1"/>
  <c r="H308" i="1"/>
  <c r="G308" i="1"/>
  <c r="V307" i="1"/>
  <c r="I307" i="1"/>
  <c r="H307" i="1"/>
  <c r="G307" i="1"/>
  <c r="V306" i="1"/>
  <c r="I306" i="1"/>
  <c r="H306" i="1"/>
  <c r="G306" i="1"/>
  <c r="V305" i="1"/>
  <c r="I305" i="1"/>
  <c r="H305" i="1"/>
  <c r="G305" i="1"/>
  <c r="V304" i="1" l="1"/>
  <c r="I304" i="1"/>
  <c r="H304" i="1"/>
  <c r="G304" i="1"/>
  <c r="V303" i="1" l="1"/>
  <c r="I303" i="1"/>
  <c r="H303" i="1"/>
  <c r="G303" i="1"/>
  <c r="V302" i="1"/>
  <c r="I302" i="1"/>
  <c r="H302" i="1"/>
  <c r="G302" i="1"/>
  <c r="V301" i="1"/>
  <c r="I301" i="1"/>
  <c r="H301" i="1"/>
  <c r="G301" i="1"/>
  <c r="V300" i="1"/>
  <c r="I180" i="1"/>
  <c r="H180" i="1"/>
  <c r="G180" i="1"/>
  <c r="I300" i="1"/>
  <c r="H300" i="1"/>
  <c r="G300" i="1"/>
  <c r="V299" i="1"/>
  <c r="I299" i="1"/>
  <c r="H299" i="1"/>
  <c r="G299" i="1"/>
  <c r="V298" i="1"/>
  <c r="I298" i="1"/>
  <c r="H298" i="1"/>
  <c r="G298" i="1"/>
  <c r="V297" i="1"/>
  <c r="I297" i="1"/>
  <c r="H297" i="1"/>
  <c r="G297" i="1"/>
  <c r="V296" i="1"/>
  <c r="I296" i="1"/>
  <c r="H296" i="1"/>
  <c r="G296" i="1"/>
  <c r="V295" i="1" l="1"/>
  <c r="I295" i="1"/>
  <c r="H295" i="1"/>
  <c r="G295" i="1"/>
  <c r="V294" i="1"/>
  <c r="I294" i="1"/>
  <c r="H294" i="1"/>
  <c r="G294" i="1"/>
  <c r="V292" i="1"/>
  <c r="I292" i="1"/>
  <c r="H292" i="1"/>
  <c r="G292" i="1"/>
  <c r="V293" i="1"/>
  <c r="I293" i="1"/>
  <c r="H293" i="1"/>
  <c r="G293" i="1"/>
  <c r="V291" i="1"/>
  <c r="I291" i="1"/>
  <c r="H291" i="1"/>
  <c r="G291" i="1"/>
  <c r="V290" i="1"/>
  <c r="I290" i="1"/>
  <c r="H290" i="1"/>
  <c r="G290" i="1"/>
  <c r="V289" i="1"/>
  <c r="I289" i="1"/>
  <c r="H289" i="1"/>
  <c r="G289" i="1"/>
  <c r="V288" i="1"/>
  <c r="I288" i="1"/>
  <c r="H288" i="1"/>
  <c r="G288" i="1"/>
  <c r="V287" i="1"/>
  <c r="I287" i="1"/>
  <c r="H287" i="1"/>
  <c r="G287" i="1"/>
  <c r="V286" i="1"/>
  <c r="I286" i="1"/>
  <c r="H286" i="1"/>
  <c r="G286" i="1"/>
  <c r="V285" i="1"/>
  <c r="I285" i="1"/>
  <c r="H285" i="1"/>
  <c r="G285" i="1"/>
  <c r="V284" i="1"/>
  <c r="I284" i="1"/>
  <c r="H284" i="1"/>
  <c r="G284" i="1"/>
  <c r="T283" i="1"/>
  <c r="I283" i="1"/>
  <c r="H283" i="1"/>
  <c r="G283" i="1"/>
  <c r="V282" i="1"/>
  <c r="I282" i="1"/>
  <c r="H282" i="1"/>
  <c r="G282" i="1"/>
  <c r="V281" i="1"/>
  <c r="I281" i="1"/>
  <c r="H281" i="1"/>
  <c r="G281" i="1"/>
  <c r="V280" i="1"/>
  <c r="I280" i="1"/>
  <c r="H280" i="1"/>
  <c r="G280" i="1"/>
  <c r="V279" i="1"/>
  <c r="I279" i="1"/>
  <c r="H279" i="1"/>
  <c r="G279" i="1"/>
  <c r="I278" i="1"/>
  <c r="H278" i="1"/>
  <c r="G278" i="1"/>
  <c r="V283" i="1" l="1"/>
  <c r="W283" i="1"/>
  <c r="V278" i="1"/>
  <c r="V277" i="1"/>
  <c r="I277" i="1"/>
  <c r="H277" i="1"/>
  <c r="G277" i="1"/>
  <c r="V276" i="1"/>
  <c r="I276" i="1"/>
  <c r="H276" i="1"/>
  <c r="G276" i="1"/>
  <c r="V275" i="1"/>
  <c r="I275" i="1"/>
  <c r="H275" i="1"/>
  <c r="G275" i="1"/>
  <c r="V274" i="1"/>
  <c r="I274" i="1"/>
  <c r="H274" i="1"/>
  <c r="G274" i="1"/>
  <c r="V273" i="1"/>
  <c r="I273" i="1"/>
  <c r="H273" i="1"/>
  <c r="G273" i="1"/>
  <c r="V272" i="1"/>
  <c r="I272" i="1"/>
  <c r="H272" i="1"/>
  <c r="G272" i="1"/>
  <c r="V271" i="1"/>
  <c r="I271" i="1"/>
  <c r="H271" i="1"/>
  <c r="G271" i="1"/>
  <c r="V270" i="1"/>
  <c r="I270" i="1"/>
  <c r="H270" i="1"/>
  <c r="G270" i="1"/>
  <c r="V269" i="1"/>
  <c r="I269" i="1"/>
  <c r="H269" i="1"/>
  <c r="G269" i="1"/>
  <c r="V268" i="1"/>
  <c r="I268" i="1"/>
  <c r="H268" i="1"/>
  <c r="G268" i="1"/>
  <c r="V267" i="1"/>
  <c r="I267" i="1"/>
  <c r="H267" i="1"/>
  <c r="G267" i="1"/>
  <c r="V266" i="1"/>
  <c r="I266" i="1"/>
  <c r="H266" i="1"/>
  <c r="G266" i="1"/>
  <c r="V265" i="1"/>
  <c r="I265" i="1"/>
  <c r="H265" i="1"/>
  <c r="G265" i="1"/>
  <c r="V264" i="1"/>
  <c r="I264" i="1"/>
  <c r="H264" i="1"/>
  <c r="G264" i="1"/>
  <c r="V263" i="1"/>
  <c r="I263" i="1"/>
  <c r="H263" i="1"/>
  <c r="G263" i="1"/>
  <c r="V262" i="1"/>
  <c r="I262" i="1"/>
  <c r="H262" i="1"/>
  <c r="G262" i="1"/>
  <c r="V261" i="1"/>
  <c r="I261" i="1"/>
  <c r="H261" i="1"/>
  <c r="G261" i="1"/>
  <c r="V260" i="1"/>
  <c r="I260" i="1"/>
  <c r="H260" i="1"/>
  <c r="G260" i="1"/>
  <c r="V259" i="1"/>
  <c r="I259" i="1"/>
  <c r="H259" i="1"/>
  <c r="G259" i="1"/>
  <c r="V258" i="1"/>
  <c r="I258" i="1"/>
  <c r="H258" i="1"/>
  <c r="G258" i="1"/>
  <c r="V257" i="1"/>
  <c r="I257" i="1"/>
  <c r="H257" i="1"/>
  <c r="G257" i="1"/>
  <c r="V256" i="1"/>
  <c r="I256" i="1"/>
  <c r="H256" i="1"/>
  <c r="G256" i="1"/>
  <c r="V255" i="1"/>
  <c r="I255" i="1"/>
  <c r="H255" i="1"/>
  <c r="G255" i="1"/>
  <c r="V254" i="1"/>
  <c r="I254" i="1"/>
  <c r="H254" i="1"/>
  <c r="G254" i="1"/>
  <c r="V253" i="1"/>
  <c r="I253" i="1"/>
  <c r="H253" i="1"/>
  <c r="G253" i="1"/>
  <c r="V252" i="1"/>
  <c r="I252" i="1"/>
  <c r="H252" i="1"/>
  <c r="G252" i="1"/>
  <c r="V251" i="1"/>
  <c r="I251" i="1"/>
  <c r="H251" i="1"/>
  <c r="G251" i="1"/>
  <c r="V250" i="1"/>
  <c r="I250" i="1"/>
  <c r="H250" i="1"/>
  <c r="G250" i="1"/>
  <c r="V249" i="1"/>
  <c r="I249" i="1"/>
  <c r="H249" i="1"/>
  <c r="G249" i="1"/>
  <c r="V248" i="1"/>
  <c r="I248" i="1"/>
  <c r="H248" i="1"/>
  <c r="G248" i="1"/>
  <c r="V247" i="1"/>
  <c r="I247" i="1"/>
  <c r="H247" i="1"/>
  <c r="G247" i="1"/>
  <c r="V245" i="1"/>
  <c r="I245" i="1"/>
  <c r="H245" i="1"/>
  <c r="G245" i="1"/>
  <c r="V246" i="1"/>
  <c r="I246" i="1"/>
  <c r="H246" i="1"/>
  <c r="G246" i="1"/>
  <c r="V244" i="1"/>
  <c r="I244" i="1"/>
  <c r="H244" i="1"/>
  <c r="G244" i="1"/>
  <c r="V243" i="1"/>
  <c r="I243" i="1"/>
  <c r="H243" i="1"/>
  <c r="G243" i="1"/>
  <c r="V242" i="1"/>
  <c r="I242" i="1"/>
  <c r="H242" i="1"/>
  <c r="G242" i="1"/>
  <c r="V241" i="1"/>
  <c r="I241" i="1"/>
  <c r="H241" i="1"/>
  <c r="G241" i="1"/>
  <c r="V240" i="1"/>
  <c r="I240" i="1"/>
  <c r="H240" i="1"/>
  <c r="G240" i="1"/>
  <c r="V239" i="1"/>
  <c r="I239" i="1"/>
  <c r="H239" i="1"/>
  <c r="G239" i="1"/>
  <c r="V238" i="1"/>
  <c r="I238" i="1"/>
  <c r="H238" i="1"/>
  <c r="G238" i="1"/>
  <c r="V237" i="1" l="1"/>
  <c r="I237" i="1"/>
  <c r="H237" i="1"/>
  <c r="G237" i="1"/>
  <c r="V236" i="1"/>
  <c r="I236" i="1"/>
  <c r="H236" i="1"/>
  <c r="G236" i="1"/>
  <c r="V235" i="1"/>
  <c r="I235" i="1"/>
  <c r="H235" i="1"/>
  <c r="G235" i="1"/>
  <c r="V234" i="1"/>
  <c r="I234" i="1"/>
  <c r="H234" i="1"/>
  <c r="G234" i="1"/>
  <c r="V233" i="1"/>
  <c r="I233" i="1"/>
  <c r="H233" i="1"/>
  <c r="G233" i="1"/>
  <c r="V232" i="1"/>
  <c r="I232" i="1"/>
  <c r="H232" i="1"/>
  <c r="G232" i="1"/>
  <c r="V231" i="1"/>
  <c r="I231" i="1"/>
  <c r="H231" i="1"/>
  <c r="G231" i="1"/>
  <c r="V230" i="1"/>
  <c r="I230" i="1"/>
  <c r="H230" i="1"/>
  <c r="G230" i="1"/>
  <c r="V229" i="1"/>
  <c r="I229" i="1"/>
  <c r="H229" i="1"/>
  <c r="G229" i="1"/>
  <c r="V228" i="1"/>
  <c r="I228" i="1"/>
  <c r="H228" i="1"/>
  <c r="G228" i="1"/>
  <c r="V227" i="1"/>
  <c r="I227" i="1"/>
  <c r="H227" i="1"/>
  <c r="G227" i="1"/>
  <c r="V226" i="1"/>
  <c r="I226" i="1"/>
  <c r="H226" i="1"/>
  <c r="G226" i="1"/>
  <c r="V225" i="1"/>
  <c r="I225" i="1"/>
  <c r="H225" i="1"/>
  <c r="G225" i="1"/>
  <c r="V224" i="1"/>
  <c r="I224" i="1"/>
  <c r="H224" i="1"/>
  <c r="G224" i="1"/>
  <c r="V223" i="1"/>
  <c r="I223" i="1"/>
  <c r="H223" i="1"/>
  <c r="G223" i="1"/>
  <c r="V222" i="1" l="1"/>
  <c r="I222" i="1"/>
  <c r="H222" i="1"/>
  <c r="G222" i="1"/>
  <c r="V221" i="1" l="1"/>
  <c r="I221" i="1"/>
  <c r="H221" i="1"/>
  <c r="G221" i="1"/>
  <c r="V220" i="1"/>
  <c r="I220" i="1"/>
  <c r="H220" i="1"/>
  <c r="G220" i="1"/>
  <c r="V219" i="1"/>
  <c r="I219" i="1"/>
  <c r="H219" i="1"/>
  <c r="G219" i="1"/>
  <c r="V218" i="1"/>
  <c r="I218" i="1"/>
  <c r="H218" i="1"/>
  <c r="G218" i="1"/>
  <c r="V217" i="1"/>
  <c r="I217" i="1"/>
  <c r="H217" i="1"/>
  <c r="G217" i="1"/>
  <c r="V216" i="1"/>
  <c r="I216" i="1"/>
  <c r="H216" i="1"/>
  <c r="G216" i="1"/>
  <c r="V215" i="1"/>
  <c r="I215" i="1"/>
  <c r="H215" i="1"/>
  <c r="G215" i="1"/>
  <c r="V214" i="1"/>
  <c r="I214" i="1"/>
  <c r="H214" i="1"/>
  <c r="G214" i="1"/>
  <c r="V213" i="1"/>
  <c r="I213" i="1"/>
  <c r="H213" i="1"/>
  <c r="G213" i="1"/>
  <c r="V212" i="1"/>
  <c r="I212" i="1"/>
  <c r="H212" i="1"/>
  <c r="G212" i="1"/>
  <c r="V211" i="1"/>
  <c r="I211" i="1"/>
  <c r="H211" i="1"/>
  <c r="G211" i="1"/>
  <c r="V210" i="1"/>
  <c r="I210" i="1"/>
  <c r="H210" i="1"/>
  <c r="G210" i="1"/>
  <c r="V209" i="1"/>
  <c r="I209" i="1"/>
  <c r="H209" i="1"/>
  <c r="G209" i="1"/>
  <c r="V208" i="1"/>
  <c r="I208" i="1"/>
  <c r="H208" i="1"/>
  <c r="G208" i="1"/>
  <c r="V207" i="1"/>
  <c r="I207" i="1"/>
  <c r="H207" i="1"/>
  <c r="G207" i="1"/>
  <c r="V206" i="1"/>
  <c r="I206" i="1"/>
  <c r="H206" i="1"/>
  <c r="G206" i="1"/>
  <c r="V205" i="1"/>
  <c r="I205" i="1"/>
  <c r="H205" i="1"/>
  <c r="G205" i="1"/>
  <c r="V204" i="1" l="1"/>
  <c r="I204" i="1"/>
  <c r="H204" i="1"/>
  <c r="G204" i="1"/>
  <c r="V203" i="1"/>
  <c r="I203" i="1"/>
  <c r="H203" i="1"/>
  <c r="G203" i="1"/>
  <c r="V202" i="1"/>
  <c r="I202" i="1"/>
  <c r="H202" i="1"/>
  <c r="G202" i="1"/>
  <c r="V201" i="1"/>
  <c r="I201" i="1"/>
  <c r="H201" i="1"/>
  <c r="G201" i="1"/>
  <c r="V200" i="1"/>
  <c r="I200" i="1"/>
  <c r="H200" i="1"/>
  <c r="G200" i="1"/>
  <c r="V199" i="1"/>
  <c r="V198" i="1"/>
  <c r="V197" i="1"/>
  <c r="V196" i="1"/>
  <c r="I199" i="1"/>
  <c r="H199" i="1"/>
  <c r="G199" i="1"/>
  <c r="I198" i="1"/>
  <c r="H198" i="1"/>
  <c r="G198" i="1"/>
  <c r="I197" i="1" l="1"/>
  <c r="H197" i="1"/>
  <c r="G197" i="1"/>
  <c r="I196" i="1"/>
  <c r="H196" i="1"/>
  <c r="G196" i="1"/>
  <c r="V195" i="1"/>
  <c r="I195" i="1"/>
  <c r="H195" i="1"/>
  <c r="G195" i="1"/>
  <c r="V194" i="1"/>
  <c r="I194" i="1"/>
  <c r="H194" i="1"/>
  <c r="G194" i="1"/>
  <c r="V193" i="1"/>
  <c r="I193" i="1"/>
  <c r="H193" i="1"/>
  <c r="G193" i="1"/>
  <c r="V192" i="1"/>
  <c r="I192" i="1"/>
  <c r="H192" i="1"/>
  <c r="G192" i="1"/>
  <c r="V191" i="1" l="1"/>
  <c r="I191" i="1"/>
  <c r="H191" i="1"/>
  <c r="G191" i="1"/>
  <c r="V190" i="1"/>
  <c r="I190" i="1"/>
  <c r="H190" i="1"/>
  <c r="G190" i="1"/>
  <c r="V189" i="1"/>
  <c r="I189" i="1"/>
  <c r="H189" i="1"/>
  <c r="G189" i="1"/>
  <c r="V188" i="1"/>
  <c r="V187" i="1"/>
  <c r="I188" i="1"/>
  <c r="H188" i="1"/>
  <c r="G188" i="1"/>
  <c r="I187" i="1"/>
  <c r="H187" i="1"/>
  <c r="G187" i="1"/>
  <c r="V186" i="1"/>
  <c r="I186" i="1"/>
  <c r="H186" i="1"/>
  <c r="G186" i="1"/>
  <c r="V185" i="1"/>
  <c r="I185" i="1"/>
  <c r="H185" i="1"/>
  <c r="G185" i="1"/>
  <c r="V184" i="1"/>
  <c r="I184" i="1"/>
  <c r="H184" i="1"/>
  <c r="G184" i="1"/>
  <c r="V183" i="1"/>
  <c r="I183" i="1"/>
  <c r="H183" i="1"/>
  <c r="G183" i="1"/>
  <c r="V182" i="1"/>
  <c r="I182" i="1"/>
  <c r="H182" i="1"/>
  <c r="G182" i="1"/>
  <c r="V181" i="1"/>
  <c r="I181" i="1"/>
  <c r="H181" i="1"/>
  <c r="G181" i="1"/>
  <c r="V179" i="1"/>
  <c r="I179" i="1"/>
  <c r="H179" i="1"/>
  <c r="G179" i="1"/>
  <c r="V178" i="1"/>
  <c r="I178" i="1" l="1"/>
  <c r="H178" i="1"/>
  <c r="G178" i="1"/>
  <c r="V177" i="1" l="1"/>
  <c r="I177" i="1"/>
  <c r="H177" i="1"/>
  <c r="G177" i="1"/>
  <c r="V176" i="1"/>
  <c r="I176" i="1"/>
  <c r="H176" i="1"/>
  <c r="G176" i="1"/>
  <c r="V175" i="1"/>
  <c r="I175" i="1"/>
  <c r="H175" i="1"/>
  <c r="G175" i="1"/>
  <c r="V174" i="1"/>
  <c r="I174" i="1"/>
  <c r="H174" i="1"/>
  <c r="G174" i="1"/>
  <c r="V171" i="1"/>
  <c r="I171" i="1"/>
  <c r="H171" i="1"/>
  <c r="G171" i="1"/>
  <c r="V173" i="1"/>
  <c r="I173" i="1"/>
  <c r="H173" i="1"/>
  <c r="G173" i="1"/>
  <c r="V172" i="1"/>
  <c r="I172" i="1"/>
  <c r="H172" i="1"/>
  <c r="G172" i="1"/>
  <c r="V170" i="1"/>
  <c r="I170" i="1"/>
  <c r="H170" i="1"/>
  <c r="G170" i="1"/>
  <c r="V169" i="1"/>
  <c r="I169" i="1"/>
  <c r="H169" i="1"/>
  <c r="G169" i="1"/>
  <c r="V168" i="1"/>
  <c r="I168" i="1"/>
  <c r="H168" i="1"/>
  <c r="G168" i="1"/>
  <c r="V167" i="1"/>
  <c r="I167" i="1"/>
  <c r="H167" i="1"/>
  <c r="G167" i="1"/>
  <c r="V166" i="1"/>
  <c r="I166" i="1"/>
  <c r="H166" i="1"/>
  <c r="G166" i="1"/>
  <c r="V165" i="1"/>
  <c r="I165" i="1"/>
  <c r="H165" i="1"/>
  <c r="G165" i="1"/>
  <c r="V164" i="1"/>
  <c r="I164" i="1"/>
  <c r="H164" i="1"/>
  <c r="G164" i="1"/>
  <c r="V163" i="1"/>
  <c r="I163" i="1"/>
  <c r="H163" i="1"/>
  <c r="G163" i="1"/>
  <c r="V162" i="1"/>
  <c r="I162" i="1"/>
  <c r="H162" i="1"/>
  <c r="G162" i="1"/>
  <c r="V161" i="1"/>
  <c r="I161" i="1"/>
  <c r="H161" i="1"/>
  <c r="G161" i="1"/>
  <c r="V160" i="1"/>
  <c r="I160" i="1"/>
  <c r="H160" i="1"/>
  <c r="G160" i="1"/>
  <c r="V159" i="1"/>
  <c r="I159" i="1"/>
  <c r="H159" i="1"/>
  <c r="G159" i="1"/>
  <c r="V158" i="1"/>
  <c r="I158" i="1"/>
  <c r="H158" i="1"/>
  <c r="G158" i="1"/>
  <c r="V157" i="1"/>
  <c r="I157" i="1"/>
  <c r="H157" i="1"/>
  <c r="G157" i="1"/>
  <c r="V156" i="1"/>
  <c r="I156" i="1"/>
  <c r="H156" i="1"/>
  <c r="G156" i="1"/>
  <c r="V155" i="1"/>
  <c r="I155" i="1"/>
  <c r="H155" i="1"/>
  <c r="G155" i="1"/>
  <c r="V154" i="1"/>
  <c r="I154" i="1"/>
  <c r="H154" i="1"/>
  <c r="G154" i="1"/>
  <c r="V153" i="1"/>
  <c r="I153" i="1"/>
  <c r="H153" i="1"/>
  <c r="G153" i="1"/>
  <c r="V152" i="1"/>
  <c r="I152" i="1"/>
  <c r="H152" i="1"/>
  <c r="G152" i="1"/>
  <c r="V151" i="1"/>
  <c r="I151" i="1"/>
  <c r="H151" i="1"/>
  <c r="G151" i="1"/>
  <c r="V150" i="1"/>
  <c r="I150" i="1"/>
  <c r="H150" i="1"/>
  <c r="G150" i="1"/>
  <c r="V149" i="1"/>
  <c r="V148" i="1"/>
  <c r="I149" i="1"/>
  <c r="H149" i="1"/>
  <c r="G149" i="1"/>
  <c r="I148" i="1"/>
  <c r="H148" i="1"/>
  <c r="G148" i="1"/>
  <c r="V147" i="1"/>
  <c r="I147" i="1"/>
  <c r="H147" i="1"/>
  <c r="G147" i="1"/>
  <c r="V146" i="1"/>
  <c r="I146" i="1"/>
  <c r="H146" i="1"/>
  <c r="G146" i="1"/>
  <c r="V145" i="1"/>
  <c r="I145" i="1"/>
  <c r="H145" i="1"/>
  <c r="G145" i="1"/>
  <c r="V144" i="1" l="1"/>
  <c r="I144" i="1"/>
  <c r="H144" i="1"/>
  <c r="G144" i="1"/>
  <c r="V143" i="1"/>
  <c r="I143" i="1"/>
  <c r="H143" i="1"/>
  <c r="G143" i="1"/>
  <c r="V142" i="1"/>
  <c r="I142" i="1"/>
  <c r="H142" i="1"/>
  <c r="G142" i="1"/>
  <c r="V140" i="1"/>
  <c r="I140" i="1"/>
  <c r="H140" i="1"/>
  <c r="G140" i="1"/>
  <c r="V139" i="1"/>
  <c r="I139" i="1"/>
  <c r="H139" i="1"/>
  <c r="G139" i="1"/>
  <c r="V138" i="1"/>
  <c r="I138" i="1"/>
  <c r="H138" i="1"/>
  <c r="G138" i="1"/>
  <c r="V137" i="1"/>
  <c r="I137" i="1"/>
  <c r="H137" i="1"/>
  <c r="G137" i="1"/>
  <c r="V136" i="1"/>
  <c r="I136" i="1" l="1"/>
  <c r="H136" i="1"/>
  <c r="G136" i="1"/>
  <c r="V135" i="1" l="1"/>
  <c r="V134" i="1"/>
  <c r="I135" i="1"/>
  <c r="H135" i="1"/>
  <c r="G135" i="1"/>
  <c r="I134" i="1"/>
  <c r="H134" i="1"/>
  <c r="G134" i="1"/>
  <c r="V133" i="1"/>
  <c r="I133" i="1"/>
  <c r="H133" i="1"/>
  <c r="G133" i="1"/>
  <c r="V132" i="1"/>
  <c r="I132" i="1"/>
  <c r="H132" i="1"/>
  <c r="G132" i="1"/>
  <c r="V131" i="1"/>
  <c r="I131" i="1"/>
  <c r="H131" i="1"/>
  <c r="G131" i="1"/>
  <c r="V130" i="1"/>
  <c r="I130" i="1"/>
  <c r="H130" i="1"/>
  <c r="G130" i="1"/>
  <c r="V129" i="1"/>
  <c r="I129" i="1"/>
  <c r="H129" i="1"/>
  <c r="G129" i="1"/>
  <c r="V128" i="1"/>
  <c r="I128" i="1"/>
  <c r="H128" i="1"/>
  <c r="G128" i="1"/>
  <c r="V127" i="1"/>
  <c r="I127" i="1"/>
  <c r="H127" i="1"/>
  <c r="G127" i="1"/>
  <c r="V126" i="1"/>
  <c r="I126" i="1" l="1"/>
  <c r="H126" i="1"/>
  <c r="G126" i="1"/>
  <c r="V125" i="1"/>
  <c r="I125" i="1"/>
  <c r="H125" i="1"/>
  <c r="G125" i="1"/>
  <c r="V124" i="1"/>
  <c r="I124" i="1"/>
  <c r="H124" i="1"/>
  <c r="G124" i="1"/>
  <c r="V123" i="1"/>
  <c r="I123" i="1"/>
  <c r="H123" i="1"/>
  <c r="G123" i="1"/>
  <c r="V122" i="1" l="1"/>
  <c r="I122" i="1"/>
  <c r="H122" i="1"/>
  <c r="G122" i="1"/>
  <c r="V120" i="1"/>
  <c r="I120" i="1"/>
  <c r="H120" i="1"/>
  <c r="G120" i="1"/>
  <c r="V121" i="1"/>
  <c r="I121" i="1"/>
  <c r="H121" i="1"/>
  <c r="G121" i="1"/>
  <c r="V119" i="1"/>
  <c r="I119" i="1"/>
  <c r="H119" i="1"/>
  <c r="G119" i="1"/>
  <c r="V118" i="1"/>
  <c r="I118" i="1"/>
  <c r="H118" i="1"/>
  <c r="G118" i="1"/>
  <c r="V116" i="1"/>
  <c r="I116" i="1"/>
  <c r="H116" i="1"/>
  <c r="G116" i="1"/>
  <c r="V117" i="1"/>
  <c r="I117" i="1"/>
  <c r="H117" i="1"/>
  <c r="G117" i="1"/>
  <c r="V115" i="1"/>
  <c r="I115" i="1"/>
  <c r="H115" i="1"/>
  <c r="G115" i="1"/>
  <c r="V114" i="1"/>
  <c r="I114" i="1"/>
  <c r="H114" i="1"/>
  <c r="G114" i="1"/>
  <c r="V113" i="1"/>
  <c r="I113" i="1"/>
  <c r="H113" i="1"/>
  <c r="G113" i="1"/>
  <c r="V112" i="1"/>
  <c r="I112" i="1"/>
  <c r="H112" i="1"/>
  <c r="G112" i="1"/>
  <c r="V111" i="1"/>
  <c r="I111" i="1"/>
  <c r="H111" i="1"/>
  <c r="G111" i="1"/>
  <c r="V110" i="1"/>
  <c r="I110" i="1"/>
  <c r="H110" i="1"/>
  <c r="G110" i="1"/>
  <c r="V109" i="1"/>
  <c r="I109" i="1"/>
  <c r="H109" i="1"/>
  <c r="G109" i="1"/>
  <c r="V108" i="1"/>
  <c r="I108" i="1"/>
  <c r="H108" i="1"/>
  <c r="G108" i="1"/>
  <c r="V107" i="1"/>
  <c r="V106" i="1"/>
  <c r="I107" i="1"/>
  <c r="H107" i="1"/>
  <c r="G107" i="1"/>
  <c r="I106" i="1"/>
  <c r="H106" i="1"/>
  <c r="G106" i="1"/>
  <c r="V105" i="1"/>
  <c r="I105" i="1"/>
  <c r="H105" i="1"/>
  <c r="G105" i="1"/>
  <c r="V104" i="1"/>
  <c r="I104" i="1"/>
  <c r="H104" i="1"/>
  <c r="G104" i="1"/>
  <c r="V103" i="1"/>
  <c r="I103" i="1"/>
  <c r="H103" i="1"/>
  <c r="G103" i="1"/>
  <c r="V102" i="1"/>
  <c r="I102" i="1"/>
  <c r="H102" i="1"/>
  <c r="G102" i="1"/>
  <c r="V101" i="1"/>
  <c r="I101" i="1"/>
  <c r="H101" i="1"/>
  <c r="G101" i="1"/>
  <c r="V100" i="1"/>
  <c r="I100" i="1"/>
  <c r="H100" i="1"/>
  <c r="G100" i="1"/>
  <c r="V99" i="1"/>
  <c r="I99" i="1" l="1"/>
  <c r="H99" i="1"/>
  <c r="G99" i="1"/>
  <c r="V98" i="1"/>
  <c r="I98" i="1"/>
  <c r="H98" i="1"/>
  <c r="G98" i="1"/>
  <c r="V97" i="1" l="1"/>
  <c r="I97" i="1"/>
  <c r="H97" i="1"/>
  <c r="G97" i="1"/>
  <c r="V96" i="1"/>
  <c r="I96" i="1"/>
  <c r="H96" i="1"/>
  <c r="G96" i="1"/>
  <c r="V95" i="1"/>
  <c r="I95" i="1"/>
  <c r="H95" i="1"/>
  <c r="G95" i="1"/>
  <c r="V94" i="1"/>
  <c r="I94" i="1"/>
  <c r="H94" i="1"/>
  <c r="G94" i="1"/>
  <c r="V93" i="1"/>
  <c r="I93" i="1"/>
  <c r="H93" i="1"/>
  <c r="G93" i="1"/>
  <c r="V92" i="1"/>
  <c r="I92" i="1"/>
  <c r="H92" i="1"/>
  <c r="G92" i="1"/>
  <c r="V91" i="1"/>
  <c r="I91" i="1"/>
  <c r="H91" i="1"/>
  <c r="G91" i="1"/>
  <c r="V90" i="1"/>
  <c r="I90" i="1"/>
  <c r="H90" i="1"/>
  <c r="G90" i="1"/>
  <c r="V89" i="1"/>
  <c r="I89" i="1"/>
  <c r="H89" i="1"/>
  <c r="G89" i="1"/>
  <c r="V88" i="1"/>
  <c r="I88" i="1" l="1"/>
  <c r="H88" i="1"/>
  <c r="G88" i="1"/>
  <c r="V87" i="1" l="1"/>
  <c r="I87" i="1"/>
  <c r="H87" i="1"/>
  <c r="G87" i="1"/>
  <c r="V86" i="1"/>
  <c r="I86" i="1"/>
  <c r="H86" i="1"/>
  <c r="G86" i="1"/>
  <c r="V85" i="1"/>
  <c r="V84" i="1"/>
  <c r="I85" i="1"/>
  <c r="H85" i="1"/>
  <c r="G85" i="1"/>
  <c r="I84" i="1"/>
  <c r="H84" i="1"/>
  <c r="G84" i="1"/>
  <c r="V83" i="1"/>
  <c r="I83" i="1"/>
  <c r="H83" i="1"/>
  <c r="G83" i="1"/>
  <c r="V82" i="1"/>
  <c r="I82" i="1"/>
  <c r="H82" i="1"/>
  <c r="G82" i="1"/>
  <c r="V81" i="1"/>
  <c r="I81" i="1"/>
  <c r="H81" i="1"/>
  <c r="G81" i="1"/>
  <c r="V80" i="1"/>
  <c r="V79" i="1"/>
  <c r="I80" i="1" l="1"/>
  <c r="H80" i="1"/>
  <c r="G80" i="1"/>
  <c r="I79" i="1"/>
  <c r="H79" i="1"/>
  <c r="G79" i="1"/>
  <c r="V78" i="1"/>
  <c r="I78" i="1"/>
  <c r="H78" i="1"/>
  <c r="G78" i="1"/>
  <c r="V77" i="1" l="1"/>
  <c r="I77" i="1"/>
  <c r="H77" i="1"/>
  <c r="G77" i="1"/>
  <c r="V76" i="1"/>
  <c r="I76" i="1"/>
  <c r="H76" i="1"/>
  <c r="G76" i="1"/>
  <c r="V75" i="1"/>
  <c r="I75" i="1"/>
  <c r="H75" i="1"/>
  <c r="G75" i="1"/>
  <c r="V74" i="1"/>
  <c r="I74" i="1"/>
  <c r="H74" i="1"/>
  <c r="G74" i="1"/>
  <c r="V73" i="1"/>
  <c r="I73" i="1"/>
  <c r="H73" i="1"/>
  <c r="G73" i="1"/>
  <c r="V72" i="1"/>
  <c r="I72" i="1"/>
  <c r="H72" i="1"/>
  <c r="G72" i="1"/>
  <c r="V71" i="1"/>
  <c r="I71" i="1"/>
  <c r="H71" i="1"/>
  <c r="G71" i="1"/>
  <c r="V70" i="1"/>
  <c r="I70" i="1"/>
  <c r="H70" i="1"/>
  <c r="G70" i="1"/>
  <c r="V69" i="1"/>
  <c r="I69" i="1"/>
  <c r="H69" i="1"/>
  <c r="G69" i="1"/>
  <c r="V68" i="1"/>
  <c r="I68" i="1"/>
  <c r="H68" i="1"/>
  <c r="G68" i="1"/>
  <c r="V67" i="1"/>
  <c r="I67" i="1"/>
  <c r="H67" i="1"/>
  <c r="G67" i="1"/>
  <c r="V66" i="1"/>
  <c r="I66" i="1"/>
  <c r="H66" i="1"/>
  <c r="G66" i="1"/>
  <c r="V65" i="1"/>
  <c r="I65" i="1"/>
  <c r="H65" i="1"/>
  <c r="G65" i="1"/>
  <c r="V64" i="1"/>
  <c r="I64" i="1"/>
  <c r="H64" i="1"/>
  <c r="G64" i="1"/>
  <c r="V63" i="1"/>
  <c r="V62" i="1"/>
  <c r="I63" i="1"/>
  <c r="H63" i="1"/>
  <c r="G63" i="1"/>
  <c r="I62" i="1"/>
  <c r="H62" i="1"/>
  <c r="G62" i="1"/>
  <c r="V61" i="1"/>
  <c r="I61" i="1"/>
  <c r="H61" i="1"/>
  <c r="G61" i="1"/>
  <c r="V60" i="1"/>
  <c r="I60" i="1"/>
  <c r="H60" i="1"/>
  <c r="G60" i="1"/>
  <c r="V59" i="1"/>
  <c r="I59" i="1" l="1"/>
  <c r="H59" i="1"/>
  <c r="G59" i="1"/>
  <c r="V58" i="1" l="1"/>
  <c r="I58" i="1"/>
  <c r="H58" i="1"/>
  <c r="G58" i="1"/>
  <c r="V57" i="1"/>
  <c r="I57" i="1"/>
  <c r="H57" i="1"/>
  <c r="G57" i="1"/>
  <c r="V56" i="1"/>
  <c r="I56" i="1"/>
  <c r="H56" i="1"/>
  <c r="G56" i="1"/>
  <c r="V55" i="1"/>
  <c r="I55" i="1"/>
  <c r="H55" i="1"/>
  <c r="G55" i="1"/>
  <c r="V54" i="1"/>
  <c r="I54" i="1"/>
  <c r="H54" i="1"/>
  <c r="G54" i="1"/>
  <c r="V53" i="1"/>
  <c r="I53" i="1"/>
  <c r="H53" i="1"/>
  <c r="G53" i="1"/>
  <c r="V52" i="1"/>
  <c r="I52" i="1"/>
  <c r="H52" i="1"/>
  <c r="G52" i="1"/>
  <c r="V51" i="1"/>
  <c r="I51" i="1"/>
  <c r="H51" i="1"/>
  <c r="G51" i="1"/>
  <c r="V50" i="1"/>
  <c r="I50" i="1" l="1"/>
  <c r="H50" i="1"/>
  <c r="G50" i="1"/>
  <c r="V49" i="1"/>
  <c r="I49" i="1"/>
  <c r="H49" i="1"/>
  <c r="G49" i="1"/>
  <c r="V48" i="1"/>
  <c r="I48" i="1"/>
  <c r="H48" i="1"/>
  <c r="G48" i="1"/>
  <c r="V47" i="1"/>
  <c r="I47" i="1"/>
  <c r="H47" i="1"/>
  <c r="G47" i="1"/>
  <c r="V45" i="1"/>
  <c r="I45" i="1"/>
  <c r="H45" i="1"/>
  <c r="G45" i="1"/>
  <c r="V46" i="1"/>
  <c r="I46" i="1"/>
  <c r="H46" i="1"/>
  <c r="G46" i="1"/>
  <c r="V44" i="1" l="1"/>
  <c r="V43" i="1"/>
  <c r="I44" i="1"/>
  <c r="H44" i="1"/>
  <c r="G44" i="1"/>
  <c r="I43" i="1"/>
  <c r="H43" i="1"/>
  <c r="G43" i="1"/>
  <c r="V42" i="1"/>
  <c r="I42" i="1"/>
  <c r="H42" i="1"/>
  <c r="G42" i="1"/>
  <c r="V41" i="1"/>
  <c r="I41" i="1"/>
  <c r="H41" i="1"/>
  <c r="G41" i="1"/>
  <c r="V40" i="1"/>
  <c r="I40" i="1"/>
  <c r="H40" i="1"/>
  <c r="G40" i="1"/>
  <c r="V39" i="1"/>
  <c r="I39" i="1"/>
  <c r="H39" i="1"/>
  <c r="G39" i="1"/>
  <c r="V38" i="1"/>
  <c r="I38" i="1"/>
  <c r="H38" i="1"/>
  <c r="G38" i="1"/>
  <c r="V37" i="1"/>
  <c r="I37" i="1"/>
  <c r="H37" i="1"/>
  <c r="G37" i="1"/>
  <c r="V36" i="1"/>
  <c r="I36" i="1"/>
  <c r="H36" i="1"/>
  <c r="G36" i="1"/>
  <c r="V35" i="1"/>
  <c r="I35" i="1"/>
  <c r="H35" i="1"/>
  <c r="G35" i="1"/>
  <c r="V34" i="1"/>
  <c r="I34" i="1"/>
  <c r="H34" i="1"/>
  <c r="G34" i="1"/>
  <c r="V32" i="1"/>
  <c r="I32" i="1"/>
  <c r="H32" i="1"/>
  <c r="G32" i="1"/>
  <c r="V33" i="1"/>
  <c r="I33" i="1"/>
  <c r="H33" i="1"/>
  <c r="G33" i="1"/>
  <c r="V31" i="1"/>
  <c r="V30" i="1"/>
  <c r="V29" i="1"/>
  <c r="I29" i="1"/>
  <c r="H29" i="1"/>
  <c r="G29" i="1"/>
  <c r="V28" i="1"/>
  <c r="I28" i="1"/>
  <c r="H28" i="1"/>
  <c r="G28" i="1"/>
  <c r="V27" i="1"/>
  <c r="V26" i="1"/>
  <c r="I27" i="1"/>
  <c r="H27" i="1"/>
  <c r="G27" i="1"/>
  <c r="I26" i="1"/>
  <c r="H26" i="1"/>
  <c r="G26" i="1"/>
  <c r="V25" i="1"/>
  <c r="I25" i="1" l="1"/>
  <c r="H25" i="1"/>
  <c r="G25" i="1"/>
  <c r="V23" i="1"/>
  <c r="I23" i="1"/>
  <c r="H23" i="1"/>
  <c r="G23" i="1"/>
  <c r="V24" i="1"/>
  <c r="I24" i="1" l="1"/>
  <c r="H24" i="1"/>
  <c r="G24" i="1"/>
  <c r="V22" i="1"/>
  <c r="I22" i="1"/>
  <c r="H22" i="1"/>
  <c r="G22" i="1"/>
  <c r="V21" i="1"/>
  <c r="I21" i="1"/>
  <c r="H21" i="1"/>
  <c r="G21" i="1"/>
  <c r="V20" i="1"/>
  <c r="I20" i="1"/>
  <c r="H20" i="1"/>
  <c r="G20" i="1"/>
  <c r="V19" i="1"/>
  <c r="I19" i="1"/>
  <c r="H19" i="1"/>
  <c r="G19" i="1"/>
  <c r="V18" i="1"/>
  <c r="I18" i="1"/>
  <c r="H18" i="1"/>
  <c r="G18" i="1"/>
  <c r="V17" i="1"/>
  <c r="I17" i="1"/>
  <c r="H17" i="1"/>
  <c r="G17" i="1"/>
  <c r="V16" i="1"/>
  <c r="I16" i="1"/>
  <c r="H16" i="1"/>
  <c r="G16" i="1"/>
  <c r="V15" i="1"/>
  <c r="I15" i="1"/>
  <c r="H15" i="1"/>
  <c r="G15" i="1"/>
  <c r="V14" i="1"/>
  <c r="V13" i="1"/>
  <c r="I13" i="1"/>
  <c r="H13" i="1"/>
  <c r="G13" i="1"/>
  <c r="V12" i="1"/>
  <c r="I12" i="1"/>
  <c r="H12" i="1"/>
  <c r="G12" i="1"/>
  <c r="V11" i="1"/>
  <c r="I11" i="1"/>
  <c r="H11" i="1"/>
  <c r="G11" i="1"/>
  <c r="V10" i="1"/>
  <c r="I10" i="1"/>
  <c r="H10" i="1"/>
  <c r="G10" i="1"/>
  <c r="V9" i="1"/>
  <c r="I9" i="1"/>
  <c r="H9" i="1"/>
  <c r="G9" i="1"/>
  <c r="V8" i="1"/>
  <c r="I8" i="1"/>
  <c r="H8" i="1"/>
  <c r="G8" i="1"/>
  <c r="V7" i="1"/>
  <c r="I7" i="1"/>
  <c r="H7" i="1"/>
  <c r="G7" i="1"/>
  <c r="V6" i="1"/>
  <c r="I6" i="1"/>
  <c r="H6" i="1"/>
  <c r="G6" i="1"/>
  <c r="V5" i="1"/>
  <c r="I5" i="1"/>
  <c r="H5" i="1"/>
  <c r="G5" i="1"/>
  <c r="V4" i="1"/>
  <c r="I4" i="1"/>
  <c r="H4" i="1"/>
  <c r="G4" i="1"/>
  <c r="V3" i="1"/>
  <c r="I3" i="1"/>
  <c r="H3" i="1"/>
  <c r="G3" i="1"/>
  <c r="V2" i="1" l="1"/>
  <c r="I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Fousseynou Bah</author>
  </authors>
  <commentList>
    <comment ref="E23" authorId="0" shapeId="0" xr:uid="{D8A70AF1-40EB-46B3-8294-5B7D8E919D4D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Voir si ce n'est pas le même évènement que celui qui le précède dans la liste</t>
        </r>
      </text>
    </comment>
    <comment ref="J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5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l'absence de nom reconnaissance sur "Teherdge", utilisation du point au lieu de la ligne</t>
        </r>
      </text>
    </comment>
    <comment ref="K7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Un Baria dans la Commune de Bourem
Un autre dans la commune de Temera</t>
        </r>
      </text>
    </comment>
    <comment ref="J8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N8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Chef lieu de commune, la localité référencée la plus proche d'Almoustarat</t>
        </r>
      </text>
    </comment>
    <comment ref="K8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d'une meilleure indication sur la localisation du village</t>
        </r>
      </text>
    </comment>
    <comment ref="K141" authorId="0" shapeId="0" xr:uid="{0522F3A5-252B-4348-9682-3C2E44ABA5B1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Avant de trouver les coordonnées de Didi</t>
        </r>
      </text>
    </comment>
    <comment ref="J17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Marqué en point en attendant de trouver les coordonnées de Acharane (introuvable dans la liste)</t>
        </r>
      </text>
    </comment>
    <comment ref="K17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chef lieu de commune de Kareri</t>
        </r>
      </text>
    </comment>
    <comment ref="O18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chef lieu de commune de Kareri</t>
        </r>
      </text>
    </comment>
    <comment ref="Y20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pour faciliter le traitement par les codes. 
Changer au besoin</t>
        </r>
      </text>
    </comment>
    <comment ref="J23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50602012 Gnimignama. Omission de ce village pour ne pas faire un doublon. Voir comment traiter à l'avenir</t>
        </r>
      </text>
    </comment>
    <comment ref="K23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Pas précis. Besoin de plus de précisions</t>
        </r>
      </text>
    </comment>
    <comment ref="K23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Pas précis. Besoin de plus de précisions</t>
        </r>
      </text>
    </comment>
    <comment ref="K24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des coordonnées plus précises sur l'incident</t>
        </r>
      </text>
    </comment>
    <comment ref="E24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Sûrement un doublon dans la liste. Vérifier</t>
        </r>
      </text>
    </comment>
    <comment ref="K24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Coordonnées de Soumpi, chef lieu de commune, à défaut de mieux (Sambani)</t>
        </r>
      </text>
    </comment>
    <comment ref="E25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Poser la question si cet incident se qualifie vraiment</t>
        </r>
      </text>
    </comment>
    <comment ref="K25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Préférable d'avoir deux points pour indiquer que c'est un convoi</t>
        </r>
      </text>
    </comment>
    <comment ref="K27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find a way to process this</t>
        </r>
      </text>
    </comment>
    <comment ref="T28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Entre 77 et 106, mais la somme reconstituée s'élève à 73</t>
        </r>
      </text>
    </comment>
    <comment ref="R28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accusion de GATIA</t>
        </r>
      </text>
    </comment>
    <comment ref="C29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Evènement omis dans la liste sur le site web</t>
        </r>
      </text>
    </comment>
    <comment ref="J29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30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N30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Si la localité s'appelle "Dorey", celle-ci est à Gao:
70105017 - Dorey</t>
        </r>
      </text>
    </comment>
    <comment ref="J30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absence des coordonnées de Yirma (vérifier)</t>
        </r>
      </text>
    </comment>
    <comment ref="J30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33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les coordonnées du village</t>
        </r>
      </text>
    </comment>
    <comment ref="J33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J34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Choix du chef lieu de la commune de N'Dodjiga</t>
        </r>
      </text>
    </comment>
    <comment ref="J34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des coordonnées plus exactes</t>
        </r>
      </text>
    </comment>
    <comment ref="J34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Dans la commune de Haire, cercle de Douentza (vérifier)</t>
        </r>
      </text>
    </comment>
    <comment ref="J34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de précision sur la localité</t>
        </r>
      </text>
    </comment>
    <comment ref="J36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les coordonnées de "Intahgla"</t>
        </r>
      </text>
    </comment>
    <comment ref="J37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les coordonnée de Horodaki</t>
        </r>
      </text>
    </comment>
    <comment ref="J37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les coordonnée de Hamakouladji (Soni Ali Ber)</t>
        </r>
      </text>
    </comment>
    <comment ref="S38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Front de Libération du Macina.
Bekaye Sangaré, un leader du mouvement</t>
        </r>
      </text>
    </comment>
    <comment ref="J39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Pour capturer toutes les infos en une seule entrée</t>
        </r>
      </text>
    </comment>
    <comment ref="J397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N40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Approximation. Ouro Fassi was the nearest location (4 km) that I could find the table with coordinates</t>
        </r>
      </text>
    </comment>
    <comment ref="N40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Approximation. Ouro Fassi was the nearest location (4 km) that I could find the table with coordinates</t>
        </r>
      </text>
    </comment>
    <comment ref="J4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Approximation. Can't find coordinaes for Tamkoutet</t>
        </r>
      </text>
    </comment>
    <comment ref="J42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Approximatif</t>
        </r>
      </text>
    </comment>
    <comment ref="K45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Seul nom trouver dans le cercle d'Ansongo avec "Hamma" dans le nom. Vérifier plus tard.</t>
        </r>
      </text>
    </comment>
    <comment ref="J46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4 Talo. J'ai pris Talo Peuhl. Wonder Why lol!</t>
        </r>
      </text>
    </comment>
    <comment ref="J47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deux du même nom: Bamanan et Marka, mais dans la même commune. Ici, c'est le premier qui est pris</t>
        </r>
      </text>
    </comment>
    <comment ref="J486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S'assurer que c'est les bonnes coordonnées car les appélations diffèrent d'une source à une autre</t>
        </r>
      </text>
    </comment>
    <comment ref="G50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Omission volontaire. Pas sur que cet affrontement soit lié à la crise sécuritaire du pays dans l'ensemble. Mais bon…à discuter</t>
        </r>
      </text>
    </comment>
    <comment ref="J509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510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J534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d'avoir les coordonnées de Tanamar</t>
        </r>
      </text>
    </comment>
    <comment ref="J540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Vérifier en ligne pour confirmer que Touba (chef lieu de commune) est bien Toubacoro indiqué ici</t>
        </r>
      </text>
    </comment>
    <comment ref="J54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Vérifier plus tard</t>
        </r>
      </text>
    </comment>
    <comment ref="K593" authorId="0" shapeId="0" xr:uid="{F9E6F78C-5089-4AAA-94A7-0CCFD494867C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Plusieurs attaque, choix du chef lieux de cercle</t>
        </r>
      </text>
    </comment>
    <comment ref="K595" authorId="0" shapeId="0" xr:uid="{D27311B5-56F1-4681-85F3-0AEAEDCCFD52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Plusieurs attaque, choix du chef lieux de cercle</t>
        </r>
      </text>
    </comment>
    <comment ref="K597" authorId="0" shapeId="0" xr:uid="{FB214B68-60C6-4381-812B-F4304627EC0B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Vérifier si c'est bien le nom de Liptaco-Gourma</t>
        </r>
      </text>
    </comment>
    <comment ref="P617" authorId="0" shapeId="0" xr:uid="{80CA6500-E5AD-41C1-A7FF-974A8602FD96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Plusieurs choix pour permettrer une recherche pas seulement orientée</t>
        </r>
      </text>
    </comment>
    <comment ref="K639" authorId="0" shapeId="0" xr:uid="{8B7BE846-86DA-4C22-A23F-B605FEE6ED63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des coordonnées de Infoukaretane</t>
        </r>
      </text>
    </comment>
    <comment ref="K640" authorId="0" shapeId="0" xr:uid="{EC21D961-D9D8-413B-9F8C-980A86B9E5C4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Samani-Peuhl aussi</t>
        </r>
      </text>
    </comment>
    <comment ref="K642" authorId="0" shapeId="0" xr:uid="{0CD342C0-78E8-4ED0-8EB3-38C5D7744F73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Gamgallah Sonchoi aussi</t>
        </r>
      </text>
    </comment>
    <comment ref="K645" authorId="0" shapeId="0" xr:uid="{BF869855-497D-4D02-B266-A79DAB97CD6B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d'avoir les coordonnées précises</t>
        </r>
      </text>
    </comment>
    <comment ref="J651" authorId="0" shapeId="0" xr:uid="{F76F8C34-31E1-4665-95B6-FE5F05317BED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K655" authorId="0" shapeId="0" xr:uid="{09E25647-65DC-445F-AB13-D2C613EE0958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des coordonnées précises</t>
        </r>
      </text>
    </comment>
    <comment ref="K657" authorId="0" shapeId="0" xr:uid="{FFE42DF1-D786-4A89-8495-E48F63D7A89A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des coordonnées précises d'Ahina, on prend celle du chef lieu de commune</t>
        </r>
      </text>
    </comment>
    <comment ref="J661" authorId="0" shapeId="0" xr:uid="{B506D753-611D-41DC-B46F-7C70C407B40B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K664" authorId="0" shapeId="0" xr:uid="{ECBB08FF-DC3C-45AC-A9EE-19A91D595EB6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l'absence de coordonnées précises sur Takeghat</t>
        </r>
      </text>
    </comment>
    <comment ref="J681" authorId="0" shapeId="0" xr:uid="{08640CED-47AB-4889-A52E-B28C3173CDE8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684" authorId="0" shapeId="0" xr:uid="{F4CC1D5B-A342-48C5-B02B-A3936C3E2614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Trouver coordonnées plus précises</t>
        </r>
      </text>
    </comment>
    <comment ref="K696" authorId="0" shapeId="0" xr:uid="{2A681B21-5858-4799-A4EA-BEACBCA5E37A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Confirmer que c'est la même localité, seule localité avec la même consonnance que celle indiquée ici</t>
        </r>
      </text>
    </comment>
    <comment ref="K701" authorId="0" shapeId="0" xr:uid="{83F419A4-F587-48D1-B39E-AE91B697B371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Tagari-Dogon aussi</t>
        </r>
      </text>
    </comment>
  </commentList>
</comments>
</file>

<file path=xl/sharedStrings.xml><?xml version="1.0" encoding="utf-8"?>
<sst xmlns="http://schemas.openxmlformats.org/spreadsheetml/2006/main" count="6771" uniqueCount="1661">
  <si>
    <t>Aucune victime.</t>
  </si>
  <si>
    <t>date</t>
  </si>
  <si>
    <t>Aucune victime</t>
  </si>
  <si>
    <t>evenement</t>
  </si>
  <si>
    <t>victimes</t>
  </si>
  <si>
    <t>1 blessé (casque bleu)</t>
  </si>
  <si>
    <t>Aguelhok</t>
  </si>
  <si>
    <t>4 morts (civil) et 1 blessé (gendarme)</t>
  </si>
  <si>
    <t>3 morts et 3 blessés (soldats)</t>
  </si>
  <si>
    <t>1 mort et 1 blessé (soldats)</t>
  </si>
  <si>
    <t>3 morts et 2 blessés (soldats)</t>
  </si>
  <si>
    <t>2 morts (1 douanier et 1 civil)</t>
  </si>
  <si>
    <t>1 mort (poseur de mine)</t>
  </si>
  <si>
    <t>3 morts (soldats)</t>
  </si>
  <si>
    <t>2 morts et 2 blessés (soldats)</t>
  </si>
  <si>
    <t>Tir de 2 mortiers sur le camp de la MINUSMA à Aguelhok</t>
  </si>
  <si>
    <t>annee</t>
  </si>
  <si>
    <t>mois</t>
  </si>
  <si>
    <t>jour</t>
  </si>
  <si>
    <t>Kidal</t>
  </si>
  <si>
    <t>MINUSMA</t>
  </si>
  <si>
    <t>Tombouctou</t>
  </si>
  <si>
    <t>Mondoro</t>
  </si>
  <si>
    <t>Hombori</t>
  </si>
  <si>
    <t>Gao</t>
  </si>
  <si>
    <t>Ménaka</t>
  </si>
  <si>
    <t>armes</t>
  </si>
  <si>
    <t>cibles</t>
  </si>
  <si>
    <t>Mine</t>
  </si>
  <si>
    <t>Roquette</t>
  </si>
  <si>
    <t>AMA</t>
  </si>
  <si>
    <t>Engin explosif</t>
  </si>
  <si>
    <t>ND</t>
  </si>
  <si>
    <t>Abaradjo</t>
  </si>
  <si>
    <t>auteur</t>
  </si>
  <si>
    <t>AQMI</t>
  </si>
  <si>
    <t>Ansar Dine</t>
  </si>
  <si>
    <t>no_liste</t>
  </si>
  <si>
    <t>casque bleu</t>
  </si>
  <si>
    <t>gendarme</t>
  </si>
  <si>
    <t>civil</t>
  </si>
  <si>
    <t>assaillant</t>
  </si>
  <si>
    <t>soldat</t>
  </si>
  <si>
    <t>douanier</t>
  </si>
  <si>
    <t>nbr_morts</t>
  </si>
  <si>
    <t>nbr_blesses</t>
  </si>
  <si>
    <t>nbr_victimes</t>
  </si>
  <si>
    <t>Un blessé (soldat)</t>
  </si>
  <si>
    <t>2 morts (casques bleus)</t>
  </si>
  <si>
    <t>1 blessé (civil)</t>
  </si>
  <si>
    <t>Un mort et un blessé (assaillants)</t>
  </si>
  <si>
    <t>Tabankort</t>
  </si>
  <si>
    <t>Tessalit</t>
  </si>
  <si>
    <t>Bamako</t>
  </si>
  <si>
    <t>Goundam</t>
  </si>
  <si>
    <t>Inékar</t>
  </si>
  <si>
    <t>Léré</t>
  </si>
  <si>
    <t>Macina</t>
  </si>
  <si>
    <t>Arme à feu</t>
  </si>
  <si>
    <t>Casque bleu</t>
  </si>
  <si>
    <t>point</t>
  </si>
  <si>
    <t>depart</t>
  </si>
  <si>
    <t>arrivee</t>
  </si>
  <si>
    <t>Ansongo</t>
  </si>
  <si>
    <t>Gossi</t>
  </si>
  <si>
    <t>Incendie</t>
  </si>
  <si>
    <t>Mopti</t>
  </si>
  <si>
    <t>EUTM</t>
  </si>
  <si>
    <t>Fatakara</t>
  </si>
  <si>
    <t>2 morts (dont le maire d’Andéranboukane)</t>
  </si>
  <si>
    <t>Andéranboukane</t>
  </si>
  <si>
    <t>point_id</t>
  </si>
  <si>
    <t>depart_id</t>
  </si>
  <si>
    <t>arrivee_id</t>
  </si>
  <si>
    <t>Civil</t>
  </si>
  <si>
    <t>Attaque contre une base de l'armée à Nampala</t>
  </si>
  <si>
    <t>Nampala</t>
  </si>
  <si>
    <t>Un convoi de la MINUMA saute sur une mine vers Kidal</t>
  </si>
  <si>
    <t>7 blessés (casques bleus)</t>
  </si>
  <si>
    <t>Attaque à Tenenkou</t>
  </si>
  <si>
    <t>3 morts (2 militaires et 1 civil)</t>
  </si>
  <si>
    <t>Tenenkou</t>
  </si>
  <si>
    <t>Combats entre groupes rebelles et le GATIA à Tabankort</t>
  </si>
  <si>
    <t>26 morts</t>
  </si>
  <si>
    <t>1 mort et 1 blessé casques bleus Tchadiens)</t>
  </si>
  <si>
    <t>La MINUSMA riposte contre des tirs du MNLA à Tabankort</t>
  </si>
  <si>
    <t>5 morts (MNLA)</t>
  </si>
  <si>
    <t>MNLA</t>
  </si>
  <si>
    <t>Bataille armée entre forces de sécurité et bandits armés qui devalisaient des voyageurs dans la région de Tombouctou</t>
  </si>
  <si>
    <t>3 morts (militaires)</t>
  </si>
  <si>
    <t>Attaque du domicile du général Ould Meydou à Bamako</t>
  </si>
  <si>
    <t>1 blessé (Ould Meydou lui-même)</t>
  </si>
  <si>
    <t>Ould Meydou</t>
  </si>
  <si>
    <t>La MINUSMA ouvre le feu sur des manifestants à Gao</t>
  </si>
  <si>
    <t>3 morts</t>
  </si>
  <si>
    <t>12 morts</t>
  </si>
  <si>
    <t>La force Barkhane attaque un convoi djihadiste dans l'Adrar</t>
  </si>
  <si>
    <t>12 morts (djihadistes)</t>
  </si>
  <si>
    <t>Barkhane</t>
  </si>
  <si>
    <t>Djihadistes</t>
  </si>
  <si>
    <t>Combats entre groupes rebelles et le GATIA à Tabankort; la MINUSMA intervient pour débloquer la situation</t>
  </si>
  <si>
    <t>1 mort (GATIA)</t>
  </si>
  <si>
    <t>Attaque contre une base de l'armée dans la region de Mopti</t>
  </si>
  <si>
    <t>7 morts (2 militaires et 5 assaillants) et plusieurs blessés</t>
  </si>
  <si>
    <t>Un convoi de la MINUMA saute sur une mine vers Tabankort</t>
  </si>
  <si>
    <t>4 blessés (casques bleus)</t>
  </si>
  <si>
    <t>Attaque du bar La Terrasse à Bamako</t>
  </si>
  <si>
    <t>5 morts (4 civils et un policier) et 9 blessés</t>
  </si>
  <si>
    <t>2 morts (civils lynchés)</t>
  </si>
  <si>
    <t>3 morts (2 casques bleus et 1 civil) et 8 blessés (casques bleus)</t>
  </si>
  <si>
    <t>1 mort (terroriste) et 3 blessés (securité)</t>
  </si>
  <si>
    <t>Terroriste</t>
  </si>
  <si>
    <t>Un hélicoptère Apache de la MINUSMA s'écrase vers Gao</t>
  </si>
  <si>
    <t>2 morts (casques bleus Hollandais)</t>
  </si>
  <si>
    <t>Une bombe explose au quartier château de Gao</t>
  </si>
  <si>
    <t>1 mort qui serait le poseur de bombes lui-même</t>
  </si>
  <si>
    <t>Poseur de bombe</t>
  </si>
  <si>
    <t>Attaque d'un camion du CICR à une quarantaine de kilomètres d’Ansongo</t>
  </si>
  <si>
    <t>1 mort et 1 blessé</t>
  </si>
  <si>
    <t>Attaque contre un convoi de la Croix Rouge vers Gao</t>
  </si>
  <si>
    <t>1 mort (chauffeur) et 1 blessé</t>
  </si>
  <si>
    <t>Croix-Rouge</t>
  </si>
  <si>
    <t>Attaque à l'arme lourde contre le Camp de la MINUSMA et de Barkhane, entre Monzonga et Zakoyra sur la route d’Ansongo</t>
  </si>
  <si>
    <t>Une mine explose vers Ansongo</t>
  </si>
  <si>
    <t>1 mort</t>
  </si>
  <si>
    <t>Explosion dans une maison du quartier Sirakoro Méguétana à Bamako</t>
  </si>
  <si>
    <t>Explosif</t>
  </si>
  <si>
    <t>Attaque contre les locaux de la brigade territoriale de gendarmerie de Boni (cercle de Douentza)</t>
  </si>
  <si>
    <t>2 morts, 1 blessé</t>
  </si>
  <si>
    <t>Boni</t>
  </si>
  <si>
    <t>4 ou 5 roquettes sont tirées sur la ville de Gao</t>
  </si>
  <si>
    <t>1 mort et 3 blessés</t>
  </si>
  <si>
    <t>Plusieurs roquettes sont tirées sur la ville de Kidal</t>
  </si>
  <si>
    <t>Attaque de la foire hebdomadaire de Diafarabé par des bandits armés circulant à moto</t>
  </si>
  <si>
    <t>Diafarabé</t>
  </si>
  <si>
    <t>Bintagoungou</t>
  </si>
  <si>
    <t>CMA</t>
  </si>
  <si>
    <t>La force Barkhane attaque une base djihadiste dans la région de Tombouctou et libère un otage Hollandais</t>
  </si>
  <si>
    <t>2 morts et 2 prisonniers (terroristes)</t>
  </si>
  <si>
    <t>Un convoi de l'armée saute sur une mine sur la route entre Diabaly et Nampala</t>
  </si>
  <si>
    <t>2 morts et 2 blessés (militaires)</t>
  </si>
  <si>
    <t>Diabaly</t>
  </si>
  <si>
    <t>Doro</t>
  </si>
  <si>
    <t>3 morts (2 civils et 1 terroriste) et 21 blessés (civils et casques bleus)</t>
  </si>
  <si>
    <t>Véhicule piégé</t>
  </si>
  <si>
    <t>2 morts (chauffeurs) et 2 blessés</t>
  </si>
  <si>
    <t>Un engin explosif detonne à Gao; un autre est neutralisé</t>
  </si>
  <si>
    <t>Assassinat du chef de village de Dogo (Youwarou) par des bandits armés</t>
  </si>
  <si>
    <t>1 mort (chef du village)</t>
  </si>
  <si>
    <t>Dogo</t>
  </si>
  <si>
    <t>Attaque de bandits armés non identifiés contre le camp de la garde nationale à Goundam</t>
  </si>
  <si>
    <t>3 morts (2 militaires et un civil)</t>
  </si>
  <si>
    <t>Attaque des rebelles du MLNA à Léré</t>
  </si>
  <si>
    <t>19 morts (9 militaires et 10 rebelles);22 blessés (6 militaires et 16 rebelles)</t>
  </si>
  <si>
    <t>Un véhicule transportant des forains saute sur une mine vers Doro (entre Gossi et Gao)</t>
  </si>
  <si>
    <t>4 morts et 28 blessés</t>
  </si>
  <si>
    <t>Affrontement entre les groupe d'autodéfense GATIA et rebelles à Intadouft (40 km à l'est de Menaka)</t>
  </si>
  <si>
    <t>12 morts (2 GATIA et 10 rebelles) et 3 blessés (GATIA)</t>
  </si>
  <si>
    <t>policier</t>
  </si>
  <si>
    <t>Attaque des rebelles de la CMA à Tenenkou (région de Mopti)</t>
  </si>
  <si>
    <t>11 morts (1 soldat et 10 rebelles) et plusieurs blessés</t>
  </si>
  <si>
    <t>Rebelles</t>
  </si>
  <si>
    <t>Obus</t>
  </si>
  <si>
    <t>Mixte</t>
  </si>
  <si>
    <t>Une explosion endommage le mausolée de Sékou Amadou à Hamdallaye; 37 km de Mopti. L'attaque est revendiquée par le Front de Libération du Macina</t>
  </si>
  <si>
    <t>Attaque</t>
  </si>
  <si>
    <t>Front de Libération du Macina</t>
  </si>
  <si>
    <t>6 à 8 obus sont tirés sur le camp de la MINUSMA à Kidal</t>
  </si>
  <si>
    <t>Ikadewane</t>
  </si>
  <si>
    <t>Un véhicule saute sur une mine à Kidal près du camp de la MINUSMA</t>
  </si>
  <si>
    <t>2 blessés (casques bleus)</t>
  </si>
  <si>
    <t>Combats entre la CMA et le GATIA à Ikadewane</t>
  </si>
  <si>
    <t>17 morts (CMA)</t>
  </si>
  <si>
    <t>CMA/GATIA</t>
  </si>
  <si>
    <t>Combats entre la CMA et le GATIA entre Ménaka et Tin-Fadimata</t>
  </si>
  <si>
    <t>26 morts (CMA) et 30 blessés (24 du GATIA et 6 de la CMA)</t>
  </si>
  <si>
    <t>Affrontement</t>
  </si>
  <si>
    <t>Attaque de la CMA contre l'AMA à Bambara Maoudé</t>
  </si>
  <si>
    <t>Bambara Maoudé</t>
  </si>
  <si>
    <t>Aucune victime; revendiquée par AQMI</t>
  </si>
  <si>
    <t>Fakola</t>
  </si>
  <si>
    <t>Attaque de la CMA à Tin-Hama (Ansogo)</t>
  </si>
  <si>
    <t>3 morts (civils)</t>
  </si>
  <si>
    <t>Tin-Hama</t>
  </si>
  <si>
    <t>Attaque à la roquette d'une base de la MINUSMA à Tombouctou</t>
  </si>
  <si>
    <t>Explosion d'une mine visant les chefs militaire et de la police de la Minusma sur l'axe Teherdge-Tombouctou</t>
  </si>
  <si>
    <t>3 blessés (casques bleus); revendiquée par AQMI</t>
  </si>
  <si>
    <t>Riposte</t>
  </si>
  <si>
    <t>Tentative d'attentat</t>
  </si>
  <si>
    <t>Accident</t>
  </si>
  <si>
    <t>Arrestation</t>
  </si>
  <si>
    <t>Une voiture piégée explose à Tombouctou dans le secteur de La Palmeraie tuant le chauffeur; l'explosion est suivie d'une attaque armée contre des troupes de l'AMA et celles de la MINUSMA</t>
  </si>
  <si>
    <t>5 morts (1 soldats et 4 assaillants ) et un blessé (casque bleu)</t>
  </si>
  <si>
    <t>lien1</t>
  </si>
  <si>
    <t>lien2</t>
  </si>
  <si>
    <t>lien3</t>
  </si>
  <si>
    <t>http://www.fama.ml/communique-les-fama-victimes-de-mine-a-mondoro-douentza/</t>
  </si>
  <si>
    <t>http://www.fama.ml/attaque-du-5-fevrier-2016-a-tombouctou-le-ministre-tieman-hubert-coulibaly-aux-obseques-du-commandant-niang-a-tombouctou/</t>
  </si>
  <si>
    <t>Attaque contre les postes militaire et sécuritaire à Misseni (cercle de Kadiolo)</t>
  </si>
  <si>
    <t>1 morts et 2 blessés (militaire); revendiquée par Ansardine-Sud</t>
  </si>
  <si>
    <t>Misseni</t>
  </si>
  <si>
    <t>Attaque du camp militaire de Nara par un groupe de djihadistes</t>
  </si>
  <si>
    <t>12 morts (3 soldats et 9 assaillants) et plusieurs blessés; revendiquée par Ansardine</t>
  </si>
  <si>
    <t>Nara</t>
  </si>
  <si>
    <t>Attaque à Fakola (20 km de la frontière ivoirienne) par un groupe de djihadistes</t>
  </si>
  <si>
    <t>Ratissage de l'armée malienne aux alentours de Fakola (frontière ivoirienne)</t>
  </si>
  <si>
    <t>3 morts (djihadistes)</t>
  </si>
  <si>
    <t>http://maliactu.net/mali-ratissage-de-larmee-a-la-frontiere-ivoirienne-trois-jihadistes-tues-sources-de-securite/</t>
  </si>
  <si>
    <t>Attaque contre un convoi de la MINUSMA entre Goundam et Tombouctou</t>
  </si>
  <si>
    <t>6 morts et 5 blessés (casques bleus); revendiquée par AQMI</t>
  </si>
  <si>
    <t>Attaque d'une ambulance à Tacharaman près de la ville de Gao par des bandits armés</t>
  </si>
  <si>
    <t>1 blessé (chauffeur)</t>
  </si>
  <si>
    <t>Tacharane</t>
  </si>
  <si>
    <t>Ambulance</t>
  </si>
  <si>
    <t>Attaque d'un convoi et enlèvement d'une ambulance à près de Forgho entre Bourem et Gao par des bandits armés</t>
  </si>
  <si>
    <t>1 mort et 1 blessé (civils)</t>
  </si>
  <si>
    <t>Bourem</t>
  </si>
  <si>
    <t>Embuscade contre un convoi logistique de la MINUSMA escorté par des éléments de l'armée (axe Gao-Gossi)</t>
  </si>
  <si>
    <t>2 morts (chauffeurs civils) et plusieurs militaires enlevés</t>
  </si>
  <si>
    <t>Barkérou</t>
  </si>
  <si>
    <t>Dogofry</t>
  </si>
  <si>
    <t>Attaque au mortier contre le camp MINUSMA d'Aguelhok</t>
  </si>
  <si>
    <t>Mortier</t>
  </si>
  <si>
    <t>6 morts (2 soldats et 4 civils)</t>
  </si>
  <si>
    <t>Anéfis</t>
  </si>
  <si>
    <t>Toulé</t>
  </si>
  <si>
    <t>Attaque du camp militaire de Gourma Rharous (Tombouctou) par un groupe de djihadistes</t>
  </si>
  <si>
    <t>11 morts (soldats); revendiquée par AQMI</t>
  </si>
  <si>
    <t>Gourma-Rharous</t>
  </si>
  <si>
    <t>Attaque à Sévaré contre un camp militaire et enlèvement de civils dans un hôtel par un groupe de djihadistes</t>
  </si>
  <si>
    <t>Sévaré</t>
  </si>
  <si>
    <t>Hôtel</t>
  </si>
  <si>
    <t>Attaque et pillage de la gendarmerie de Baguinéda (15 km de la sortie Est de Bamako)</t>
  </si>
  <si>
    <t>Baguinéda</t>
  </si>
  <si>
    <t>Attaque à Gaberi (7 Km de Gourma Rharous; région de Tombouctou) par un groupe armé</t>
  </si>
  <si>
    <t>10 morts (civils)</t>
  </si>
  <si>
    <t>Gabéri</t>
  </si>
  <si>
    <t>Explosion d'une mine au passage d'un véhicule militaire près de Diafarabé (env. 100 km au sud-ouest de Mopti)</t>
  </si>
  <si>
    <t>Assassinat de l'imam du village de Barkérou (3 km de Nampala) par un groupe de djihadistes</t>
  </si>
  <si>
    <t>Imam</t>
  </si>
  <si>
    <t>Amassine</t>
  </si>
  <si>
    <t>2 morts (1 civil et 1 bandit)</t>
  </si>
  <si>
    <t>Baria</t>
  </si>
  <si>
    <t>Accrochage entre la CMA et le GATIA près d'Amassin; Anéfis (100 km au sud-ouest de Kidal); et Tourek Oued</t>
  </si>
  <si>
    <t>15 à 24 morts selon des bilans divergents</t>
  </si>
  <si>
    <t>Violences inter-communautaires; attaque par des nomades et représailles par des sédentaires à Tinassamede (60 km au Nord de Menaka)</t>
  </si>
  <si>
    <t>Un véhicule de la MINUSMA saute sur une mine sur l'axe Ansongo-Menaka</t>
  </si>
  <si>
    <t>2 blessés graves (casques bleus)</t>
  </si>
  <si>
    <t>1 mort; 7 blessés et 1 porté disparu (soldats)</t>
  </si>
  <si>
    <t>Attaque contre un poste de sécurité à Ouenkoro (frontière du Burkina) dans le cercle de Bankass par des individus non identifiés</t>
  </si>
  <si>
    <t>1 morts et 1 bléssé (gendarmes)</t>
  </si>
  <si>
    <t>Un véhicule de la MINUSMA saute sur une mine à 8 km au sud de Almousratat sur l’axe Gao-Anefis</t>
  </si>
  <si>
    <t>Ouenkoro</t>
  </si>
  <si>
    <t>stat_morts_1</t>
  </si>
  <si>
    <t>count_morts_1</t>
  </si>
  <si>
    <t>stat_morts_2</t>
  </si>
  <si>
    <t>count_morts_2</t>
  </si>
  <si>
    <t>stat_morts_3</t>
  </si>
  <si>
    <t>count_morts_3</t>
  </si>
  <si>
    <t>stat_blesses_1</t>
  </si>
  <si>
    <t>count_blesses_1</t>
  </si>
  <si>
    <t>stat_blesses_2</t>
  </si>
  <si>
    <t>count_blesses_2</t>
  </si>
  <si>
    <t>stat_blesses_3</t>
  </si>
  <si>
    <t>count_blesses_3</t>
  </si>
  <si>
    <t>Attaque d'un poste de police à Bi (23 km de Koro et 7 km de la frontière du Burkina Faso) dans la région de Mopti</t>
  </si>
  <si>
    <t>4 morts (2 policiers et 2 civils)</t>
  </si>
  <si>
    <t>Bih</t>
  </si>
  <si>
    <t>policiers</t>
  </si>
  <si>
    <t>Affrontement entre les troupes de la GATIA et celles de la CMA près d'Anefis</t>
  </si>
  <si>
    <t>15 ou 17 morts selon les sources</t>
  </si>
  <si>
    <t>Un véhicule de la MINUSMA saute sur une mine à 40 km au nord du camp de la MINUSMA à Gao sur l’axe Gao- Almousratat</t>
  </si>
  <si>
    <t>Un véhicule civil d’un convoi logistique de la MINUSMA saute sur une mine à 30 km au nord de Almousratat sur l’axe Gao-Anéfis</t>
  </si>
  <si>
    <t>Attaque au mortier contre le camp de la MINUSMA à Aguelhoc</t>
  </si>
  <si>
    <t>Aucune victime ni dégâts matériels.</t>
  </si>
  <si>
    <t>Déminage</t>
  </si>
  <si>
    <t>militaire</t>
  </si>
  <si>
    <t>terroriste</t>
  </si>
  <si>
    <t>GATIA</t>
  </si>
  <si>
    <t>rebelle</t>
  </si>
  <si>
    <t>djihadiste</t>
  </si>
  <si>
    <t>Violence inter-communautaire; attaque contre un village Imghad dans la région de Gao par des individus soupçonnés d'appartenir à la tribu Doushak</t>
  </si>
  <si>
    <t>Attaque de djihadistes contre le village de Dounapen (région de Mopti frontière du Burkina Faso)</t>
  </si>
  <si>
    <t>3 morts (civils) dont le maire-adjoint de la commune.</t>
  </si>
  <si>
    <t>Douna-Pen</t>
  </si>
  <si>
    <t>djihadistes</t>
  </si>
  <si>
    <t>Attaque d'un convoi civil sous escorte militaire à environ 45 km de Gossi par des individus non-identifiés</t>
  </si>
  <si>
    <t>6 morts (civils) et 2 blessés (1 soldat et 1 civil)</t>
  </si>
  <si>
    <t>3 blessés (militaires français)</t>
  </si>
  <si>
    <t>barkhane</t>
  </si>
  <si>
    <t>Attaque d'un check-point de l’armée au nord-est de Tombouctou par des individus armés non-identifiés</t>
  </si>
  <si>
    <t>2 blessés (soldats)</t>
  </si>
  <si>
    <t>Explosion d'une mine aux environ de Tessalit (région de Kidal)</t>
  </si>
  <si>
    <t>Un convoi de la MINUSMA saute sur une mine à 5km au sud du camp de la MINUSMA à Tessalit</t>
  </si>
  <si>
    <t>2 blessés dont un très grave (casques bleus)</t>
  </si>
  <si>
    <t>Un convoi de la MINUSMA en route d’Ansongo à Gao a heurté un engin explosif à environ 40 km au sud de Gao</t>
  </si>
  <si>
    <t>Aucun victime</t>
  </si>
  <si>
    <t>Attaque au mortier contre le camp de la MINUSMA à Kidal</t>
  </si>
  <si>
    <t>Opérations de ratissage de l'armée dans les cercles de Bankass Koro Douentza Badiangara et Tominian (Mopti)</t>
  </si>
  <si>
    <t>5 morts (djihadistes)</t>
  </si>
  <si>
    <t>Une bombe explose juste en dehors des locaux d'une ONG à Ménaka (Région de Gao)</t>
  </si>
  <si>
    <t>ONG</t>
  </si>
  <si>
    <t>Tir d'un obus sur la base de la MINUSMA à Ber (55 km à l'est de Tombouctou)</t>
  </si>
  <si>
    <t>Ber</t>
  </si>
  <si>
    <t>Une mine explose au passage d'un convoi logistique de la MINUSMA à Menaka (région de Gao)</t>
  </si>
  <si>
    <t>Attaque d'un poste de sécurité à Djénné par des individus armés</t>
  </si>
  <si>
    <t>Djenné</t>
  </si>
  <si>
    <t>La MINUSMA neutralise une mine découverte dans les rues de Kidal</t>
  </si>
  <si>
    <t>Des individus armés attaquent un véhicule civil vers Tabankort (45 km au sud-ouest d'Anefis région de Gao)</t>
  </si>
  <si>
    <t>3 blessés (civils)</t>
  </si>
  <si>
    <t>Sokolo</t>
  </si>
  <si>
    <t>22 morts (dont 2 assaillants) et 7 blessés</t>
  </si>
  <si>
    <t>Hôtel Radisson Blue</t>
  </si>
  <si>
    <t>Un convoi logistique de la MINUSMA saute sur une mine à 25 km à l’ouest de Tombouctou sur la route de Goundiam</t>
  </si>
  <si>
    <t>1 mort (civil)</t>
  </si>
  <si>
    <t>3 morts (2 casques bleus et 1 civil contractuel) et 20 blessés</t>
  </si>
  <si>
    <t>Attaque d'un camion transportant des migrants par des individus armés dans la région de Gao sur l'axe Tabankort-Anefis.</t>
  </si>
  <si>
    <t>4 morts et 6 blessés (civils)</t>
  </si>
  <si>
    <t>Des casques bleus de la MINUSMA ont neutralisé un engin explosif à 45 km à l'Est d'Ansogo sur la route menant à Gao</t>
  </si>
  <si>
    <t>Des casques bleus de la MINUSMA qui reliaient Gao à Tessalit ont désamorcé un engin explosif à 1 km au nord de Tin Aouker (Commune du Tilemsi Gao)</t>
  </si>
  <si>
    <t>Niono</t>
  </si>
  <si>
    <t>Attaque d'un poste de contrôle de l’AMA à l’Est de Goundam (Tombouctou) par des individus non-identifiés</t>
  </si>
  <si>
    <t>1 blessé (soldat)</t>
  </si>
  <si>
    <t>FLM</t>
  </si>
  <si>
    <t>In Délimane</t>
  </si>
  <si>
    <t>7 Roquettes s'abattent aux alentours des camps de l'AMA et de la MINUSMA à Gao</t>
  </si>
  <si>
    <t>AMA/MINUSMA</t>
  </si>
  <si>
    <t>Attaque d'un poste sécuritaire par des individus armés à Niono (110 km au nord de la ville de Segou)</t>
  </si>
  <si>
    <t>Un blessé et deux disparus (soldats)</t>
  </si>
  <si>
    <t>Un homme armé non-identifié ouvre le feu devant la radio Tahanite à Tombouctou</t>
  </si>
  <si>
    <t>10 morts (combattants)</t>
  </si>
  <si>
    <t>Barkhane/MAA/Al Mourabitoune</t>
  </si>
  <si>
    <t>Le Front de Libération du Macina (FLM) décapite un commerçant du village de Issey (cercle de Douentza région de Mopti) l'ayant soupçonné d’être un informateur des forces de sécurité</t>
  </si>
  <si>
    <t>Isseye</t>
  </si>
  <si>
    <t>Exécution</t>
  </si>
  <si>
    <t>11 morts (combattants CMA)</t>
  </si>
  <si>
    <t>CMA/Ansar Dine</t>
  </si>
  <si>
    <t>Embuscade d'un convoi de la CMA entre Kidal et Talahandak par les djihadistes d'Ansar Dine</t>
  </si>
  <si>
    <t>4 morts et 1 blessé (combattants CMA)</t>
  </si>
  <si>
    <t>Attaque à la roquette du camp de la MINUSMA à Aguelhok (région de Kidal)</t>
  </si>
  <si>
    <t>aucune victime.</t>
  </si>
  <si>
    <t>Attaque d'un convoi militaire à Goundam (Tombouctou)</t>
  </si>
  <si>
    <t>5 morts (2 soldats 3 assaillants) 11 blessés (7 soldats 4 assaillants)</t>
  </si>
  <si>
    <t>Attaque du marché de Dioura (120 km à vol d'oiseau de Mopti) par des individus armés</t>
  </si>
  <si>
    <t>Dioura</t>
  </si>
  <si>
    <t>Embuscade contre des gendarmes en mission commandée à 60 km de Mopti</t>
  </si>
  <si>
    <t>3 morts (gendarmes)</t>
  </si>
  <si>
    <t>Une mine explose au passage d'un véhicule de la MINUSMA à 1 km de l'aéroport de Kidal</t>
  </si>
  <si>
    <t>Attaque du marché de Kouna (cercle de Macina) par des individus armés</t>
  </si>
  <si>
    <t>Kouna</t>
  </si>
  <si>
    <t>Un engin explosif détonne au passage d'un convoi de l'armée malienne entre Gao et Gossi</t>
  </si>
  <si>
    <t>Attaque d'un camion-citerne au poste de contrôle d'Abaradjou près de Tombouctou par des individus armés</t>
  </si>
  <si>
    <t>7 morts et 25 blessés (casques bleus)</t>
  </si>
  <si>
    <t>Obus/Engin explosif</t>
  </si>
  <si>
    <t>Embuscade contre un véhicule de l'AMA entre Tombouctou et Goundam; revendiquée par AQMI.</t>
  </si>
  <si>
    <t>Un véhicule de l'opération Barkhane saute sur une mine au sud-est de Kidal.</t>
  </si>
  <si>
    <t>Une roquette explose aux abords du camp de la MINUSMA à Tessalit</t>
  </si>
  <si>
    <t>Attaque d'un poste de sécurité de l'AMA dans la région de Menaka par des individus non-identifiés</t>
  </si>
  <si>
    <t>Un convoi logistique de la MINUSMA heurte une mine à 6km au nord de Tabankort.</t>
  </si>
  <si>
    <t>Douékiré</t>
  </si>
  <si>
    <t>Violences inter-communautaires depuis le 16 Fev à Inékar (50 km de Ménaka)</t>
  </si>
  <si>
    <t>Au moins 10 morts et 5 blessés (civils)</t>
  </si>
  <si>
    <t>Un convoi de l'AMA en route vers Gao heurte un engin explosif près de Doro (50 km de Gao)</t>
  </si>
  <si>
    <t>Attaque d'un poste de l'AMA à Léré (250 km au sud-ouest de Tombouctou</t>
  </si>
  <si>
    <t>5 morts (3 soldats et 2 assaillants) et 5 blessés (assaillants)</t>
  </si>
  <si>
    <t>DN</t>
  </si>
  <si>
    <t>Un véhicule de la MINUSMA heurte un engin explosif près de Tabankort (45 km au sud-ouest d'Anefis)</t>
  </si>
  <si>
    <t>Un véhicule d'un convoi logistique de la MINUSMA en route pour Tessalit (en provenance de Gao) heurte un engin explosif</t>
  </si>
  <si>
    <t>Un véhicule de la MINUSMA heurte un engin explosif sur la route Aguelhok-Tessalit</t>
  </si>
  <si>
    <t>6 blessés dont 2 graves (casques bleus)</t>
  </si>
  <si>
    <t>Attaque (et incendie) de la gendarmerie de Macina par des individus non identifiés</t>
  </si>
  <si>
    <t>Douentza</t>
  </si>
  <si>
    <t>Forrains</t>
  </si>
  <si>
    <t>Deux individus armés attaquent le siège de la Mission de Formation de l’Union Européenne au Mali (EUTM) sis à l’hôtel Nord-Sud de Bamako</t>
  </si>
  <si>
    <t>Un véhicule de l'AMA saute sur une un engin explosif à Bambara Maoudé (100 km au sud de Tombouctou)</t>
  </si>
  <si>
    <t>Affrontement entre 2 groupes armés de la plateforme à Berra (3 km de Gao)</t>
  </si>
  <si>
    <t>2 morts (combattants)</t>
  </si>
  <si>
    <t>Berrah</t>
  </si>
  <si>
    <t>Député</t>
  </si>
  <si>
    <t>3 morts et 1 blessé (soldats français)</t>
  </si>
  <si>
    <t>1 mort (assaillant)</t>
  </si>
  <si>
    <t>2 ou 4 morts (selon les sources) et 7 blessés (civils)</t>
  </si>
  <si>
    <t>Population/MINUSMA/Barkhane</t>
  </si>
  <si>
    <t>2 morts et 1 blessé (soldats)</t>
  </si>
  <si>
    <t>Embuscade tendue contre 3 notables de la commune de Kareri (dont le maire-adjoint) à 60 Km au nord-ouest de Tenenkou</t>
  </si>
  <si>
    <t>2 morts et 1 blessé (civils)</t>
  </si>
  <si>
    <t>30 morts et plusieurs blessés (civils)</t>
  </si>
  <si>
    <t>Peuhl/Bambara</t>
  </si>
  <si>
    <t>3 blessés (casques bleus)</t>
  </si>
  <si>
    <t>Au moins 1 blessé (Assaillants)</t>
  </si>
  <si>
    <t>Tassiga</t>
  </si>
  <si>
    <t xml:space="preserve"> </t>
  </si>
  <si>
    <t>2 morts (1 soldat et 1 assaillant)</t>
  </si>
  <si>
    <t>70301000</t>
  </si>
  <si>
    <t>Bamba</t>
  </si>
  <si>
    <t>2 morts et 1 blessé (militaires)</t>
  </si>
  <si>
    <t>Accrochage entre le GATIA et Ganda-Izo à Ndaki (commune de Gossi) où sont cantonnés des troupes de Ganda-Izo</t>
  </si>
  <si>
    <t>2 ou 3 morts selon les versions</t>
  </si>
  <si>
    <t>GATIA/Ganda-Izo</t>
  </si>
  <si>
    <t>1 mort (militaire)</t>
  </si>
  <si>
    <t>5 morts et 3 blessés (casques bleus tchadiens)</t>
  </si>
  <si>
    <t>5 blessés (casques bleus)</t>
  </si>
  <si>
    <t>5 morts et 4 blessés (soldats)</t>
  </si>
  <si>
    <t>5 morts et 1 blessé (casques bleus)</t>
  </si>
  <si>
    <t>1 mort et 11 blessés (casques bleus)</t>
  </si>
  <si>
    <t>Une roquette explose non loin des bureaux du Mécanisme Opérationnel de Coordination dans la ville de Gao.</t>
  </si>
  <si>
    <t>10 morts (miliciens Ganda Iso)</t>
  </si>
  <si>
    <t>5 tirs de mortier atterrissent aux abords du camp de la MINUSMA à Aguelhok.</t>
  </si>
  <si>
    <t>Attaque de check-points de l'AMA à Tombouctou par des individus armés.</t>
  </si>
  <si>
    <t>Les soldats d'un check-point de l'AMA à Tombouctou repoussent une attaque contre un véhicule de ravitaillement.</t>
  </si>
  <si>
    <t>4 morts et 1 blessés (soldat)</t>
  </si>
  <si>
    <t>1 mort (agent de sécurité)</t>
  </si>
  <si>
    <t>Aldjana Barandja</t>
  </si>
  <si>
    <t>type_incident</t>
  </si>
  <si>
    <t>Attaque d'un poste de la gendarmerie à Menaka par des individus non identifiés.</t>
  </si>
  <si>
    <t>Attaque et destruction d'un convoi de 3 camions opérants pour le compte de la MINUSMA près de Bambara Maoudé.</t>
  </si>
  <si>
    <t>Explosion accidentelle d'un mortier lors d'un exercice par la MINUSMA.</t>
  </si>
  <si>
    <t>2 morts et 1 blessé (casques bleus)</t>
  </si>
  <si>
    <t>Une patrouille de la MINUSMA tombe dans une embuscade à Gao.</t>
  </si>
  <si>
    <t>Attaque d'un poste de contrôle de l'AMA à Dinangourou (Mopti) par des présumés djihadistes.</t>
  </si>
  <si>
    <t>2 morts et 5 blessés (soldats)</t>
  </si>
  <si>
    <t>Dinangourou</t>
  </si>
  <si>
    <t>Un camion d'un convoi de la MINUSMA saute sur une mine près de Tabankort sur la route Gao-Anefis.</t>
  </si>
  <si>
    <t>Embuscade tendue à un convoi civil dans la commune de Wouro-Mody entraînant la mort de l'adjoint au maire.</t>
  </si>
  <si>
    <t>Ouro Modi</t>
  </si>
  <si>
    <t>Un véhicule d'un convoi de la MINUSMA saute sur une mine entre Tabankort et Anéfis à 30 km d'Anefis.</t>
  </si>
  <si>
    <t>4 blessés (3 casques bleus et 1 civil)</t>
  </si>
  <si>
    <t>Un véhicule de patrouille de la MINUSMA saute sur une mine à 2km de Kidal.</t>
  </si>
  <si>
    <t>Attaque du camp de l'AMA à Nampala par de présumés djihadistes.</t>
  </si>
  <si>
    <t>17 morts et 35 blessés (soldats)</t>
  </si>
  <si>
    <t>Escarmouche entre le GATIA et la CMA à Kidal.</t>
  </si>
  <si>
    <t>2 morts (1 combattant GATIA et 1 combattant CMA)</t>
  </si>
  <si>
    <t>Attaque contre un camp de la CMA à 30 km de Bir par des suspectés membres d'AQMI.</t>
  </si>
  <si>
    <t>4 morts et 1 blessé (rebelles CMA)</t>
  </si>
  <si>
    <t>Combats intenses entre le GATIA et la CMA à Kidal résultant sur le départ du GATIA de la ville.</t>
  </si>
  <si>
    <t>30 morts et 50 blessés</t>
  </si>
  <si>
    <t>Un véhicule de l'AMA escortant un convoi logistique de la MINUSMA saute sur une mine et tombe dans une embuscade.</t>
  </si>
  <si>
    <t>2 morts et 4 blessés (soldats)</t>
  </si>
  <si>
    <t>Assassinat d'un officier de l'AMA à Tombouctou</t>
  </si>
  <si>
    <t>Combats entre le GATIA et la CMA à Edjerer (30km au nord-est de Kidal)</t>
  </si>
  <si>
    <t>6 morts (combattants CMA)</t>
  </si>
  <si>
    <t>Kal Edjerer</t>
  </si>
  <si>
    <t>Un véhicule de l'AMA saute sur une mine près de Gossi.</t>
  </si>
  <si>
    <t>2 morts et 3 blessés (soldats)</t>
  </si>
  <si>
    <t>Un véhicule de la MINUSMA saute sur une mine près du camp MINUSMA de Kidal.</t>
  </si>
  <si>
    <t>1 mort et 4 blessés (casques bleus)</t>
  </si>
  <si>
    <t>Kéra</t>
  </si>
  <si>
    <t>Affrontements armés entre l'AMA et des individus non-identifiés à Kéra (cercle de Tenenkou)</t>
  </si>
  <si>
    <t>5 morts et 1 blessé (soldats)</t>
  </si>
  <si>
    <t>AMA/individus armés</t>
  </si>
  <si>
    <t>Affrontements entre le GATIA et Ganda Izo à Tinhabou (cercle de Douentza)</t>
  </si>
  <si>
    <t>8 morts (3 GATIA et 8 Ganda Izo)</t>
  </si>
  <si>
    <t>Tin Habou</t>
  </si>
  <si>
    <t>Ganda-Izo</t>
  </si>
  <si>
    <t>Affrontements entre le GATIA et la CMA à 65 km au nord-est de Kidal</t>
  </si>
  <si>
    <t>44 morts (39 CMA et 5 GATIA) et 58 blessés (34 CMA et 24 GATIA)</t>
  </si>
  <si>
    <t>GATIA/CMA</t>
  </si>
  <si>
    <t>Attaque de présumés djihadistes contre un détachement de l'AMA à 10 Km de Boni.</t>
  </si>
  <si>
    <t>Présumé Djihadistes</t>
  </si>
  <si>
    <t>Attaque de présumés djihadistes contre le poste de gendarmerie à Bèlènitiéni à 10 Km de San.</t>
  </si>
  <si>
    <t>Belenikegny</t>
  </si>
  <si>
    <t>Prise de Boni par des présumés djihadistes qui saccagent des bâtiments administratifs emportent du matériel militaire de l'AMA qui avait déserté les lieux et enlèvent le maire-adjoint.</t>
  </si>
  <si>
    <t>AMA/Administration</t>
  </si>
  <si>
    <t>Attaque par des présumés djihadistes des villages de Kiro et Gnimignama (Dangol-Bore)</t>
  </si>
  <si>
    <t>Kiro</t>
  </si>
  <si>
    <t>Attaque et destruction d'un camion de ravitaillement de la MINUSMA à 35 km de Gao.</t>
  </si>
  <si>
    <t>Attaque de présumés djihadistes contre une escorte de l'AMA près de Boni.</t>
  </si>
  <si>
    <t>Affrontements le GATIA et la CMA à Intachdayte à 85 km au nord-est de Kidal.</t>
  </si>
  <si>
    <t>10 à 20 morts (combattants CMA)</t>
  </si>
  <si>
    <t>Un convoi de l'AMA saute sur une mine avant d'essuyer des tirs d'armes automatiques et de roquettes entre Gossi et Doro.</t>
  </si>
  <si>
    <t>1 mort et 4 blessés (soldats)</t>
  </si>
  <si>
    <t>Attaque au quartier Abaradjou de Tombouctou par 3 ou 4 individus non identifiés.</t>
  </si>
  <si>
    <t>2 morts (1 soldat et 1 civil)</t>
  </si>
  <si>
    <t>Individus armés</t>
  </si>
  <si>
    <t>Explosion d'une mine au passage d'un convoi de la MINUSMA aux environ de Ilatane (26 km au sud de Gossi région de Tombouctou).</t>
  </si>
  <si>
    <t>AQMI/CMA</t>
  </si>
  <si>
    <t>Doushak/Imghad</t>
  </si>
  <si>
    <t>Nomades/Sédentaires</t>
  </si>
  <si>
    <t>Plateforme/Plateforme</t>
  </si>
  <si>
    <t>Attaque à la roquette du camp MINUSMA d'Aguelhok.</t>
  </si>
  <si>
    <t>Explosion d'une mine au passage du convoi de la force d'intervention rapide de la MINUSMA à Aguelhok.</t>
  </si>
  <si>
    <t>3 morts (2 casques bleus et 1 civil) et 4 blessés (casques bleus)</t>
  </si>
  <si>
    <t>Tonka</t>
  </si>
  <si>
    <t>Soumpi</t>
  </si>
  <si>
    <t>Embuscade d'un convoi de l'AMA entre Tintelout et Acharane à 40 km de Tombouctou.</t>
  </si>
  <si>
    <t>1 mort et 2 blessés (soldats)</t>
  </si>
  <si>
    <t>Tirs de roquettes sur la base MINUSMA de Ber.</t>
  </si>
  <si>
    <t>Un véhicule d’escorte de l'AMA saute sur une mine entre Douentza et Bambara-Maoudé.</t>
  </si>
  <si>
    <t>3 morts et 5 blessés.</t>
  </si>
  <si>
    <t>Explosion du véhicule de Cheick Ag Haoussa (chef militaire du HCUA) à Kidal entraînant sa mort et celle de son fils.</t>
  </si>
  <si>
    <t>2 morts</t>
  </si>
  <si>
    <t>HCUA</t>
  </si>
  <si>
    <t>Explosion d'un engin explosif ramassé par deux jeunes en périphérie de Gao.</t>
  </si>
  <si>
    <t>Explosion</t>
  </si>
  <si>
    <t>Groupe djihadiste</t>
  </si>
  <si>
    <t>Echec d'une attaque kamikaze à la ceinture explosive Tombouctou contre une patrouille de la MINUSMA.</t>
  </si>
  <si>
    <t>1 mort (terroriste)</t>
  </si>
  <si>
    <t>Attaque d'un convoi de ravitaillement de l'AMA en route pour Nampala.</t>
  </si>
  <si>
    <t>4 morts et 7 blessés (soldats)</t>
  </si>
  <si>
    <t>Attaques de bandits armés contre des forains à Tonka.</t>
  </si>
  <si>
    <t>Bandits armés</t>
  </si>
  <si>
    <t>Attaque d'une délégation de directeurs d'écoles à Sambani dans la commune de Soumpi.</t>
  </si>
  <si>
    <t>Attaque du véhicule d'un centre de santé entre Hombori et Gossi conduisant à la mort d'une infirmière.</t>
  </si>
  <si>
    <t>Embuscade contre une mission de l'AMA à proximité de Zin-Zin entre Tombouctou et Goundam.</t>
  </si>
  <si>
    <t>Zin-Zin</t>
  </si>
  <si>
    <t>Attaque du poste de péage de Sanankoroba par des individus non-identifiés.</t>
  </si>
  <si>
    <t>Sanankoroba</t>
  </si>
  <si>
    <t>Un homme se fait dévaliser d'une forte somme d'argent devant l'agence principale d'Ecobank à Bamako.</t>
  </si>
  <si>
    <t>Braquage</t>
  </si>
  <si>
    <t>Un véhicule de la force Barkhane saute sur une mine plantée par Ansardine au nord-est de Kidal.</t>
  </si>
  <si>
    <t>1 mort et 4 blessés (soldats français)</t>
  </si>
  <si>
    <t>Attaque du camp de l'AMA à Gourma-Rarhous (Tombouctou).</t>
  </si>
  <si>
    <t>Attaque d'un convoi de la MINUSMA à 45 km au nord de Douentza.</t>
  </si>
  <si>
    <t>3 morts (1 casque bleu et 2 civils) et 7 blessés (casques bleus)</t>
  </si>
  <si>
    <t>Attaque à Banamba (140 km de Bamako); une banque; le poste de gendarmerie et la prison sont pris d'assaut.</t>
  </si>
  <si>
    <t>2 disparus (un gendarme et un surveillant de prison)</t>
  </si>
  <si>
    <t>Banamba</t>
  </si>
  <si>
    <t>AMA/Prison/Banque</t>
  </si>
  <si>
    <t>Attaque d'une position de l'AMA (garde nationale) à 60km au Sud de Gao par des présumés djihadistes.</t>
  </si>
  <si>
    <t>2 blessés (soldats).</t>
  </si>
  <si>
    <t>Tirs de mortiers contre le camp MINUSMA d'Aguelhok.</t>
  </si>
  <si>
    <t>Un convoi logistique de la MINUSMA saute sur une mine à 50 km d'Ansongo.</t>
  </si>
  <si>
    <t>Un convoi de la MINUSMA saute sur une mine sur l'axe Aguelhok-Tessalit.</t>
  </si>
  <si>
    <t>Embuscade des djihadistes d'Ansardine contre une patrouille du GATIA vers Tinzawaten (Kidal; frontière Algérienne).</t>
  </si>
  <si>
    <t>3 morts (combattants GATIA)</t>
  </si>
  <si>
    <t>Tinzawatene</t>
  </si>
  <si>
    <t>Embuscade contre un convoi de l'AMA transportant du matériel pour les élections communales 2016 à Bambara Maoudé (Tombouctou).</t>
  </si>
  <si>
    <t>5 morts (soldats)</t>
  </si>
  <si>
    <t>Embuscade contre un convoi de l'AMA transportant du matériel pour les élections communales 2016 à 30 km de Douentza.</t>
  </si>
  <si>
    <t>Un véhicule bourré d'explosifs détonne près de l'aéroport de Gao.</t>
  </si>
  <si>
    <t>Un véhicule d'convoi du GATIA saute sur une mine à Adjelal (50km de Kidal).</t>
  </si>
  <si>
    <t>5 morts (combattants)</t>
  </si>
  <si>
    <t>Attaque au mortier du camp MINUSMA de Tessalit.</t>
  </si>
  <si>
    <t>Un véhicule de la MINUSMA saute sur une mine à quelques centaines de mètres du camp onusien.</t>
  </si>
  <si>
    <t>Attaque contre la prison de Niono (région de Ségou) par des individus non-identifiés et évasion de 93 détenus.</t>
  </si>
  <si>
    <t>Prison</t>
  </si>
  <si>
    <t>Un engin télécommandé explosé au passage d'un convoi de la MINUSMA vers Acharane (Tombouctou).</t>
  </si>
  <si>
    <t>Un convoi de la MINUSMA saute sur une mine près de Gossi.</t>
  </si>
  <si>
    <t>Un groupe djihadiste venant du Mali attaque un détachement de l'armée Burkinabé à Nassoumbou (Nord Burkina Faso).</t>
  </si>
  <si>
    <t>11 morts (soldats Burkinabés)</t>
  </si>
  <si>
    <t>Soldats burkinabés</t>
  </si>
  <si>
    <t>Attaque et pillage d'un convoi logistique d'un sous-traitant de la MINUSMA.</t>
  </si>
  <si>
    <t>Arrestation à Bamako de deux présumés djihadistes dans une mosquée; ils seraient liés au groupe de Hamadoun Koufa.</t>
  </si>
  <si>
    <t>Présumés djihadistes</t>
  </si>
  <si>
    <t>Des individus armés sur motos attaquent le poste de gendarmerie de Saye (région de Ségou).</t>
  </si>
  <si>
    <t>1 mort et 1 blessé (gendarmes)</t>
  </si>
  <si>
    <t>Saye</t>
  </si>
  <si>
    <t>Attaque au mortier du camp MINUSMA de Kidal.</t>
  </si>
  <si>
    <t>L'AMA arrête des poseurs de mine en pleine action à 40 Km de Gossi.</t>
  </si>
  <si>
    <t>Attaque armée contre un véhicule civil entre Gao et Gossi.</t>
  </si>
  <si>
    <t>Attaque d'un poste de contrôle de la gendarmerie à Gossi par des individus non-identifiés.</t>
  </si>
  <si>
    <t>Un convoi de l'AMA saute sur une mine entre Diafarabé et Macina.</t>
  </si>
  <si>
    <t>5 morts et 3 blessés (soldats)</t>
  </si>
  <si>
    <t>Attaque d'un poste de l'AMA à Tonka (130 Km à l'Ouest de Tombouctou).</t>
  </si>
  <si>
    <t>Assassinat du maire de Boni par des présumés djihadistes.</t>
  </si>
  <si>
    <t>Attaque kamikaze au véhicule piégé dans un camp militaire abritant le mécanisme opérationnel de suivi de l'accord d'Alger. L'attaque est revendiquée par Al-Moutabitoune; affilié d'AQMI.</t>
  </si>
  <si>
    <t>Entre 77 et 106 morts (dont au moins 18 soldats; 27 combatants de la plateforme et 28 de la CMA); et 130 blessés</t>
  </si>
  <si>
    <t>AQMI/Al-Moutabitoune</t>
  </si>
  <si>
    <t>Mécanisme Opérational de Suivi de l'Accord</t>
  </si>
  <si>
    <t>Plateforme</t>
  </si>
  <si>
    <t>Attaque d'un poste du GATIA à Erharzigui (Tin-Essako); le GATIA accuse la CMA d'en être l'auteur.</t>
  </si>
  <si>
    <t>14 morts (combattants GATIA)</t>
  </si>
  <si>
    <t>Tin-Essako</t>
  </si>
  <si>
    <t>CMA (présumé)</t>
  </si>
  <si>
    <t>Un convoi de l'AMA saute sur une mine non loin de Gossi.</t>
  </si>
  <si>
    <t>1 mort et 3 blessés (soldats).</t>
  </si>
  <si>
    <t>Attaque au mortier du camp MINUSMA d'Aguelhok.</t>
  </si>
  <si>
    <t>1 mort et 10 blessés (casques bleus)</t>
  </si>
  <si>
    <t>Un convoi de l'AMA saute sur une mine et subit une attaque armée par des individus non-identifiés à 20 km de Hombori.</t>
  </si>
  <si>
    <t>Un convoi de la MINUSMA sur l’axe Gao-Gossi saute sur une mine.</t>
  </si>
  <si>
    <t>Assassinat du maire de Mondoro par des suspectés djihadistes.</t>
  </si>
  <si>
    <t>Présumé djihadistes</t>
  </si>
  <si>
    <t>Attaque d'un poste de contrôle de la gendarmerie à Tenenkou (Mopti) par des individus armés.</t>
  </si>
  <si>
    <t>1 mort et 2 blessés (gendarmes)</t>
  </si>
  <si>
    <t>Attaque d'un poste de contrôle de l'AMA à Ménaka par des individus armés.</t>
  </si>
  <si>
    <t>Attaque d'un camp de l'AMA à Boulkessi (région de Mopti; frontière Mali-Burkina) par des présumés djihadistes.</t>
  </si>
  <si>
    <t>11 morts et 5 blessés (soldats)</t>
  </si>
  <si>
    <t>Attaque de checkpoints de l'AMA par des combattants du MAA et du CJA aux sorties nord de la ville de Tombouctou pour contester l'installation des autorités intérimaires.</t>
  </si>
  <si>
    <t>MAA/CJA</t>
  </si>
  <si>
    <t>Deux véhicules de la MINUSMA entrent en collision à 28 km au nord d'Anefis.</t>
  </si>
  <si>
    <t>10 blessés (casques bleus)</t>
  </si>
  <si>
    <t>Attaque au mortier du camp MINUSMA d'Aguelhok; les projectiles atterrissent au sud-est du camp.</t>
  </si>
  <si>
    <t>Collision</t>
  </si>
  <si>
    <t>Attaque contre l'AMA à Fafa (cercle d’Ansongo; Gao).</t>
  </si>
  <si>
    <t>4 morts (2 soldats et 2 civils) et 1 blessé (soldat)</t>
  </si>
  <si>
    <t>Assassinat à Menaka de Almadi Ag Lengach; un chef militaire du GATIA par des individus non-identifiés.</t>
  </si>
  <si>
    <t>1 mort (combattant)</t>
  </si>
  <si>
    <t>Assassinat</t>
  </si>
  <si>
    <t>Almadi Ag Lengach</t>
  </si>
  <si>
    <t>Assassinat à Abeibara de Toukannas Ag Mahammad; un chef militaire de la CMA par des individus non-identifiés.</t>
  </si>
  <si>
    <t>Abeibara</t>
  </si>
  <si>
    <t xml:space="preserve"> Toukannas Ag Mahammad</t>
  </si>
  <si>
    <t>Affrontements inter-communautaires près de Diabaly (région de Ségou).</t>
  </si>
  <si>
    <t>10 morts et 14 blessés (civils)</t>
  </si>
  <si>
    <t>Attaque d'un poste de sécurité de l'AMA à Almoustarat (150 km au nord de Gao) par des individus non-identifiés.</t>
  </si>
  <si>
    <t>3 morts et 4 blessés (soldats)</t>
  </si>
  <si>
    <t>Attaque d'un poste de douane à Ouelessebougou (80 km de Bamako) par des individus non-identifiés.</t>
  </si>
  <si>
    <t>1 mort et 1 blessé (douaniers)</t>
  </si>
  <si>
    <t>Ouelessebougou</t>
  </si>
  <si>
    <t>Un véhicule de l'AMA saute sur une mine à 20 km du village de Kouakourou (cercle de Djenné; région de Mopti) lors d'une opération contre une base de djihadistes.</t>
  </si>
  <si>
    <t>10 morts (présumés djihadistes) et 2 blessés (soldats)</t>
  </si>
  <si>
    <t>Kouakourou</t>
  </si>
  <si>
    <t>Attaque de 2 cars de transport appartenant aux compagnies Sonef et Nour; entre Gossi et Doro (région de Gao).</t>
  </si>
  <si>
    <t>CJA</t>
  </si>
  <si>
    <t>Assassinat à Yirma (commune de Mondoro; Mopti) de Adry Ongoïba; chef coutumier du village.</t>
  </si>
  <si>
    <t>Adry Ongoïba</t>
  </si>
  <si>
    <t>Attaque d'un poste de gendarmerie à Boulkessi (région de Mopti; frontière Mali-Burkina) par des individus non-identifiés.</t>
  </si>
  <si>
    <t>3 morts (2 gendarmes et 1 civil)</t>
  </si>
  <si>
    <t>Attaque d'un véhicule du Centre d'Animation Pédagogique de Douentza par des individus non-identifiés à 40km de Douentza.</t>
  </si>
  <si>
    <t>Attaque déjouée ou bavure de la gendarmerie à Konna (70km de Mopti) à un poste de sécurité de la gendarmerie.</t>
  </si>
  <si>
    <t>2 morts (civils)</t>
  </si>
  <si>
    <t>Konna</t>
  </si>
  <si>
    <t xml:space="preserve">Un véhicule blindé de la force Barkhane saute sur une mine et subit des tirs d'armes légères par des djihadistes du front Al-Nusrat vers Hombori (200 km au Sud-Ouest de Gao). </t>
  </si>
  <si>
    <t>1 mort (militaire français)</t>
  </si>
  <si>
    <t>Assassinat à Kidal d'Hamata Ag Bohana; chef de la cellule anti-terroriste du MLNA.</t>
  </si>
  <si>
    <t>1 mort (combattant MLNA)</t>
  </si>
  <si>
    <t>Hamata Ag Bohana</t>
  </si>
  <si>
    <t>Attaque d'un poste de l'AMA à San par des individus non-identifiés.</t>
  </si>
  <si>
    <t>2 blessés (1 soldat et 1 assaillant)</t>
  </si>
  <si>
    <t>San</t>
  </si>
  <si>
    <t>Attaque d'un poste contrôlé par le GATIA à Anéfis par des individus non-identifiés</t>
  </si>
  <si>
    <t>3 morts et 7 blessés (combattants GATIA).</t>
  </si>
  <si>
    <t>Attaque d'un poste contrôlé par le CJA à Gargando (75 km de Goundam; région de Tombouctou) par des individus non identifiés.</t>
  </si>
  <si>
    <t>5 morts (4 combattants CJA et 1 civil) et 10 blessés (combattants).</t>
  </si>
  <si>
    <t>Gargando</t>
  </si>
  <si>
    <t>Attaque d'un site de la MINUSMA à 30 km de Tombouctou sur la route de Ber par des individus non-identifiés.</t>
  </si>
  <si>
    <t>Attaque d'une patrouille de la MINUSMA dans la ville de Gao par des individus non-identifiés.</t>
  </si>
  <si>
    <t>Affrontements inter-communautaires à Monimpébougou (cercle de Macina; Segou).</t>
  </si>
  <si>
    <t>3 morts et 2 blessés (civils)</t>
  </si>
  <si>
    <t>Monimpebougou</t>
  </si>
  <si>
    <t>Attaque du poste de la gendarmerie de Téné (50 km de San) par des individus non identifiés.</t>
  </si>
  <si>
    <t>Téné</t>
  </si>
  <si>
    <t xml:space="preserve">Attaque de la localité de Fallou (cercle de Nara) par des individus non-identifiés qui dévalisent également un caisse communautaire. </t>
  </si>
  <si>
    <t>Fallou</t>
  </si>
  <si>
    <t>Attaque de la base de l'AMA à Gourma-Rarhous par des djihadistes. Riposte de la force Barkhane sur les assaillants.</t>
  </si>
  <si>
    <t>15 morts (5 soldats et 10 djihadistes) et 16 blessés (soldats)</t>
  </si>
  <si>
    <t>Un véhicule de la MINUSMA saute sur une mine à 30 km au sud de Tessalit.</t>
  </si>
  <si>
    <t>3 blessés (2 casques bleus et 1 civil)</t>
  </si>
  <si>
    <t>Embuscade par des individus non-identifiés d'une patrouille de la CMA au Sud de Tessalit.</t>
  </si>
  <si>
    <t>1 mort (combattant CMA)</t>
  </si>
  <si>
    <t>Un véhicule de la MINUSMA saute sur une mine à Kidal.</t>
  </si>
  <si>
    <t>Découverte et neutralisation par la MINUSMA d'un engin explosif prêt à l'utilisation à 5km au nord d'Aguelhok.</t>
  </si>
  <si>
    <t>1 mort et 2 blessés (casques bleus)</t>
  </si>
  <si>
    <t>Attaque contre un poste de sécurité à Aka (5km de Youwarou; Mopti) par des individus non-identifiés.</t>
  </si>
  <si>
    <t>Akka</t>
  </si>
  <si>
    <t>Frappes aériennes et ratissage par la mission Barkhane de la forêt de Foulsaré (frontière Mali-Burkina).</t>
  </si>
  <si>
    <t>20 morts (présumés terroristes)</t>
  </si>
  <si>
    <t>Frappes</t>
  </si>
  <si>
    <t>Une mission de ravitaillement de l'AMA tombe dans une embuscade entre Dogofri et Nampala (Région de Ségou).</t>
  </si>
  <si>
    <t>10 morts et 9 blessés (soldats)</t>
  </si>
  <si>
    <t>Affrontement armé entre le GATIA et la CMFPR 2 (pro-CMA) à Banguel près de Gourma-Rarhous.</t>
  </si>
  <si>
    <t>Banguil</t>
  </si>
  <si>
    <t>GATIA/CMFPR 2</t>
  </si>
  <si>
    <t>Le braquage d'un motocycliste par des combattants du MAA (tendance plateforme); membres de MOC de Gao; tourne mal et s'ensuit des tirs.</t>
  </si>
  <si>
    <t>2 morts (1 civil et 1 combattant).</t>
  </si>
  <si>
    <t>MAA/MOC</t>
  </si>
  <si>
    <t>Attaque au mortier (6 obus) du camp de la MINUSMA à Tombouctou.</t>
  </si>
  <si>
    <t>1 mort et 9 blessés (casques bleus)</t>
  </si>
  <si>
    <t>Des individus armés assassinent un commerçant du village de Gaina (cercle d'Ansogo).</t>
  </si>
  <si>
    <t>Commerçant</t>
  </si>
  <si>
    <t>Attaque d'un véhicule privé entre Tondibi et Taboye (cercle d'Ansogo) pard des individus armés non-identifiés.</t>
  </si>
  <si>
    <t>Tonditihio</t>
  </si>
  <si>
    <t>Taboye</t>
  </si>
  <si>
    <t>Attaque à la voiture piégée suivie d'un assaut armé ciblant un détachement de l'AMA à Almoustrat (150 km au Nord de Gao).</t>
  </si>
  <si>
    <t>7 morts et 7 blessés (soldats)</t>
  </si>
  <si>
    <t>Attaque du domicile du chef de poste forestier de N'Gorkou (cercle de Niafunké) par 4 individus armés non identifiés entraînant d'importants dégâts matériels.</t>
  </si>
  <si>
    <t>N'Gorkou</t>
  </si>
  <si>
    <t>Chef de poste forestier</t>
  </si>
  <si>
    <t>Attaque au mortier (6 obus) du camp de la MINUSMA et de l'aéroport à Tombouctou.</t>
  </si>
  <si>
    <t>Kam</t>
  </si>
  <si>
    <t>MINUSMA/Aéroport de Tombouctou</t>
  </si>
  <si>
    <t>Attaque d'un poste militaire de l'AMA à Kabara (8 km de Tombouctou) par des individus armés.</t>
  </si>
  <si>
    <t>3 blessés (soldats)</t>
  </si>
  <si>
    <t>Kabara</t>
  </si>
  <si>
    <t>Attaque de la mairie de Ouatagouna (cercle d'Ansongo) par des individus armés.</t>
  </si>
  <si>
    <t>1 mort (civil) et 1 blessé (assaillant)</t>
  </si>
  <si>
    <t>Ouattagouna</t>
  </si>
  <si>
    <t>Mairie</t>
  </si>
  <si>
    <t>4 individus armés non-identifiés incendient la direction de l'école de Kam (cercle de Niafunké).</t>
  </si>
  <si>
    <t>Ecole</t>
  </si>
  <si>
    <t>Attaque à l'arme automatique d'un convoi de la MINUSMA au quartier Etambar de la ville de Kidal.</t>
  </si>
  <si>
    <t>Embuscade contre une patrouille à pied de la MINUSMA à Aguelhok (région de Kidal).</t>
  </si>
  <si>
    <t>2 morts et 1 blessé (casques bleus Tchadiens)</t>
  </si>
  <si>
    <t>Des présumés djihadistes saccagé et incendient une école primaire de la commune de Ndodjiga (cercle de Youwarou; Mopti).</t>
  </si>
  <si>
    <t>Sah</t>
  </si>
  <si>
    <t>http://www.studiotamani.org/index.php/politique/11725-insecurite-une-ecole-saccagee-et-brulee-par-des-presumes-djihadistes-a-youwarou</t>
  </si>
  <si>
    <t>Attaque d'un car de transport par des individus non-identifiés à 30 km d'Indelimène (cercle d'Ansongo).</t>
  </si>
  <si>
    <t>Car de transport</t>
  </si>
  <si>
    <t>Assassinat du conseiller du chef du village de Mougnoukana (commune de Mondoro).</t>
  </si>
  <si>
    <t>Moungnoukana</t>
  </si>
  <si>
    <t>Conseiller du chef de village</t>
  </si>
  <si>
    <t>Un convoi d'escorte de l'AMA est victime d'un accident à Kassoum (Region de Tombouctou).</t>
  </si>
  <si>
    <t>1 mort et 3 blessés (soldats)</t>
  </si>
  <si>
    <t>Kassoum</t>
  </si>
  <si>
    <t>La force Barkhane mène un assaut dans la forêt de Serma (sud-ouest de Gao) qui servirait de repère aux djihadistes.</t>
  </si>
  <si>
    <t>20 morts (présumés djihadistes)</t>
  </si>
  <si>
    <t xml:space="preserve">Embuscade contre un convoi de ravitaillement de l'AMA en route pour Nampala; non loin de Tikerefinadji (Région de Ségou). , </t>
  </si>
  <si>
    <t>7 morts (5 soldats et 2 assaillants) et 6 blessés (soldats)</t>
  </si>
  <si>
    <t>Embuscade contre une patrouille à pied de la MINUSMA à 5 km d'Aguelhok.</t>
  </si>
  <si>
    <t>Serma</t>
  </si>
  <si>
    <t>Assaut</t>
  </si>
  <si>
    <t>Attaque au mortier du camp MINUSMA de Tombouctou.</t>
  </si>
  <si>
    <t>5 blessés (force Barkhane)</t>
  </si>
  <si>
    <t>MINUSMA/Barkhane</t>
  </si>
  <si>
    <t>Attaque de forains à Monzonga (10 km d'Ansongo).</t>
  </si>
  <si>
    <t>Monzonga</t>
  </si>
  <si>
    <t>Attaque à l'arme automatique d'un véhicule d'une ONG dans la ville de Gao.</t>
  </si>
  <si>
    <t>2 blessés (civils)</t>
  </si>
  <si>
    <t>Arme automatique</t>
  </si>
  <si>
    <t>Woulango</t>
  </si>
  <si>
    <t>Attaque contre un groupe de pêcheurs à Ansongo.</t>
  </si>
  <si>
    <t>1 mort et 1 blessé (civil)</t>
  </si>
  <si>
    <t>Prêcheurs</t>
  </si>
  <si>
    <t>Attaque au mortier et à la roquette du camp MINUMA de Kidal.</t>
  </si>
  <si>
    <t>Attaque d'un poste sécuritaire de la MINSMA à Kidal</t>
  </si>
  <si>
    <t>3 morts et 3 blessés (casques bleus)</t>
  </si>
  <si>
    <t>Des hommes armés non identifiés attaquent un domicile à Moundôro (cercle de Douentza).</t>
  </si>
  <si>
    <t>Des hommes armés braquent 4 véhicules à Tondibi (cercle de Bourem) dépouillant les occupants.</t>
  </si>
  <si>
    <t>Tondibi</t>
  </si>
  <si>
    <t>Un camion de la MINUSMA saute sur une mine à 75 km d'Ansongo sur la route de Ménéka.</t>
  </si>
  <si>
    <t>Des individus armés non-identifiés attaquent le village de Woulango (cercle de Macina).</t>
  </si>
  <si>
    <t>Un véhicule de l'AMA saute sur une mine à Ansongo.</t>
  </si>
  <si>
    <t>Attaque contre un détachement de l'AMA à Bintagoungou (40 km de Goundam; region de Tombouctou).</t>
  </si>
  <si>
    <t>7 morts (5 soldats et 2 assaillants); 6 blessés et 1 disparu (soldats)</t>
  </si>
  <si>
    <t>Attaque dans un campement nomade de la commune de Tin-Hama (cercle d'Ansongo) par 12 individus armés arrivés sur motos.</t>
  </si>
  <si>
    <t>Tin Hama</t>
  </si>
  <si>
    <t>Attaque et incendie d'un poste de gendarmerie dans la commune de Hombori (région de Gao). Les assailants ont emporté des véhicules.</t>
  </si>
  <si>
    <t>Attaque par des individus armés du Campement Kangaba (lieu de villégiature) à la sortie Est de Bamako.</t>
  </si>
  <si>
    <t>9 morts (4 civils; 1 soldat et 4 assaillants); 13 blessés (civils) et 36 évacués.</t>
  </si>
  <si>
    <t>Kangaba</t>
  </si>
  <si>
    <t>Braquage d'un car de transport sur la route Tessit-Ansongo par des hommes armés</t>
  </si>
  <si>
    <t>Tessit</t>
  </si>
  <si>
    <t>Lellehoye</t>
  </si>
  <si>
    <t>Éclatement d'un conflit inter-communautaire entre Peuls et Idourfanes à  Intahgla (45 km d'Ansongo).</t>
  </si>
  <si>
    <t>1 mort (civil).</t>
  </si>
  <si>
    <t xml:space="preserve">Peuhls/Idourfanes </t>
  </si>
  <si>
    <t>Regain de conflits inter-communautaires entre Peuls et Dogons dans plusieurs localités du cercle de Koro (région de Mopti). Les hostilités auraient débuté le 16 Juin.</t>
  </si>
  <si>
    <t>38 morts et 11 blessés (civils).</t>
  </si>
  <si>
    <t>Koro</t>
  </si>
  <si>
    <t>Peuhls/Dogons</t>
  </si>
  <si>
    <t>Attaque du camp de l’AMA à Bamba (cercle de Bourem) par des individus armés.</t>
  </si>
  <si>
    <t>2 morts (1 soldat et 1 assaillant) et 2 blessés (soldats)</t>
  </si>
  <si>
    <t>Aucune Victime</t>
  </si>
  <si>
    <t>Attaque de 2 motocyclistes par des hommes armés dans la ville de Gao.</t>
  </si>
  <si>
    <t>Attaque d'un poste de gendarmerie à Boni (cercle of Douentza; Mopti) par des individus armés.</t>
  </si>
  <si>
    <t>2 morts (assaillants)</t>
  </si>
  <si>
    <t>Des individus armés braquent 2 camions en partance pour Tessiture à 15 km de Lellehoye (cercle d'Ansongo).</t>
  </si>
  <si>
    <t>Des individus armés braquent un véhicule en route pour Gao à Horodaki.</t>
  </si>
  <si>
    <t>Des individus armés non identifiés emporte un vehicule à Hamakouladji (commune Sonni Ali ber; Gao) après avoir dépouillé ses occupants.</t>
  </si>
  <si>
    <t>Un camion transportant des fournitures scolaires saute sur une mine à 82 km d'Ansongo en route pour Meneka.</t>
  </si>
  <si>
    <t>Embuscade contre une patrouille mixte AMA-Gatia à Inalabab (région de Gao) par des individus armés non-identifiés</t>
  </si>
  <si>
    <t>AMA/GATIA</t>
  </si>
  <si>
    <t>Un homme armé non-identifié tire sur un groupe à Gao.</t>
  </si>
  <si>
    <t>Affrontements armés dans plusieurs localités autour d'Aguelhok entre le GATIA et la CMA.</t>
  </si>
  <si>
    <t>3 à 13 morts (selon les sources)</t>
  </si>
  <si>
    <t>Attaques simultanées des postes de gendarmerie; douane et police à Bénéna (cercle de Tominian; Mopti) près de la frontière du Burkina Faso par une dizaine d'individus armés.</t>
  </si>
  <si>
    <t>Bénéna</t>
  </si>
  <si>
    <t>Embuscade contre un convoi de l'AMA à 60 km de Menaka. 8 soldats faits prisonniers par les djihadistes sont froidement exécutés.</t>
  </si>
  <si>
    <t>11 morts (soldats)</t>
  </si>
  <si>
    <t>Des commandos héliportés de Barkhane appuyés par des soldats de l'AMA attaques un groupe de djihadistes à bord de 2 véhicules.</t>
  </si>
  <si>
    <t>AMA/Barkhane</t>
  </si>
  <si>
    <t>Affrontemnets armés entre GATIA et CMA éclaté à Tidjachiwen et à Anefis (région de Kidal).</t>
  </si>
  <si>
    <t>15 à 20 morts (combattants)</t>
  </si>
  <si>
    <t>Attaque armée ciblant le commandant de la brigade de gendarmerie de la ville Tombouctou.</t>
  </si>
  <si>
    <t>2 blessés (gendarmes)</t>
  </si>
  <si>
    <t>Un convoi AMA-Barkhane tombe sur des poseurs de bombe près de la ville de Talataye (Region de de Gao).</t>
  </si>
  <si>
    <t>1 mort  (djihadiste)</t>
  </si>
  <si>
    <t>Talataye</t>
  </si>
  <si>
    <t>Des hommes armées à Tombouctou enlèvent un véhicule conduisant des personnes handicapées se rendant à Bamako pour une compétition sportive.</t>
  </si>
  <si>
    <t>La milice Forces de Menaka fait prisonnier une trentaine de bandits armés dans les localités de Taglalt-Anderamboukane et Infoukaretane (Région de Menaka).</t>
  </si>
  <si>
    <t>Anderamboukane</t>
  </si>
  <si>
    <t>Milices</t>
  </si>
  <si>
    <t>bandits armés</t>
  </si>
  <si>
    <t>Une patrouille de l'AMA abat Bekaye Sangaré; un chef du Front de Libération du Macina; à Mougna (cercle de Djenné; Mopti).</t>
  </si>
  <si>
    <t>1 mort (djihadiste)</t>
  </si>
  <si>
    <t>Mougna</t>
  </si>
  <si>
    <t>Des hommes armés non-identifies abattent un militaire en déplacement privé à 10 km de Tessit (cercle d'Ansogo; Gao).</t>
  </si>
  <si>
    <t>1 mort (soldat)</t>
  </si>
  <si>
    <t>Des individus armés non-identifiés attaquent la gendarmerie de Koro.</t>
  </si>
  <si>
    <t>1 mort et plusieurs blessés (assaillants)</t>
  </si>
  <si>
    <t>Un camion d'un convoi de la MINUSMA saute sur une mine à 80 km d'Ansongo (Region de Gao) sur la route de Ménaka.</t>
  </si>
  <si>
    <t>1 mort 4 blessés</t>
  </si>
  <si>
    <t>Un convoi de l'AMA entre Léré et Nampala (région de Ségou) essuie des tirs provenant de deux véhicules sensés appartenir à la CMA.</t>
  </si>
  <si>
    <t>Armes à feu</t>
  </si>
  <si>
    <t>Un véhicule de la Garde nationale saute sur une mine entre Gao et Gossi.</t>
  </si>
  <si>
    <t>Attaque d'un campement Imghad (Intessikite) à 44km de Ménaka par des individus non-identités.</t>
  </si>
  <si>
    <t>4 morts (civils) dont 1 enfant.</t>
  </si>
  <si>
    <t>Un hélicoptère Tigre du contingent allemand de la MINUSMA s'écrase à 70 km au nord de Gao.</t>
  </si>
  <si>
    <t xml:space="preserve">Affrontements entre le GATIA et la CMA dans plusieurs localités de la région de Kidal dont Takalout (40 km au sud-est de Kidal); Koniba; Amassine (90km au sud de Kidal) et Tiwraghene. La CMA capture près de 50 combattants GATIA. </t>
  </si>
  <si>
    <t>17 morts (13 GATIA et 4 CMA) et des dizaines de blessés</t>
  </si>
  <si>
    <t>Découverte de minutions aux alentours du domicile de la présidente de la cour constitutionnelle; dont certains auraient explosé.</t>
  </si>
  <si>
    <t xml:space="preserve"> Aucune victime.</t>
  </si>
  <si>
    <t>3 cars de transport (Bani; Tilemsi et Sonef) ont été successivement attaqués hier à 5 km de Gossi (région de Tombouctou) par 2 hommes armés non identifiés qui dépouillent les passagers.</t>
  </si>
  <si>
    <t>Un véhicule de la force Barkhane a sauté sur une mine à 5 Km de Tessalit (région de Kidal).</t>
  </si>
  <si>
    <t>4 blessés (soldats Barkhane)</t>
  </si>
  <si>
    <t>Une mine explose près de Gossi (région de Tombouctou) lors de sa pose</t>
  </si>
  <si>
    <t>Des individus non identifiés attaquent un convoi de ravitaillement de l'AMA à Almoustarat (région de Gao)</t>
  </si>
  <si>
    <t>2 morts (soldats)</t>
  </si>
  <si>
    <t>Attaque du village d'Oudeïna (communauté Daoussak) à 70 km de Talataye (cercle d'Ansongo; région de Gao) par des suspectés djihadistes.</t>
  </si>
  <si>
    <t>4 morts (civils)</t>
  </si>
  <si>
    <t xml:space="preserve">Attaque d'un car de transport de la compagnie Nour à 13 km de Douentza (région de Mopti) par 6 individus armés non-identifiés qui dépouillent les passagers de leurs biens. , </t>
  </si>
  <si>
    <t>Découverte de deux colis suspects contenant un pistolet et des tenues militaires devant le domicile d'un journaliste au quartier Hamdallaye à Bamako.</t>
  </si>
  <si>
    <t>Colis suspects</t>
  </si>
  <si>
    <t>Tentative d'assassinat d'Inkinane Ag Attaher chef de la cellule antiterroriste du MNLA à Kidal.</t>
  </si>
  <si>
    <t>3 morts (1 civil et 2 assaillants) et 2 blessés (combattants MLNA)</t>
  </si>
  <si>
    <t>Tentative d'assassinat</t>
  </si>
  <si>
    <t xml:space="preserve">Attaque d'un car de transport de la compagnie Nour entre Boni et Simby (région de Mopti) par des individus armés non-identifiés qui dépouillent les passagers. </t>
  </si>
  <si>
    <t>Simby</t>
  </si>
  <si>
    <t>Des hommes armés non identifiés braquent deux véhicules de transport en commun en provenance de Sevaré pour Tombouctou; et violent une passagère.</t>
  </si>
  <si>
    <t>Attaque du peloton de la Garde Nationale à Djenné (région de Mopti) par des individus non-identifiés.</t>
  </si>
  <si>
    <t>1 blessé (soldat).</t>
  </si>
  <si>
    <t>Attaque du marché de Tinhamma (cercle d'Ansongo; région de Gao) par des individus armés; cambriolant 3 boutiques.</t>
  </si>
  <si>
    <t xml:space="preserve">Attaque contre le camp MINUSMA de Douentza (région de Mopti) par des individus armés. </t>
  </si>
  <si>
    <t>4 morts (1 soldat; 1 casque bleu et 2 assaillants) et 1 blessé (casque bleu)</t>
  </si>
  <si>
    <t>Attaques simultanées  contre le camp MINUSMA de Tombouctou et le siège du gouvernorat de Taoudeni (basé à Tombouctou) par des individus armés.</t>
  </si>
  <si>
    <t>13 morts (1 soldat; 5 vigiles de la MINUSMA; 1 civil; et 6 assaillants)</t>
  </si>
  <si>
    <t>Attaque d'un camion de transport public entre Boni et Simbi (cercle de Douentza; Mopti) par des individus non identifiés.</t>
  </si>
  <si>
    <t>Attaque d'un convoi de Medecins Sans Frontière à 19km de Douentza en route pour Sévaré (région de Mopti).</t>
  </si>
  <si>
    <t>ONG: MSF</t>
  </si>
  <si>
    <t xml:space="preserve">Attaque du village d'Arkodia (cercle de Niafunké; région de Tombouctou) par 3 hommes armés qui demandent l'application de la charia. </t>
  </si>
  <si>
    <t>Arkodia</t>
  </si>
  <si>
    <t>Un convoi du GATIA tombe dans une embuscade à Tamkoutet (170 km d'Ansongo; région de Gao) par des individus armés non identifiés.</t>
  </si>
  <si>
    <t>4 morts (combattants GATIA)</t>
  </si>
  <si>
    <t>Attaque du poste de douane de Ouenkoro (cercle de Bankass; région de Mopti) par 4 individus armés non-identifiés; les assaillants incendient le poste.</t>
  </si>
  <si>
    <t>Un convoi de la MINUSMA saute sur une mine entre Aguelhok et Tessalit.</t>
  </si>
  <si>
    <t>9 blessés (casques bleus)</t>
  </si>
  <si>
    <t>Un véhicule saute sur une mine entre Kobe et Tacharane (commune de Gabéro; région de Gao). 3 suspects ont été arrêtés.</t>
  </si>
  <si>
    <t>Kobé</t>
  </si>
  <si>
    <t xml:space="preserve">Attaque d'un véhicule du Haut Conseil des Réfugiés non loin de la ville de Tombouctou par des individus armés non-identifiés. </t>
  </si>
  <si>
    <t>OI (UNHCR)</t>
  </si>
  <si>
    <t>Attaque par des individus armés non identifiés du poste de Gendarmerie de Woo (47 km de Bandiangara; région de Mopti).</t>
  </si>
  <si>
    <t>Bandiagara</t>
  </si>
  <si>
    <t xml:space="preserve">Raid de la force Barkhane sur un convoi de présumés djihadistes. </t>
  </si>
  <si>
    <t>4 morts et plusieurs blessés (combattants)</t>
  </si>
  <si>
    <t>Raid</t>
  </si>
  <si>
    <t>combattant</t>
  </si>
  <si>
    <t>Attaque du poste de sécurité de l'AMA à la sortie nord-ouest de Tombouctou sur la route de Taoudéni par des individus armés non identifiés.</t>
  </si>
  <si>
    <t>2 morts (1 soldat et 1 assaillant) et 3 blessés (soldats)</t>
  </si>
  <si>
    <t>Attaque à l'obus du poste de gendarmerie de Hombori (cercle of Douentza; région de Mopti).</t>
  </si>
  <si>
    <t>Attaque dans la commune d'Aourou (100 km de Kayes) par une dizaine d'individus armés non identifiés qui emportent des biens matériels.</t>
  </si>
  <si>
    <t>Aourou</t>
  </si>
  <si>
    <t>Attaque par des individus armés non identifiés d'un camion convoyant du matériel de la MINUSMA près de Gossi (région de Tombouctou).</t>
  </si>
  <si>
    <t>Attaque de la base d'une ONG à Ansongo (région de Gao) par des individus armés non identifiés qui emportent plusieurs biens matériels.</t>
  </si>
  <si>
    <t>Un convoi de la MINUSMA saute sur une mine à 15 km d'Aguelhok (région de Kidal).</t>
  </si>
  <si>
    <t>2 morts et 2 blessés (casques bleus)</t>
  </si>
  <si>
    <t>Attaque d'un véhicule de l'AMA dans la ville de Ménaka par des individus armés non identifiés.</t>
  </si>
  <si>
    <t>Un véhicule de transport saute sur une mine à Infizarane (région de Gao) sur la route de Meneka.</t>
  </si>
  <si>
    <t>1 mort et 3 blessés (civils)</t>
  </si>
  <si>
    <t>Des djihadistes attaquent le village d’Indeliman (région de Ménaka); pillent et brûlent plusieurs échoppes du marché; ils enlèvent également un homme du village.</t>
  </si>
  <si>
    <t>In Delimane</t>
  </si>
  <si>
    <t>Accrochage entre la force Barkhane et un groupe de djihadistes au Sud-Ouest de la ville de Gao.</t>
  </si>
  <si>
    <t>2 morts (djihadistes)</t>
  </si>
  <si>
    <t>Accrochage</t>
  </si>
  <si>
    <t>Barkhane/Djihadistes</t>
  </si>
  <si>
    <t>Attaque à la roquette du camp MINUSMA de Tessalit</t>
  </si>
  <si>
    <t xml:space="preserve">Un convoi de la MINUSMA allant de Ménaka à Ansongo découvre une mine vers Inkizmane (80 km à l’ouest de Ménaka). </t>
  </si>
  <si>
    <t>Mourdiah</t>
  </si>
  <si>
    <t>Attaque de 2 cars de transport près de Gossi (région de ) par des individus armés qui dépouillent les passagers de leurs biens.</t>
  </si>
  <si>
    <t>Attaque d'un véhicule d'une ONG à Tarajaba sur la route Tessit-Ansongo (région de Gao) par 2 hommes armés qui enlèvent le véhicule.</t>
  </si>
  <si>
    <t>Un véhicule de la MINUSMA saute sur une mine dans la ville de Kidal.</t>
  </si>
  <si>
    <t>Attaque d'une patrouille de l'AMA à Ménaka</t>
  </si>
  <si>
    <t>2 morts et 1 disparu (soldats)</t>
  </si>
  <si>
    <t>Assassinat dans une mosquée à Gossi (Region de Tombouctou) d'un membre de la Garde Nationale.</t>
  </si>
  <si>
    <t>Des individus armés non identifiés ouvrent le feu à Gossi (region de Tombouctou) sur un véhicule privé en provenance de Gao.</t>
  </si>
  <si>
    <t>Explosion d’une mine au passage d’une moto  à Tintafagat (25 km d'Ansongo; région de Gao)</t>
  </si>
  <si>
    <t>Attaque de deux postes sécuritaires de la MINUSMA par des individus non identifiés.</t>
  </si>
  <si>
    <t>Des obus s'abattent sur le camp MINUSMA de Kidal; suivis d'une riposte des casques bleus.</t>
  </si>
  <si>
    <t>Un convoi de l'AMA tombe dans une embuscade à d'Adar in Taklit; à environ 50 km de la ville de Ménaka.</t>
  </si>
  <si>
    <t>4 morts et 3 blessés (soldats)</t>
  </si>
  <si>
    <t>Un convoi logistique de la Minusma saute sur une mine sur la route Gao-Anéfis à 50 km au nord de Gao.</t>
  </si>
  <si>
    <t>3 morts et 5 blessés (casques bleus)</t>
  </si>
  <si>
    <t>Attaque et incendie du poste de gendarmerie de Mourdiah (cercle de Nara; région de Koulikoro).</t>
  </si>
  <si>
    <t>Attaque d’un poste sécuritaire du MSA à Tamalate (région de Ménaka) à la frontière du Niger par des présumés djihadistes.</t>
  </si>
  <si>
    <t>7 morts (2 combattants MSA et 5 assaillants) et 1 blessé (combattant MSA)</t>
  </si>
  <si>
    <t>Attaque d’un car de transport près du pont Kangala de Tassiga (cercle d'Ansongo; région de Gao) par des individus armés non identifiés et riposte d’un milicien Ganda Izo se trouvant à bord.</t>
  </si>
  <si>
    <t>Attaque d’un bateau de la COMANAV près de Kouakourou (Cercle de Djenné; Région de Mopti) par des individus armés non identifiés.</t>
  </si>
  <si>
    <t>5 blessés (civils)</t>
  </si>
  <si>
    <t>Attaque de 2 véhicules par des individus armés près d’Hamkouladji (région de Gao).</t>
  </si>
  <si>
    <t>Hamakouladji</t>
  </si>
  <si>
    <t>Attaque du domicile du maire d’Inekar (région de Ménaka) par des individus armés qui emportent des bien matériels.</t>
  </si>
  <si>
    <t>Aucune victime par balle.</t>
  </si>
  <si>
    <t>Un détachement de l’AMA attaque des suspectés terroristes à Boudjiguiré (cercle de Nara; région de Koulikoro) qui venait d’assassiner un de ses informateurs.</t>
  </si>
  <si>
    <t>5 morts (1 civil et 4 suspectés terroristes)</t>
  </si>
  <si>
    <t>Attaque d’un véhicule d’une ONG sur le pont de Tassiga à Ansongo (région de Gao) par des individus armés.</t>
  </si>
  <si>
    <t>Attaque d’une patrouille du MSA à 30 km de Ménaka par des individus armés non identifiés entraînant la mort d’Adoum Ag Albachar; un chef militaire du MSA.</t>
  </si>
  <si>
    <t>3 morts (combattants MSA)</t>
  </si>
  <si>
    <t>Attaque du véhicule du commandant de brigade de la gendarmerie de Guiré sur la route Nara-Mourdiah (cercle de Nara; région de Koulikoro) par des individus armés.</t>
  </si>
  <si>
    <t>1 mort et 1 porté-disparu (commandant de brigade)</t>
  </si>
  <si>
    <t>Arrestation par l’AMA et Barkhane de 3 individus avec une importante quantité d’explosifs à Hamma (67 km d’Ansogo; région de Gao).</t>
  </si>
  <si>
    <t>Accrochage entre des éléments du GATIA et de la CMA près d’Infara (près de la frontière Algérienne; région de Kidal).</t>
  </si>
  <si>
    <t>1 mort et 1 blessé (combattants GATIA)</t>
  </si>
  <si>
    <t>Attaque du village de Dallibougou (cercle de Bananba; région de Koulikoro) par des hommes armés qui saccagent des installations téléphoniques.</t>
  </si>
  <si>
    <t>Attaque d’une base d’Ansardine par des avions; hélicoptères et troupes de la force Barkhane près d’Abeibara (région de Kidal) tuant des militaires maliens qui y étaient prisonniers.</t>
  </si>
  <si>
    <t>15 morts (11 soldats et 4 djihadistes)</t>
  </si>
  <si>
    <t>Attaque d’un poste de l’AMA par des individus non-identifiés à Soumpi (20 km de Niafunké; région de Tombouctou). Des véhicules de la SATOM (construction de route) sont brûlés.</t>
  </si>
  <si>
    <t>Un véhicule d’un convoi de la MINUSMA saute sur une mine entre Tessalit et Aguelhok (région de Kidal).</t>
  </si>
  <si>
    <t>3 morts et 2 blessés (casques bleus)</t>
  </si>
  <si>
    <t>Attaque à l’obus contre la base MINUSMA de Tessalit.</t>
  </si>
  <si>
    <t>Aucun victime.</t>
  </si>
  <si>
    <t>Embuscade contre le convoi du député Abdrahamane Niang entre Dia et Kéra (cercle de Tenenkou; région de Mopti)..</t>
  </si>
  <si>
    <t>6 morts (5 soldats et 1 civil) et 1 blessé (civil)</t>
  </si>
  <si>
    <t>Attaque d’un convoi du CICR dans la commune de Tarkint (cercle de Bourem; région de Gao) par des individus armés qui dépouillent les passagers et enlèvent les véhicules.</t>
  </si>
  <si>
    <t>Aucune victime par arme.</t>
  </si>
  <si>
    <t>Attaque d’un véhicule d’une ONG à Tabango (20 km d'Ansongo; région de Gao) par des individus armés qui dépouillent les passagers et enlèvent le véhicule.</t>
  </si>
  <si>
    <t>Attaque de 2 postes de sécurité à Ansongo (région de Gao) par des individus armés non identifiés.</t>
  </si>
  <si>
    <t>Attaque d’un véhicule sur le pont de Tassiga (20km d’Ansogo; région de Gao) par des individus armés non identifiés.</t>
  </si>
  <si>
    <t>Attaque par des individus armés non identifiés du village de Talo (cercle de Bla; région de Ségou) repoussé par des gendarmes.</t>
  </si>
  <si>
    <t>Attaque du village de Fatoma (10 km de Sévaré; région de Mopti) par des individus armés qui recherchaient un présumé informateur de l’AMA.</t>
  </si>
  <si>
    <t>a mort (civil)</t>
  </si>
  <si>
    <t>Un car de transport saute sur une mine à proximité d’Ansogo (région de Gao).</t>
  </si>
  <si>
    <t>Embuscade à M’Beba; (80 km au Nord-Est de Sévaré; région de Mopti) d’un convoi de la MINUSMA sous escorte de l’AMA par des individus armés.</t>
  </si>
  <si>
    <t>7 morts (4 civils; 1 soldat et 2 assaillants) et plusieurs blessés (assaillants)</t>
  </si>
  <si>
    <t>Un véhicule d’un convoi de l’AMA en route pour Niafunké pour sécuriser la visite du premier ministre Idrissa Maiga saute sur une mine à Soumpi (région de Tombouctou).</t>
  </si>
  <si>
    <t>Attaque d’un poste de sécurité de l’AMA à Gossi (cercle de Gourma-Rathous; région de Tombouctou)..</t>
  </si>
  <si>
    <t>Attaque d’un convoi de la MINUSMA par engin explosif et tirs à 33km au sud-est de Hombori (région de Mopti).</t>
  </si>
  <si>
    <t>Attaque de 2 postes de sécurité à Ansongo (région de Gao) par des individus non identifiés. L’attaque est repoussée avec l’aide de frappe aérienne de Barkhane.</t>
  </si>
  <si>
    <t>Attaque du village de Ouro Diewu (107 km de Bandiagara; région de Mopti) par des individus armés non identifiés; résultant en la mort du chef de village.</t>
  </si>
  <si>
    <t>Tentative d’enlèvement de 2 expatriés hollandais à Sanamandougou (à 35 km de Ségou) par 8 individus armés non identifiés; les assaillants sont mis en déroute par des éléments de l’AMA.</t>
  </si>
  <si>
    <t>Attaque d’une équipe de déminage de l’AMA sur la route Djénné-Kouakourou par des individus armés non identifiés.</t>
  </si>
  <si>
    <t>Attaque d’un convoi logistique de la MINUSMA près de Tinakort sur la route Gao-Anefis.</t>
  </si>
  <si>
    <t>Un véhicule de transport de troupes de la MINUSMA saute sur une mine à 20 km d’Anéfis (région de Kidal).</t>
  </si>
  <si>
    <t>Attaque d’une patrouille de l’AMA par des présumés djihadistes à Dioungani (cercle de Koro; région de Mopti).</t>
  </si>
  <si>
    <t>8 morts (assaillants) et 5 blessés (soldats)</t>
  </si>
  <si>
    <t>Attaque d’une patrouille mixte MINUSMA-AMA dans la région de Ménaka par des présumés djihadistes;</t>
  </si>
  <si>
    <t>4 morts (1 soldat malien et 3 casques bleus) et 18 blessés (1 soldat malien; 16 casques bleus; et 1 civil)</t>
  </si>
  <si>
    <t>Une mine saute au passage d’un convoi de l’AMA entre Nampala et Diabaly (région de Ségou).</t>
  </si>
  <si>
    <t>Attaque contre un convoi de la MINUSMA au nord de Douentza (région de Mopti) incluant des mines et roquettes.</t>
  </si>
  <si>
    <t>1 mort et 3 blessés (casques bleus)</t>
  </si>
  <si>
    <t>Affrontement inter-communautaire sur un site d’orpaillage à Niaouleni (frontière Mali-Guinée).</t>
  </si>
  <si>
    <t>22 morts (18 civils et 4 gendarmes maliens)</t>
  </si>
  <si>
    <t>Attaque au mortier du camp MINUSMA à Kidal.</t>
  </si>
  <si>
    <t>Attaque au mortier du camp MINUSMA à Aguelhok (région de Kidal).</t>
  </si>
  <si>
    <t>Attaque au mortier du camp MINUSMA à Tessalit (région de Kidal).</t>
  </si>
  <si>
    <t>Attaque d’une patrouille piétonne de la MINUSMA à Kidal.</t>
  </si>
  <si>
    <t>Attaque d’une patrouille du MOC à Gao par des individus armés.</t>
  </si>
  <si>
    <t>1 blessé (gendarme)</t>
  </si>
  <si>
    <t>Attaque du village de Gourti (commune de Diougani; région de Mopti) par des individus armés venus pour assassiner le secrétaire général de la mairie de Diougani.</t>
  </si>
  <si>
    <t>Attaque d’un convoi de la garde nationale à 15 km de Hombori par des individus non-identifiés.</t>
  </si>
  <si>
    <t>Assassinat d’un agent de la MINUSMA à Gao par des hommes armés non identifiés.</t>
  </si>
  <si>
    <t>Un camion saute sur une mine à Wailalam (7km au sud-ouest d'Aguelhok; région de Kidal).</t>
  </si>
  <si>
    <t>Enlèvement et exécution à Dianké (8km de Tombouctou) par des djihadistes de travailleurs de l’entreprise Huawei installant un réseau de fibre optique près de Niono.</t>
  </si>
  <si>
    <t>5 morts (civils)</t>
  </si>
  <si>
    <t>Attaque près de Mourdiah du véhicule du préfet de Nara par des individus armés non identifiés; l’intervention de la gendarmerie de Mourdiah limite les dégâts.</t>
  </si>
  <si>
    <t>2 blessés (le préfet et son chauffeur)</t>
  </si>
  <si>
    <t>Attaque d’un véhicule transportant des forains entre Goundam et Douekiré (région de Tombouctou) par des individus armés non identifiés.</t>
  </si>
  <si>
    <t>6 morts et 2 blessés (civils)</t>
  </si>
  <si>
    <t>La gendarmerie prend d’assaut la mairie de la commune de Konsiga à Kersignané-Diafounou (cercle de Yelimané; région de Kayes) occupée par la population et tire dans la foule.</t>
  </si>
  <si>
    <t>1 mort et 14 blessés (9 civils et 5 gendarmes)</t>
  </si>
  <si>
    <t>Attaques simultanées par des individus non identifiés contre 4 positions de la MINUSMA à Kidal donnant lieu à d’intenses combats.</t>
  </si>
  <si>
    <t>2 morts (1 casque bleu et 1 assaillant) et 3 blessés (1 casques bleus et 2 assaillants)</t>
  </si>
  <si>
    <t>Un convoi de l’AMA tombe dans une embuscade près de Niafunké (région de Tombouctou).</t>
  </si>
  <si>
    <t>6 morts et 1 blessé (assaillants)</t>
  </si>
  <si>
    <t>Un convoi de l’AMA en route pour Ansongo tombe dans une embuscade à 100 km d’Ansongo.</t>
  </si>
  <si>
    <t>Assassinat d’un officier de la CMA à Kidal.</t>
  </si>
  <si>
    <t>Violence armée entre étudiants dans un campus universitaire à Bamako.</t>
  </si>
  <si>
    <t>Attaque d’un checkpoint de l’AMA à Niono (région de Segou) par des individus non identifiés.</t>
  </si>
  <si>
    <t>6 morts (1 soldat et 5 djihadistes)</t>
  </si>
  <si>
    <t>Explosion d’une mine au passage d’un convoi du G5-Sahel près de Boni (région de Mopti).</t>
  </si>
  <si>
    <t>Attaque d’un poste de sécurité de l’AMA à Koro (région de Mopti) par des individus armés non identifiés.</t>
  </si>
  <si>
    <t>Explosion d’une mine au passage d’un convoi de l’AMA à Boulkessi près de la frontière du Burkina.</t>
  </si>
  <si>
    <t>3 morts et plusieurs blessés (soldats)</t>
  </si>
  <si>
    <t>Attaque à Almoustarast (région de Gao) d'un véhicule d'une ONG en mission dans la commune de Tarkint par des individus armés qui dépouillent les passagers.</t>
  </si>
  <si>
    <t>Attaque à Kobe (commune de Gabero; région de Gao) d'un véhicule en route pour Ansongo par des individus armés qui dépouillent les passagers.</t>
  </si>
  <si>
    <t>Attaque de la gare de Rimbo Transport de Sossokouara (région de Gao) par des individus armés non identifiés qui dévalisent le guichet.</t>
  </si>
  <si>
    <t>Un véhicule de la police de la MINUSMA saute sur une mine à Kidal.</t>
  </si>
  <si>
    <t>Un véhicule d’un convoi logistique de la MINUSMA saute sur une mine sur la route Aguelhok-Tessalit (région de Kidal).</t>
  </si>
  <si>
    <t>Attaque d’une position du GATIA à Anderamboukane (région de Ménaka) par des individus armés non identifiés.</t>
  </si>
  <si>
    <t>3 morts (combattants) et 1 blessé (civil)</t>
  </si>
  <si>
    <t>Assassinat à Tombouctou du chef de bureau de la Douane par des individus armés non identifiés.</t>
  </si>
  <si>
    <t>1 mort (douanier)</t>
  </si>
  <si>
    <t>Une patrouille de l'AMA déjoue une attaque à Indelimène (cercle d'Ansongo; region de Gao) contre des camions en route pour Ménaka; arrêtant 14 individus armés.</t>
  </si>
  <si>
    <t>Une équipe de déminage de la MINUSMA neutralisé un engin explosif se 10 kgs à Kidal.</t>
  </si>
  <si>
    <t>Attaque de 2 postes sécuritaires de la MINUSMA à Kidal par des individus armés non identifiés.</t>
  </si>
  <si>
    <t>Embuscade tendue contre une patrouille de la garde nationale à Soala (5km de Djénné; région de Mopti).</t>
  </si>
  <si>
    <t>1 mort et 6 blessés (soldats)</t>
  </si>
  <si>
    <t>Enlèvement d'un véhicule du gouvernorat de Ménaka par des individus armés non-identifiés.</t>
  </si>
  <si>
    <t>Un véhicule d’un convoi logistique de la MINUSMA saute sur une mine sur la route Aguelhok-Tessalit à 30 km de Tessalit (région de Kidal).</t>
  </si>
  <si>
    <t>Raid de la force Barkhane à Ménaka dans un domicile suspecté d'abriter des terroristes; arrestations et saisie d'armes et documents.</t>
  </si>
  <si>
    <t>Attaque d'un poste de sécurité tenu par le groupe d'auto-défense CMFPR1 à Forgho (25 km de Gao) par des individus armés non identifiés.</t>
  </si>
  <si>
    <t>Un convoi de la CMA saute sur une mine à Kidal.</t>
  </si>
  <si>
    <t>1 mort et 2 blessés (combattants)</t>
  </si>
  <si>
    <t>Embuscade tendue contre une patrouille de l'AMA à Hombori (région de Mopti).</t>
  </si>
  <si>
    <t>Attaque d’un poste de sécurité de l’AMA à Markala (région de Ségou).</t>
  </si>
  <si>
    <t>Aucune perte en vie.</t>
  </si>
  <si>
    <t>Attaque à la voiture piégée contre un convoi de la force Barkhane entre Indelimène (cercle d'Ansongo; region de Gao) et Ménaka.</t>
  </si>
  <si>
    <t>3 blessés (soldats Barkhane)</t>
  </si>
  <si>
    <t>Attaque et enlèvement d’un véhicule de la croix rouge à Baria (cercle de Bourem; région de Gao) par des individus armés non identifiés.</t>
  </si>
  <si>
    <t>Attaque de 2 camions en provenance du Niger à Tonditihiyoo (30 km d'Ansongo; région de Gao) par des individus armés non identifiés qui dépouillent les passagers.</t>
  </si>
  <si>
    <t>Attaque à l’engin explosif et tirs sur un convoi du contingent Sénégalais de la MINUSMA près de Boni (région de Mopti).</t>
  </si>
  <si>
    <t>Attaque de la localité de Bolibana (région de Segou) par des individus armés qui emportent des biens.</t>
  </si>
  <si>
    <t>Attaque de la localité de Kolongo (région de Segou) par des individus armés qui emportent des biens.</t>
  </si>
  <si>
    <t>Attaque d’un véhicule de forains à Tanamar (45 km d’Ansogo; région de Gao) par des individus armés qui emportent des biens matériels.</t>
  </si>
  <si>
    <t>Attaque d’un véhicule de civil à Baria (région de Gao) par des individus armés qui dépouillent les passagers.</t>
  </si>
  <si>
    <t>Attaque d’un véhicule civil sur le pont de Tassiga; (cercle d’Ansongo; région de Gao) par des individus armés qui dépouillent les passagers.</t>
  </si>
  <si>
    <t>Attaque contre un poste de sécurité de l’AMA à Gao par des individus armés non identifiés.</t>
  </si>
  <si>
    <t>Un convoi de la MINUSMA découvre un engin explosif improvisé à 43 km au nord-ouest d'Aguelhok (région de Kidal) sur la Route Aguelhok-Tessalit.</t>
  </si>
  <si>
    <t>Attaque du poste de douane de Toubacoro (cercle de Banamba; région de Koulikoro) par des individus armés non identifiés.</t>
  </si>
  <si>
    <t>3 morts (2 douaniers et 1 assaillant)</t>
  </si>
  <si>
    <t>Attaque à l’arme lourde du camp de l’AMA à Youwarou (région de Mopti) par des présumés djihadistes.</t>
  </si>
  <si>
    <t>9 morts (2 soldats et 7 assaillants) et 1 blessé (soldat)</t>
  </si>
  <si>
    <t>Attaque du camp de l’AMA à Gouma-Koura (région de Segou) par des présumés djihadistes.</t>
  </si>
  <si>
    <t>Un car de transport saute sur une mine près de Boni (cercle de Douentza; région de Mopti).</t>
  </si>
  <si>
    <t>26 morts (civils maliens et burkinabés)</t>
  </si>
  <si>
    <t>Attaque à la roquette du camp de l’AMA à Soumpi (45 km de Niafunké; région de Tombouctou) par des présumés djihadistes.</t>
  </si>
  <si>
    <t>31 morts (14 militaires et 17 assaillants) et 22 blessés (militaires)</t>
  </si>
  <si>
    <t>Des individus armés non identifiés attaquent un commerce à San (région de Ségou) et tentent d’égorger un gardien des lieux.</t>
  </si>
  <si>
    <t>Attaque du camp de l’AMA à Menaka par un kamikaze à moto suivi par des assaillants armés.</t>
  </si>
  <si>
    <t>6 morts (5 soldats et 1 assaillant) et 4 blessés (soldats)</t>
  </si>
  <si>
    <t>Attaque d’un poste de péage à San (région de Ségou) par des individus armés non identifiés qui emportent le coffre.</t>
  </si>
  <si>
    <t>Un véhicule de l’AMA saute sur une mine à Tarkint (80 km de Gao).</t>
  </si>
  <si>
    <t>3 morts et 7 blessés (soldats)</t>
  </si>
  <si>
    <t>Attaque d’un poste de sécurité à Labezenga (frontière Mali-Niger; région de Gao) par des individus non identifiés.</t>
  </si>
  <si>
    <t>Attaque de 3 cars de transport à 80km de Douentza sur la route Douentza-Gao par des individus armés non-identifiés qui dépouillent les passagers et violent une jeune femme.</t>
  </si>
  <si>
    <t>Attaque d’un véhicule civil transportant un malade entre Bourem et Gao par des hommes armés non identifiés qui dépouillent les passagers avant d’emporter le véhicule</t>
  </si>
  <si>
    <t>Embuscade tendue à une patrouille de l’armée nigérienne appuyée par des militaires américaines à la frontière Niger-Mali par des suspectés djihadistes.</t>
  </si>
  <si>
    <t>9 morts (soldats - 4 nigériens; 4 américains; et 1 d’origine non précisé); 10 blessés (soldats - 8  nigériens et 2 américains)</t>
  </si>
  <si>
    <t>MINUSMA/Militaires américains</t>
  </si>
  <si>
    <t>américains</t>
  </si>
  <si>
    <t>Attaque du bateau Tombouctou de la COMANAV près de Kouakourou (Cercle de Djenné; Région de Mopti) par des individus armés non identifiés.</t>
  </si>
  <si>
    <t>COMANAV</t>
  </si>
  <si>
    <t>Labbezanga</t>
  </si>
  <si>
    <t>Maire</t>
  </si>
  <si>
    <t>Boudjiguiré</t>
  </si>
  <si>
    <t>Présumés terroristes</t>
  </si>
  <si>
    <t>Installations téléphoniques</t>
  </si>
  <si>
    <t>Dia</t>
  </si>
  <si>
    <t>MSA</t>
  </si>
  <si>
    <t>Ansardine</t>
  </si>
  <si>
    <t>combattant (MSA)</t>
  </si>
  <si>
    <t>Hama Alkounti</t>
  </si>
  <si>
    <t>AMA / Barkhane</t>
  </si>
  <si>
    <t>combattant (GATIA)</t>
  </si>
  <si>
    <t>Dalibougou</t>
  </si>
  <si>
    <t>Abdrahamane Niang</t>
  </si>
  <si>
    <t>Tarkint</t>
  </si>
  <si>
    <t>Tabango</t>
  </si>
  <si>
    <t>Talo</t>
  </si>
  <si>
    <t>Fatoma</t>
  </si>
  <si>
    <t>M'Beba</t>
  </si>
  <si>
    <t>MINUSMA/AMA</t>
  </si>
  <si>
    <t>Premier ministre</t>
  </si>
  <si>
    <t>Engin explosif / Tirs</t>
  </si>
  <si>
    <t>Sanamandougou</t>
  </si>
  <si>
    <t>Tentative d'enlèvement</t>
  </si>
  <si>
    <t>Expatriés</t>
  </si>
  <si>
    <t>Dioungani</t>
  </si>
  <si>
    <t>Mine/Roquette</t>
  </si>
  <si>
    <t>Ngueouleni</t>
  </si>
  <si>
    <t>MOC</t>
  </si>
  <si>
    <t>Gourty-Peulh</t>
  </si>
  <si>
    <t>SG Maire Diougani</t>
  </si>
  <si>
    <t>Kobe</t>
  </si>
  <si>
    <t>garde</t>
  </si>
  <si>
    <t>Dianké</t>
  </si>
  <si>
    <t>check_morts</t>
  </si>
  <si>
    <t>check_blesses</t>
  </si>
  <si>
    <t>Préfet de Nara</t>
  </si>
  <si>
    <t>Douekiré</t>
  </si>
  <si>
    <t>Kersignané</t>
  </si>
  <si>
    <t>Niafunké</t>
  </si>
  <si>
    <t>Etudiants</t>
  </si>
  <si>
    <t>G5-Sahel</t>
  </si>
  <si>
    <t>Frontière Boulkessi</t>
  </si>
  <si>
    <t>Sossokoira</t>
  </si>
  <si>
    <t>Gare de bus de transport</t>
  </si>
  <si>
    <t>Opération</t>
  </si>
  <si>
    <t>Opération déminage</t>
  </si>
  <si>
    <t>Soula</t>
  </si>
  <si>
    <t>Gouvernorat</t>
  </si>
  <si>
    <t>Enlèvement véhicule</t>
  </si>
  <si>
    <t>Suspects</t>
  </si>
  <si>
    <t>CMFPR1</t>
  </si>
  <si>
    <t>Forgho Sonrhai</t>
  </si>
  <si>
    <t>Markala</t>
  </si>
  <si>
    <t>Bolibana</t>
  </si>
  <si>
    <t>Kolongo</t>
  </si>
  <si>
    <t>Mine découverte</t>
  </si>
  <si>
    <t>Touba</t>
  </si>
  <si>
    <t>Youwarou</t>
  </si>
  <si>
    <t>Arme lourde</t>
  </si>
  <si>
    <t>Gomakoro</t>
  </si>
  <si>
    <t>AMA (Poste de péage)</t>
  </si>
  <si>
    <t>Almoustarat</t>
  </si>
  <si>
    <t>Attaque d'un convoi civil à 37 km d’Andéranboukane sur l’axe reliant la localité à Ménaka.</t>
  </si>
  <si>
    <t>10 morts (8 soldats, 2 assaillants)</t>
  </si>
  <si>
    <t>Attaque à la roquette de la base MINUSMA à Kidal</t>
  </si>
  <si>
    <t>Attentat déjoué contre un commissariat à Gao; deux jeunes arabes sont lynchés par la foule les tenant pour responsables.</t>
  </si>
  <si>
    <t>Attaque du camp de la MINUSMA à Kidal; 30 roquettes et mortiers sont tirés.</t>
  </si>
  <si>
    <t>Attaque contre le camp militaire de Boulkéssi (frontière du Burkina Faso)</t>
  </si>
  <si>
    <t>3 morts parmi les assaillants.</t>
  </si>
  <si>
    <t>2 morts (dont le manipulateur de la bombe) et plusieurs blessés.</t>
  </si>
  <si>
    <t>Attaque contre le camp de la MINUMA à Ansongo par véhicule piégé.</t>
  </si>
  <si>
    <t>Attaque contre un convoi de logistiques de la MINUSMA vers Intillit (route Gossi-Gao).</t>
  </si>
  <si>
    <t>Les forces de sécurité arrêtent 29 individus detenant des armes de guerre aux alentours de Gao</t>
  </si>
  <si>
    <t>Attaque armées du CMA à Bintagoungou (région de Tombouctou); six civils sont enlevés.</t>
  </si>
  <si>
    <t>3 blessés civils</t>
  </si>
  <si>
    <t>Un véhicule de la MINUSMA saute sur une mine à 25km de Ténenkou.</t>
  </si>
  <si>
    <t>aucune victime; revendiquée par Ansardine-Sud</t>
  </si>
  <si>
    <t>Embuscade contre une escorte de l'armée à 6 km de Toulé (entre Diabaly et Nampala</t>
  </si>
  <si>
    <t>14 morts (5 militaires;4 assaillants et 5 civils)</t>
  </si>
  <si>
    <t>Embuscade contre un véhicule civil entre Dogofry et Nampala par des djihadistes.</t>
  </si>
  <si>
    <t>Accrochage entre la CMA et le GATIA près d'Amassin (60 km au nord de Menaka)</t>
  </si>
  <si>
    <t>Attaque de bandits armés au village de Baria dans le Gourma (Gao).</t>
  </si>
  <si>
    <t>7 morts (civils)</t>
  </si>
  <si>
    <t>Embuscade contre un convoi de l'AMA près de Diafarabé (environ 100 km de Mopti).</t>
  </si>
  <si>
    <t>Un véhicule d'un convoi de la MINUSMA saute sur une mine à 25 km au sud de la ville de Kidal. L'explosion est suivie d'une embuscade par des individus non-identifiés.</t>
  </si>
  <si>
    <t>Un engin explosif découvert par des civils à 90 km à l’est d’Ansongo est neutralise par les démineurs de la MINUSMA.</t>
  </si>
  <si>
    <t>1 mort et plusieurs kidnappés.</t>
  </si>
  <si>
    <t>Un véhicule de l'opération Barkhane saute sur une mine au nord. Aucune précision sur le lieu de l'attaque.</t>
  </si>
  <si>
    <t>Attaque d'un convoi logistique protégé par la MINUSMA à 1km au sud de Tabankort.</t>
  </si>
  <si>
    <t>Attaque de l'hôtel Radisson Blu à Bamako par un commando terroriste.</t>
  </si>
  <si>
    <t>Attaque au mortier du camp de la MINUSMA à Kidal.</t>
  </si>
  <si>
    <t>Une mine explose au passage d'un convoi de la MINUSMA à 65 km d'Ansogo entre Ansongo et Indelimane.</t>
  </si>
  <si>
    <t>Accrochage entre la force Barkhane et combattants (MAA pro-gouvernement selon des locaux Al-Mourabitoune selon Barkhane) aux alentours de Menaka.</t>
  </si>
  <si>
    <t>Attaque d'une position de la CMA à Talahandak (région de Kidal près de la frontière Algérienne) par des djihadistes d'Ansar Dine.</t>
  </si>
  <si>
    <t>Attaque de la localité de Sokolo (120 km de Nara) par des individus armés.</t>
  </si>
  <si>
    <t>Découverte d'un engin explosif sur la route Ansongo-Menaka; désamorcé par la force Barkhane.</t>
  </si>
  <si>
    <t>Un véhicule de la MINUSMA saute sur une mine à 12 km au sud de Tessalit (région de Kidal) sur la route Anefis-Tessalit.</t>
  </si>
  <si>
    <t>Un engin explosif détonne au passage d'un convoi de la MINUSMA sur la route Menaka-Ansogo.</t>
  </si>
  <si>
    <t>1 mort (agent des eaux &amp; forêts)</t>
  </si>
  <si>
    <t>Un engin explosif détonne au passage d'un convoi logistique de la MINUSMA sur la route Menaka-Ansogo.</t>
  </si>
  <si>
    <t>Un véhicule de l'AMA saute sur une engin explosif vers Mondoro (300 km à l'est de Mopti- 20 km de la frontière du Burkina).</t>
  </si>
  <si>
    <t>Des individus armés attaquent le poste douanier de Hombori (140 km à l'est de Douentza- Mopti).</t>
  </si>
  <si>
    <t>Explosion d'un engin explosif lors de sa pose à environ 25 km de Gao sur la route Gao-Sévaré.</t>
  </si>
  <si>
    <t>Des obus s'abattent sur le camp de la MINUSMA à Kidal- suivi de l'explosion d'un camion bourré d'explosifs; attaque revendiquée par Ansar Dine.</t>
  </si>
  <si>
    <t>4 individus armés non-identifiés attaquent près de Goundam un véhicule de forains en provenance de Douékiré; dépossédant les occupants de tous leurs biens.</t>
  </si>
  <si>
    <t>Un casque bleu ouvre le feu sur des compagnons au camp de la MINUSMA à Kidal.</t>
  </si>
  <si>
    <t>Un tir de mortier atterri à 1 km du Camp de la MINUSMA à Kidal.</t>
  </si>
  <si>
    <t>Un véhicule blindé de la MINUSMA saute sur une mine à Kidal.</t>
  </si>
  <si>
    <t>Des individus armés non-identifiés attaquent près de Goundam un véhicule de forains se rendant à Echall.</t>
  </si>
  <si>
    <t>À Fatakara (15 km de Goundam) des individus armés non-identifiés attaquent un citoyen.</t>
  </si>
  <si>
    <t>Tir de 3 obus de mortier en direction du camp MINUSMA de Tessalit.</t>
  </si>
  <si>
    <t>Tir de roquette en direction du camp de la MINUSMA à Aguelhok.</t>
  </si>
  <si>
    <t>Des hommes armés incendient 2 camions de transport privés opérant pour la MINUSMA sur la route Bambara Maoudé – Tombouctou.</t>
  </si>
  <si>
    <t>Le député Ilias Goro (PDES – Douentza) échappe à une tentative d assassinat à Douentza.</t>
  </si>
  <si>
    <t>Un véhicule blindé de la MINUSMA saute sur une mine entre Aguelhok et Tessalit.</t>
  </si>
  <si>
    <t>Deux individus armés attaquent et mettent feu à 3 camions privés opérant pour la MINUSMA sur la route entre Bambara Maoudéq et Doentza.</t>
  </si>
  <si>
    <t>Un véhicule de l'Opération Barkhane en provenance de Gao saute sur une mine à quelques kilomètres de Tessalit.</t>
  </si>
  <si>
    <t>Une mine anti-personnel explose au passage d’une patrouille à pied de la MINUSMA à Aguelhok.</t>
  </si>
  <si>
    <t>Un camion participant dans un convoi de la MINUSMA saute sur une mine entre Tessalit et Aguelhok.</t>
  </si>
  <si>
    <t>Trois roquettes sont tirés en direction du camp MINUSMA d'Ansongo et atterrissent à 500m de là.</t>
  </si>
  <si>
    <t>Attaque d'un poste de l'AMA à Boni par des individus armés.</t>
  </si>
  <si>
    <t>Deux roquettes sont tirés en direction du camp MINUSMA de Tessalit.</t>
  </si>
  <si>
    <t>Un véhicule d'une patrouille de la MINUSMA saute sur une mine à 45 km au nord-est d'Aguelhok.</t>
  </si>
  <si>
    <t>Une manifestation contre l'arrestation par la force Barkhane d'individus suspectés de terrorisme tourne à l'émeute et au drame à Kidal. L'aérogare est saccagé et la MINUSMA aurait ouvert le feu.</t>
  </si>
  <si>
    <t>Embuscade contre une mission d'escorte de l'AMA entre Goundam et Acharane (région de Tombouctou).</t>
  </si>
  <si>
    <t>Un véhicule blindé de la MINUSMA saute sur une mine sur la route entre Tessalit et Gao.</t>
  </si>
  <si>
    <t>Violences inter-communautaires entre Peuls et Bambara dans le cercle de Tenenkou suite à l'assassinat du maire-adjoint de Kareri.</t>
  </si>
  <si>
    <t>Un convoi de la MINUSMA tombe dans une embuscade après qu'un de ses véhicules eut sauté sur une mine.</t>
  </si>
  <si>
    <t>Selon une publication de l'OCHA les conflits inter-communautaires dans la région de Menaka en Février-Mars 2016 auraient fait 67 morts et 13 déplacés.</t>
  </si>
  <si>
    <t>67 morts (civils)</t>
  </si>
  <si>
    <t>Des individus armés attaquent un poste de l'AMA à Tassigua.</t>
  </si>
  <si>
    <t>Attaque du camp de l’AMA à Bamba dans la région de Gao par des individus armés.</t>
  </si>
  <si>
    <t>Embuscade d'un convoi de l'AMA par des présumés djihadistes entre Gossi et Hombori dans la région de Gao suivie de la détonation d'une mine contre un véhicule; entraînant la mort du commandant-adjoint de la zone militaire de Gao (Col Salif Daou).</t>
  </si>
  <si>
    <t>Assassinat d'un médecin militaire de l'AMA à Gao par des présumés terroristes.</t>
  </si>
  <si>
    <t>Un convoi de la MINUSMA saute sur une mine et tombe dans une embuscade à 15 km au nord d'Aguelhok. Attaque revendiquée par Ansardine.</t>
  </si>
  <si>
    <t>Un convoi de la MINUSMA saute sur une mine entre Sévaré et Dioura à 22 km au Sud-Est de Ténenkou (Mopti) puis est pris en embuscade par des hommes armés non identifiés.</t>
  </si>
  <si>
    <t>Deux véhicules d'un convoi de l'AMA sautent sur une mine entre Ansongo et Indelimane.</t>
  </si>
  <si>
    <t>Un convoi de la MUNISMA saute sur une mine et tombe dans une embuscade tendue par des individus armés à 30 km de Sévaré sur la route Tenenkou-Sévaré.</t>
  </si>
  <si>
    <t>Attaque au véhicule piégé du camp des Nations-unies à Gao.</t>
  </si>
  <si>
    <t>Attaque kamikaze dans les locaux de l'agence de déminage des Nations-unies (UNMAS – UN Mine Action Service)</t>
  </si>
  <si>
    <t>Affrontements entre le GATIA et la milice Ganda Iso près de Douentza.</t>
  </si>
  <si>
    <t>Attaque d'un checkpoint de l'AMA par des individus armés à Tombouctou.</t>
  </si>
  <si>
    <t>Un véhicule civil d'un convoi logistique de la MINUSMA saute sur une mine entre Aguelhok et Tessalit.</t>
  </si>
  <si>
    <t>Attaque d'un camion sous contrat de la MINUSMA à Akar-Kara à 30 km de Gossi sur la route de Hombori.</t>
  </si>
  <si>
    <t>Assassinat du chef de poste du HCUA à Ber.</t>
  </si>
  <si>
    <t>Une ambulance dans un convoi de la MINUSMA saute sur une mine près de Bambara Moudé (Tombouctou).</t>
  </si>
  <si>
    <t>Attaque contre des militaires assurant la sécurité des travailleurs d'une société entre Tombouctou et Goundam.</t>
  </si>
  <si>
    <t>Le convoi d'un agent du Mécanisme Opérationnel de Coordination (nations-unies) est tombé dans une embuscade à Aldjana Bandja à Gao.</t>
  </si>
  <si>
    <t>Attaque et destruction d'un convoi de 9 camion-citernes opérants pour le compte de la MINUSMA près de Bambara Maoudé.</t>
  </si>
  <si>
    <t>Une mine explose au passage d'un convoi logistique de la MINUSMA à 11 km au sud d'Aguelhok.</t>
  </si>
  <si>
    <t>Une mine explose au passage d'une patrouille de la MINUSMA à 2 km du camp MINUSMA de Kidal.</t>
  </si>
  <si>
    <t>Explosion d'un engin explosif à Diengo par deux jeunes en périphérie de Gao.</t>
  </si>
  <si>
    <t>4 morts (soldats)05 Mar 2017</t>
  </si>
  <si>
    <t>source1</t>
  </si>
  <si>
    <t>source2</t>
  </si>
  <si>
    <t>source3</t>
  </si>
  <si>
    <t xml:space="preserve">   </t>
  </si>
  <si>
    <t xml:space="preserve">    </t>
  </si>
  <si>
    <t>Assassinat d’un agent du CICR à Gao par des individus non identifiés.</t>
  </si>
  <si>
    <t>Attaque à Agalal (cercle de Tombouctou) d’un véhicule transportant deux combattants du MAA par des présumés djihadistes qui enlèvent les 2 occupants.</t>
  </si>
  <si>
    <t>Attaque de la localité d'Inwelane (commune de Talataye; cercle d'Ansongo; région de Gao) et enlèvement de 4 habitants par des individus armés non identifiés.</t>
  </si>
  <si>
    <t>8 morts (5 civils et 3 assaillants)</t>
  </si>
  <si>
    <t>Attaque à Gao d’un kiosque Orange money par 3 individus armés qui emportent une forte somme d’argent.</t>
  </si>
  <si>
    <t>Attaque de la à Mandiakuye (cercle de Tominian; région de Ségou) par des individus armés non identifiés.</t>
  </si>
  <si>
    <t>Attaque d’un poste de gendarmerie à Hombori (région de Mopti).</t>
  </si>
  <si>
    <t>Assassinat de 2 membres de la Garde Nationale à Gossi par des individus non identifiés.</t>
  </si>
  <si>
    <t>Attaque d’un véhicule d’une ONG à Madiakoye (région de Tombouctou) par des individus armés qui l’incendient.</t>
  </si>
  <si>
    <t>Un véhicule de la MINUSMA en route pour Kidal saute sur une mine à 5 km au nord de Tabankort (cercle de Bourem; région de Gao).</t>
  </si>
  <si>
    <t>5 blessés (4 casaques bleus et 1 civil)</t>
  </si>
  <si>
    <t>3 obus s’abattent autour du camp MINUSMA de Tessalit (région de Kidal).</t>
  </si>
  <si>
    <t>Un véhicule civil de retour d’une foire saute sur une mine près de Konna (région de Mopti).</t>
  </si>
  <si>
    <t>7 morts et 18 blessés (civils)</t>
  </si>
  <si>
    <t>La force Barkhane et les forces spéciales Sabre (françaises) attaquent 3 objectifs dont 2 bases de présumés djihadistes près de la frontière Algérienne entre Tinzawatene et Boughessa (région de Kidal) faisant des morts et 14 prisonniers.</t>
  </si>
  <si>
    <t>10 morts (djihadistes)</t>
  </si>
  <si>
    <t>Un véhicule blindé d’un convoi de la MINUSMA saute sur une mine à 30 km au nord d’Aguelhok.</t>
  </si>
  <si>
    <t>Attaque de six véhicules civils à 85 km d'Ansongo (région de Gao) par des hommes armés non identifiés qui dépouillent les passagers de leurs biens.</t>
  </si>
  <si>
    <t>Un car de transport victime de feux croisés entre deux groupes armés à Didi (région de Tombouctou).</t>
  </si>
  <si>
    <t>3 morts et 1 blessé (civil)</t>
  </si>
  <si>
    <t>Enlèvement du secrétaire général de la commune de Togoro Kotia (cercle de Tenenkou; région de Mopti) par 4 individus armés non identifiés.</t>
  </si>
  <si>
    <t>Affrontements entre un détachement du GATIA et MSA avec des présumés djihadistes à Intamedhé (commune d’Anchawadj; région de Gao).</t>
  </si>
  <si>
    <t>10 morts (djihadistes) et 3 blessés (combattants GATIA)</t>
  </si>
  <si>
    <t>Une équipe de déminage de la MINUSMA neutralise une mine à 30 km au sud de Tessalit (région de Kidal).</t>
  </si>
  <si>
    <t>Affrontements entre la force Barkhane et des présumés djihadistes au nord d’Aguelhok (région de Kidal).</t>
  </si>
  <si>
    <t>Assassinat d’un citoyen accusé d’être un informateur de l’AMA à Boni (région de Mopti) par des présumés djihadistes.</t>
  </si>
  <si>
    <t>Attaque d’une station d’essence à Bougouni (région de Sikasso) par des individus armés non identifiés qui emportent un importante somme d’argent.</t>
  </si>
  <si>
    <t>5 blesses (civils).</t>
  </si>
  <si>
    <t>Attaque de plusieurs postes de sécurité de l’AMA à Tessit (cercle d’Ansongo; région de Gao) par des présumés djihadistes.</t>
  </si>
  <si>
    <t>2 morts (assaillants) et 9 blessés (8 militaires et 1 civil).</t>
  </si>
  <si>
    <t>Un convoi de la force Barkhane saute sur une mine près d’Indelimane (cercle d’Ansongo; région de Gao).</t>
  </si>
  <si>
    <t>2 morts et 1 blessé (soldats Barkhane).</t>
  </si>
  <si>
    <t>Arrestation à Sokolo (région de Segou) de 7 civils qui seront ensuite assassinés par des militaires maliens.</t>
  </si>
  <si>
    <t>7 morts (civils).</t>
  </si>
  <si>
    <t>Affrontements à la frontière Mali-Niger entre une patrouille GATIA-MSA et des présumés terroristes du groupe d’Adnan Abou Walid faisant plusieurs morts et prisonniers (côté terroriste); et des saisies d’armes et munitions.</t>
  </si>
  <si>
    <t>10 morts (terroristes)</t>
  </si>
  <si>
    <t>Un véhicule de l’AMA saute sur une mine à Dioura (région de Ségou).</t>
  </si>
  <si>
    <t>6 morts (soldats)</t>
  </si>
  <si>
    <t>Attaque du village de Barassadji (commune de Sonni Ali Ber; région de Gao).</t>
  </si>
  <si>
    <t>4 blessés (civils)</t>
  </si>
  <si>
    <t>Assassinat d’un agent des eaux et forêts par un individu non identifié à Douentza (région de Mopti).</t>
  </si>
  <si>
    <t>1 mort (garde forestier)</t>
  </si>
  <si>
    <t>Assassinat d’un garde national à Gao par des individus armés non identifiés.</t>
  </si>
  <si>
    <t>Un véhicule de la MINUSMA saute sur une mine entre Boni et Douentza (région de Mopti).</t>
  </si>
  <si>
    <t>4 morts et 4 blessés (casques bleus)</t>
  </si>
  <si>
    <t>Aglal</t>
  </si>
  <si>
    <t>MAA</t>
  </si>
  <si>
    <t>Mandiakuy</t>
  </si>
  <si>
    <t>Madiakoye</t>
  </si>
  <si>
    <t>Bougouni</t>
  </si>
  <si>
    <t>Barassadji</t>
  </si>
  <si>
    <t>Sossobe</t>
  </si>
  <si>
    <t>Djebock</t>
  </si>
  <si>
    <t>GATIA/MSA</t>
  </si>
  <si>
    <t>Deminage</t>
  </si>
  <si>
    <t>Aucune vicitme.</t>
  </si>
  <si>
    <t>Un véhicule de l’AMA saute sur une mine entre Bore et Konna (région de Mopti). L’explosion est suivie de tirs venant d’individus non identifiés.</t>
  </si>
  <si>
    <t>4 blessés (soldats)</t>
  </si>
  <si>
    <t>Attaque d’un véhicule administratif par des présumés djihadistes à Dialloubé (cercle de Youwarou; région de Mopti) qui détiennent les passagers pendant quelques heures.</t>
  </si>
  <si>
    <t>Attaque d’un véhicule de transport entre Mopti et Tombouctou et enlèvement de 7 des 13 passagers.</t>
  </si>
  <si>
    <t>Aucune victime par balle</t>
  </si>
  <si>
    <t>Attaque des localités de Sabérré-Darrah et Diankabou (cercle de Koro; région de Mopti) par des hommes armés non identifiés.</t>
  </si>
  <si>
    <t>Une patrouille de l’AMA déjoue une tentative de minage de la route Nampala-Diourah; près de Dioura (cercle de Tenenkou; région de Mopti); par deux individus qui arrivent à s’échapper.</t>
  </si>
  <si>
    <t>Attaque du site de construction d’un barrage près de Djénné (région de Mopti) par des présumés djihadistes qui détruisent grues; véhicules de chantier; ainsi que des parties du barrage.</t>
  </si>
  <si>
    <t>Affrontements entre des combattants du GATIA/MSA et des présumés djihadistes entre Ansongo et Ménaka.</t>
  </si>
  <si>
    <t>7 morts (1 combattant et 6 présumés djihadistes) et 3 blessés (combattants)</t>
  </si>
  <si>
    <t>Une unité de l’AMA attaque un camp de présumés djihadistes et un de ses véhicules saute sur une mine près de Dialloubé (cercle de Youwarou; région de Mopti).</t>
  </si>
  <si>
    <t>14 morts (4 soldats et 10 présumés djihadistes).</t>
  </si>
  <si>
    <t>Affrontements inter-communautaires entre Dogons et Peuls dans le cercle de Koro (région de Mopti).</t>
  </si>
  <si>
    <t>10 à 25 morts (civils) selon les sources</t>
  </si>
  <si>
    <t>Attaque d’une pirogue par des individus armés entre Kounkourou et Mopti et enlèvement de 10 des 15 passagers.</t>
  </si>
  <si>
    <t>Assassinat d’un gendarme à Boni (cercle Douentza; région de Mopti) par des individus non identifiés.</t>
  </si>
  <si>
    <t>1 mort (gendarme)</t>
  </si>
  <si>
    <t>Attaque de la localité de Madougou (village peul; cercle de Koro; région de Mopti) par des chasseurs Dogons qui incendient les habitations.</t>
  </si>
  <si>
    <t>bilan inconnu.</t>
  </si>
  <si>
    <t>Attaque de localité de Fadougou (cercle de Kénieba; région de Kayes) par des individus armés non identifiés qui emportent des biens.</t>
  </si>
  <si>
    <t>Attaque à la roquette à proximité du camp MINUSMA de Gao; une des 2 roquettes n’explose pas.</t>
  </si>
  <si>
    <t>Attaque simultanée de 4 localités du cercle de Koro (Saberè; Yorou Am et Poundourou; région de Mopti) par des individus armés non identifiés.</t>
  </si>
  <si>
    <t>8 morts (civils)</t>
  </si>
  <si>
    <t>Là MINUSMA neutralise une mine signalée par la population sur la route Gao-Tabankort.</t>
  </si>
  <si>
    <t>Une patrouille de l’AMA détruit une base de présumés djihadistes entre Saberè et Yorou (cercle de Koro; région de Mopti).</t>
  </si>
  <si>
    <t>1 mort (présumés djihadistes)</t>
  </si>
  <si>
    <t>Attaque à la roquette des camps MINUSMA et Barkhane de Kidal.</t>
  </si>
  <si>
    <t>5 blessés (soldats français)</t>
  </si>
  <si>
    <t>La force Barkhane annonce avoir mené des opérations dans le Liptaco-Gourma qui a permis de neutraliser des suspectes djihadistes durant 3 semaines.</t>
  </si>
  <si>
    <t>70 morts (présumés terroristes)</t>
  </si>
  <si>
    <t>Un véhicule d’une entreprise de travaux publique saute sur une mine entre Kéra Macina et Diafarabé</t>
  </si>
  <si>
    <t>1 mort et 5 blessés (civils)</t>
  </si>
  <si>
    <t>Des militaires de l’AMA arrêtent et (apparemment) exécutent 6 civils à Dogo (cercle de Youwarou; région de Mopti).</t>
  </si>
  <si>
    <t>6 morts (civils)</t>
  </si>
  <si>
    <t>Attaque de la localité de Parandala (région de Mopti) par des présumés djihadistes.</t>
  </si>
  <si>
    <t>Bilan non-disponible</t>
  </si>
  <si>
    <t>Attaque de Débéré (cercle de Douentza; région de Mopti) par des présumés djihadistes qui incendient l’école de la localité.</t>
  </si>
  <si>
    <t>Attaque repoussé d’un convoi de la MINUSMA sur la route Boni-Douentza (région de Mopti) par des djihadistes; les casques bleus neutralisent une mine.</t>
  </si>
  <si>
    <t>Assassinat à Sévaré d’un gendarme dans des circonstances non élucidées.</t>
  </si>
  <si>
    <t>Attaque de l’hôtel La Falaise à Bandiagara (région de Mopti) par 6 djihadistes.</t>
  </si>
  <si>
    <t>Un moto-taxi saute sur une mine sur la route Dia-Diafarabé (cercle de Tenenkou; région de Mopti).</t>
  </si>
  <si>
    <t>Embuscade contre des combattants de la plateforme par des individus armés non identifiés à Amalawlaw (près de Talataye; cercle de Ansongo; région de Gao).</t>
  </si>
  <si>
    <t>2 blessés (combattants)</t>
  </si>
  <si>
    <t>Tentative d’assassinat d’Ousmane Ould Soued; membre CMA de la commission nationale d’intégration à Bamako (quartier Missabougou; commune 4; district de Bamako).</t>
  </si>
  <si>
    <t>Boré</t>
  </si>
  <si>
    <t>Fadougou</t>
  </si>
  <si>
    <t>Dialloubé</t>
  </si>
  <si>
    <t>Sabere Darah</t>
  </si>
  <si>
    <t>Diourah</t>
  </si>
  <si>
    <t>Tentative de minage</t>
  </si>
  <si>
    <t>Madougou</t>
  </si>
  <si>
    <t>Konkoura</t>
  </si>
  <si>
    <t>Enlèvement</t>
  </si>
  <si>
    <t>Civils (chasseurs dogon)</t>
  </si>
  <si>
    <t>Neutralisation</t>
  </si>
  <si>
    <t>Opérations</t>
  </si>
  <si>
    <t>60400000</t>
  </si>
  <si>
    <t>MINUSMA / Barkhane</t>
  </si>
  <si>
    <t>Débéré</t>
  </si>
  <si>
    <t>Parandara</t>
  </si>
  <si>
    <t>Combattant plateforme</t>
  </si>
  <si>
    <t>17 peuhls tué, 1 grave blessé</t>
  </si>
  <si>
    <t>Niger: 17 mort lors d'une attaque à Aghay près de la frontière malienne
Attaque campement avec Peuhls, Zarmas, Touaregs.
Possiblement: représailles par Touaregs à l'attaque des Peuhls sur leur communauté, qui aurait fait 16 morts</t>
  </si>
  <si>
    <t>https://www.maliweb.net/insecurite/niger-attaque-meurtriere-dans-un-village-pres-de-la-frontiere-malienne-2757748.html</t>
  </si>
  <si>
    <t>Maliweb</t>
  </si>
  <si>
    <t>Individu non identifié</t>
  </si>
  <si>
    <t>Maliweb / RFI</t>
  </si>
  <si>
    <t>KIDAL : arrestation de 05 présumés djihadistes</t>
  </si>
  <si>
    <t>Pas de victime signalée</t>
  </si>
  <si>
    <t>Maliweb / Tamani</t>
  </si>
  <si>
    <t>https://www.maliweb.net/la-situation-politique-et-securitaire-au-nord/kidal-arrestation-de-05-presumes-djihadistes-2757759.html</t>
  </si>
  <si>
    <t>Mali: les deux enseignants kidnappés ont été libérés</t>
  </si>
  <si>
    <t>Enlevement de deux enseignants à Tenenkou</t>
  </si>
  <si>
    <t>https://www.maliweb.net/la-situation-politique-et-securitaire-au-nord/mali-les-deux-enseignants-kidnappes-ont-ete-liberes-2757726.html</t>
  </si>
  <si>
    <t>RFI</t>
  </si>
  <si>
    <t>http://www.rfi.fr/afrique/20180519-mali-deux-enseignants-kidnappes-liberes</t>
  </si>
  <si>
    <t>Aguelhok (Kidal) : 3 casques bleus tchadiens blessés suite à l’explosion d’une mine sur leur véhicule
Un véhicule faisant partie d’un convoi logistique de la MINUSMA a heurté un engin explosif hier dimanche 13 avril, aux environs de 11h 30, à Aghelhok, dans la région de Kidal.</t>
  </si>
  <si>
    <t>3 blessés casques bleus</t>
  </si>
  <si>
    <t>https://www.maliweb.net/la-situation-politique-et-securitaire-au-nord/aguelhok-kidal-3-casques-bleus-tchadiens-blesses-suite-a-lexplosion-dune-mine-sur-leur-vehicule-2757079.html</t>
  </si>
  <si>
    <t>http://kibaru.ml/fr/art/mali-la-mission-de-formation-de-l-ue-endeuillée-par-la-mort-accidentelle-d-un-militaire-espagnol</t>
  </si>
  <si>
    <t>Kibaru</t>
  </si>
  <si>
    <t>Mali : La mission de formation de l’UE endeuillée par la mort accidentelle d’un militaire espagnol.
Accident - Somadougou, à 40 km de Sévaré</t>
  </si>
  <si>
    <t>1 mort, 2 blessés</t>
  </si>
  <si>
    <t>militaire espagnol</t>
  </si>
  <si>
    <t>Somadougou</t>
  </si>
  <si>
    <t>http://kibaru.ml/fr/art/frontière-nigéro-malienne-au-moins-une-vingtaine-de-civils-tués-et-d-autres-blessés-dans-la-région-de-tillabery</t>
  </si>
  <si>
    <t>Accrochages entre une soixantaine de présumés djihadistes et un groupement composé de personnels de Barkhane; AMA; GATIA et MSA près de la frontière Nigérienne vers Akabar (région de Ménaka).</t>
  </si>
  <si>
    <t>33 morts (3 combattants et 30 présumés djihadistes) et 5 blessés (combattants) — victimes AMA inconnu</t>
  </si>
  <si>
    <t>Assassinat d’un militaire à Tombouctou par des individus armés non identifiés.</t>
  </si>
  <si>
    <t>Attaque d’un poste de sécurité à Zambougou à 40 km de la ville de Ségou par des individus armés non identifiés.</t>
  </si>
  <si>
    <t>Une attaque à l’engin explosif manque de peu une patrouille AMA-Barkhane près de Boni (région de Mopti).</t>
  </si>
  <si>
    <t>La force Barkhane élimine un cadre djihadiste qui serait un formateur de groupes terroristes au nord de Tombouctou.</t>
  </si>
  <si>
    <t>1 mort (présumé djihadiste)</t>
  </si>
  <si>
    <t>Attaque au mortier du camp MINUSMA d’Aguehok (région de Kidal).</t>
  </si>
  <si>
    <t>2 morts et 10 blessés (casques bleus)</t>
  </si>
  <si>
    <t>Attaque à Mopti d’un poste de police par 4 individus armés non identifiés.</t>
  </si>
  <si>
    <t>Une patrouille de l’AMA neutralise 3 mines à Djambé (près de Diabaly; région de Segou) et arrête 2 suspects.</t>
  </si>
  <si>
    <t>Attaque de 3 véhicule civils à Bourem Inaly (région de Tombouctou) par des individus armés non identifiés qui dépouillent les passagers de leurs biens.</t>
  </si>
  <si>
    <t>Une unité de l’AMA à Dioura (région de Mopti) abat 14 individus faits prisonniers le 5 Avril suite à une présumée tentative d’évasion.</t>
  </si>
  <si>
    <t>14 morts (civils)</t>
  </si>
  <si>
    <t>Deux individus armés non identifiés ouvrent le feu sur un véhicule de la MINUSMA à Gao.</t>
  </si>
  <si>
    <t>1 mort (casque bleu)</t>
  </si>
  <si>
    <t>Frappes aériennes et attaques au sol vers Araouane (région de Tombouctou) par les forces Barkhane et Sabre sur des présumés cibles d’AQMI; faisant des morts et prisonniers.</t>
  </si>
  <si>
    <t>5 morts (présumés djihadistes)</t>
  </si>
  <si>
    <t>Une véhicule de l’AMA saute sur une mine à Lèré (cercle de Niafunké; région de Tombouctou).</t>
  </si>
  <si>
    <t>Affrontements entre la coalition Gatia-MSA et un groupe de présumés djihadistes à Akabar près de la frontière nigérienne (région de Ménaka).</t>
  </si>
  <si>
    <t>10 morts (1 combattant et 9 présumés djihadistes) et 1 blessé (combattant)</t>
  </si>
  <si>
    <t>Un convoi logistique de la MINUSMA saute sur une mine sur la route Gao-Kidal.</t>
  </si>
  <si>
    <t>Attaque d’un convoi de camions de ravitaillement pour le compte de la MINUSMA près de Tarkint (région de Gao) par des individus armés non identifiés.</t>
  </si>
  <si>
    <t>5 morts et 2 blessés (civils).</t>
  </si>
  <si>
    <t>Le représentant du haut=commissaire aux droits de l’homme de l’ONU annonce des exécutions sommaires dans plusieurs localités de la région de Ménaka de civils à majorité Peule; sans préciser les lieux et dates.</t>
  </si>
  <si>
    <t>95 morts (civils)</t>
  </si>
  <si>
    <t>Attaque massive du GSIM contre le camp MINUSMA-Barkhane de Tombouctou comprenant une dizaine de tirs d’obus; deux véhicules piégés; et des tirs d’armes légères.</t>
  </si>
  <si>
    <t>16 morts (1 casque bleu et 15 assaillants) et 17 blessés (10 casques bleus et 7 soldats Barkhane)</t>
  </si>
  <si>
    <t>Une patrouille de l‘AMA empêche le braquage d’un véhicule de transport entre Goundam et Tonga (région de Tombouctou).</t>
  </si>
  <si>
    <t>1 mort (bandit armé)</t>
  </si>
  <si>
    <t>Des individus armés non identifiés assassinent un officier du GATIA à Gossi (région de Tombouctou).</t>
  </si>
  <si>
    <t>Une patrouille de l’AMA découvre et détruit une mine sur la route Diafarabé-Dioura.</t>
  </si>
  <si>
    <t>Un véhicule d’une patrouille de l’AMA saute sur une mine à 25 km de Sokolo (région de Ségou).</t>
  </si>
  <si>
    <t>8 blessés (soldats)</t>
  </si>
  <si>
    <t>Des individus armés non identifiés abattent deux bergers près de Doro (région de Gao).</t>
  </si>
  <si>
    <t>Affrontements entre une unité de l’AMA et des présumés djihadistes dans la forêt de Tina (cercle de Ténenkou; région de Mopti).</t>
  </si>
  <si>
    <t>16 morts (1 soldat et 15 présumés djihadistes) et 2 blessés (soldats)</t>
  </si>
  <si>
    <t>Accrochages entre un détachement de la force Barkhane/Sabre et un groupe de présumés djihadistes près de Tin Aïcha (cercle de Goundam; région de Tombouctou).</t>
  </si>
  <si>
    <t>3 morts (présumés djihadistes)</t>
  </si>
  <si>
    <t>Tir de roquettes sur le camp MINUSMA de Tessalit.</t>
  </si>
  <si>
    <t>Tir de roquettes sur le camp MINUSMA de Tombouctou.</t>
  </si>
  <si>
    <t>Tir de roquettes en direction du camp MINUSMA de Tessalit.</t>
  </si>
  <si>
    <t>Affrontement entre un groupe d'autodéfense et des assaillants qui tentaient de braquer 2 véhicules de transport à Taboye (cercle de Bourem; région de ).</t>
  </si>
  <si>
    <t>3 morts (assaillants)</t>
  </si>
  <si>
    <t>Une unité de l’AMA annonce avoir abattu à Bourem ( région de Gao) 3 présumés terroristes qui seraient en fait des combattants du GATIA.</t>
  </si>
  <si>
    <t>3 morts (présumés terroristes)</t>
  </si>
  <si>
    <t>Des individus armés non identifiés attaquent un campement Targui près d’Anderaboukane (region de Ménaka); et massacrent des civils.</t>
  </si>
  <si>
    <t>12 morts (civils)</t>
  </si>
  <si>
    <t>Des individus armés non identifiés attaquent un campement Targui à Infoukaretane (région de Ménaka); et massacrent des civils.</t>
  </si>
  <si>
    <t>31 morts (civils)</t>
  </si>
  <si>
    <t>Affrontements inter-communautaire près de la localité de Samani (commune de Koporopen; cercle de Koro).</t>
  </si>
  <si>
    <t>Des individus armés non identifiés assassine le sous-préfet de Ouinerden à Gossi (région de Tombouctou).</t>
  </si>
  <si>
    <t>Des individus armés non identifiés attaquent un car de transport à Kamgala (cercle d’Ansongo; région de Gao).</t>
  </si>
  <si>
    <t>Affrontement armé entre le GATIA et la CMA à Amassine (région de Kidal).</t>
  </si>
  <si>
    <t>Assassinat de 2 civils peul dans la commune de Mondoro (cercle de Douentza; région de Mopti) par des individus armés non identifiés.</t>
  </si>
  <si>
    <t>Akabar</t>
  </si>
  <si>
    <t>Présumés djihadistes / Barkhane + AMA + GATIA + MSA</t>
  </si>
  <si>
    <t>Attaque / Assassinat</t>
  </si>
  <si>
    <t>Individus non identifiés</t>
  </si>
  <si>
    <t>Zambougou</t>
  </si>
  <si>
    <t>Elimination djihadiste</t>
  </si>
  <si>
    <t>Bourem Inaly</t>
  </si>
  <si>
    <t>Présumé djihadiste</t>
  </si>
  <si>
    <t>Diambe</t>
  </si>
  <si>
    <t>Neutralisation de mines</t>
  </si>
  <si>
    <t>Mines</t>
  </si>
  <si>
    <t>Attaque / vol</t>
  </si>
  <si>
    <t>Exécution / Meurtre / Prisonniers abattus</t>
  </si>
  <si>
    <t>Prisonniers</t>
  </si>
  <si>
    <t>prisonnier (civil)</t>
  </si>
  <si>
    <t>Barkhane / Sabre</t>
  </si>
  <si>
    <t>Présumés djihadistes (AQMI)</t>
  </si>
  <si>
    <t>Araouane</t>
  </si>
  <si>
    <t>Frappes aériennes; Attaques au sol</t>
  </si>
  <si>
    <t>FAMA</t>
  </si>
  <si>
    <t>GSIM</t>
  </si>
  <si>
    <t>GATIA/MSA - Présumés djihadistes</t>
  </si>
  <si>
    <t>GATA/MSA</t>
  </si>
  <si>
    <t>MINUSMA-Civils</t>
  </si>
  <si>
    <t>Obus; véhiculs piégés; tirs d'armes légères</t>
  </si>
  <si>
    <t>Intervention; empêchement de braquage</t>
  </si>
  <si>
    <t>bandit</t>
  </si>
  <si>
    <t>Destruction de mine</t>
  </si>
  <si>
    <t>Attaque; Véhicule sur mine</t>
  </si>
  <si>
    <t>Meurtre; deux berges</t>
  </si>
  <si>
    <t>Tina</t>
  </si>
  <si>
    <t>AMA / Présumés djihadistes</t>
  </si>
  <si>
    <t>Tin-Aïcha</t>
  </si>
  <si>
    <t>Barkhane-Sabre / Présumés djihadistes</t>
  </si>
  <si>
    <t>Groupe d'autodéfense / Assaillants</t>
  </si>
  <si>
    <t>Exécution; erreur</t>
  </si>
  <si>
    <t>Attaque; Massacre</t>
  </si>
  <si>
    <t>Individus non identifiés (témoignages: peuls à moto)</t>
  </si>
  <si>
    <t>http://www.rfi.fr/afrique/20180428-deux-attaques-region-menaka-quarantaine-morts</t>
  </si>
  <si>
    <t>Samani-Dogon</t>
  </si>
  <si>
    <t>Préfet de Ouinerden (Civil)</t>
  </si>
  <si>
    <t>Gamgala Bellah</t>
  </si>
  <si>
    <t>Attaque; transport</t>
  </si>
  <si>
    <t>GATIA / CMA</t>
  </si>
  <si>
    <t>Individus armés non identiés</t>
  </si>
  <si>
    <t>Peuhls (Civils)</t>
  </si>
  <si>
    <t>Attaque de campements Touareg à Tindibawen (cercle d’Ansongo; région de Gao) par des individus armés non identifiés.</t>
  </si>
  <si>
    <t>16 morts (civils)</t>
  </si>
  <si>
    <t>Un véhicule de l’AMA saute sur une mine à Boudjiguiré (ente Nara et Guiré; région de Koulikoro).</t>
  </si>
  <si>
    <t>Un véhicule de transport saute sur une mine à Diazibo (région de Mopti).</t>
  </si>
  <si>
    <t>4 morts et 1 blessé (civils)</t>
  </si>
  <si>
    <t>Un engin explosif extrait d’un puits détonne à Dia (cercle de Tenenkou; région de Mopti).</t>
  </si>
  <si>
    <t>Attaque d’un poste de sécurité de la Plateforme à Gao par des individus armés non identifiés.</t>
  </si>
  <si>
    <t>Des individus armés non identifiés attaquent des voyageurs à moto à la sortie de Menaka.</t>
  </si>
  <si>
    <t>Attaque de 2 véhicules du CICR à Almoustarat (commune de Tarkint; région de Gao) par des individus armés non identifiés.</t>
  </si>
  <si>
    <t>Un groupe de dozos attaque la localité de Bombou (commune de Sangha; cercle de Bandiangara; Région de Mopti) peuplé majoritairement de Peuls.</t>
  </si>
  <si>
    <t>Une groupe de dozos tombe dans une embuscade tendue par des individus armés non identifiés près de la localité de Mamba (commune de Diafarabé; cercle de Tenenkou; Région de Mopti).</t>
  </si>
  <si>
    <t>Les soldats de la MINUSMA tirent sur un véhicule suspect qui s’approchait d’un poste de sécurité à grande vitesse à Tombouctou.</t>
  </si>
  <si>
    <t>Attaque d’un campement à Takaghat (région de Menaka) par des individus armés venus de la frontière nigérienne.</t>
  </si>
  <si>
    <t>2 morts et plusieurs blessés (civils)</t>
  </si>
  <si>
    <t>Enlèvement du préfet de Tenenkou entre Mopti et Kadial (région de Mopti) par des individus armés non identifiés.</t>
  </si>
  <si>
    <t>Un véhicule d’un convoi du GATIA saute sur une mine près d’Ahina (commune d’Anchawadj; région de Gao).</t>
  </si>
  <si>
    <t>Attaque d’un car de transport entre Gossi et Intahaka (région de Gao).</t>
  </si>
  <si>
    <t>Des individus armés non-identifiés attaquent un car de transport à Takakatane; entre Indelilane et Ménaka (région de Ménaka) et un campement.</t>
  </si>
  <si>
    <t>5 morts; 4 blessés et 6 disparus (civils)</t>
  </si>
  <si>
    <t>Tir de roquettes sur le camp MINUSMA de Tessalit (région de Kidal).</t>
  </si>
  <si>
    <t>Une unité de l’AMA arrête 2 présumés bandits armés qui poursuivaient un car de transport près d’Almoustarast (région de Gao).</t>
  </si>
  <si>
    <t>Enlèvement du maire de la commune rurale d’Inadjatafan et 2 autres officiels entre Douentza et Boré (région de Mopti) par des individus armés non identifiés.</t>
  </si>
  <si>
    <t>Attaque d’un campement situé à 25 km au sud-est d’Indelimane (région de Menaka) par des individus armés non identifiés.</t>
  </si>
  <si>
    <t>Des individus armés non identifiés attaquent un campement à Takegat (cercle d’Ansongo; région de Gao).</t>
  </si>
  <si>
    <t>Un véhicule d’un convoi de la MINUSMA saute sur une mine au nord d’Aguelhok (région de Kidal).</t>
  </si>
  <si>
    <t>Attaque par des individus armés non identifiés de trois employés de la mairie d’Ansongo (dont le maire) qui les dépouillent de leurs biens.</t>
  </si>
  <si>
    <t>Tirs d’obus visant le camp MINUSMA de Tessalit.</t>
  </si>
  <si>
    <t>Attaque de la localité de Dangatené (commune de Bondo; cercle de Koro; région de Mopti) par des individus armés.</t>
  </si>
  <si>
    <t>Un convoi logistique de la MINUSMA saute sur une mine sur la route Aguelhok-Tessalit; à 70km d’Aguelhok (région de Kidal)</t>
  </si>
  <si>
    <t>Aucun blessé</t>
  </si>
  <si>
    <t>Une tentative d’assassinat à Tombouctou se termine par le lynchage d’un assaillant.</t>
  </si>
  <si>
    <t>1 blessé (assaillant)</t>
  </si>
  <si>
    <t>Attaque par des individus armés non identifiés de 2 cars de transport (Nour et Sonef) près de Gao dépouillant les passengers de leurs biens.</t>
  </si>
  <si>
    <t>Un casque bleu tire sur un véhicule qui s’approchait à grande vitesse sur un poste de sécurité du camp MINUSMA de Kidal blessant le chauffeur.</t>
  </si>
  <si>
    <t>Assassinat d’un berger peul près de la localité de Sogoly (commune de Kouakourou; cercle de Djenne; région de Mopti) par des présumés chasseurs Dozos.</t>
  </si>
  <si>
    <t>Une unité de l’AMA tombe dans une embuscade près de Diadarabé (cercle de Tenenkou; région de Mopti) abandonnant 4 véhicules.</t>
  </si>
  <si>
    <t>La force Barkhane arrête 5 suspectés terroristes à Kidal.</t>
  </si>
  <si>
    <t>Attaque de la localité de Madougou à 45 km de Koro (région de Mopti) par des hommes armés non identifiés.</t>
  </si>
  <si>
    <t>Enlèvement de 2 enseignants du lycée de Tenenkou entre Mopti et Kadial (région de Mopti) par des individus armés non identifiés.</t>
  </si>
  <si>
    <t>Assassinat à Tiguila (commune de Mondoro; région de Mopti) d’un aide-soignant du CSCOM par des individus armés non identifiés.</t>
  </si>
  <si>
    <t>Assassinat d’un berger peul à Koro (région de Mopti) par des présumés chasseurs Dozos.</t>
  </si>
  <si>
    <t>Raid de la force Barkhane pres d’Ourozil (région de Tombouctou) contre des présumés djihadistes; faisant 2 prisonniers.</t>
  </si>
  <si>
    <t>L’assassinat d’un militaire par un présumé djihadiste à Boulkéssi tourne au drame; plusieurs civils perdent la vie.</t>
  </si>
  <si>
    <t>13 morts (1 militaire et 12 civils)</t>
  </si>
  <si>
    <t>Des présumés chasseurs-dozos attaquent le village Peul de Bombou près de Koro (region de Mopti).</t>
  </si>
  <si>
    <t>Attaque de 3 cars de transport (Nour et Bani) entre Gossi (région de Tombouctou) et Doro (région de Gao) par des individus armés non identifiés qui dépouillent les passagers.</t>
  </si>
  <si>
    <t>Affrontements entre une unité du MSA-GATIA et des présumés terroristes de l’EIGS à Inazoul (région de Menaka).</t>
  </si>
  <si>
    <t>10 morts (3 combattants MSA-GATIA et u individus armés)</t>
  </si>
  <si>
    <t>Attaque de la localité de Tonio (cercle de Koro; région de Mopti) par des présumés djihadistes que l’AMA annonce avoir capturé quelques temps plus tard.</t>
  </si>
  <si>
    <t>Affrontements entre une patrouille de l’AMA et des présumés djihadistes dans la localité d’Okiyiri Boguel (cercle de Douentza; région de Mopti).</t>
  </si>
  <si>
    <t>Attaque du CSCOM de la localite de Hâ (commune de Taboye; cercle de Bourem; région de Gao) par des individus armés non identifiés; qui emportent des biens matériels.</t>
  </si>
  <si>
    <t>Affrontements près de la localité de SarréMaari (région de Mopti) entre des chasseurs Dozos et des miliciens ASS (Alliance pour le Salut du Sahel; groupe dauto-defense Peul).</t>
  </si>
  <si>
    <t>6 morts (chasseurs dozos)</t>
  </si>
  <si>
    <t>Attaque de la localité de Talataye (cercle d’Ansongo; région de Gao) par des individus armés non identifies.</t>
  </si>
  <si>
    <t>20 morts (8 civils; 4 combattants MSA et 8 assaillants)</t>
  </si>
  <si>
    <t>Assassinat de l’interprète du Tribunal de Mopti à son domicile par des individus armés non identifiés.</t>
  </si>
  <si>
    <t>Attaque du village Dogon de Gama Karkindé par des miliciens de l’ASS (Alliance Pour le Salut du Sahel).</t>
  </si>
  <si>
    <t>Attaque d’une unité de miliciens ASS par des chasseurs dozos près de la localité de Goumba (commune de Souleye; cercle de Ke Macina; région de Ségou).</t>
  </si>
  <si>
    <t>10 morts (chasseurs dozos)</t>
  </si>
  <si>
    <t>Les forces de sécurité prennent d'assaut un apartement à Bamako où s'était refugié un terroriste responsible de l'attaque du bar La Terrase (06 Mar 2015)</t>
  </si>
  <si>
    <t>aucun mort</t>
  </si>
  <si>
    <t>Civil (maire)</t>
  </si>
  <si>
    <t>Civil + AMA</t>
  </si>
  <si>
    <t>Rebelles / GATIA</t>
  </si>
  <si>
    <t>Affrontement; combat</t>
  </si>
  <si>
    <t>Attaque; tirs</t>
  </si>
  <si>
    <t>Bandits / AMA</t>
  </si>
  <si>
    <t>Manifestation; tirs</t>
  </si>
  <si>
    <t>Attaque; convoi</t>
  </si>
  <si>
    <t>Attaque; assault</t>
  </si>
  <si>
    <t>origin</t>
  </si>
  <si>
    <t>Attenta déjoué; lynchage public</t>
  </si>
  <si>
    <t>Roquette; Mortier</t>
  </si>
  <si>
    <t>Riposte; assault</t>
  </si>
  <si>
    <t>Civil (CICR)</t>
  </si>
  <si>
    <t>Accident; crash</t>
  </si>
  <si>
    <t>Zakoïré</t>
  </si>
  <si>
    <t>Attaque; Accident; Explosion</t>
  </si>
  <si>
    <t>Attaque; Tirs</t>
  </si>
  <si>
    <t>Riposte; Assault; Libération otages</t>
  </si>
  <si>
    <t>Attaque; Convoi</t>
  </si>
  <si>
    <t>mixte</t>
  </si>
  <si>
    <t>N'Tillit</t>
  </si>
  <si>
    <t>Affrontement; Combat</t>
  </si>
  <si>
    <t>GATIA / Rebelles</t>
  </si>
  <si>
    <t>Attaque; Enlèvement</t>
  </si>
  <si>
    <t>Site (Mausolée Sékou Amadou)</t>
  </si>
  <si>
    <t>Attaque; Braquage; Vol</t>
  </si>
  <si>
    <t>Attaque; Explosion</t>
  </si>
  <si>
    <t>Civil (Touareg)</t>
  </si>
  <si>
    <t>duplicate</t>
  </si>
  <si>
    <t>Boudjiguire</t>
  </si>
  <si>
    <t>Bomome</t>
  </si>
  <si>
    <t>Attaque; Communauté</t>
  </si>
  <si>
    <t>Civil (Dozos)</t>
  </si>
  <si>
    <t>Civil (Peuhls)</t>
  </si>
  <si>
    <t>Mamba</t>
  </si>
  <si>
    <t>Kadial</t>
  </si>
  <si>
    <t>Attaque; Embuscade; Communauté</t>
  </si>
  <si>
    <t>Attaque; Défense; Tirs</t>
  </si>
  <si>
    <t>Véhicule</t>
  </si>
  <si>
    <t>Civil (campement)</t>
  </si>
  <si>
    <t>Civil (préfet)</t>
  </si>
  <si>
    <t>Intahek</t>
  </si>
  <si>
    <t>Attaque; Campement</t>
  </si>
  <si>
    <t>Attaque; Convoi; Enlèvement</t>
  </si>
  <si>
    <t>webpage</t>
  </si>
  <si>
    <t>50602000</t>
  </si>
  <si>
    <t>Civil (mairie)</t>
  </si>
  <si>
    <t>Dangatene</t>
  </si>
  <si>
    <t>Civil (car te transport)</t>
  </si>
  <si>
    <t>Attaque; Assassinat</t>
  </si>
  <si>
    <t>Présumés chasseurs Dozos</t>
  </si>
  <si>
    <t>Civl</t>
  </si>
  <si>
    <t>Attaque; Embuscade</t>
  </si>
  <si>
    <t>Attaque; Assassinat; Communauté</t>
  </si>
  <si>
    <t>Tiguila</t>
  </si>
  <si>
    <t>50809003</t>
  </si>
  <si>
    <t>Chasseurs Dozos</t>
  </si>
  <si>
    <t>Kel-Oroser</t>
  </si>
  <si>
    <t>MSA-GATIA</t>
  </si>
  <si>
    <t>Bombou</t>
  </si>
  <si>
    <t>70105017</t>
  </si>
  <si>
    <t>Dorey</t>
  </si>
  <si>
    <t>Attaque; Convoi; Braquage</t>
  </si>
  <si>
    <t>combattants (EIGS)</t>
  </si>
  <si>
    <t>Tono</t>
  </si>
  <si>
    <t>Ouori-NDounkoye</t>
  </si>
  <si>
    <t>EIGS</t>
  </si>
  <si>
    <t>Hâ</t>
  </si>
  <si>
    <t>Civil (CSCOM)</t>
  </si>
  <si>
    <t>Sare-Mare</t>
  </si>
  <si>
    <t>Affrontement; Communauté</t>
  </si>
  <si>
    <t>Civil (Chasseurs Dozos)</t>
  </si>
  <si>
    <t>Civil (ASS - Alliance pour le Salut du Sahel, groupe dauto-defense Peul)</t>
  </si>
  <si>
    <t>combattants (MSA)</t>
  </si>
  <si>
    <t>Karakinde-Dogon</t>
  </si>
  <si>
    <t>Civil (villageois)</t>
  </si>
  <si>
    <t>Goumba</t>
  </si>
  <si>
    <t>Une patrouille de l’AMA abat 2 présumés djihadistes dans la forêt de Mougnakana (région de Mopti).</t>
  </si>
  <si>
    <t>2 morts (présumés djihadistes)</t>
  </si>
  <si>
    <t>Attaque au mortier du camp MINUSMA de Kidal qui occasionne des dégâts importants.</t>
  </si>
  <si>
    <t>Des individus armés attaquent et incendient le village de Gueourou-Peul (commune de koporo Pen; cercle de Koro; région de Mopti).</t>
  </si>
  <si>
    <t>Plusieurs morts et blessés.</t>
  </si>
  <si>
    <t>Affrontements armés entre des combattants GATIA-MSA et des djihadistes de l’EIGS (état islamique) à Tabardé (près d’Infoukarétane; région de Ménaka).</t>
  </si>
  <si>
    <t>9 morts (3 combattants et 6 djihadistes) et 3 blessés (combattants)</t>
  </si>
  <si>
    <t>Un taxi moto saute sur une mine entre Toikouna and Niangassadiou (cercle de Douentza; région de Mopti).</t>
  </si>
  <si>
    <t>Une patrouille de l’AMA arrête 2 individus soupçonnés d’être des poseurs de mine à N’tillit (région de Gao).</t>
  </si>
  <si>
    <t>Attaque au mortier du camp de l’AMA à Tarkint (région de Gao).</t>
  </si>
  <si>
    <t>Attaque d’un poste de sécurité de l’AMA à Gossi (région de Tombouctou) par des individus armés non identifiés.</t>
  </si>
  <si>
    <t>Affrontements inter-Communautaires entre Peuls et Dogons de la localité de Tagari (cercle de Koro; région de Mopti).</t>
  </si>
  <si>
    <t>4 morts (civils) et plusieurs blessés.</t>
  </si>
  <si>
    <t>Assassinat d’un vétérinaire par des individus armés non identifiés dans la commune de Dougouténé 1 (cercle de Koro; région de Mopti).</t>
  </si>
  <si>
    <t>Attaque du véhicule d’un fournisseur de la MINUSMA à Gao.</t>
  </si>
  <si>
    <t>1 mort et 2 blessés (civils)</t>
  </si>
  <si>
    <t>Un véhicule civil saute sur une mine non loin du camp MINUSMA de Kidal.</t>
  </si>
  <si>
    <t>8 blessés (civils)</t>
  </si>
  <si>
    <t>Attaque d’un poste de sécurité de l’AMA à Boni (cercle de Douentza; région de Mopti) par des individus armés.</t>
  </si>
  <si>
    <t>12 morts (3 civils; 2 soldats et 7 assaillants) et 7 blessés (soldats)</t>
  </si>
  <si>
    <t>Un convoi de l’AMA saute sur mine à Dallah (cercle de Douentza; région de Mopti).</t>
  </si>
  <si>
    <t>5 morts (3 civils et 2 soldats) et 3 blessés (soldats)</t>
  </si>
  <si>
    <t>Attaque d’un convoi de l’AMA par des individus armés non identifiés à Kadial (région de Mopti).</t>
  </si>
  <si>
    <t>Dans un communiqué; l’ASS annonce avoir tué plusieurs dozos aux cours d’affrontements dans les localités de Tagari et Gama (cercle de Koro; région de Mopti).</t>
  </si>
  <si>
    <t>18 morts (chasseurs dozos)</t>
  </si>
  <si>
    <t>La force Barkhane arrete plusieurs individus lors d’une opération à Zouera (cercle de Goundam; région de Tombouctou).</t>
  </si>
  <si>
    <t>Attaque de la localité Dogon de Kani-Bonzon ( cercle de Bankass; région de Mopti) par des individus armés non identifiés qui incendient la sous préfecture.</t>
  </si>
  <si>
    <t>Tirs d’obus contre l’aéroport de Tombouctou.</t>
  </si>
  <si>
    <t>1 blessé (civil).</t>
  </si>
  <si>
    <t>L’AMA annonce avoir tué des présumés djihadistes à Karakindé (cercle de Koro; région de Mopti) et récupéré une importante quantité d’armes.</t>
  </si>
  <si>
    <t>10 morts (présumés djihadistes)</t>
  </si>
  <si>
    <t>Un individu armé non identifié ouvre le feu sur une patrouille de la MINUSMA à Douna (cercle de Douentza; région de Mopti) avant de s’enfuir.</t>
  </si>
  <si>
    <t>Opération de la force Barkhane à 80 km à l’Est de Kidal contre des présumés djihadistes résultant à 2 arrestations.</t>
  </si>
  <si>
    <t>Découverte d’une fosse commune contenant 4 corps à Koubaye; près de la ville de Mopti; des soldats de l’AMA sont suspectés.</t>
  </si>
  <si>
    <t>Découverte de 3 fosses communes près de Wouro Amadou Kadi (près de la ville de Mopti) contenant 25 corps de résidants de Nantaka et Kobaye qui avaient été arrêtés 2 jours plutôt par des soldats de l’AMA et exécutés.</t>
  </si>
  <si>
    <t>25 morts (civils)</t>
  </si>
  <si>
    <t>Tirs d’obus en direction du camp MINUSMA de Tombouctou.</t>
  </si>
  <si>
    <t>Des Dozos-chasseurs attaquent la localité de Daga (cercle de Bandiangara; région de Mopti) et incendient des habitations.</t>
  </si>
  <si>
    <t>2 morts et 5 disparus (civils)</t>
  </si>
  <si>
    <t>Attaque de la localité de Yorou (commune de Diougani; cercle de Koro; région de Mopti par des chasseurs-Dozos.</t>
  </si>
  <si>
    <t>Plusieurs morts et blessés</t>
  </si>
  <si>
    <t>Découverte de fosses communes à Pouthcy (commune de Soucoura; cercle de Mopti; région de Mopti) contenant 29 corps exécutés pas des soldats de l’AMA.</t>
  </si>
  <si>
    <t>29 morts (civils)</t>
  </si>
  <si>
    <t>Attaque de la gendarmerie de Ouan (cercle de Tominian; région de Ségou) par des individus arme non identifiés qui saccagent les lieux.</t>
  </si>
  <si>
    <t>Découverte d’une fosse commune à Gassel (commune de Mondoro; cercle de Douentza; région de Mopti) contenant 19 corps exécutés par des soldats de l’AMA.</t>
  </si>
  <si>
    <t>19 morts (civils)</t>
  </si>
  <si>
    <t>Affrontements armés entre des chasseurs-dozos et des présumés djihadistes à Dangatené (commune de Bondo; cercle de Koro; région de Mopti).</t>
  </si>
  <si>
    <t>3 morts (dozos)</t>
  </si>
  <si>
    <t>Des individus armés non identifiés attaquent la localité de Tagharan (35 km d’Indelimane; région de Ménaka) et massacrent des éleveurs Touareg.</t>
  </si>
  <si>
    <t>7 morts et 10 portés disparus (civils)</t>
  </si>
  <si>
    <t>Assassinat d’un civil à Karo (commune de Tessit; cercle d’Ansongo; région de Gao) d’un civil par des individus armés.</t>
  </si>
  <si>
    <t>Accrochage entre une unité jointe AMA-Barkhane et un groupe de présumés djihadistes au nord de la ville de Tombouctou.</t>
  </si>
  <si>
    <t>15 morts (djihadistes)</t>
  </si>
  <si>
    <t>Un tricycle de forains saute sur une mine entre Poundourou et Dangatené (cercle de Koro; région de Mopti).</t>
  </si>
  <si>
    <t>2 morts et 2 blessés (civils)</t>
  </si>
  <si>
    <t>Attaque de la localité de Koumbaka (commune de Fakala; cercle de Djénné; région de Mopti) par des chasseurs-Dozos.</t>
  </si>
  <si>
    <t>32 morts (civils)</t>
  </si>
  <si>
    <t>Attaque de la localité de Dorobougou (commune de Famaye; cercle de Djénné; région de Mopti) par des chasseurs-Dozos.</t>
  </si>
  <si>
    <t>28 morts (civils)</t>
  </si>
  <si>
    <t>Attaque de la localité de Timékanda (cercle de Bandiangara; région de Mopti) par des chasseurs-Donzos.</t>
  </si>
  <si>
    <t>Affrontement inter-communautaire dans la localité de de Ogoyer (commune de Kassa; cercle de Koro; région de Mopti).</t>
  </si>
  <si>
    <t>7 morts et 2 blessés (civils)</t>
  </si>
  <si>
    <t>Attaque de deux véhicules de la Croix-Rouge dans la commune de Garbakoira (cercle de Diré; région de Tombouctou).</t>
  </si>
  <si>
    <t>Un véhicule d’un convoi de la MINUSMA saute sur une mine près de Tabrichat sur la route Tarkint-Tabankort (région de Gao).</t>
  </si>
  <si>
    <t>Attaque d’un village peul de la commune de Bara Sara (cercle de Bandiagara; région de Mopti) par des individus non identifiés.</t>
  </si>
  <si>
    <t>Un véhicule de l’AMA saute sur mine à Dalla (cercle de Douentza; région de Mopti).</t>
  </si>
  <si>
    <t>Attaque de deux villages Dogons du cercle de Djénné (région de Mopti) par des individus armés non identifiés</t>
  </si>
  <si>
    <t>Une patrouille du GATIA-MSA tombe dans une embuscade à la frontière Mali-Niger près de la localité de Tadaykarat-Terangit (région de Ménaka).</t>
  </si>
  <si>
    <t>6 morts (combattants GATIA-MSA)</t>
  </si>
  <si>
    <t>Attaque du véhicule d’une ONG à Tombouctou par des individus armés non-identifiés.</t>
  </si>
  <si>
    <t>Attaque d’un véhicule du GATIA à Intillit (cercle de Gao) par des individus armés non indentifiés.</t>
  </si>
  <si>
    <t>Affrontements armés entre chasseurs-Dozos et des miliciens Peuls près de Koumaga (cercle de Djénné; région de Mopti).</t>
  </si>
  <si>
    <t>Bilan inconnu</t>
  </si>
  <si>
    <t>Un véhicule d’un convoi de Barkhane saute sur une mine à Kidal.</t>
  </si>
  <si>
    <t>Attaque d’une base du GATIA à Intillit près de la frontière Mali-Burkina (région de Gao) par des djihadistes de EIGS.</t>
  </si>
  <si>
    <t>Plusieurs morts (djihadistes) et 2 blessés (combattants GATIA)</t>
  </si>
  <si>
    <t>Attaque de la localité de Tinkora-Zeyna (commune d’intillit; cercle de Gao) par des individus armés non-identifiés faisant 3 victimes dont un officier supérieur de l’armée et un adolescent.</t>
  </si>
  <si>
    <t>3 morts (1 civil et 2 combattants GATIA)</t>
  </si>
  <si>
    <t>Attaque d’un poste de sécurité de Ganda Izo à la sortie nord-est de Gao par des individus armés non identifiés.</t>
  </si>
  <si>
    <t>6 blessés (combattants Ganda Izo)</t>
  </si>
  <si>
    <t>Attaque du QG de la Force G5 Sahel à Sévaré (région de Mopti) par un véhicule piégé et à l’arme légère.</t>
  </si>
  <si>
    <t>3 morts (1 civil et 2 soldats) et 8 blessés (soldats)</t>
  </si>
  <si>
    <t>Assassinat du chef de village de Diaba (cercle de Djénné; région de Mopti) par des présumés djihadistes.</t>
  </si>
  <si>
    <t>Attaque d’un véhicule civil entre Temera et Bamba (cercle de Bourem; région de Tombouctou) par 4 individus armés non-identifiés.</t>
  </si>
  <si>
    <t>Aucun victime par balle.</t>
  </si>
  <si>
    <t>Attaque d’une patrouille de la MINUSMA à Kidal par des individus armés non identifiés.</t>
  </si>
  <si>
    <t>Un véhicule de l’AMA saute sur une mine sur la route Diougani-Douna (cercle de Koro; région de Mopti).</t>
  </si>
  <si>
    <t>4 morts et 2 blessés (soldats)</t>
  </si>
  <si>
    <t>Gueourou-Peulh</t>
  </si>
  <si>
    <t>Idoguiritane</t>
  </si>
  <si>
    <t>combattants (MSA-GATIA)</t>
  </si>
  <si>
    <t>Toikana</t>
  </si>
  <si>
    <t>Niangassadiou</t>
  </si>
  <si>
    <t>Dogons</t>
  </si>
  <si>
    <t>Incident; Convoi</t>
  </si>
  <si>
    <t>Présumés poseurs de mines</t>
  </si>
  <si>
    <t>Tagari-Peulh</t>
  </si>
  <si>
    <t>Peuhls</t>
  </si>
  <si>
    <t>50703002</t>
  </si>
  <si>
    <t>Civil (vétérinaire)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</si>
</sst>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C]dd\-mmm\-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Segoe UI"/>
      <family val="2"/>
    </font>
    <font>
      <b/>
      <sz val="9"/>
      <color theme="0"/>
      <name val="Segoe UI"/>
      <family val="2"/>
    </font>
    <font>
      <sz val="9"/>
      <color theme="1"/>
      <name val="Segoe UI"/>
      <family val="2"/>
    </font>
    <font>
      <sz val="9"/>
      <name val="Segoe UI"/>
      <family val="2"/>
    </font>
    <font>
      <sz val="9"/>
      <color rgb="FFFF0000"/>
      <name val="Segoe UI"/>
      <family val="2"/>
    </font>
    <font>
      <b/>
      <sz val="9"/>
      <color theme="1"/>
      <name val="Segoe UI"/>
      <family val="2"/>
    </font>
    <font>
      <u/>
      <sz val="9"/>
      <color rgb="FFFF0000"/>
      <name val="Segoe UI"/>
      <family val="2"/>
    </font>
    <font>
      <sz val="9"/>
      <color rgb="FF000000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9">
    <xf numFmtId="0" fontId="0" fillId="0" borderId="0" xfId="0"/>
    <xf numFmtId="0" fontId="1" fillId="2" borderId="0" xfId="0" applyFont="1" applyFill="1"/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5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/>
    <xf numFmtId="0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2" borderId="0" xfId="0" applyFont="1" applyFill="1"/>
    <xf numFmtId="0" fontId="7" fillId="7" borderId="1" xfId="0" applyFont="1" applyFill="1" applyBorder="1" applyAlignment="1">
      <alignment vertical="center" wrapText="1"/>
    </xf>
    <xf numFmtId="0" fontId="8" fillId="7" borderId="1" xfId="1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vertical="center" wrapText="1"/>
    </xf>
    <xf numFmtId="0" fontId="1" fillId="11" borderId="2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12" borderId="2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164" fontId="1" fillId="9" borderId="1" xfId="0" applyNumberFormat="1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8" fillId="9" borderId="1" xfId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164" fontId="1" fillId="5" borderId="1" xfId="0" applyNumberFormat="1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8" fillId="5" borderId="1" xfId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1" fillId="8" borderId="1" xfId="0" applyNumberFormat="1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9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7" borderId="1" xfId="1" applyFont="1" applyFill="1" applyBorder="1" applyAlignment="1">
      <alignment vertical="center"/>
    </xf>
    <xf numFmtId="0" fontId="8" fillId="9" borderId="1" xfId="1" applyFont="1" applyFill="1" applyBorder="1" applyAlignment="1">
      <alignment vertical="center"/>
    </xf>
    <xf numFmtId="0" fontId="8" fillId="5" borderId="1" xfId="1" applyFont="1" applyFill="1" applyBorder="1" applyAlignment="1">
      <alignment vertical="center"/>
    </xf>
    <xf numFmtId="0" fontId="7" fillId="2" borderId="0" xfId="0" applyFont="1" applyFill="1" applyAlignment="1"/>
    <xf numFmtId="0" fontId="7" fillId="9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vertical="center"/>
    </xf>
    <xf numFmtId="164" fontId="11" fillId="3" borderId="1" xfId="0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3" fillId="2" borderId="0" xfId="0" applyFont="1" applyFill="1" applyAlignment="1"/>
    <xf numFmtId="0" fontId="14" fillId="0" borderId="6" xfId="0" applyFont="1" applyFill="1" applyBorder="1" applyAlignment="1">
      <alignment vertical="center"/>
    </xf>
    <xf numFmtId="164" fontId="14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4" fillId="11" borderId="2" xfId="0" applyFont="1" applyFill="1" applyBorder="1" applyAlignment="1">
      <alignment vertical="center"/>
    </xf>
    <xf numFmtId="0" fontId="14" fillId="11" borderId="3" xfId="0" applyFont="1" applyFill="1" applyBorder="1" applyAlignment="1">
      <alignment vertical="center"/>
    </xf>
    <xf numFmtId="0" fontId="14" fillId="12" borderId="2" xfId="0" applyFont="1" applyFill="1" applyBorder="1" applyAlignment="1">
      <alignment vertical="center"/>
    </xf>
    <xf numFmtId="0" fontId="14" fillId="12" borderId="3" xfId="0" applyFont="1" applyFill="1" applyBorder="1" applyAlignment="1">
      <alignment vertical="center"/>
    </xf>
    <xf numFmtId="0" fontId="14" fillId="5" borderId="1" xfId="0" applyNumberFormat="1" applyFont="1" applyFill="1" applyBorder="1" applyAlignment="1">
      <alignment vertical="center"/>
    </xf>
    <xf numFmtId="0" fontId="12" fillId="17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vertical="center"/>
    </xf>
    <xf numFmtId="164" fontId="15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5" borderId="1" xfId="0" applyNumberFormat="1" applyFont="1" applyFill="1" applyBorder="1" applyAlignment="1">
      <alignment vertical="center"/>
    </xf>
    <xf numFmtId="0" fontId="15" fillId="13" borderId="1" xfId="0" applyFont="1" applyFill="1" applyBorder="1" applyAlignment="1">
      <alignment vertical="center"/>
    </xf>
    <xf numFmtId="0" fontId="15" fillId="11" borderId="2" xfId="0" applyFont="1" applyFill="1" applyBorder="1" applyAlignment="1">
      <alignment vertical="center"/>
    </xf>
    <xf numFmtId="0" fontId="15" fillId="11" borderId="3" xfId="0" applyFont="1" applyFill="1" applyBorder="1" applyAlignment="1">
      <alignment vertical="center"/>
    </xf>
    <xf numFmtId="0" fontId="15" fillId="12" borderId="2" xfId="0" applyFont="1" applyFill="1" applyBorder="1" applyAlignment="1">
      <alignment vertical="center"/>
    </xf>
    <xf numFmtId="0" fontId="15" fillId="12" borderId="3" xfId="0" applyFont="1" applyFill="1" applyBorder="1" applyAlignment="1">
      <alignment vertical="center"/>
    </xf>
    <xf numFmtId="0" fontId="14" fillId="2" borderId="0" xfId="0" applyFont="1" applyFill="1" applyAlignment="1"/>
    <xf numFmtId="0" fontId="15" fillId="6" borderId="1" xfId="0" applyNumberFormat="1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164" fontId="15" fillId="0" borderId="4" xfId="0" applyNumberFormat="1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15" fillId="4" borderId="0" xfId="0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0" fontId="15" fillId="12" borderId="0" xfId="0" applyFont="1" applyFill="1" applyBorder="1" applyAlignment="1">
      <alignment vertical="center"/>
    </xf>
    <xf numFmtId="164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6" borderId="0" xfId="0" applyNumberFormat="1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15" fillId="13" borderId="0" xfId="0" applyFont="1" applyFill="1" applyBorder="1" applyAlignment="1">
      <alignment vertical="center"/>
    </xf>
    <xf numFmtId="0" fontId="15" fillId="9" borderId="0" xfId="0" applyFont="1" applyFill="1" applyBorder="1" applyAlignment="1">
      <alignment vertical="center"/>
    </xf>
    <xf numFmtId="164" fontId="15" fillId="9" borderId="1" xfId="0" applyNumberFormat="1" applyFont="1" applyFill="1" applyBorder="1" applyAlignment="1">
      <alignment vertical="center"/>
    </xf>
    <xf numFmtId="0" fontId="15" fillId="9" borderId="1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5" fillId="4" borderId="0" xfId="0" applyNumberFormat="1" applyFont="1" applyFill="1" applyBorder="1" applyAlignment="1">
      <alignment vertical="center"/>
    </xf>
    <xf numFmtId="164" fontId="15" fillId="5" borderId="1" xfId="0" applyNumberFormat="1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8" borderId="0" xfId="0" applyNumberFormat="1" applyFont="1" applyFill="1" applyBorder="1" applyAlignment="1">
      <alignment vertical="center"/>
    </xf>
    <xf numFmtId="0" fontId="16" fillId="2" borderId="0" xfId="0" applyFont="1" applyFill="1" applyAlignment="1">
      <alignment horizontal="left" vertical="center"/>
    </xf>
    <xf numFmtId="164" fontId="13" fillId="2" borderId="0" xfId="0" applyNumberFormat="1" applyFont="1" applyFill="1" applyAlignment="1"/>
    <xf numFmtId="0" fontId="13" fillId="2" borderId="0" xfId="0" applyFont="1" applyFill="1" applyBorder="1" applyAlignment="1"/>
    <xf numFmtId="0" fontId="15" fillId="7" borderId="0" xfId="0" applyFont="1" applyFill="1" applyBorder="1" applyAlignment="1">
      <alignment vertical="center"/>
    </xf>
    <xf numFmtId="0" fontId="17" fillId="7" borderId="0" xfId="1" applyFont="1" applyFill="1" applyBorder="1" applyAlignment="1">
      <alignment vertical="center"/>
    </xf>
    <xf numFmtId="0" fontId="17" fillId="9" borderId="0" xfId="1" applyFont="1" applyFill="1" applyBorder="1" applyAlignment="1">
      <alignment vertical="center"/>
    </xf>
    <xf numFmtId="0" fontId="17" fillId="5" borderId="0" xfId="1" applyFont="1" applyFill="1" applyBorder="1" applyAlignment="1">
      <alignment vertical="center"/>
    </xf>
    <xf numFmtId="15" fontId="18" fillId="14" borderId="4" xfId="0" applyNumberFormat="1" applyFont="1" applyFill="1" applyBorder="1" applyAlignment="1">
      <alignment horizontal="left" vertical="top"/>
    </xf>
    <xf numFmtId="0" fontId="18" fillId="14" borderId="4" xfId="0" applyFont="1" applyFill="1" applyBorder="1" applyAlignment="1">
      <alignment horizontal="left" vertical="top"/>
    </xf>
    <xf numFmtId="15" fontId="18" fillId="15" borderId="4" xfId="0" applyNumberFormat="1" applyFont="1" applyFill="1" applyBorder="1" applyAlignment="1">
      <alignment horizontal="left" vertical="top"/>
    </xf>
    <xf numFmtId="0" fontId="18" fillId="15" borderId="4" xfId="0" applyFont="1" applyFill="1" applyBorder="1" applyAlignment="1">
      <alignment horizontal="left" vertical="top"/>
    </xf>
    <xf numFmtId="15" fontId="18" fillId="16" borderId="4" xfId="0" applyNumberFormat="1" applyFont="1" applyFill="1" applyBorder="1" applyAlignment="1">
      <alignment horizontal="left" vertical="top"/>
    </xf>
    <xf numFmtId="0" fontId="18" fillId="16" borderId="4" xfId="0" applyFont="1" applyFill="1" applyBorder="1" applyAlignment="1">
      <alignment horizontal="left" vertical="top"/>
    </xf>
    <xf numFmtId="15" fontId="18" fillId="14" borderId="0" xfId="0" applyNumberFormat="1" applyFont="1" applyFill="1" applyBorder="1" applyAlignment="1">
      <alignment horizontal="left" vertical="top"/>
    </xf>
    <xf numFmtId="0" fontId="18" fillId="1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B7B7"/>
      <color rgb="FFF1E8F8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fi.fr/afrique/20180428-deux-attaques-region-menaka-quarantaine-mort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fama.ml/attaque-du-5-fevrier-2016-a-tombouctou-le-ministre-tieman-hubert-coulibaly-aux-obseques-du-commandant-niang-a-tombouctou/" TargetMode="External"/><Relationship Id="rId1" Type="http://schemas.openxmlformats.org/officeDocument/2006/relationships/hyperlink" Target="http://www.fama.ml/communique-les-fama-victimes-de-mine-a-mondoro-douentza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rfi.fr/afrique/20180428-deux-attaques-region-menaka-quarantaine-mor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ibaru.ml/fr/art/mali-la-mission-de-formation-de-l-ue-endeuill&#233;e-par-la-mort-accidentelle-d-un-militaire-espagnol" TargetMode="External"/><Relationship Id="rId2" Type="http://schemas.openxmlformats.org/officeDocument/2006/relationships/hyperlink" Target="https://www.maliweb.net/la-situation-politique-et-securitaire-au-nord/aguelhok-kidal-3-casques-bleus-tchadiens-blesses-suite-a-lexplosion-dune-mine-sur-leur-vehicule-2757079.html" TargetMode="External"/><Relationship Id="rId1" Type="http://schemas.openxmlformats.org/officeDocument/2006/relationships/hyperlink" Target="https://www.maliweb.net/la-situation-politique-et-securitaire-au-nord/kidal-arrestation-de-05-presumes-djihadistes-2757759.html" TargetMode="External"/><Relationship Id="rId4" Type="http://schemas.openxmlformats.org/officeDocument/2006/relationships/hyperlink" Target="http://kibaru.ml/fr/art/fronti&#232;re-nig&#233;ro-malienne-au-moins-une-vingtaine-de-civils-tu&#233;s-et-d-autres-bless&#233;s-dans-la-r&#233;gion-de-tillab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50"/>
  <sheetViews>
    <sheetView showGridLines="0" tabSelected="1" zoomScaleNormal="100" workbookViewId="0">
      <pane xSplit="6" ySplit="1" topLeftCell="AH2" activePane="bottomRight" state="frozen"/>
      <selection pane="topRight" activeCell="F1" sqref="F1"/>
      <selection pane="bottomLeft" activeCell="A2" sqref="A2"/>
      <selection pane="bottomRight" activeCell="B716" sqref="B716"/>
    </sheetView>
  </sheetViews>
  <sheetFormatPr defaultColWidth="9.109375" defaultRowHeight="13.2" x14ac:dyDescent="0.3"/>
  <cols>
    <col min="1" max="2" width="10.5546875" style="104" bestFit="1" customWidth="1"/>
    <col min="3" max="3" width="7.6640625" style="59" customWidth="1"/>
    <col min="4" max="4" width="15.44140625" style="105" customWidth="1"/>
    <col min="5" max="5" width="68.33203125" style="59" customWidth="1"/>
    <col min="6" max="6" width="24.33203125" style="59" customWidth="1"/>
    <col min="7" max="10" width="8.88671875" style="59" customWidth="1"/>
    <col min="11" max="11" width="16" style="59" customWidth="1"/>
    <col min="12" max="12" width="8.88671875" style="59" customWidth="1"/>
    <col min="13" max="13" width="16" style="59" customWidth="1"/>
    <col min="14" max="14" width="8.88671875" style="59" customWidth="1"/>
    <col min="15" max="16" width="15.109375" style="59" customWidth="1"/>
    <col min="17" max="18" width="9.109375" style="59"/>
    <col min="19" max="19" width="12" style="59" customWidth="1"/>
    <col min="20" max="20" width="9.109375" style="59"/>
    <col min="21" max="21" width="11.88671875" style="59" customWidth="1"/>
    <col min="22" max="42" width="13.109375" style="59" customWidth="1"/>
    <col min="43" max="16384" width="9.109375" style="59"/>
  </cols>
  <sheetData>
    <row r="1" spans="1:42" x14ac:dyDescent="0.3">
      <c r="A1" s="52" t="s">
        <v>1512</v>
      </c>
      <c r="B1" s="52" t="s">
        <v>1492</v>
      </c>
      <c r="C1" s="53" t="s">
        <v>37</v>
      </c>
      <c r="D1" s="54" t="s">
        <v>1</v>
      </c>
      <c r="E1" s="53" t="s">
        <v>3</v>
      </c>
      <c r="F1" s="53" t="s">
        <v>4</v>
      </c>
      <c r="G1" s="53" t="s">
        <v>16</v>
      </c>
      <c r="H1" s="53" t="s">
        <v>17</v>
      </c>
      <c r="I1" s="53" t="s">
        <v>18</v>
      </c>
      <c r="J1" s="55" t="s">
        <v>71</v>
      </c>
      <c r="K1" s="53" t="s">
        <v>60</v>
      </c>
      <c r="L1" s="55" t="s">
        <v>72</v>
      </c>
      <c r="M1" s="53" t="s">
        <v>61</v>
      </c>
      <c r="N1" s="55" t="s">
        <v>73</v>
      </c>
      <c r="O1" s="53" t="s">
        <v>62</v>
      </c>
      <c r="P1" s="56" t="s">
        <v>413</v>
      </c>
      <c r="Q1" s="56" t="s">
        <v>26</v>
      </c>
      <c r="R1" s="56" t="s">
        <v>34</v>
      </c>
      <c r="S1" s="56" t="s">
        <v>27</v>
      </c>
      <c r="T1" s="56" t="s">
        <v>44</v>
      </c>
      <c r="U1" s="56" t="s">
        <v>45</v>
      </c>
      <c r="V1" s="56" t="s">
        <v>46</v>
      </c>
      <c r="W1" s="56" t="s">
        <v>1054</v>
      </c>
      <c r="X1" s="56" t="s">
        <v>1055</v>
      </c>
      <c r="Y1" s="57" t="s">
        <v>253</v>
      </c>
      <c r="Z1" s="57" t="s">
        <v>254</v>
      </c>
      <c r="AA1" s="57" t="s">
        <v>255</v>
      </c>
      <c r="AB1" s="57" t="s">
        <v>256</v>
      </c>
      <c r="AC1" s="57" t="s">
        <v>257</v>
      </c>
      <c r="AD1" s="57" t="s">
        <v>258</v>
      </c>
      <c r="AE1" s="58" t="s">
        <v>259</v>
      </c>
      <c r="AF1" s="58" t="s">
        <v>260</v>
      </c>
      <c r="AG1" s="58" t="s">
        <v>261</v>
      </c>
      <c r="AH1" s="58" t="s">
        <v>262</v>
      </c>
      <c r="AI1" s="58" t="s">
        <v>263</v>
      </c>
      <c r="AJ1" s="58" t="s">
        <v>264</v>
      </c>
      <c r="AK1" s="53" t="s">
        <v>1174</v>
      </c>
      <c r="AL1" s="53" t="s">
        <v>193</v>
      </c>
      <c r="AM1" s="53" t="s">
        <v>1175</v>
      </c>
      <c r="AN1" s="53" t="s">
        <v>194</v>
      </c>
      <c r="AO1" s="53" t="s">
        <v>1176</v>
      </c>
      <c r="AP1" s="53" t="s">
        <v>195</v>
      </c>
    </row>
    <row r="2" spans="1:42" x14ac:dyDescent="0.3">
      <c r="A2" s="71">
        <v>0</v>
      </c>
      <c r="B2" s="71" t="s">
        <v>1528</v>
      </c>
      <c r="C2" s="60">
        <v>1</v>
      </c>
      <c r="D2" s="61">
        <v>42005</v>
      </c>
      <c r="E2" s="62" t="s">
        <v>1083</v>
      </c>
      <c r="F2" s="62" t="s">
        <v>69</v>
      </c>
      <c r="G2" s="63">
        <f>+IF(D2="","",YEAR(D2))</f>
        <v>2015</v>
      </c>
      <c r="H2" s="63">
        <f>+IF(D2="","",MONTH(D2))</f>
        <v>1</v>
      </c>
      <c r="I2" s="63">
        <f>+IF(D2="","",DAY(D2))</f>
        <v>1</v>
      </c>
      <c r="J2" s="64"/>
      <c r="K2" s="63"/>
      <c r="L2" s="64">
        <v>70401000</v>
      </c>
      <c r="M2" s="63" t="s">
        <v>70</v>
      </c>
      <c r="N2" s="64">
        <v>70400000</v>
      </c>
      <c r="O2" s="63" t="s">
        <v>25</v>
      </c>
      <c r="P2" s="63" t="s">
        <v>165</v>
      </c>
      <c r="Q2" s="63" t="s">
        <v>32</v>
      </c>
      <c r="R2" s="63" t="s">
        <v>32</v>
      </c>
      <c r="S2" s="63" t="s">
        <v>74</v>
      </c>
      <c r="T2" s="63">
        <v>2</v>
      </c>
      <c r="U2" s="63">
        <v>0</v>
      </c>
      <c r="V2" s="63">
        <f>+U2+T2</f>
        <v>2</v>
      </c>
      <c r="W2" s="65">
        <f>+IF(T2=SUM(Z2,AB2,AD2),1,0)</f>
        <v>1</v>
      </c>
      <c r="X2" s="65">
        <f>+IF(U2=SUM(AF2,AH2,AJ2),1,0)</f>
        <v>1</v>
      </c>
      <c r="Y2" s="66" t="s">
        <v>40</v>
      </c>
      <c r="Z2" s="67">
        <v>1</v>
      </c>
      <c r="AA2" s="66" t="s">
        <v>32</v>
      </c>
      <c r="AB2" s="67">
        <v>1</v>
      </c>
      <c r="AC2" s="66"/>
      <c r="AD2" s="67"/>
      <c r="AE2" s="68"/>
      <c r="AF2" s="69"/>
      <c r="AG2" s="68"/>
      <c r="AH2" s="69"/>
      <c r="AI2" s="68"/>
      <c r="AJ2" s="69"/>
      <c r="AK2" s="63" t="s">
        <v>1177</v>
      </c>
      <c r="AL2" s="63"/>
      <c r="AM2" s="63" t="s">
        <v>1177</v>
      </c>
      <c r="AN2" s="63"/>
      <c r="AO2" s="63" t="s">
        <v>1178</v>
      </c>
      <c r="AP2" s="63"/>
    </row>
    <row r="3" spans="1:42" x14ac:dyDescent="0.3">
      <c r="A3" s="71">
        <v>0</v>
      </c>
      <c r="B3" s="71" t="s">
        <v>1528</v>
      </c>
      <c r="C3" s="60">
        <v>2</v>
      </c>
      <c r="D3" s="61">
        <v>42009</v>
      </c>
      <c r="E3" s="62" t="s">
        <v>75</v>
      </c>
      <c r="F3" s="62" t="s">
        <v>1084</v>
      </c>
      <c r="G3" s="63">
        <f>+IF(D3="","",YEAR(D3))</f>
        <v>2015</v>
      </c>
      <c r="H3" s="63">
        <f>+IF(D3="","",MONTH(D3))</f>
        <v>1</v>
      </c>
      <c r="I3" s="63">
        <f>+IF(D3="","",DAY(D3))</f>
        <v>5</v>
      </c>
      <c r="J3" s="64">
        <v>40505000</v>
      </c>
      <c r="K3" s="63" t="s">
        <v>76</v>
      </c>
      <c r="L3" s="64"/>
      <c r="M3" s="63"/>
      <c r="N3" s="64"/>
      <c r="O3" s="63"/>
      <c r="P3" s="63" t="s">
        <v>165</v>
      </c>
      <c r="Q3" s="63" t="s">
        <v>32</v>
      </c>
      <c r="R3" s="63" t="s">
        <v>32</v>
      </c>
      <c r="S3" s="63" t="s">
        <v>30</v>
      </c>
      <c r="T3" s="63">
        <v>10</v>
      </c>
      <c r="U3" s="63">
        <v>0</v>
      </c>
      <c r="V3" s="63">
        <f>+U3+T3</f>
        <v>10</v>
      </c>
      <c r="W3" s="65">
        <f>+IF(T3=SUM(Z3,AB3,AD3),1,0)</f>
        <v>1</v>
      </c>
      <c r="X3" s="65">
        <f>+IF(U3=SUM(AF3,AH3,AJ3),1,0)</f>
        <v>1</v>
      </c>
      <c r="Y3" s="66" t="s">
        <v>42</v>
      </c>
      <c r="Z3" s="67">
        <v>8</v>
      </c>
      <c r="AA3" s="66" t="s">
        <v>41</v>
      </c>
      <c r="AB3" s="67">
        <v>2</v>
      </c>
      <c r="AC3" s="66"/>
      <c r="AD3" s="67"/>
      <c r="AE3" s="68"/>
      <c r="AF3" s="69"/>
      <c r="AG3" s="68"/>
      <c r="AH3" s="69"/>
      <c r="AI3" s="68"/>
      <c r="AJ3" s="69"/>
      <c r="AK3" s="63"/>
      <c r="AL3" s="63"/>
      <c r="AM3" s="63"/>
      <c r="AN3" s="63"/>
      <c r="AO3" s="63"/>
      <c r="AP3" s="63"/>
    </row>
    <row r="4" spans="1:42" x14ac:dyDescent="0.3">
      <c r="A4" s="71">
        <v>0</v>
      </c>
      <c r="B4" s="71" t="s">
        <v>1528</v>
      </c>
      <c r="C4" s="60">
        <v>3</v>
      </c>
      <c r="D4" s="61">
        <v>42013</v>
      </c>
      <c r="E4" s="62" t="s">
        <v>77</v>
      </c>
      <c r="F4" s="62" t="s">
        <v>78</v>
      </c>
      <c r="G4" s="63">
        <f>+IF(D4="","",YEAR(D4))</f>
        <v>2015</v>
      </c>
      <c r="H4" s="63">
        <f>+IF(D4="","",MONTH(D4))</f>
        <v>1</v>
      </c>
      <c r="I4" s="63">
        <f>+IF(D4="","",DAY(D4))</f>
        <v>9</v>
      </c>
      <c r="J4" s="64">
        <v>80000000</v>
      </c>
      <c r="K4" s="63" t="s">
        <v>19</v>
      </c>
      <c r="L4" s="64"/>
      <c r="M4" s="63"/>
      <c r="N4" s="64"/>
      <c r="O4" s="63"/>
      <c r="P4" s="63" t="s">
        <v>165</v>
      </c>
      <c r="Q4" s="63" t="s">
        <v>28</v>
      </c>
      <c r="R4" s="63" t="s">
        <v>32</v>
      </c>
      <c r="S4" s="63" t="s">
        <v>20</v>
      </c>
      <c r="T4" s="63">
        <v>0</v>
      </c>
      <c r="U4" s="63">
        <v>7</v>
      </c>
      <c r="V4" s="63">
        <f>+U4+T4</f>
        <v>7</v>
      </c>
      <c r="W4" s="65">
        <f>+IF(T4=SUM(Z4,AB4,AD4),1,0)</f>
        <v>1</v>
      </c>
      <c r="X4" s="65">
        <f>+IF(U4=SUM(AF4,AH4,AJ4),1,0)</f>
        <v>1</v>
      </c>
      <c r="Y4" s="66"/>
      <c r="Z4" s="67"/>
      <c r="AA4" s="66"/>
      <c r="AB4" s="67"/>
      <c r="AC4" s="66"/>
      <c r="AD4" s="67"/>
      <c r="AE4" s="68" t="s">
        <v>38</v>
      </c>
      <c r="AF4" s="69">
        <v>7</v>
      </c>
      <c r="AG4" s="68"/>
      <c r="AH4" s="69"/>
      <c r="AI4" s="68"/>
      <c r="AJ4" s="69"/>
      <c r="AK4" s="63"/>
      <c r="AL4" s="63"/>
      <c r="AM4" s="63"/>
      <c r="AN4" s="63"/>
      <c r="AO4" s="63"/>
      <c r="AP4" s="63"/>
    </row>
    <row r="5" spans="1:42" x14ac:dyDescent="0.3">
      <c r="A5" s="71">
        <v>0</v>
      </c>
      <c r="B5" s="71" t="s">
        <v>1528</v>
      </c>
      <c r="C5" s="60">
        <v>4</v>
      </c>
      <c r="D5" s="61">
        <v>42020</v>
      </c>
      <c r="E5" s="62" t="s">
        <v>79</v>
      </c>
      <c r="F5" s="62" t="s">
        <v>80</v>
      </c>
      <c r="G5" s="63">
        <f>+IF(D5="","",YEAR(D5))</f>
        <v>2015</v>
      </c>
      <c r="H5" s="63">
        <f>+IF(D5="","",MONTH(D5))</f>
        <v>1</v>
      </c>
      <c r="I5" s="63">
        <f>+IF(D5="","",DAY(D5))</f>
        <v>16</v>
      </c>
      <c r="J5" s="64">
        <v>50808000</v>
      </c>
      <c r="K5" s="63" t="s">
        <v>81</v>
      </c>
      <c r="L5" s="64"/>
      <c r="M5" s="63"/>
      <c r="N5" s="64"/>
      <c r="O5" s="63"/>
      <c r="P5" s="63" t="s">
        <v>165</v>
      </c>
      <c r="Q5" s="63" t="s">
        <v>32</v>
      </c>
      <c r="R5" s="63" t="s">
        <v>32</v>
      </c>
      <c r="S5" s="63" t="s">
        <v>1484</v>
      </c>
      <c r="T5" s="63">
        <v>3</v>
      </c>
      <c r="U5" s="63">
        <v>0</v>
      </c>
      <c r="V5" s="63">
        <f>+U5+T5</f>
        <v>3</v>
      </c>
      <c r="W5" s="65">
        <f>+IF(T5=SUM(Z5,AB5,AD5),1,0)</f>
        <v>1</v>
      </c>
      <c r="X5" s="65">
        <f>+IF(U5=SUM(AF5,AH5,AJ5),1,0)</f>
        <v>1</v>
      </c>
      <c r="Y5" s="66" t="s">
        <v>276</v>
      </c>
      <c r="Z5" s="67">
        <v>2</v>
      </c>
      <c r="AA5" s="66" t="s">
        <v>40</v>
      </c>
      <c r="AB5" s="67">
        <v>1</v>
      </c>
      <c r="AC5" s="66"/>
      <c r="AD5" s="67"/>
      <c r="AE5" s="68"/>
      <c r="AF5" s="69"/>
      <c r="AG5" s="68"/>
      <c r="AH5" s="69"/>
      <c r="AI5" s="68"/>
      <c r="AJ5" s="69"/>
      <c r="AK5" s="63"/>
      <c r="AL5" s="63"/>
      <c r="AM5" s="63"/>
      <c r="AN5" s="63"/>
      <c r="AO5" s="63"/>
      <c r="AP5" s="63"/>
    </row>
    <row r="6" spans="1:42" x14ac:dyDescent="0.3">
      <c r="A6" s="71">
        <v>0</v>
      </c>
      <c r="B6" s="71" t="s">
        <v>1528</v>
      </c>
      <c r="C6" s="60">
        <v>5</v>
      </c>
      <c r="D6" s="61">
        <v>42020</v>
      </c>
      <c r="E6" s="62" t="s">
        <v>82</v>
      </c>
      <c r="F6" s="62" t="s">
        <v>83</v>
      </c>
      <c r="G6" s="63">
        <f>+IF(D6="","",YEAR(D6))</f>
        <v>2015</v>
      </c>
      <c r="H6" s="63">
        <f>+IF(D6="","",MONTH(D6))</f>
        <v>1</v>
      </c>
      <c r="I6" s="63">
        <f>+IF(D6="","",DAY(D6))</f>
        <v>16</v>
      </c>
      <c r="J6" s="64">
        <v>70403016</v>
      </c>
      <c r="K6" s="63" t="s">
        <v>51</v>
      </c>
      <c r="L6" s="64"/>
      <c r="M6" s="63"/>
      <c r="N6" s="64"/>
      <c r="O6" s="63"/>
      <c r="P6" s="63" t="s">
        <v>1486</v>
      </c>
      <c r="Q6" s="63" t="s">
        <v>32</v>
      </c>
      <c r="R6" s="63" t="s">
        <v>1485</v>
      </c>
      <c r="S6" s="63" t="s">
        <v>1485</v>
      </c>
      <c r="T6" s="63">
        <v>26</v>
      </c>
      <c r="U6" s="63">
        <v>0</v>
      </c>
      <c r="V6" s="63">
        <f>+U6+T6</f>
        <v>26</v>
      </c>
      <c r="W6" s="65">
        <f>+IF(T6=SUM(Z6,AB6,AD6),1,0)</f>
        <v>1</v>
      </c>
      <c r="X6" s="65">
        <f>+IF(U6=SUM(AF6,AH6,AJ6),1,0)</f>
        <v>1</v>
      </c>
      <c r="Y6" s="66" t="s">
        <v>32</v>
      </c>
      <c r="Z6" s="67">
        <v>26</v>
      </c>
      <c r="AA6" s="66"/>
      <c r="AB6" s="67"/>
      <c r="AC6" s="66"/>
      <c r="AD6" s="67"/>
      <c r="AE6" s="68"/>
      <c r="AF6" s="69"/>
      <c r="AG6" s="68"/>
      <c r="AH6" s="69"/>
      <c r="AI6" s="68"/>
      <c r="AJ6" s="69"/>
      <c r="AK6" s="63"/>
      <c r="AL6" s="63"/>
      <c r="AM6" s="63"/>
      <c r="AN6" s="63"/>
      <c r="AO6" s="63"/>
      <c r="AP6" s="63"/>
    </row>
    <row r="7" spans="1:42" x14ac:dyDescent="0.3">
      <c r="A7" s="71">
        <v>0</v>
      </c>
      <c r="B7" s="71" t="s">
        <v>1528</v>
      </c>
      <c r="C7" s="60">
        <v>6</v>
      </c>
      <c r="D7" s="61">
        <v>42021</v>
      </c>
      <c r="E7" s="62" t="s">
        <v>1085</v>
      </c>
      <c r="F7" s="62" t="s">
        <v>84</v>
      </c>
      <c r="G7" s="63">
        <f>+IF(D7="","",YEAR(D7))</f>
        <v>2015</v>
      </c>
      <c r="H7" s="63">
        <f>+IF(D7="","",MONTH(D7))</f>
        <v>1</v>
      </c>
      <c r="I7" s="63">
        <f>+IF(D7="","",DAY(D7))</f>
        <v>17</v>
      </c>
      <c r="J7" s="64">
        <v>80000000</v>
      </c>
      <c r="K7" s="63" t="s">
        <v>19</v>
      </c>
      <c r="L7" s="64"/>
      <c r="M7" s="63"/>
      <c r="N7" s="64"/>
      <c r="O7" s="63"/>
      <c r="P7" s="63" t="s">
        <v>165</v>
      </c>
      <c r="Q7" s="63" t="s">
        <v>29</v>
      </c>
      <c r="R7" s="63" t="s">
        <v>32</v>
      </c>
      <c r="S7" s="63" t="s">
        <v>20</v>
      </c>
      <c r="T7" s="63">
        <v>1</v>
      </c>
      <c r="U7" s="63">
        <v>1</v>
      </c>
      <c r="V7" s="63">
        <f>+U7+T7</f>
        <v>2</v>
      </c>
      <c r="W7" s="65">
        <f>+IF(T7=SUM(Z7,AB7,AD7),1,0)</f>
        <v>1</v>
      </c>
      <c r="X7" s="65">
        <f>+IF(U7=SUM(AF7,AH7,AJ7),1,0)</f>
        <v>1</v>
      </c>
      <c r="Y7" s="66" t="s">
        <v>38</v>
      </c>
      <c r="Z7" s="67">
        <v>1</v>
      </c>
      <c r="AA7" s="66"/>
      <c r="AB7" s="67"/>
      <c r="AC7" s="66"/>
      <c r="AD7" s="67"/>
      <c r="AE7" s="68" t="s">
        <v>38</v>
      </c>
      <c r="AF7" s="69">
        <v>1</v>
      </c>
      <c r="AG7" s="68"/>
      <c r="AH7" s="69"/>
      <c r="AI7" s="68"/>
      <c r="AJ7" s="69"/>
      <c r="AK7" s="63"/>
      <c r="AL7" s="63"/>
      <c r="AM7" s="63"/>
      <c r="AN7" s="63"/>
      <c r="AO7" s="63"/>
      <c r="AP7" s="63"/>
    </row>
    <row r="8" spans="1:42" x14ac:dyDescent="0.3">
      <c r="A8" s="71">
        <v>0</v>
      </c>
      <c r="B8" s="71" t="s">
        <v>1528</v>
      </c>
      <c r="C8" s="60">
        <v>7</v>
      </c>
      <c r="D8" s="61">
        <v>42024</v>
      </c>
      <c r="E8" s="62" t="s">
        <v>85</v>
      </c>
      <c r="F8" s="62" t="s">
        <v>86</v>
      </c>
      <c r="G8" s="63">
        <f>+IF(D8="","",YEAR(D8))</f>
        <v>2015</v>
      </c>
      <c r="H8" s="63">
        <f>+IF(D8="","",MONTH(D8))</f>
        <v>1</v>
      </c>
      <c r="I8" s="63">
        <f>+IF(D8="","",DAY(D8))</f>
        <v>20</v>
      </c>
      <c r="J8" s="64">
        <v>70403016</v>
      </c>
      <c r="K8" s="63" t="s">
        <v>51</v>
      </c>
      <c r="L8" s="64"/>
      <c r="M8" s="63"/>
      <c r="N8" s="64"/>
      <c r="O8" s="63"/>
      <c r="P8" s="63" t="s">
        <v>187</v>
      </c>
      <c r="Q8" s="63" t="s">
        <v>32</v>
      </c>
      <c r="R8" s="63" t="s">
        <v>20</v>
      </c>
      <c r="S8" s="63" t="s">
        <v>87</v>
      </c>
      <c r="T8" s="63">
        <v>5</v>
      </c>
      <c r="U8" s="63">
        <v>0</v>
      </c>
      <c r="V8" s="63">
        <f>+U8+T8</f>
        <v>5</v>
      </c>
      <c r="W8" s="65">
        <f>+IF(T8=SUM(Z8,AB8,AD8),1,0)</f>
        <v>1</v>
      </c>
      <c r="X8" s="65">
        <f>+IF(U8=SUM(AF8,AH8,AJ8),1,0)</f>
        <v>1</v>
      </c>
      <c r="Y8" s="66" t="s">
        <v>87</v>
      </c>
      <c r="Z8" s="67">
        <v>5</v>
      </c>
      <c r="AA8" s="66"/>
      <c r="AB8" s="67"/>
      <c r="AC8" s="66"/>
      <c r="AD8" s="67"/>
      <c r="AE8" s="68"/>
      <c r="AF8" s="69"/>
      <c r="AG8" s="68"/>
      <c r="AH8" s="69"/>
      <c r="AI8" s="68"/>
      <c r="AJ8" s="69"/>
      <c r="AK8" s="63"/>
      <c r="AL8" s="63"/>
      <c r="AM8" s="63"/>
      <c r="AN8" s="63"/>
      <c r="AO8" s="63"/>
      <c r="AP8" s="63"/>
    </row>
    <row r="9" spans="1:42" x14ac:dyDescent="0.3">
      <c r="A9" s="71">
        <v>0</v>
      </c>
      <c r="B9" s="71" t="s">
        <v>1528</v>
      </c>
      <c r="C9" s="60">
        <v>8</v>
      </c>
      <c r="D9" s="61">
        <v>42029</v>
      </c>
      <c r="E9" s="62" t="s">
        <v>88</v>
      </c>
      <c r="F9" s="62" t="s">
        <v>89</v>
      </c>
      <c r="G9" s="63">
        <f>+IF(D9="","",YEAR(D9))</f>
        <v>2015</v>
      </c>
      <c r="H9" s="63">
        <f>+IF(D9="","",MONTH(D9))</f>
        <v>1</v>
      </c>
      <c r="I9" s="63">
        <f>+IF(D9="","",DAY(D9))</f>
        <v>25</v>
      </c>
      <c r="J9" s="64">
        <v>60000000</v>
      </c>
      <c r="K9" s="63" t="s">
        <v>21</v>
      </c>
      <c r="L9" s="64"/>
      <c r="M9" s="63"/>
      <c r="N9" s="64"/>
      <c r="O9" s="63"/>
      <c r="P9" s="63" t="s">
        <v>1486</v>
      </c>
      <c r="Q9" s="63" t="s">
        <v>32</v>
      </c>
      <c r="R9" s="63" t="s">
        <v>1488</v>
      </c>
      <c r="S9" s="63" t="s">
        <v>1488</v>
      </c>
      <c r="T9" s="63">
        <v>3</v>
      </c>
      <c r="U9" s="63">
        <v>0</v>
      </c>
      <c r="V9" s="63">
        <f>+U9+T9</f>
        <v>3</v>
      </c>
      <c r="W9" s="65">
        <f>+IF(T9=SUM(Z9,AB9,AD9),1,0)</f>
        <v>1</v>
      </c>
      <c r="X9" s="65">
        <f>+IF(U9=SUM(AF9,AH9,AJ9),1,0)</f>
        <v>1</v>
      </c>
      <c r="Y9" s="66" t="s">
        <v>276</v>
      </c>
      <c r="Z9" s="67">
        <v>3</v>
      </c>
      <c r="AA9" s="66"/>
      <c r="AB9" s="67"/>
      <c r="AC9" s="66"/>
      <c r="AD9" s="67"/>
      <c r="AE9" s="68"/>
      <c r="AF9" s="69"/>
      <c r="AG9" s="68"/>
      <c r="AH9" s="69"/>
      <c r="AI9" s="68"/>
      <c r="AJ9" s="69"/>
      <c r="AK9" s="63"/>
      <c r="AL9" s="63"/>
      <c r="AM9" s="63"/>
      <c r="AN9" s="63"/>
      <c r="AO9" s="63"/>
      <c r="AP9" s="63"/>
    </row>
    <row r="10" spans="1:42" x14ac:dyDescent="0.3">
      <c r="A10" s="71">
        <v>0</v>
      </c>
      <c r="B10" s="71" t="s">
        <v>1528</v>
      </c>
      <c r="C10" s="60">
        <v>9</v>
      </c>
      <c r="D10" s="61">
        <v>42030</v>
      </c>
      <c r="E10" s="62" t="s">
        <v>90</v>
      </c>
      <c r="F10" s="62" t="s">
        <v>91</v>
      </c>
      <c r="G10" s="63">
        <f>+IF(D10="","",YEAR(D10))</f>
        <v>2015</v>
      </c>
      <c r="H10" s="63">
        <f>+IF(D10="","",MONTH(D10))</f>
        <v>1</v>
      </c>
      <c r="I10" s="63">
        <f>+IF(D10="","",DAY(D10))</f>
        <v>26</v>
      </c>
      <c r="J10" s="64">
        <v>90103000</v>
      </c>
      <c r="K10" s="63" t="s">
        <v>53</v>
      </c>
      <c r="L10" s="64"/>
      <c r="M10" s="63"/>
      <c r="N10" s="64"/>
      <c r="O10" s="63"/>
      <c r="P10" s="63" t="s">
        <v>165</v>
      </c>
      <c r="Q10" s="63" t="s">
        <v>32</v>
      </c>
      <c r="R10" s="63" t="s">
        <v>32</v>
      </c>
      <c r="S10" s="63" t="s">
        <v>92</v>
      </c>
      <c r="T10" s="63">
        <v>0</v>
      </c>
      <c r="U10" s="63">
        <v>1</v>
      </c>
      <c r="V10" s="63">
        <f>+U10+T10</f>
        <v>1</v>
      </c>
      <c r="W10" s="65">
        <f>+IF(T10=SUM(Z10,AB10,AD10),1,0)</f>
        <v>1</v>
      </c>
      <c r="X10" s="65">
        <f>+IF(U10=SUM(AF10,AH10,AJ10),1,0)</f>
        <v>1</v>
      </c>
      <c r="Y10" s="66"/>
      <c r="Z10" s="67"/>
      <c r="AA10" s="66"/>
      <c r="AB10" s="67"/>
      <c r="AC10" s="66"/>
      <c r="AD10" s="67"/>
      <c r="AE10" s="68" t="s">
        <v>40</v>
      </c>
      <c r="AF10" s="69">
        <v>1</v>
      </c>
      <c r="AG10" s="68"/>
      <c r="AH10" s="69"/>
      <c r="AI10" s="68"/>
      <c r="AJ10" s="69"/>
      <c r="AK10" s="63"/>
      <c r="AL10" s="63"/>
      <c r="AM10" s="63"/>
      <c r="AN10" s="63"/>
      <c r="AO10" s="63"/>
      <c r="AP10" s="63"/>
    </row>
    <row r="11" spans="1:42" x14ac:dyDescent="0.3">
      <c r="A11" s="71">
        <v>0</v>
      </c>
      <c r="B11" s="71" t="s">
        <v>1528</v>
      </c>
      <c r="C11" s="60">
        <v>10</v>
      </c>
      <c r="D11" s="61">
        <v>42031</v>
      </c>
      <c r="E11" s="62" t="s">
        <v>93</v>
      </c>
      <c r="F11" s="62" t="s">
        <v>94</v>
      </c>
      <c r="G11" s="63">
        <f>+IF(D11="","",YEAR(D11))</f>
        <v>2015</v>
      </c>
      <c r="H11" s="63">
        <f>+IF(D11="","",MONTH(D11))</f>
        <v>1</v>
      </c>
      <c r="I11" s="63">
        <f>+IF(D11="","",DAY(D11))</f>
        <v>27</v>
      </c>
      <c r="J11" s="64">
        <v>70000000</v>
      </c>
      <c r="K11" s="63" t="s">
        <v>24</v>
      </c>
      <c r="L11" s="64"/>
      <c r="M11" s="63"/>
      <c r="N11" s="64"/>
      <c r="O11" s="63"/>
      <c r="P11" s="63" t="s">
        <v>1489</v>
      </c>
      <c r="Q11" s="63" t="s">
        <v>32</v>
      </c>
      <c r="R11" s="63" t="s">
        <v>20</v>
      </c>
      <c r="S11" s="63" t="s">
        <v>74</v>
      </c>
      <c r="T11" s="63">
        <v>3</v>
      </c>
      <c r="U11" s="63">
        <v>0</v>
      </c>
      <c r="V11" s="63">
        <f>+U11+T11</f>
        <v>3</v>
      </c>
      <c r="W11" s="65">
        <f>+IF(T11=SUM(Z11,AB11,AD11),1,0)</f>
        <v>1</v>
      </c>
      <c r="X11" s="65">
        <f>+IF(U11=SUM(AF11,AH11,AJ11),1,0)</f>
        <v>1</v>
      </c>
      <c r="Y11" s="66" t="s">
        <v>32</v>
      </c>
      <c r="Z11" s="67">
        <v>3</v>
      </c>
      <c r="AA11" s="66"/>
      <c r="AB11" s="67"/>
      <c r="AC11" s="66"/>
      <c r="AD11" s="67"/>
      <c r="AE11" s="68"/>
      <c r="AF11" s="69"/>
      <c r="AG11" s="68"/>
      <c r="AH11" s="69"/>
      <c r="AI11" s="68"/>
      <c r="AJ11" s="69"/>
      <c r="AK11" s="63"/>
      <c r="AL11" s="63"/>
      <c r="AM11" s="63"/>
      <c r="AN11" s="63"/>
      <c r="AO11" s="63"/>
      <c r="AP11" s="63"/>
    </row>
    <row r="12" spans="1:42" x14ac:dyDescent="0.3">
      <c r="A12" s="71">
        <v>0</v>
      </c>
      <c r="B12" s="71" t="s">
        <v>1528</v>
      </c>
      <c r="C12" s="60">
        <v>11</v>
      </c>
      <c r="D12" s="61">
        <v>42032</v>
      </c>
      <c r="E12" s="62" t="s">
        <v>82</v>
      </c>
      <c r="F12" s="62" t="s">
        <v>95</v>
      </c>
      <c r="G12" s="63">
        <f>+IF(D12="","",YEAR(D12))</f>
        <v>2015</v>
      </c>
      <c r="H12" s="63">
        <f>+IF(D12="","",MONTH(D12))</f>
        <v>1</v>
      </c>
      <c r="I12" s="63">
        <f>+IF(D12="","",DAY(D12))</f>
        <v>28</v>
      </c>
      <c r="J12" s="64">
        <v>70403016</v>
      </c>
      <c r="K12" s="63" t="s">
        <v>51</v>
      </c>
      <c r="L12" s="64"/>
      <c r="M12" s="63"/>
      <c r="N12" s="64"/>
      <c r="O12" s="63"/>
      <c r="P12" s="63" t="s">
        <v>1486</v>
      </c>
      <c r="Q12" s="63" t="s">
        <v>32</v>
      </c>
      <c r="R12" s="63" t="s">
        <v>1485</v>
      </c>
      <c r="S12" s="63" t="s">
        <v>1485</v>
      </c>
      <c r="T12" s="63">
        <v>12</v>
      </c>
      <c r="U12" s="63">
        <v>0</v>
      </c>
      <c r="V12" s="63">
        <f>+U12+T12</f>
        <v>12</v>
      </c>
      <c r="W12" s="65">
        <f>+IF(T12=SUM(Z12,AB12,AD12),1,0)</f>
        <v>1</v>
      </c>
      <c r="X12" s="65">
        <f>+IF(U12=SUM(AF12,AH12,AJ12),1,0)</f>
        <v>1</v>
      </c>
      <c r="Y12" s="66" t="s">
        <v>32</v>
      </c>
      <c r="Z12" s="67">
        <v>12</v>
      </c>
      <c r="AA12" s="66"/>
      <c r="AB12" s="67"/>
      <c r="AC12" s="66"/>
      <c r="AD12" s="67"/>
      <c r="AE12" s="68"/>
      <c r="AF12" s="69"/>
      <c r="AG12" s="68"/>
      <c r="AH12" s="69"/>
      <c r="AI12" s="68"/>
      <c r="AJ12" s="69"/>
      <c r="AK12" s="63"/>
      <c r="AL12" s="63"/>
      <c r="AM12" s="63"/>
      <c r="AN12" s="63"/>
      <c r="AO12" s="63"/>
      <c r="AP12" s="63"/>
    </row>
    <row r="13" spans="1:42" x14ac:dyDescent="0.3">
      <c r="A13" s="71">
        <v>0</v>
      </c>
      <c r="B13" s="71" t="s">
        <v>1528</v>
      </c>
      <c r="C13" s="60">
        <v>12</v>
      </c>
      <c r="D13" s="61">
        <v>42035</v>
      </c>
      <c r="E13" s="62" t="s">
        <v>96</v>
      </c>
      <c r="F13" s="62" t="s">
        <v>97</v>
      </c>
      <c r="G13" s="63">
        <f>+IF(D13="","",YEAR(D13))</f>
        <v>2015</v>
      </c>
      <c r="H13" s="63">
        <f>+IF(D13="","",MONTH(D13))</f>
        <v>1</v>
      </c>
      <c r="I13" s="63">
        <f>+IF(D13="","",DAY(D13))</f>
        <v>31</v>
      </c>
      <c r="J13" s="64">
        <v>80000000</v>
      </c>
      <c r="K13" s="63" t="s">
        <v>19</v>
      </c>
      <c r="L13" s="64"/>
      <c r="M13" s="63"/>
      <c r="N13" s="64"/>
      <c r="O13" s="63"/>
      <c r="P13" s="63" t="s">
        <v>165</v>
      </c>
      <c r="Q13" s="63" t="s">
        <v>32</v>
      </c>
      <c r="R13" s="63" t="s">
        <v>98</v>
      </c>
      <c r="S13" s="63" t="s">
        <v>99</v>
      </c>
      <c r="T13" s="63">
        <v>12</v>
      </c>
      <c r="U13" s="63">
        <v>0</v>
      </c>
      <c r="V13" s="63">
        <f>+U13+T13</f>
        <v>12</v>
      </c>
      <c r="W13" s="65">
        <f>+IF(T13=SUM(Z13,AB13,AD13),1,0)</f>
        <v>1</v>
      </c>
      <c r="X13" s="65">
        <f>+IF(U13=SUM(AF13,AH13,AJ13),1,0)</f>
        <v>1</v>
      </c>
      <c r="Y13" s="66" t="s">
        <v>280</v>
      </c>
      <c r="Z13" s="67">
        <v>12</v>
      </c>
      <c r="AA13" s="66"/>
      <c r="AB13" s="67"/>
      <c r="AC13" s="66"/>
      <c r="AD13" s="67"/>
      <c r="AE13" s="68"/>
      <c r="AF13" s="69"/>
      <c r="AG13" s="68"/>
      <c r="AH13" s="69"/>
      <c r="AI13" s="68"/>
      <c r="AJ13" s="69"/>
      <c r="AK13" s="63"/>
      <c r="AL13" s="63"/>
      <c r="AM13" s="63"/>
      <c r="AN13" s="63"/>
      <c r="AO13" s="63"/>
      <c r="AP13" s="63"/>
    </row>
    <row r="14" spans="1:42" x14ac:dyDescent="0.3">
      <c r="A14" s="71">
        <v>0</v>
      </c>
      <c r="B14" s="71" t="s">
        <v>1528</v>
      </c>
      <c r="C14" s="60">
        <v>13</v>
      </c>
      <c r="D14" s="61">
        <v>42035</v>
      </c>
      <c r="E14" s="62" t="s">
        <v>100</v>
      </c>
      <c r="F14" s="62" t="s">
        <v>101</v>
      </c>
      <c r="G14" s="63">
        <f>+IF(D14="","",YEAR(D14))</f>
        <v>2015</v>
      </c>
      <c r="H14" s="63">
        <f>+IF(D14="","",MONTH(D14))</f>
        <v>1</v>
      </c>
      <c r="I14" s="63">
        <f>+IF(D14="","",DAY(D14))</f>
        <v>31</v>
      </c>
      <c r="J14" s="64">
        <v>70403016</v>
      </c>
      <c r="K14" s="63" t="s">
        <v>51</v>
      </c>
      <c r="L14" s="64"/>
      <c r="M14" s="63"/>
      <c r="N14" s="64"/>
      <c r="O14" s="63"/>
      <c r="P14" s="63" t="s">
        <v>1486</v>
      </c>
      <c r="Q14" s="63" t="s">
        <v>32</v>
      </c>
      <c r="R14" s="63" t="s">
        <v>1485</v>
      </c>
      <c r="S14" s="63" t="s">
        <v>1485</v>
      </c>
      <c r="T14" s="63">
        <v>1</v>
      </c>
      <c r="U14" s="63">
        <v>0</v>
      </c>
      <c r="V14" s="63">
        <f>+U14+T14</f>
        <v>1</v>
      </c>
      <c r="W14" s="65">
        <f>+IF(T14=SUM(Z14,AB14,AD14),1,0)</f>
        <v>1</v>
      </c>
      <c r="X14" s="65">
        <f>+IF(U14=SUM(AF14,AH14,AJ14),1,0)</f>
        <v>1</v>
      </c>
      <c r="Y14" s="66" t="s">
        <v>278</v>
      </c>
      <c r="Z14" s="67">
        <v>1</v>
      </c>
      <c r="AA14" s="66"/>
      <c r="AB14" s="67"/>
      <c r="AC14" s="66"/>
      <c r="AD14" s="67"/>
      <c r="AE14" s="68"/>
      <c r="AF14" s="69"/>
      <c r="AG14" s="68"/>
      <c r="AH14" s="69"/>
      <c r="AI14" s="68"/>
      <c r="AJ14" s="69"/>
      <c r="AK14" s="63"/>
      <c r="AL14" s="63"/>
      <c r="AM14" s="63"/>
      <c r="AN14" s="63"/>
      <c r="AO14" s="63"/>
      <c r="AP14" s="63"/>
    </row>
    <row r="15" spans="1:42" x14ac:dyDescent="0.3">
      <c r="A15" s="71">
        <v>0</v>
      </c>
      <c r="B15" s="71" t="s">
        <v>1528</v>
      </c>
      <c r="C15" s="60">
        <v>14</v>
      </c>
      <c r="D15" s="61">
        <v>42049</v>
      </c>
      <c r="E15" s="62" t="s">
        <v>102</v>
      </c>
      <c r="F15" s="62" t="s">
        <v>103</v>
      </c>
      <c r="G15" s="63">
        <f>+IF(D15="","",YEAR(D15))</f>
        <v>2015</v>
      </c>
      <c r="H15" s="63">
        <f>+IF(D15="","",MONTH(D15))</f>
        <v>2</v>
      </c>
      <c r="I15" s="63">
        <f>+IF(D15="","",DAY(D15))</f>
        <v>14</v>
      </c>
      <c r="J15" s="64">
        <v>50000000</v>
      </c>
      <c r="K15" s="63" t="s">
        <v>66</v>
      </c>
      <c r="L15" s="64"/>
      <c r="M15" s="63"/>
      <c r="N15" s="64"/>
      <c r="O15" s="63"/>
      <c r="P15" s="63" t="s">
        <v>165</v>
      </c>
      <c r="Q15" s="63" t="s">
        <v>32</v>
      </c>
      <c r="R15" s="63" t="s">
        <v>32</v>
      </c>
      <c r="S15" s="63" t="s">
        <v>30</v>
      </c>
      <c r="T15" s="63">
        <v>7</v>
      </c>
      <c r="U15" s="63"/>
      <c r="V15" s="63">
        <f>+U15+T15</f>
        <v>7</v>
      </c>
      <c r="W15" s="65">
        <f>+IF(T15=SUM(Z15,AB15,AD15),1,0)</f>
        <v>1</v>
      </c>
      <c r="X15" s="65">
        <f>+IF(U15=SUM(AF15,AH15,AJ15),1,0)</f>
        <v>1</v>
      </c>
      <c r="Y15" s="66" t="s">
        <v>276</v>
      </c>
      <c r="Z15" s="67">
        <v>2</v>
      </c>
      <c r="AA15" s="66" t="s">
        <v>41</v>
      </c>
      <c r="AB15" s="67">
        <v>5</v>
      </c>
      <c r="AC15" s="66"/>
      <c r="AD15" s="67"/>
      <c r="AE15" s="68"/>
      <c r="AF15" s="69"/>
      <c r="AG15" s="68"/>
      <c r="AH15" s="69"/>
      <c r="AI15" s="68"/>
      <c r="AJ15" s="69"/>
      <c r="AK15" s="63"/>
      <c r="AL15" s="63"/>
      <c r="AM15" s="63"/>
      <c r="AN15" s="63"/>
      <c r="AO15" s="63"/>
      <c r="AP15" s="63"/>
    </row>
    <row r="16" spans="1:42" x14ac:dyDescent="0.3">
      <c r="A16" s="71">
        <v>0</v>
      </c>
      <c r="B16" s="71" t="s">
        <v>1528</v>
      </c>
      <c r="C16" s="60">
        <v>15</v>
      </c>
      <c r="D16" s="61">
        <v>42050</v>
      </c>
      <c r="E16" s="62" t="s">
        <v>104</v>
      </c>
      <c r="F16" s="62" t="s">
        <v>105</v>
      </c>
      <c r="G16" s="63">
        <f>+IF(D16="","",YEAR(D16))</f>
        <v>2015</v>
      </c>
      <c r="H16" s="63">
        <f>+IF(D16="","",MONTH(D16))</f>
        <v>2</v>
      </c>
      <c r="I16" s="63">
        <f>+IF(D16="","",DAY(D16))</f>
        <v>15</v>
      </c>
      <c r="J16" s="64">
        <v>70403016</v>
      </c>
      <c r="K16" s="63" t="s">
        <v>51</v>
      </c>
      <c r="L16" s="64"/>
      <c r="M16" s="63"/>
      <c r="N16" s="64"/>
      <c r="O16" s="63"/>
      <c r="P16" s="63" t="s">
        <v>1490</v>
      </c>
      <c r="Q16" s="63" t="s">
        <v>28</v>
      </c>
      <c r="R16" s="63" t="s">
        <v>32</v>
      </c>
      <c r="S16" s="63" t="s">
        <v>20</v>
      </c>
      <c r="T16" s="63">
        <v>0</v>
      </c>
      <c r="U16" s="63">
        <v>4</v>
      </c>
      <c r="V16" s="63">
        <f>+U16+T16</f>
        <v>4</v>
      </c>
      <c r="W16" s="65">
        <f>+IF(T16=SUM(Z16,AB16,AD16),1,0)</f>
        <v>1</v>
      </c>
      <c r="X16" s="65">
        <f>+IF(U16=SUM(AF16,AH16,AJ16),1,0)</f>
        <v>1</v>
      </c>
      <c r="Y16" s="66"/>
      <c r="Z16" s="67"/>
      <c r="AA16" s="66"/>
      <c r="AB16" s="67"/>
      <c r="AC16" s="66"/>
      <c r="AD16" s="67"/>
      <c r="AE16" s="68" t="s">
        <v>38</v>
      </c>
      <c r="AF16" s="69">
        <v>4</v>
      </c>
      <c r="AG16" s="68"/>
      <c r="AH16" s="69"/>
      <c r="AI16" s="68"/>
      <c r="AJ16" s="69"/>
      <c r="AK16" s="63"/>
      <c r="AL16" s="63"/>
      <c r="AM16" s="63"/>
      <c r="AN16" s="63"/>
      <c r="AO16" s="63"/>
      <c r="AP16" s="63"/>
    </row>
    <row r="17" spans="1:42" x14ac:dyDescent="0.3">
      <c r="A17" s="71">
        <v>0</v>
      </c>
      <c r="B17" s="71" t="s">
        <v>1528</v>
      </c>
      <c r="C17" s="60">
        <v>16</v>
      </c>
      <c r="D17" s="61">
        <v>42069</v>
      </c>
      <c r="E17" s="62" t="s">
        <v>106</v>
      </c>
      <c r="F17" s="62" t="s">
        <v>107</v>
      </c>
      <c r="G17" s="63">
        <f>+IF(D17="","",YEAR(D17))</f>
        <v>2015</v>
      </c>
      <c r="H17" s="63">
        <f>+IF(D17="","",MONTH(D17))</f>
        <v>3</v>
      </c>
      <c r="I17" s="63">
        <f>+IF(D17="","",DAY(D17))</f>
        <v>6</v>
      </c>
      <c r="J17" s="64">
        <v>90103000</v>
      </c>
      <c r="K17" s="63" t="s">
        <v>53</v>
      </c>
      <c r="L17" s="64"/>
      <c r="M17" s="63"/>
      <c r="N17" s="64"/>
      <c r="O17" s="63"/>
      <c r="P17" s="63" t="s">
        <v>1491</v>
      </c>
      <c r="Q17" s="63" t="s">
        <v>32</v>
      </c>
      <c r="R17" s="63" t="s">
        <v>32</v>
      </c>
      <c r="S17" s="63" t="s">
        <v>74</v>
      </c>
      <c r="T17" s="63">
        <v>5</v>
      </c>
      <c r="U17" s="63">
        <v>9</v>
      </c>
      <c r="V17" s="63">
        <f>+U17+T17</f>
        <v>14</v>
      </c>
      <c r="W17" s="65">
        <f>+IF(T17=SUM(Z17,AB17,AD17),1,0)</f>
        <v>1</v>
      </c>
      <c r="X17" s="65">
        <f>+IF(U17=SUM(AF17,AH17,AJ17),1,0)</f>
        <v>1</v>
      </c>
      <c r="Y17" s="66" t="s">
        <v>40</v>
      </c>
      <c r="Z17" s="67">
        <v>4</v>
      </c>
      <c r="AA17" s="66" t="s">
        <v>158</v>
      </c>
      <c r="AB17" s="67">
        <v>1</v>
      </c>
      <c r="AC17" s="66"/>
      <c r="AD17" s="67"/>
      <c r="AE17" s="68" t="s">
        <v>32</v>
      </c>
      <c r="AF17" s="69">
        <v>9</v>
      </c>
      <c r="AG17" s="68"/>
      <c r="AH17" s="69"/>
      <c r="AI17" s="68"/>
      <c r="AJ17" s="69"/>
      <c r="AK17" s="63"/>
      <c r="AL17" s="63"/>
      <c r="AM17" s="63"/>
      <c r="AN17" s="63"/>
      <c r="AO17" s="63"/>
      <c r="AP17" s="63"/>
    </row>
    <row r="18" spans="1:42" x14ac:dyDescent="0.3">
      <c r="A18" s="71">
        <v>0</v>
      </c>
      <c r="B18" s="71" t="s">
        <v>1528</v>
      </c>
      <c r="C18" s="60">
        <v>17</v>
      </c>
      <c r="D18" s="61">
        <v>42070</v>
      </c>
      <c r="E18" s="62" t="s">
        <v>1086</v>
      </c>
      <c r="F18" s="62" t="s">
        <v>108</v>
      </c>
      <c r="G18" s="63">
        <f>+IF(D18="","",YEAR(D18))</f>
        <v>2015</v>
      </c>
      <c r="H18" s="63">
        <f>+IF(D18="","",MONTH(D18))</f>
        <v>3</v>
      </c>
      <c r="I18" s="63">
        <f>+IF(D18="","",DAY(D18))</f>
        <v>7</v>
      </c>
      <c r="J18" s="64">
        <v>70000000</v>
      </c>
      <c r="K18" s="63" t="s">
        <v>24</v>
      </c>
      <c r="L18" s="64"/>
      <c r="M18" s="63"/>
      <c r="N18" s="64"/>
      <c r="O18" s="63"/>
      <c r="P18" s="63" t="s">
        <v>1493</v>
      </c>
      <c r="Q18" s="63" t="s">
        <v>32</v>
      </c>
      <c r="R18" s="63" t="s">
        <v>32</v>
      </c>
      <c r="S18" s="63" t="s">
        <v>32</v>
      </c>
      <c r="T18" s="63">
        <v>2</v>
      </c>
      <c r="U18" s="63">
        <v>0</v>
      </c>
      <c r="V18" s="63">
        <f>+U18+T18</f>
        <v>2</v>
      </c>
      <c r="W18" s="65">
        <f>+IF(T18=SUM(Z18,AB18,AD18),1,0)</f>
        <v>1</v>
      </c>
      <c r="X18" s="65">
        <f>+IF(U18=SUM(AF18,AH18,AJ18),1,0)</f>
        <v>1</v>
      </c>
      <c r="Y18" s="66" t="s">
        <v>41</v>
      </c>
      <c r="Z18" s="67">
        <v>2</v>
      </c>
      <c r="AA18" s="66"/>
      <c r="AB18" s="67"/>
      <c r="AC18" s="66"/>
      <c r="AD18" s="67"/>
      <c r="AE18" s="68"/>
      <c r="AF18" s="69"/>
      <c r="AG18" s="68"/>
      <c r="AH18" s="69"/>
      <c r="AI18" s="68"/>
      <c r="AJ18" s="69"/>
      <c r="AK18" s="63"/>
      <c r="AL18" s="63"/>
      <c r="AM18" s="63"/>
      <c r="AN18" s="63"/>
      <c r="AO18" s="63"/>
      <c r="AP18" s="63"/>
    </row>
    <row r="19" spans="1:42" x14ac:dyDescent="0.3">
      <c r="A19" s="71">
        <v>0</v>
      </c>
      <c r="B19" s="71" t="s">
        <v>1528</v>
      </c>
      <c r="C19" s="60">
        <v>18</v>
      </c>
      <c r="D19" s="61">
        <v>42071</v>
      </c>
      <c r="E19" s="62" t="s">
        <v>1087</v>
      </c>
      <c r="F19" s="62" t="s">
        <v>109</v>
      </c>
      <c r="G19" s="63">
        <f>+IF(D19="","",YEAR(D19))</f>
        <v>2015</v>
      </c>
      <c r="H19" s="63">
        <f>+IF(D19="","",MONTH(D19))</f>
        <v>3</v>
      </c>
      <c r="I19" s="63">
        <f>+IF(D19="","",DAY(D19))</f>
        <v>8</v>
      </c>
      <c r="J19" s="64">
        <v>80000000</v>
      </c>
      <c r="K19" s="63" t="s">
        <v>19</v>
      </c>
      <c r="L19" s="64"/>
      <c r="M19" s="63"/>
      <c r="N19" s="64"/>
      <c r="O19" s="63"/>
      <c r="P19" s="63" t="s">
        <v>165</v>
      </c>
      <c r="Q19" s="63" t="s">
        <v>1494</v>
      </c>
      <c r="R19" s="63" t="s">
        <v>32</v>
      </c>
      <c r="S19" s="63" t="s">
        <v>20</v>
      </c>
      <c r="T19" s="63">
        <v>3</v>
      </c>
      <c r="U19" s="63">
        <v>8</v>
      </c>
      <c r="V19" s="63">
        <f>+U19+T19</f>
        <v>11</v>
      </c>
      <c r="W19" s="65">
        <f>+IF(T19=SUM(Z19,AB19,AD19),1,0)</f>
        <v>1</v>
      </c>
      <c r="X19" s="65">
        <f>+IF(U19=SUM(AF19,AH19,AJ19),1,0)</f>
        <v>1</v>
      </c>
      <c r="Y19" s="66" t="s">
        <v>38</v>
      </c>
      <c r="Z19" s="67">
        <v>2</v>
      </c>
      <c r="AA19" s="66" t="s">
        <v>40</v>
      </c>
      <c r="AB19" s="67">
        <v>1</v>
      </c>
      <c r="AC19" s="66"/>
      <c r="AD19" s="67"/>
      <c r="AE19" s="68" t="s">
        <v>38</v>
      </c>
      <c r="AF19" s="69">
        <v>8</v>
      </c>
      <c r="AG19" s="68"/>
      <c r="AH19" s="69"/>
      <c r="AI19" s="68"/>
      <c r="AJ19" s="69"/>
      <c r="AK19" s="63"/>
      <c r="AL19" s="63"/>
      <c r="AM19" s="63"/>
      <c r="AN19" s="63"/>
      <c r="AO19" s="63"/>
      <c r="AP19" s="63"/>
    </row>
    <row r="20" spans="1:42" x14ac:dyDescent="0.3">
      <c r="A20" s="71">
        <v>0</v>
      </c>
      <c r="B20" s="71" t="s">
        <v>1528</v>
      </c>
      <c r="C20" s="60">
        <v>19</v>
      </c>
      <c r="D20" s="61">
        <v>42076</v>
      </c>
      <c r="E20" s="62" t="s">
        <v>1481</v>
      </c>
      <c r="F20" s="62" t="s">
        <v>110</v>
      </c>
      <c r="G20" s="63">
        <f>+IF(D20="","",YEAR(D20))</f>
        <v>2015</v>
      </c>
      <c r="H20" s="63">
        <f>+IF(D20="","",MONTH(D20))</f>
        <v>3</v>
      </c>
      <c r="I20" s="63">
        <f>+IF(D20="","",DAY(D20))</f>
        <v>13</v>
      </c>
      <c r="J20" s="64">
        <v>90103000</v>
      </c>
      <c r="K20" s="63" t="s">
        <v>53</v>
      </c>
      <c r="L20" s="64"/>
      <c r="M20" s="63"/>
      <c r="N20" s="64"/>
      <c r="O20" s="63"/>
      <c r="P20" s="63" t="s">
        <v>1495</v>
      </c>
      <c r="Q20" s="63" t="s">
        <v>32</v>
      </c>
      <c r="R20" s="63" t="s">
        <v>30</v>
      </c>
      <c r="S20" s="63" t="s">
        <v>111</v>
      </c>
      <c r="T20" s="63">
        <v>1</v>
      </c>
      <c r="U20" s="63">
        <v>3</v>
      </c>
      <c r="V20" s="63">
        <f>+U20+T20</f>
        <v>4</v>
      </c>
      <c r="W20" s="65">
        <f>+IF(T20=SUM(Z20,AB20,AD20),1,0)</f>
        <v>1</v>
      </c>
      <c r="X20" s="65">
        <f>+IF(U20=SUM(AF20,AH20,AJ20),1,0)</f>
        <v>1</v>
      </c>
      <c r="Y20" s="66" t="s">
        <v>277</v>
      </c>
      <c r="Z20" s="67">
        <v>1</v>
      </c>
      <c r="AA20" s="66"/>
      <c r="AB20" s="67"/>
      <c r="AC20" s="66"/>
      <c r="AD20" s="67"/>
      <c r="AE20" s="68" t="s">
        <v>30</v>
      </c>
      <c r="AF20" s="69">
        <v>3</v>
      </c>
      <c r="AG20" s="68"/>
      <c r="AH20" s="69"/>
      <c r="AI20" s="68"/>
      <c r="AJ20" s="69"/>
      <c r="AK20" s="63"/>
      <c r="AL20" s="63"/>
      <c r="AM20" s="63"/>
      <c r="AN20" s="63"/>
      <c r="AO20" s="63"/>
      <c r="AP20" s="63"/>
    </row>
    <row r="21" spans="1:42" x14ac:dyDescent="0.3">
      <c r="A21" s="71">
        <v>0</v>
      </c>
      <c r="B21" s="71" t="s">
        <v>1528</v>
      </c>
      <c r="C21" s="60">
        <v>20</v>
      </c>
      <c r="D21" s="61">
        <v>42080</v>
      </c>
      <c r="E21" s="62" t="s">
        <v>112</v>
      </c>
      <c r="F21" s="62" t="s">
        <v>113</v>
      </c>
      <c r="G21" s="63">
        <f>+IF(D21="","",YEAR(D21))</f>
        <v>2015</v>
      </c>
      <c r="H21" s="63">
        <f>+IF(D21="","",MONTH(D21))</f>
        <v>3</v>
      </c>
      <c r="I21" s="63">
        <f>+IF(D21="","",DAY(D21))</f>
        <v>17</v>
      </c>
      <c r="J21" s="64">
        <v>70000000</v>
      </c>
      <c r="K21" s="63" t="s">
        <v>24</v>
      </c>
      <c r="L21" s="64"/>
      <c r="M21" s="63"/>
      <c r="N21" s="64"/>
      <c r="O21" s="63"/>
      <c r="P21" s="63" t="s">
        <v>1497</v>
      </c>
      <c r="Q21" s="63" t="s">
        <v>32</v>
      </c>
      <c r="R21" s="63" t="s">
        <v>32</v>
      </c>
      <c r="S21" s="63" t="s">
        <v>20</v>
      </c>
      <c r="T21" s="63">
        <v>2</v>
      </c>
      <c r="U21" s="63">
        <v>0</v>
      </c>
      <c r="V21" s="63">
        <f>+U21+T21</f>
        <v>2</v>
      </c>
      <c r="W21" s="65">
        <f>+IF(T21=SUM(Z21,AB21,AD21),1,0)</f>
        <v>1</v>
      </c>
      <c r="X21" s="65">
        <f>+IF(U21=SUM(AF21,AH21,AJ21),1,0)</f>
        <v>1</v>
      </c>
      <c r="Y21" s="66" t="s">
        <v>38</v>
      </c>
      <c r="Z21" s="67">
        <v>2</v>
      </c>
      <c r="AA21" s="66"/>
      <c r="AB21" s="67"/>
      <c r="AC21" s="66"/>
      <c r="AD21" s="67"/>
      <c r="AE21" s="68"/>
      <c r="AF21" s="69"/>
      <c r="AG21" s="68"/>
      <c r="AH21" s="69"/>
      <c r="AI21" s="68"/>
      <c r="AJ21" s="69"/>
      <c r="AK21" s="63"/>
      <c r="AL21" s="63"/>
      <c r="AM21" s="63"/>
      <c r="AN21" s="63"/>
      <c r="AO21" s="63"/>
      <c r="AP21" s="63"/>
    </row>
    <row r="22" spans="1:42" x14ac:dyDescent="0.3">
      <c r="A22" s="71">
        <v>0</v>
      </c>
      <c r="B22" s="71" t="s">
        <v>1528</v>
      </c>
      <c r="C22" s="60">
        <v>21</v>
      </c>
      <c r="D22" s="61">
        <v>42086</v>
      </c>
      <c r="E22" s="62" t="s">
        <v>114</v>
      </c>
      <c r="F22" s="62" t="s">
        <v>115</v>
      </c>
      <c r="G22" s="63">
        <f>+IF(D22="","",YEAR(D22))</f>
        <v>2015</v>
      </c>
      <c r="H22" s="63">
        <f>+IF(D22="","",MONTH(D22))</f>
        <v>3</v>
      </c>
      <c r="I22" s="63">
        <f>+IF(D22="","",DAY(D22))</f>
        <v>23</v>
      </c>
      <c r="J22" s="64">
        <v>70000000</v>
      </c>
      <c r="K22" s="63" t="s">
        <v>24</v>
      </c>
      <c r="L22" s="64"/>
      <c r="M22" s="63"/>
      <c r="N22" s="64"/>
      <c r="O22" s="63"/>
      <c r="P22" s="63" t="s">
        <v>188</v>
      </c>
      <c r="Q22" s="63" t="s">
        <v>32</v>
      </c>
      <c r="R22" s="63" t="s">
        <v>116</v>
      </c>
      <c r="S22" s="63" t="s">
        <v>116</v>
      </c>
      <c r="T22" s="63">
        <v>1</v>
      </c>
      <c r="U22" s="63">
        <v>0</v>
      </c>
      <c r="V22" s="63">
        <f>+U22+T22</f>
        <v>1</v>
      </c>
      <c r="W22" s="65">
        <f>+IF(T22=SUM(Z22,AB22,AD22),1,0)</f>
        <v>1</v>
      </c>
      <c r="X22" s="65">
        <f>+IF(U22=SUM(AF22,AH22,AJ22),1,0)</f>
        <v>1</v>
      </c>
      <c r="Y22" s="66" t="s">
        <v>41</v>
      </c>
      <c r="Z22" s="67">
        <v>1</v>
      </c>
      <c r="AA22" s="66"/>
      <c r="AB22" s="67"/>
      <c r="AC22" s="66"/>
      <c r="AD22" s="67"/>
      <c r="AE22" s="68"/>
      <c r="AF22" s="69"/>
      <c r="AG22" s="68"/>
      <c r="AH22" s="69"/>
      <c r="AI22" s="68"/>
      <c r="AJ22" s="69"/>
      <c r="AK22" s="63"/>
      <c r="AL22" s="63"/>
      <c r="AM22" s="63"/>
      <c r="AN22" s="63"/>
      <c r="AO22" s="63"/>
      <c r="AP22" s="63"/>
    </row>
    <row r="23" spans="1:42" x14ac:dyDescent="0.3">
      <c r="A23" s="71">
        <v>0</v>
      </c>
      <c r="B23" s="71" t="s">
        <v>1528</v>
      </c>
      <c r="C23" s="60">
        <v>23</v>
      </c>
      <c r="D23" s="61">
        <v>42093</v>
      </c>
      <c r="E23" s="62" t="s">
        <v>119</v>
      </c>
      <c r="F23" s="62" t="s">
        <v>120</v>
      </c>
      <c r="G23" s="63">
        <f>+IF(D23="","",YEAR(D23))</f>
        <v>2015</v>
      </c>
      <c r="H23" s="63">
        <f>+IF(D23="","",MONTH(D23))</f>
        <v>3</v>
      </c>
      <c r="I23" s="63">
        <f>+IF(D23="","",DAY(D23))</f>
        <v>30</v>
      </c>
      <c r="J23" s="64">
        <v>70000000</v>
      </c>
      <c r="K23" s="63" t="s">
        <v>24</v>
      </c>
      <c r="L23" s="64"/>
      <c r="M23" s="63"/>
      <c r="N23" s="64"/>
      <c r="O23" s="63"/>
      <c r="P23" s="63" t="s">
        <v>165</v>
      </c>
      <c r="Q23" s="63" t="s">
        <v>32</v>
      </c>
      <c r="R23" s="63" t="s">
        <v>32</v>
      </c>
      <c r="S23" s="63" t="s">
        <v>121</v>
      </c>
      <c r="T23" s="63">
        <v>1</v>
      </c>
      <c r="U23" s="63">
        <v>1</v>
      </c>
      <c r="V23" s="63">
        <f>+U23+T23</f>
        <v>2</v>
      </c>
      <c r="W23" s="65">
        <f>+IF(T23=SUM(Z23,AB23,AD23),1,0)</f>
        <v>1</v>
      </c>
      <c r="X23" s="65">
        <f>+IF(U23=SUM(AF23,AH23,AJ23),1,0)</f>
        <v>1</v>
      </c>
      <c r="Y23" s="66" t="s">
        <v>40</v>
      </c>
      <c r="Z23" s="67">
        <v>1</v>
      </c>
      <c r="AA23" s="66"/>
      <c r="AB23" s="67"/>
      <c r="AC23" s="66"/>
      <c r="AD23" s="67"/>
      <c r="AE23" s="68" t="s">
        <v>32</v>
      </c>
      <c r="AF23" s="69">
        <v>1</v>
      </c>
      <c r="AG23" s="68"/>
      <c r="AH23" s="69"/>
      <c r="AI23" s="68"/>
      <c r="AJ23" s="69"/>
      <c r="AK23" s="63"/>
      <c r="AL23" s="63"/>
      <c r="AM23" s="63"/>
      <c r="AN23" s="63"/>
      <c r="AO23" s="63"/>
      <c r="AP23" s="63"/>
    </row>
    <row r="24" spans="1:42" x14ac:dyDescent="0.3">
      <c r="A24" s="71">
        <v>0</v>
      </c>
      <c r="B24" s="71" t="s">
        <v>1528</v>
      </c>
      <c r="C24" s="60">
        <v>22</v>
      </c>
      <c r="D24" s="61">
        <v>42093</v>
      </c>
      <c r="E24" s="62" t="s">
        <v>117</v>
      </c>
      <c r="F24" s="62" t="s">
        <v>118</v>
      </c>
      <c r="G24" s="63">
        <f>+IF(D24="","",YEAR(D24))</f>
        <v>2015</v>
      </c>
      <c r="H24" s="63">
        <f>+IF(D24="","",MONTH(D24))</f>
        <v>3</v>
      </c>
      <c r="I24" s="63">
        <f>+IF(D24="","",DAY(D24))</f>
        <v>30</v>
      </c>
      <c r="J24" s="64">
        <v>70200000</v>
      </c>
      <c r="K24" s="63" t="s">
        <v>63</v>
      </c>
      <c r="L24" s="64"/>
      <c r="M24" s="63"/>
      <c r="N24" s="64"/>
      <c r="O24" s="63"/>
      <c r="P24" s="63" t="s">
        <v>165</v>
      </c>
      <c r="Q24" s="63" t="s">
        <v>32</v>
      </c>
      <c r="R24" s="63" t="s">
        <v>32</v>
      </c>
      <c r="S24" s="63" t="s">
        <v>1496</v>
      </c>
      <c r="T24" s="63">
        <v>1</v>
      </c>
      <c r="U24" s="63">
        <v>1</v>
      </c>
      <c r="V24" s="63">
        <f>+U24+T24</f>
        <v>2</v>
      </c>
      <c r="W24" s="65">
        <f>+IF(T24=SUM(Z24,AB24,AD24),1,0)</f>
        <v>1</v>
      </c>
      <c r="X24" s="65">
        <f>+IF(U24=SUM(AF24,AH24,AJ24),1,0)</f>
        <v>1</v>
      </c>
      <c r="Y24" s="66" t="s">
        <v>32</v>
      </c>
      <c r="Z24" s="67">
        <v>1</v>
      </c>
      <c r="AA24" s="66"/>
      <c r="AB24" s="67"/>
      <c r="AC24" s="66"/>
      <c r="AD24" s="67"/>
      <c r="AE24" s="68" t="s">
        <v>32</v>
      </c>
      <c r="AF24" s="69">
        <v>1</v>
      </c>
      <c r="AG24" s="68"/>
      <c r="AH24" s="69"/>
      <c r="AI24" s="68"/>
      <c r="AJ24" s="69"/>
      <c r="AK24" s="63"/>
      <c r="AL24" s="63"/>
      <c r="AM24" s="63"/>
      <c r="AN24" s="63"/>
      <c r="AO24" s="63"/>
      <c r="AP24" s="63"/>
    </row>
    <row r="25" spans="1:42" x14ac:dyDescent="0.3">
      <c r="A25" s="71">
        <v>0</v>
      </c>
      <c r="B25" s="71" t="s">
        <v>1528</v>
      </c>
      <c r="C25" s="60">
        <v>24</v>
      </c>
      <c r="D25" s="61">
        <v>42095</v>
      </c>
      <c r="E25" s="62" t="s">
        <v>122</v>
      </c>
      <c r="F25" s="62" t="s">
        <v>340</v>
      </c>
      <c r="G25" s="63">
        <f>+IF(D25="","",YEAR(D25))</f>
        <v>2015</v>
      </c>
      <c r="H25" s="63">
        <f>+IF(D25="","",MONTH(D25))</f>
        <v>4</v>
      </c>
      <c r="I25" s="63">
        <f>+IF(D25="","",DAY(D25))</f>
        <v>1</v>
      </c>
      <c r="J25" s="64"/>
      <c r="K25" s="63"/>
      <c r="L25" s="64">
        <v>70201018</v>
      </c>
      <c r="M25" s="63" t="s">
        <v>705</v>
      </c>
      <c r="N25" s="64">
        <v>70201017</v>
      </c>
      <c r="O25" s="63" t="s">
        <v>1498</v>
      </c>
      <c r="P25" s="63" t="s">
        <v>165</v>
      </c>
      <c r="Q25" s="63" t="s">
        <v>32</v>
      </c>
      <c r="R25" s="63" t="s">
        <v>32</v>
      </c>
      <c r="S25" s="63" t="s">
        <v>1292</v>
      </c>
      <c r="T25" s="63">
        <v>0</v>
      </c>
      <c r="U25" s="63">
        <v>0</v>
      </c>
      <c r="V25" s="63">
        <f>+U25+T25</f>
        <v>0</v>
      </c>
      <c r="W25" s="65">
        <f>+IF(T25=SUM(Z25,AB25,AD25),1,0)</f>
        <v>1</v>
      </c>
      <c r="X25" s="65">
        <f>+IF(U25=SUM(AF25,AH25,AJ25),1,0)</f>
        <v>1</v>
      </c>
      <c r="Y25" s="66"/>
      <c r="Z25" s="67"/>
      <c r="AA25" s="66"/>
      <c r="AB25" s="67"/>
      <c r="AC25" s="66"/>
      <c r="AD25" s="67"/>
      <c r="AE25" s="68"/>
      <c r="AF25" s="69"/>
      <c r="AG25" s="68"/>
      <c r="AH25" s="69"/>
      <c r="AI25" s="68"/>
      <c r="AJ25" s="69"/>
      <c r="AK25" s="63"/>
      <c r="AL25" s="63"/>
      <c r="AM25" s="63"/>
      <c r="AN25" s="63"/>
      <c r="AO25" s="63"/>
      <c r="AP25" s="63"/>
    </row>
    <row r="26" spans="1:42" x14ac:dyDescent="0.3">
      <c r="A26" s="71">
        <v>0</v>
      </c>
      <c r="B26" s="71" t="s">
        <v>1528</v>
      </c>
      <c r="C26" s="60">
        <v>25</v>
      </c>
      <c r="D26" s="61">
        <v>42095</v>
      </c>
      <c r="E26" s="62" t="s">
        <v>1088</v>
      </c>
      <c r="F26" s="62" t="s">
        <v>1089</v>
      </c>
      <c r="G26" s="63">
        <f>+IF(D26="","",YEAR(D26))</f>
        <v>2015</v>
      </c>
      <c r="H26" s="63">
        <f>+IF(D26="","",MONTH(D26))</f>
        <v>4</v>
      </c>
      <c r="I26" s="63">
        <f>+IF(D26="","",DAY(D26))</f>
        <v>1</v>
      </c>
      <c r="J26" s="64">
        <v>60403000</v>
      </c>
      <c r="K26" s="63" t="s">
        <v>1062</v>
      </c>
      <c r="L26" s="64"/>
      <c r="M26" s="63"/>
      <c r="N26" s="64"/>
      <c r="O26" s="63"/>
      <c r="P26" s="63" t="s">
        <v>165</v>
      </c>
      <c r="Q26" s="63" t="s">
        <v>32</v>
      </c>
      <c r="R26" s="63" t="s">
        <v>32</v>
      </c>
      <c r="S26" s="63" t="s">
        <v>30</v>
      </c>
      <c r="T26" s="63">
        <v>3</v>
      </c>
      <c r="U26" s="63">
        <v>0</v>
      </c>
      <c r="V26" s="63">
        <f>+U26+T26</f>
        <v>3</v>
      </c>
      <c r="W26" s="65">
        <f>+IF(T26=SUM(Z26,AB26,AD26),1,0)</f>
        <v>1</v>
      </c>
      <c r="X26" s="65">
        <f>+IF(U26=SUM(AF26,AH26,AJ26),1,0)</f>
        <v>1</v>
      </c>
      <c r="Y26" s="66" t="s">
        <v>41</v>
      </c>
      <c r="Z26" s="67">
        <v>3</v>
      </c>
      <c r="AA26" s="66"/>
      <c r="AB26" s="67"/>
      <c r="AC26" s="66"/>
      <c r="AD26" s="67"/>
      <c r="AE26" s="68"/>
      <c r="AF26" s="69"/>
      <c r="AG26" s="68"/>
      <c r="AH26" s="69"/>
      <c r="AI26" s="68"/>
      <c r="AJ26" s="69"/>
      <c r="AK26" s="63"/>
      <c r="AL26" s="63"/>
      <c r="AM26" s="63"/>
      <c r="AN26" s="63"/>
      <c r="AO26" s="63"/>
      <c r="AP26" s="63"/>
    </row>
    <row r="27" spans="1:42" x14ac:dyDescent="0.3">
      <c r="A27" s="71">
        <v>0</v>
      </c>
      <c r="B27" s="71" t="s">
        <v>1528</v>
      </c>
      <c r="C27" s="60">
        <v>26</v>
      </c>
      <c r="D27" s="61">
        <v>42096</v>
      </c>
      <c r="E27" s="62" t="s">
        <v>123</v>
      </c>
      <c r="F27" s="62" t="s">
        <v>124</v>
      </c>
      <c r="G27" s="63">
        <f>+IF(D27="","",YEAR(D27))</f>
        <v>2015</v>
      </c>
      <c r="H27" s="63">
        <f>+IF(D27="","",MONTH(D27))</f>
        <v>4</v>
      </c>
      <c r="I27" s="63">
        <f>+IF(D27="","",DAY(D27))</f>
        <v>2</v>
      </c>
      <c r="J27" s="64">
        <v>70200000</v>
      </c>
      <c r="K27" s="63" t="s">
        <v>63</v>
      </c>
      <c r="L27" s="64"/>
      <c r="M27" s="63"/>
      <c r="N27" s="64"/>
      <c r="O27" s="63"/>
      <c r="P27" s="63" t="s">
        <v>165</v>
      </c>
      <c r="Q27" s="63" t="s">
        <v>28</v>
      </c>
      <c r="R27" s="63" t="s">
        <v>32</v>
      </c>
      <c r="S27" s="63" t="s">
        <v>32</v>
      </c>
      <c r="T27" s="63">
        <v>1</v>
      </c>
      <c r="U27" s="63">
        <v>0</v>
      </c>
      <c r="V27" s="63">
        <f>+U27+T27</f>
        <v>1</v>
      </c>
      <c r="W27" s="65">
        <f>+IF(T27=SUM(Z27,AB27,AD27),1,0)</f>
        <v>1</v>
      </c>
      <c r="X27" s="65">
        <f>+IF(U27=SUM(AF27,AH27,AJ27),1,0)</f>
        <v>1</v>
      </c>
      <c r="Y27" s="66" t="s">
        <v>32</v>
      </c>
      <c r="Z27" s="67">
        <v>1</v>
      </c>
      <c r="AA27" s="66"/>
      <c r="AB27" s="67"/>
      <c r="AC27" s="66"/>
      <c r="AD27" s="67"/>
      <c r="AE27" s="68"/>
      <c r="AF27" s="69"/>
      <c r="AG27" s="68"/>
      <c r="AH27" s="69"/>
      <c r="AI27" s="68"/>
      <c r="AJ27" s="69"/>
      <c r="AK27" s="63"/>
      <c r="AL27" s="63"/>
      <c r="AM27" s="63"/>
      <c r="AN27" s="63"/>
      <c r="AO27" s="63"/>
      <c r="AP27" s="63"/>
    </row>
    <row r="28" spans="1:42" x14ac:dyDescent="0.3">
      <c r="A28" s="71">
        <v>0</v>
      </c>
      <c r="B28" s="71" t="s">
        <v>1528</v>
      </c>
      <c r="C28" s="60">
        <v>27</v>
      </c>
      <c r="D28" s="61">
        <v>42097</v>
      </c>
      <c r="E28" s="62" t="s">
        <v>125</v>
      </c>
      <c r="F28" s="62" t="s">
        <v>1090</v>
      </c>
      <c r="G28" s="63">
        <f>+IF(D28="","",YEAR(D28))</f>
        <v>2015</v>
      </c>
      <c r="H28" s="63">
        <f>+IF(D28="","",MONTH(D28))</f>
        <v>4</v>
      </c>
      <c r="I28" s="63">
        <f>+IF(D28="","",DAY(D28))</f>
        <v>3</v>
      </c>
      <c r="J28" s="64">
        <v>90103000</v>
      </c>
      <c r="K28" s="63" t="s">
        <v>53</v>
      </c>
      <c r="L28" s="64"/>
      <c r="M28" s="63"/>
      <c r="N28" s="64"/>
      <c r="O28" s="63"/>
      <c r="P28" s="63" t="s">
        <v>1499</v>
      </c>
      <c r="Q28" s="63" t="s">
        <v>126</v>
      </c>
      <c r="R28" s="63" t="s">
        <v>32</v>
      </c>
      <c r="S28" s="63" t="s">
        <v>32</v>
      </c>
      <c r="T28" s="63">
        <v>2</v>
      </c>
      <c r="U28" s="63"/>
      <c r="V28" s="63">
        <f>+U28+T28</f>
        <v>2</v>
      </c>
      <c r="W28" s="65">
        <f>+IF(T28=SUM(Z28,AB28,AD28),1,0)</f>
        <v>1</v>
      </c>
      <c r="X28" s="65">
        <f>+IF(U28=SUM(AF28,AH28,AJ28),1,0)</f>
        <v>1</v>
      </c>
      <c r="Y28" s="66" t="s">
        <v>41</v>
      </c>
      <c r="Z28" s="67">
        <v>1</v>
      </c>
      <c r="AA28" s="66" t="s">
        <v>32</v>
      </c>
      <c r="AB28" s="67">
        <v>1</v>
      </c>
      <c r="AC28" s="66"/>
      <c r="AD28" s="67"/>
      <c r="AE28" s="68"/>
      <c r="AF28" s="69"/>
      <c r="AG28" s="68"/>
      <c r="AH28" s="69"/>
      <c r="AI28" s="68"/>
      <c r="AJ28" s="69"/>
      <c r="AK28" s="63"/>
      <c r="AL28" s="63"/>
      <c r="AM28" s="63"/>
      <c r="AN28" s="63"/>
      <c r="AO28" s="63"/>
      <c r="AP28" s="63"/>
    </row>
    <row r="29" spans="1:42" x14ac:dyDescent="0.3">
      <c r="A29" s="71">
        <v>0</v>
      </c>
      <c r="B29" s="71" t="s">
        <v>1528</v>
      </c>
      <c r="C29" s="60">
        <v>28</v>
      </c>
      <c r="D29" s="61">
        <v>42098</v>
      </c>
      <c r="E29" s="62" t="s">
        <v>127</v>
      </c>
      <c r="F29" s="62" t="s">
        <v>128</v>
      </c>
      <c r="G29" s="63">
        <f>+IF(D29="","",YEAR(D29))</f>
        <v>2015</v>
      </c>
      <c r="H29" s="63">
        <f>+IF(D29="","",MONTH(D29))</f>
        <v>4</v>
      </c>
      <c r="I29" s="63">
        <f>+IF(D29="","",DAY(D29))</f>
        <v>4</v>
      </c>
      <c r="J29" s="64">
        <v>50608000</v>
      </c>
      <c r="K29" s="63" t="s">
        <v>129</v>
      </c>
      <c r="L29" s="64"/>
      <c r="M29" s="63"/>
      <c r="N29" s="64"/>
      <c r="O29" s="63"/>
      <c r="P29" s="63" t="s">
        <v>165</v>
      </c>
      <c r="Q29" s="63" t="s">
        <v>32</v>
      </c>
      <c r="R29" s="63" t="s">
        <v>32</v>
      </c>
      <c r="S29" s="63" t="s">
        <v>30</v>
      </c>
      <c r="T29" s="63">
        <v>2</v>
      </c>
      <c r="U29" s="63">
        <v>1</v>
      </c>
      <c r="V29" s="63">
        <f>+U29+T29</f>
        <v>3</v>
      </c>
      <c r="W29" s="65">
        <f>+IF(T29=SUM(Z29,AB29,AD29),1,0)</f>
        <v>1</v>
      </c>
      <c r="X29" s="65">
        <f>+IF(U29=SUM(AF29,AH29,AJ29),1,0)</f>
        <v>1</v>
      </c>
      <c r="Y29" s="66" t="s">
        <v>32</v>
      </c>
      <c r="Z29" s="67">
        <v>2</v>
      </c>
      <c r="AA29" s="66"/>
      <c r="AB29" s="67"/>
      <c r="AC29" s="66"/>
      <c r="AD29" s="67"/>
      <c r="AE29" s="68" t="s">
        <v>32</v>
      </c>
      <c r="AF29" s="69">
        <v>1</v>
      </c>
      <c r="AG29" s="68"/>
      <c r="AH29" s="69"/>
      <c r="AI29" s="68"/>
      <c r="AJ29" s="69"/>
      <c r="AK29" s="63"/>
      <c r="AL29" s="63"/>
      <c r="AM29" s="63"/>
      <c r="AN29" s="63"/>
      <c r="AO29" s="63"/>
      <c r="AP29" s="63"/>
    </row>
    <row r="30" spans="1:42" x14ac:dyDescent="0.3">
      <c r="A30" s="71">
        <v>0</v>
      </c>
      <c r="B30" s="71" t="s">
        <v>1528</v>
      </c>
      <c r="C30" s="60">
        <v>29</v>
      </c>
      <c r="D30" s="61">
        <v>42099</v>
      </c>
      <c r="E30" s="62" t="s">
        <v>130</v>
      </c>
      <c r="F30" s="62" t="s">
        <v>131</v>
      </c>
      <c r="G30" s="63">
        <f>+IF(D30="","",YEAR(D30))</f>
        <v>2015</v>
      </c>
      <c r="H30" s="63">
        <f>+IF(D30="","",MONTH(D30))</f>
        <v>4</v>
      </c>
      <c r="I30" s="63">
        <f>+IF(D30="","",DAY(D30))</f>
        <v>5</v>
      </c>
      <c r="J30" s="64">
        <v>70000000</v>
      </c>
      <c r="K30" s="63" t="s">
        <v>24</v>
      </c>
      <c r="L30" s="64"/>
      <c r="M30" s="63"/>
      <c r="N30" s="64"/>
      <c r="O30" s="63"/>
      <c r="P30" s="63" t="s">
        <v>1500</v>
      </c>
      <c r="Q30" s="63" t="s">
        <v>29</v>
      </c>
      <c r="R30" s="63" t="s">
        <v>32</v>
      </c>
      <c r="S30" s="63" t="s">
        <v>32</v>
      </c>
      <c r="T30" s="63">
        <v>1</v>
      </c>
      <c r="U30" s="63">
        <v>3</v>
      </c>
      <c r="V30" s="63">
        <f>+U30+T30</f>
        <v>4</v>
      </c>
      <c r="W30" s="65">
        <f>+IF(T30=SUM(Z30,AB30,AD30),1,0)</f>
        <v>1</v>
      </c>
      <c r="X30" s="65">
        <f>+IF(U30=SUM(AF30,AH30,AJ30),1,0)</f>
        <v>1</v>
      </c>
      <c r="Y30" s="66" t="s">
        <v>32</v>
      </c>
      <c r="Z30" s="67">
        <v>1</v>
      </c>
      <c r="AA30" s="66"/>
      <c r="AB30" s="67"/>
      <c r="AC30" s="66"/>
      <c r="AD30" s="67"/>
      <c r="AE30" s="68" t="s">
        <v>32</v>
      </c>
      <c r="AF30" s="69">
        <v>3</v>
      </c>
      <c r="AG30" s="68"/>
      <c r="AH30" s="69"/>
      <c r="AI30" s="68"/>
      <c r="AJ30" s="69"/>
      <c r="AK30" s="63"/>
      <c r="AL30" s="63"/>
      <c r="AM30" s="63"/>
      <c r="AN30" s="63"/>
      <c r="AO30" s="63"/>
      <c r="AP30" s="63"/>
    </row>
    <row r="31" spans="1:42" x14ac:dyDescent="0.3">
      <c r="A31" s="71">
        <v>0</v>
      </c>
      <c r="B31" s="71" t="s">
        <v>1528</v>
      </c>
      <c r="C31" s="60">
        <v>30</v>
      </c>
      <c r="D31" s="61">
        <v>42099</v>
      </c>
      <c r="E31" s="62" t="s">
        <v>132</v>
      </c>
      <c r="F31" s="62" t="s">
        <v>1482</v>
      </c>
      <c r="G31" s="63">
        <f>+IF(D31="","",YEAR(D31))</f>
        <v>2015</v>
      </c>
      <c r="H31" s="63">
        <f>+IF(D31="","",MONTH(D31))</f>
        <v>4</v>
      </c>
      <c r="I31" s="63">
        <f>+IF(D31="","",DAY(D31))</f>
        <v>5</v>
      </c>
      <c r="J31" s="64">
        <v>80000000</v>
      </c>
      <c r="K31" s="63" t="s">
        <v>19</v>
      </c>
      <c r="L31" s="64"/>
      <c r="M31" s="63"/>
      <c r="N31" s="64"/>
      <c r="O31" s="63"/>
      <c r="P31" s="63" t="s">
        <v>1500</v>
      </c>
      <c r="Q31" s="63" t="s">
        <v>29</v>
      </c>
      <c r="R31" s="63" t="s">
        <v>32</v>
      </c>
      <c r="S31" s="63" t="s">
        <v>32</v>
      </c>
      <c r="T31" s="63">
        <v>0</v>
      </c>
      <c r="U31" s="63">
        <v>0</v>
      </c>
      <c r="V31" s="63">
        <f>+U31+T31</f>
        <v>0</v>
      </c>
      <c r="W31" s="65">
        <f>+IF(T31=SUM(Z31,AB31,AD31),1,0)</f>
        <v>1</v>
      </c>
      <c r="X31" s="65">
        <f>+IF(U31=SUM(AF31,AH31,AJ31),1,0)</f>
        <v>1</v>
      </c>
      <c r="Y31" s="66"/>
      <c r="Z31" s="67"/>
      <c r="AA31" s="66"/>
      <c r="AB31" s="67"/>
      <c r="AC31" s="66"/>
      <c r="AD31" s="67"/>
      <c r="AE31" s="68"/>
      <c r="AF31" s="69"/>
      <c r="AG31" s="68"/>
      <c r="AH31" s="69"/>
      <c r="AI31" s="68"/>
      <c r="AJ31" s="69"/>
      <c r="AK31" s="63"/>
      <c r="AL31" s="63"/>
      <c r="AM31" s="63"/>
      <c r="AN31" s="63"/>
      <c r="AO31" s="63"/>
      <c r="AP31" s="63"/>
    </row>
    <row r="32" spans="1:42" x14ac:dyDescent="0.3">
      <c r="A32" s="71">
        <v>0</v>
      </c>
      <c r="B32" s="71" t="s">
        <v>1528</v>
      </c>
      <c r="C32" s="60">
        <v>32</v>
      </c>
      <c r="D32" s="61">
        <v>42100</v>
      </c>
      <c r="E32" s="62" t="s">
        <v>137</v>
      </c>
      <c r="F32" s="62" t="s">
        <v>138</v>
      </c>
      <c r="G32" s="63">
        <f>+IF(D32="","",YEAR(D32))</f>
        <v>2015</v>
      </c>
      <c r="H32" s="63">
        <f>+IF(D32="","",MONTH(D32))</f>
        <v>4</v>
      </c>
      <c r="I32" s="63">
        <f>+IF(D32="","",DAY(D32))</f>
        <v>6</v>
      </c>
      <c r="J32" s="64">
        <v>60000000</v>
      </c>
      <c r="K32" s="63" t="s">
        <v>21</v>
      </c>
      <c r="L32" s="64"/>
      <c r="M32" s="63"/>
      <c r="N32" s="64"/>
      <c r="O32" s="63"/>
      <c r="P32" s="63" t="s">
        <v>1501</v>
      </c>
      <c r="Q32" s="63" t="s">
        <v>32</v>
      </c>
      <c r="R32" s="63" t="s">
        <v>98</v>
      </c>
      <c r="S32" s="63" t="s">
        <v>99</v>
      </c>
      <c r="T32" s="63">
        <v>2</v>
      </c>
      <c r="U32" s="63"/>
      <c r="V32" s="63">
        <f>+U32+T32</f>
        <v>2</v>
      </c>
      <c r="W32" s="65">
        <f>+IF(T32=SUM(Z32,AB32,AD32),1,0)</f>
        <v>1</v>
      </c>
      <c r="X32" s="65">
        <f>+IF(U32=SUM(AF32,AH32,AJ32),1,0)</f>
        <v>1</v>
      </c>
      <c r="Y32" s="66" t="s">
        <v>277</v>
      </c>
      <c r="Z32" s="67">
        <v>2</v>
      </c>
      <c r="AA32" s="66"/>
      <c r="AB32" s="67"/>
      <c r="AC32" s="66"/>
      <c r="AD32" s="67"/>
      <c r="AE32" s="68"/>
      <c r="AF32" s="69"/>
      <c r="AG32" s="68"/>
      <c r="AH32" s="69"/>
      <c r="AI32" s="68"/>
      <c r="AJ32" s="69"/>
      <c r="AK32" s="63"/>
      <c r="AL32" s="63"/>
      <c r="AM32" s="63"/>
      <c r="AN32" s="63"/>
      <c r="AO32" s="63"/>
      <c r="AP32" s="63"/>
    </row>
    <row r="33" spans="1:42" x14ac:dyDescent="0.3">
      <c r="A33" s="71">
        <v>0</v>
      </c>
      <c r="B33" s="71" t="s">
        <v>1528</v>
      </c>
      <c r="C33" s="60">
        <v>31</v>
      </c>
      <c r="D33" s="61">
        <v>42100</v>
      </c>
      <c r="E33" s="62" t="s">
        <v>133</v>
      </c>
      <c r="F33" s="62" t="s">
        <v>124</v>
      </c>
      <c r="G33" s="63">
        <f>+IF(D33="","",YEAR(D33))</f>
        <v>2015</v>
      </c>
      <c r="H33" s="63">
        <f>+IF(D33="","",MONTH(D33))</f>
        <v>4</v>
      </c>
      <c r="I33" s="63">
        <f>+IF(D33="","",DAY(D33))</f>
        <v>6</v>
      </c>
      <c r="J33" s="64">
        <v>50801000</v>
      </c>
      <c r="K33" s="63" t="s">
        <v>134</v>
      </c>
      <c r="L33" s="64"/>
      <c r="M33" s="63"/>
      <c r="N33" s="64"/>
      <c r="O33" s="63"/>
      <c r="P33" s="63" t="s">
        <v>165</v>
      </c>
      <c r="Q33" s="63" t="s">
        <v>32</v>
      </c>
      <c r="R33" s="63" t="s">
        <v>500</v>
      </c>
      <c r="S33" s="63" t="s">
        <v>74</v>
      </c>
      <c r="T33" s="63">
        <v>1</v>
      </c>
      <c r="U33" s="63">
        <v>0</v>
      </c>
      <c r="V33" s="63">
        <f>+U33+T33</f>
        <v>1</v>
      </c>
      <c r="W33" s="65">
        <f>+IF(T33=SUM(Z33,AB33,AD33),1,0)</f>
        <v>1</v>
      </c>
      <c r="X33" s="65">
        <f>+IF(U33=SUM(AF33,AH33,AJ33),1,0)</f>
        <v>1</v>
      </c>
      <c r="Y33" s="66" t="s">
        <v>40</v>
      </c>
      <c r="Z33" s="67">
        <v>1</v>
      </c>
      <c r="AA33" s="66"/>
      <c r="AB33" s="67"/>
      <c r="AC33" s="66"/>
      <c r="AD33" s="67"/>
      <c r="AE33" s="68"/>
      <c r="AF33" s="69"/>
      <c r="AG33" s="68"/>
      <c r="AH33" s="69"/>
      <c r="AI33" s="68"/>
      <c r="AJ33" s="69"/>
      <c r="AK33" s="63"/>
      <c r="AL33" s="63"/>
      <c r="AM33" s="63"/>
      <c r="AN33" s="63"/>
      <c r="AO33" s="63"/>
      <c r="AP33" s="63"/>
    </row>
    <row r="34" spans="1:42" x14ac:dyDescent="0.3">
      <c r="A34" s="71">
        <v>0</v>
      </c>
      <c r="B34" s="71" t="s">
        <v>1528</v>
      </c>
      <c r="C34" s="60">
        <v>33</v>
      </c>
      <c r="D34" s="61">
        <v>42106</v>
      </c>
      <c r="E34" s="62" t="s">
        <v>139</v>
      </c>
      <c r="F34" s="62" t="s">
        <v>140</v>
      </c>
      <c r="G34" s="63">
        <f>+IF(D34="","",YEAR(D34))</f>
        <v>2015</v>
      </c>
      <c r="H34" s="63">
        <f>+IF(D34="","",MONTH(D34))</f>
        <v>4</v>
      </c>
      <c r="I34" s="63">
        <f>+IF(D34="","",DAY(D34))</f>
        <v>12</v>
      </c>
      <c r="J34" s="64"/>
      <c r="K34" s="63"/>
      <c r="L34" s="64">
        <v>40501000</v>
      </c>
      <c r="M34" s="63" t="s">
        <v>141</v>
      </c>
      <c r="N34" s="64">
        <v>40505000</v>
      </c>
      <c r="O34" s="63" t="s">
        <v>76</v>
      </c>
      <c r="P34" s="63" t="s">
        <v>1502</v>
      </c>
      <c r="Q34" s="63" t="s">
        <v>28</v>
      </c>
      <c r="R34" s="63" t="s">
        <v>32</v>
      </c>
      <c r="S34" s="63" t="s">
        <v>30</v>
      </c>
      <c r="T34" s="63">
        <v>2</v>
      </c>
      <c r="U34" s="63">
        <v>2</v>
      </c>
      <c r="V34" s="63">
        <f>+U34+T34</f>
        <v>4</v>
      </c>
      <c r="W34" s="65">
        <f>+IF(T34=SUM(Z34,AB34,AD34),1,0)</f>
        <v>1</v>
      </c>
      <c r="X34" s="65">
        <f>+IF(U34=SUM(AF34,AH34,AJ34),1,0)</f>
        <v>1</v>
      </c>
      <c r="Y34" s="66" t="s">
        <v>276</v>
      </c>
      <c r="Z34" s="67">
        <v>2</v>
      </c>
      <c r="AA34" s="66"/>
      <c r="AB34" s="67"/>
      <c r="AC34" s="66"/>
      <c r="AD34" s="67"/>
      <c r="AE34" s="68" t="s">
        <v>276</v>
      </c>
      <c r="AF34" s="69">
        <v>2</v>
      </c>
      <c r="AG34" s="68"/>
      <c r="AH34" s="69"/>
      <c r="AI34" s="68"/>
      <c r="AJ34" s="69"/>
      <c r="AK34" s="63"/>
      <c r="AL34" s="63"/>
      <c r="AM34" s="63"/>
      <c r="AN34" s="63"/>
      <c r="AO34" s="63"/>
      <c r="AP34" s="63"/>
    </row>
    <row r="35" spans="1:42" x14ac:dyDescent="0.3">
      <c r="A35" s="71">
        <v>0</v>
      </c>
      <c r="B35" s="71" t="s">
        <v>1528</v>
      </c>
      <c r="C35" s="60">
        <v>34</v>
      </c>
      <c r="D35" s="61">
        <v>42109</v>
      </c>
      <c r="E35" s="62" t="s">
        <v>1091</v>
      </c>
      <c r="F35" s="62" t="s">
        <v>143</v>
      </c>
      <c r="G35" s="63">
        <f>+IF(D35="","",YEAR(D35))</f>
        <v>2015</v>
      </c>
      <c r="H35" s="63">
        <f>+IF(D35="","",MONTH(D35))</f>
        <v>4</v>
      </c>
      <c r="I35" s="63">
        <f>+IF(D35="","",DAY(D35))</f>
        <v>15</v>
      </c>
      <c r="J35" s="64">
        <v>70200000</v>
      </c>
      <c r="K35" s="63" t="s">
        <v>63</v>
      </c>
      <c r="L35" s="64"/>
      <c r="M35" s="63"/>
      <c r="N35" s="64"/>
      <c r="O35" s="63"/>
      <c r="P35" s="63" t="s">
        <v>165</v>
      </c>
      <c r="Q35" s="63" t="s">
        <v>144</v>
      </c>
      <c r="R35" s="63" t="s">
        <v>32</v>
      </c>
      <c r="S35" s="63" t="s">
        <v>20</v>
      </c>
      <c r="T35" s="63">
        <v>3</v>
      </c>
      <c r="U35" s="63">
        <v>21</v>
      </c>
      <c r="V35" s="63">
        <f>+U35+T35</f>
        <v>24</v>
      </c>
      <c r="W35" s="65">
        <f>+IF(T35=SUM(Z35,AB35,AD35),1,0)</f>
        <v>1</v>
      </c>
      <c r="X35" s="65">
        <f>+IF(U35=SUM(AF35,AH35,AJ35),1,0)</f>
        <v>1</v>
      </c>
      <c r="Y35" s="66" t="s">
        <v>40</v>
      </c>
      <c r="Z35" s="67">
        <v>2</v>
      </c>
      <c r="AA35" s="66" t="s">
        <v>277</v>
      </c>
      <c r="AB35" s="67">
        <v>1</v>
      </c>
      <c r="AC35" s="66"/>
      <c r="AD35" s="67"/>
      <c r="AE35" s="68" t="s">
        <v>1503</v>
      </c>
      <c r="AF35" s="69">
        <v>21</v>
      </c>
      <c r="AG35" s="68"/>
      <c r="AH35" s="69"/>
      <c r="AI35" s="68"/>
      <c r="AJ35" s="69"/>
      <c r="AK35" s="63"/>
      <c r="AL35" s="63"/>
      <c r="AM35" s="63"/>
      <c r="AN35" s="63"/>
      <c r="AO35" s="63"/>
      <c r="AP35" s="63"/>
    </row>
    <row r="36" spans="1:42" x14ac:dyDescent="0.3">
      <c r="A36" s="71">
        <v>0</v>
      </c>
      <c r="B36" s="71" t="s">
        <v>1528</v>
      </c>
      <c r="C36" s="60">
        <v>35</v>
      </c>
      <c r="D36" s="61">
        <v>42111</v>
      </c>
      <c r="E36" s="62" t="s">
        <v>1092</v>
      </c>
      <c r="F36" s="62" t="s">
        <v>145</v>
      </c>
      <c r="G36" s="63">
        <f>+IF(D36="","",YEAR(D36))</f>
        <v>2015</v>
      </c>
      <c r="H36" s="63">
        <f>+IF(D36="","",MONTH(D36))</f>
        <v>4</v>
      </c>
      <c r="I36" s="63">
        <f>+IF(D36="","",DAY(D36))</f>
        <v>17</v>
      </c>
      <c r="J36" s="64">
        <v>70105000</v>
      </c>
      <c r="K36" s="63" t="s">
        <v>1504</v>
      </c>
      <c r="L36" s="64"/>
      <c r="M36" s="63"/>
      <c r="N36" s="64"/>
      <c r="O36" s="63"/>
      <c r="P36" s="63" t="s">
        <v>1502</v>
      </c>
      <c r="Q36" s="63" t="s">
        <v>32</v>
      </c>
      <c r="R36" s="63" t="s">
        <v>32</v>
      </c>
      <c r="S36" s="63" t="s">
        <v>20</v>
      </c>
      <c r="T36" s="63">
        <v>2</v>
      </c>
      <c r="U36" s="63">
        <v>2</v>
      </c>
      <c r="V36" s="63">
        <f>+U36+T36</f>
        <v>4</v>
      </c>
      <c r="W36" s="65">
        <f>+IF(T36=SUM(Z36,AB36,AD36),1,0)</f>
        <v>1</v>
      </c>
      <c r="X36" s="65">
        <f>+IF(U36=SUM(AF36,AH36,AJ36),1,0)</f>
        <v>1</v>
      </c>
      <c r="Y36" s="66" t="s">
        <v>40</v>
      </c>
      <c r="Z36" s="67">
        <v>2</v>
      </c>
      <c r="AA36" s="66"/>
      <c r="AB36" s="67"/>
      <c r="AC36" s="66"/>
      <c r="AD36" s="67"/>
      <c r="AE36" s="68" t="s">
        <v>32</v>
      </c>
      <c r="AF36" s="69">
        <v>2</v>
      </c>
      <c r="AG36" s="68"/>
      <c r="AH36" s="69"/>
      <c r="AI36" s="68"/>
      <c r="AJ36" s="69"/>
      <c r="AK36" s="63"/>
      <c r="AL36" s="63"/>
      <c r="AM36" s="63"/>
      <c r="AN36" s="63"/>
      <c r="AO36" s="63"/>
      <c r="AP36" s="63"/>
    </row>
    <row r="37" spans="1:42" x14ac:dyDescent="0.3">
      <c r="A37" s="71">
        <v>0</v>
      </c>
      <c r="B37" s="71" t="s">
        <v>1528</v>
      </c>
      <c r="C37" s="60">
        <v>36</v>
      </c>
      <c r="D37" s="61">
        <v>42111</v>
      </c>
      <c r="E37" s="62" t="s">
        <v>1093</v>
      </c>
      <c r="F37" s="62"/>
      <c r="G37" s="63">
        <f>+IF(D37="","",YEAR(D37))</f>
        <v>2015</v>
      </c>
      <c r="H37" s="63">
        <f>+IF(D37="","",MONTH(D37))</f>
        <v>4</v>
      </c>
      <c r="I37" s="63">
        <f>+IF(D37="","",DAY(D37))</f>
        <v>17</v>
      </c>
      <c r="J37" s="64">
        <v>70000000</v>
      </c>
      <c r="K37" s="63" t="s">
        <v>24</v>
      </c>
      <c r="L37" s="64"/>
      <c r="M37" s="63"/>
      <c r="N37" s="64"/>
      <c r="O37" s="63"/>
      <c r="P37" s="63" t="s">
        <v>190</v>
      </c>
      <c r="Q37" s="63" t="s">
        <v>32</v>
      </c>
      <c r="R37" s="63" t="s">
        <v>32</v>
      </c>
      <c r="S37" s="63" t="s">
        <v>32</v>
      </c>
      <c r="T37" s="63">
        <v>0</v>
      </c>
      <c r="U37" s="63">
        <v>0</v>
      </c>
      <c r="V37" s="63">
        <f>+U37+T37</f>
        <v>0</v>
      </c>
      <c r="W37" s="65">
        <f>+IF(T37=SUM(Z37,AB37,AD37),1,0)</f>
        <v>1</v>
      </c>
      <c r="X37" s="65">
        <f>+IF(U37=SUM(AF37,AH37,AJ37),1,0)</f>
        <v>1</v>
      </c>
      <c r="Y37" s="66"/>
      <c r="Z37" s="67"/>
      <c r="AA37" s="66"/>
      <c r="AB37" s="67"/>
      <c r="AC37" s="66"/>
      <c r="AD37" s="67"/>
      <c r="AE37" s="68"/>
      <c r="AF37" s="69"/>
      <c r="AG37" s="68"/>
      <c r="AH37" s="69"/>
      <c r="AI37" s="68"/>
      <c r="AJ37" s="69"/>
      <c r="AK37" s="63"/>
      <c r="AL37" s="63"/>
      <c r="AM37" s="63"/>
      <c r="AN37" s="63"/>
      <c r="AO37" s="63"/>
      <c r="AP37" s="63"/>
    </row>
    <row r="38" spans="1:42" x14ac:dyDescent="0.3">
      <c r="A38" s="71">
        <v>0</v>
      </c>
      <c r="B38" s="71" t="s">
        <v>1528</v>
      </c>
      <c r="C38" s="60">
        <v>37</v>
      </c>
      <c r="D38" s="61">
        <v>42112</v>
      </c>
      <c r="E38" s="62" t="s">
        <v>146</v>
      </c>
      <c r="F38" s="62" t="s">
        <v>49</v>
      </c>
      <c r="G38" s="63">
        <f>+IF(D38="","",YEAR(D38))</f>
        <v>2015</v>
      </c>
      <c r="H38" s="63">
        <f>+IF(D38="","",MONTH(D38))</f>
        <v>4</v>
      </c>
      <c r="I38" s="63">
        <f>+IF(D38="","",DAY(D38))</f>
        <v>18</v>
      </c>
      <c r="J38" s="64">
        <v>70000000</v>
      </c>
      <c r="K38" s="63" t="s">
        <v>24</v>
      </c>
      <c r="L38" s="64"/>
      <c r="M38" s="63"/>
      <c r="N38" s="64"/>
      <c r="O38" s="63"/>
      <c r="P38" s="63" t="s">
        <v>165</v>
      </c>
      <c r="Q38" s="63" t="s">
        <v>31</v>
      </c>
      <c r="R38" s="63" t="s">
        <v>32</v>
      </c>
      <c r="S38" s="63" t="s">
        <v>32</v>
      </c>
      <c r="T38" s="63">
        <v>0</v>
      </c>
      <c r="U38" s="63">
        <v>1</v>
      </c>
      <c r="V38" s="63">
        <f>+U38+T38</f>
        <v>1</v>
      </c>
      <c r="W38" s="65">
        <f>+IF(T38=SUM(Z38,AB38,AD38),1,0)</f>
        <v>1</v>
      </c>
      <c r="X38" s="65">
        <f>+IF(U38=SUM(AF38,AH38,AJ38),1,0)</f>
        <v>1</v>
      </c>
      <c r="Y38" s="66"/>
      <c r="Z38" s="67"/>
      <c r="AA38" s="66"/>
      <c r="AB38" s="67"/>
      <c r="AC38" s="66"/>
      <c r="AD38" s="67"/>
      <c r="AE38" s="68" t="s">
        <v>40</v>
      </c>
      <c r="AF38" s="69">
        <v>1</v>
      </c>
      <c r="AG38" s="68"/>
      <c r="AH38" s="69"/>
      <c r="AI38" s="68"/>
      <c r="AJ38" s="69"/>
      <c r="AK38" s="63"/>
      <c r="AL38" s="63"/>
      <c r="AM38" s="63"/>
      <c r="AN38" s="63"/>
      <c r="AO38" s="63"/>
      <c r="AP38" s="63"/>
    </row>
    <row r="39" spans="1:42" x14ac:dyDescent="0.3">
      <c r="A39" s="71">
        <v>0</v>
      </c>
      <c r="B39" s="71" t="s">
        <v>1528</v>
      </c>
      <c r="C39" s="60">
        <v>38</v>
      </c>
      <c r="D39" s="61">
        <v>42116</v>
      </c>
      <c r="E39" s="62" t="s">
        <v>147</v>
      </c>
      <c r="F39" s="62" t="s">
        <v>148</v>
      </c>
      <c r="G39" s="63">
        <f>+IF(D39="","",YEAR(D39))</f>
        <v>2015</v>
      </c>
      <c r="H39" s="63">
        <f>+IF(D39="","",MONTH(D39))</f>
        <v>4</v>
      </c>
      <c r="I39" s="63">
        <f>+IF(D39="","",DAY(D39))</f>
        <v>22</v>
      </c>
      <c r="J39" s="64">
        <v>50401000</v>
      </c>
      <c r="K39" s="63" t="s">
        <v>149</v>
      </c>
      <c r="L39" s="64"/>
      <c r="M39" s="63"/>
      <c r="N39" s="64"/>
      <c r="O39" s="63"/>
      <c r="P39" s="63" t="s">
        <v>587</v>
      </c>
      <c r="Q39" s="63" t="s">
        <v>32</v>
      </c>
      <c r="R39" s="63" t="s">
        <v>32</v>
      </c>
      <c r="S39" s="63" t="s">
        <v>74</v>
      </c>
      <c r="T39" s="63">
        <v>1</v>
      </c>
      <c r="U39" s="63">
        <v>0</v>
      </c>
      <c r="V39" s="63">
        <f>+U39+T39</f>
        <v>1</v>
      </c>
      <c r="W39" s="65">
        <f>+IF(T39=SUM(Z39,AB39,AD39),1,0)</f>
        <v>1</v>
      </c>
      <c r="X39" s="65">
        <f>+IF(U39=SUM(AF39,AH39,AJ39),1,0)</f>
        <v>1</v>
      </c>
      <c r="Y39" s="66" t="s">
        <v>40</v>
      </c>
      <c r="Z39" s="67">
        <v>1</v>
      </c>
      <c r="AA39" s="66"/>
      <c r="AB39" s="67"/>
      <c r="AC39" s="66"/>
      <c r="AD39" s="67"/>
      <c r="AE39" s="68"/>
      <c r="AF39" s="69"/>
      <c r="AG39" s="68"/>
      <c r="AH39" s="69"/>
      <c r="AI39" s="68"/>
      <c r="AJ39" s="69"/>
      <c r="AK39" s="63"/>
      <c r="AL39" s="63"/>
      <c r="AM39" s="63"/>
      <c r="AN39" s="63"/>
      <c r="AO39" s="63"/>
      <c r="AP39" s="63"/>
    </row>
    <row r="40" spans="1:42" x14ac:dyDescent="0.3">
      <c r="A40" s="71">
        <v>0</v>
      </c>
      <c r="B40" s="71" t="s">
        <v>1528</v>
      </c>
      <c r="C40" s="60">
        <v>39</v>
      </c>
      <c r="D40" s="61">
        <v>42123</v>
      </c>
      <c r="E40" s="62" t="s">
        <v>150</v>
      </c>
      <c r="F40" s="62" t="s">
        <v>151</v>
      </c>
      <c r="G40" s="63">
        <f>+IF(D40="","",YEAR(D40))</f>
        <v>2015</v>
      </c>
      <c r="H40" s="63">
        <f>+IF(D40="","",MONTH(D40))</f>
        <v>4</v>
      </c>
      <c r="I40" s="63">
        <f>+IF(D40="","",DAY(D40))</f>
        <v>29</v>
      </c>
      <c r="J40" s="64">
        <v>60300000</v>
      </c>
      <c r="K40" s="63" t="s">
        <v>54</v>
      </c>
      <c r="L40" s="64"/>
      <c r="M40" s="63"/>
      <c r="N40" s="64"/>
      <c r="O40" s="63"/>
      <c r="P40" s="63" t="s">
        <v>165</v>
      </c>
      <c r="Q40" s="63" t="s">
        <v>32</v>
      </c>
      <c r="R40" s="63" t="s">
        <v>500</v>
      </c>
      <c r="S40" s="63" t="s">
        <v>30</v>
      </c>
      <c r="T40" s="63">
        <v>3</v>
      </c>
      <c r="U40" s="63">
        <v>0</v>
      </c>
      <c r="V40" s="63">
        <f>+U40+T40</f>
        <v>3</v>
      </c>
      <c r="W40" s="65">
        <f>+IF(T40=SUM(Z40,AB40,AD40),1,0)</f>
        <v>1</v>
      </c>
      <c r="X40" s="65">
        <f>+IF(U40=SUM(AF40,AH40,AJ40),1,0)</f>
        <v>1</v>
      </c>
      <c r="Y40" s="66" t="s">
        <v>276</v>
      </c>
      <c r="Z40" s="67">
        <v>2</v>
      </c>
      <c r="AA40" s="66" t="s">
        <v>40</v>
      </c>
      <c r="AB40" s="67">
        <v>1</v>
      </c>
      <c r="AC40" s="66"/>
      <c r="AD40" s="67"/>
      <c r="AE40" s="68"/>
      <c r="AF40" s="69"/>
      <c r="AG40" s="68"/>
      <c r="AH40" s="69"/>
      <c r="AI40" s="68"/>
      <c r="AJ40" s="69"/>
      <c r="AK40" s="63"/>
      <c r="AL40" s="63"/>
      <c r="AM40" s="63"/>
      <c r="AN40" s="63"/>
      <c r="AO40" s="63"/>
      <c r="AP40" s="63"/>
    </row>
    <row r="41" spans="1:42" x14ac:dyDescent="0.3">
      <c r="A41" s="71">
        <v>0</v>
      </c>
      <c r="B41" s="71" t="s">
        <v>1528</v>
      </c>
      <c r="C41" s="60">
        <v>40</v>
      </c>
      <c r="D41" s="61">
        <v>42123</v>
      </c>
      <c r="E41" s="62" t="s">
        <v>152</v>
      </c>
      <c r="F41" s="62" t="s">
        <v>153</v>
      </c>
      <c r="G41" s="63">
        <f>+IF(D41="","",YEAR(D41))</f>
        <v>2015</v>
      </c>
      <c r="H41" s="63">
        <f>+IF(D41="","",MONTH(D41))</f>
        <v>4</v>
      </c>
      <c r="I41" s="63">
        <f>+IF(D41="","",DAY(D41))</f>
        <v>29</v>
      </c>
      <c r="J41" s="64">
        <v>60505000</v>
      </c>
      <c r="K41" s="63" t="s">
        <v>56</v>
      </c>
      <c r="L41" s="64"/>
      <c r="M41" s="63"/>
      <c r="N41" s="64"/>
      <c r="O41" s="63"/>
      <c r="P41" s="63" t="s">
        <v>165</v>
      </c>
      <c r="Q41" s="63" t="s">
        <v>32</v>
      </c>
      <c r="R41" s="63" t="s">
        <v>87</v>
      </c>
      <c r="S41" s="63" t="s">
        <v>1484</v>
      </c>
      <c r="T41" s="63">
        <v>19</v>
      </c>
      <c r="U41" s="63">
        <v>22</v>
      </c>
      <c r="V41" s="63">
        <f>+U41+T41</f>
        <v>41</v>
      </c>
      <c r="W41" s="65">
        <f>+IF(T41=SUM(Z41,AB41,AD41),1,0)</f>
        <v>1</v>
      </c>
      <c r="X41" s="65">
        <f>+IF(U41=SUM(AF41,AH41,AJ41),1,0)</f>
        <v>1</v>
      </c>
      <c r="Y41" s="66" t="s">
        <v>276</v>
      </c>
      <c r="Z41" s="67">
        <v>9</v>
      </c>
      <c r="AA41" s="66" t="s">
        <v>41</v>
      </c>
      <c r="AB41" s="67">
        <v>10</v>
      </c>
      <c r="AC41" s="66"/>
      <c r="AD41" s="67"/>
      <c r="AE41" s="68" t="s">
        <v>276</v>
      </c>
      <c r="AF41" s="69">
        <v>6</v>
      </c>
      <c r="AG41" s="68" t="s">
        <v>41</v>
      </c>
      <c r="AH41" s="69">
        <v>16</v>
      </c>
      <c r="AI41" s="68"/>
      <c r="AJ41" s="69"/>
      <c r="AK41" s="63"/>
      <c r="AL41" s="63"/>
      <c r="AM41" s="63"/>
      <c r="AN41" s="63"/>
      <c r="AO41" s="63"/>
      <c r="AP41" s="63"/>
    </row>
    <row r="42" spans="1:42" x14ac:dyDescent="0.3">
      <c r="A42" s="71">
        <v>0</v>
      </c>
      <c r="B42" s="71" t="s">
        <v>1528</v>
      </c>
      <c r="C42" s="60">
        <v>41</v>
      </c>
      <c r="D42" s="61">
        <v>42124</v>
      </c>
      <c r="E42" s="62" t="s">
        <v>154</v>
      </c>
      <c r="F42" s="62" t="s">
        <v>155</v>
      </c>
      <c r="G42" s="63">
        <f>+IF(D42="","",YEAR(D42))</f>
        <v>2015</v>
      </c>
      <c r="H42" s="63">
        <f>+IF(D42="","",MONTH(D42))</f>
        <v>4</v>
      </c>
      <c r="I42" s="63">
        <f>+IF(D42="","",DAY(D42))</f>
        <v>30</v>
      </c>
      <c r="J42" s="64">
        <v>50309029</v>
      </c>
      <c r="K42" s="63" t="s">
        <v>142</v>
      </c>
      <c r="L42" s="64"/>
      <c r="M42" s="63"/>
      <c r="N42" s="64"/>
      <c r="O42" s="63"/>
      <c r="P42" s="63" t="s">
        <v>1502</v>
      </c>
      <c r="Q42" s="63" t="s">
        <v>28</v>
      </c>
      <c r="R42" s="63" t="s">
        <v>32</v>
      </c>
      <c r="S42" s="63" t="s">
        <v>74</v>
      </c>
      <c r="T42" s="63">
        <v>4</v>
      </c>
      <c r="U42" s="63">
        <v>28</v>
      </c>
      <c r="V42" s="63">
        <f>+U42+T42</f>
        <v>32</v>
      </c>
      <c r="W42" s="65">
        <f>+IF(T42=SUM(Z42,AB42,AD42),1,0)</f>
        <v>1</v>
      </c>
      <c r="X42" s="65">
        <f>+IF(U42=SUM(AF42,AH42,AJ42),1,0)</f>
        <v>1</v>
      </c>
      <c r="Y42" s="66" t="s">
        <v>40</v>
      </c>
      <c r="Z42" s="67">
        <v>4</v>
      </c>
      <c r="AA42" s="66"/>
      <c r="AB42" s="67"/>
      <c r="AC42" s="66"/>
      <c r="AD42" s="67"/>
      <c r="AE42" s="68" t="s">
        <v>40</v>
      </c>
      <c r="AF42" s="69">
        <v>28</v>
      </c>
      <c r="AG42" s="68"/>
      <c r="AH42" s="69"/>
      <c r="AI42" s="68"/>
      <c r="AJ42" s="69"/>
      <c r="AK42" s="63"/>
      <c r="AL42" s="63"/>
      <c r="AM42" s="63"/>
      <c r="AN42" s="63"/>
      <c r="AO42" s="63"/>
      <c r="AP42" s="63"/>
    </row>
    <row r="43" spans="1:42" x14ac:dyDescent="0.3">
      <c r="A43" s="71">
        <v>0</v>
      </c>
      <c r="B43" s="71" t="s">
        <v>1528</v>
      </c>
      <c r="C43" s="60">
        <v>42</v>
      </c>
      <c r="D43" s="61">
        <v>42124</v>
      </c>
      <c r="E43" s="62" t="s">
        <v>156</v>
      </c>
      <c r="F43" s="62" t="s">
        <v>157</v>
      </c>
      <c r="G43" s="63">
        <f>+IF(D43="","",YEAR(D43))</f>
        <v>2015</v>
      </c>
      <c r="H43" s="63">
        <f>+IF(D43="","",MONTH(D43))</f>
        <v>4</v>
      </c>
      <c r="I43" s="63">
        <f>+IF(D43="","",DAY(D43))</f>
        <v>30</v>
      </c>
      <c r="J43" s="64">
        <v>70400000</v>
      </c>
      <c r="K43" s="63" t="s">
        <v>25</v>
      </c>
      <c r="L43" s="64"/>
      <c r="M43" s="63"/>
      <c r="N43" s="64"/>
      <c r="O43" s="63"/>
      <c r="P43" s="63" t="s">
        <v>1505</v>
      </c>
      <c r="Q43" s="63" t="s">
        <v>32</v>
      </c>
      <c r="R43" s="63" t="s">
        <v>1506</v>
      </c>
      <c r="S43" s="63" t="s">
        <v>1506</v>
      </c>
      <c r="T43" s="63">
        <v>12</v>
      </c>
      <c r="U43" s="63">
        <v>3</v>
      </c>
      <c r="V43" s="63">
        <f>+U43+T43</f>
        <v>15</v>
      </c>
      <c r="W43" s="65">
        <f>+IF(T43=SUM(Z43,AB43,AD43),1,0)</f>
        <v>1</v>
      </c>
      <c r="X43" s="65">
        <f>+IF(U43=SUM(AF43,AH43,AJ43),1,0)</f>
        <v>1</v>
      </c>
      <c r="Y43" s="66" t="s">
        <v>278</v>
      </c>
      <c r="Z43" s="67">
        <v>2</v>
      </c>
      <c r="AA43" s="66" t="s">
        <v>279</v>
      </c>
      <c r="AB43" s="67">
        <v>10</v>
      </c>
      <c r="AC43" s="66"/>
      <c r="AD43" s="67"/>
      <c r="AE43" s="68" t="s">
        <v>278</v>
      </c>
      <c r="AF43" s="69">
        <v>3</v>
      </c>
      <c r="AG43" s="68"/>
      <c r="AH43" s="69"/>
      <c r="AI43" s="68"/>
      <c r="AJ43" s="69"/>
      <c r="AK43" s="63"/>
      <c r="AL43" s="63"/>
      <c r="AM43" s="63"/>
      <c r="AN43" s="63"/>
      <c r="AO43" s="63"/>
      <c r="AP43" s="63"/>
    </row>
    <row r="44" spans="1:42" x14ac:dyDescent="0.3">
      <c r="A44" s="71">
        <v>0</v>
      </c>
      <c r="B44" s="71" t="s">
        <v>1528</v>
      </c>
      <c r="C44" s="60">
        <v>43</v>
      </c>
      <c r="D44" s="61">
        <v>42124</v>
      </c>
      <c r="E44" s="62" t="s">
        <v>1094</v>
      </c>
      <c r="F44" s="62" t="s">
        <v>314</v>
      </c>
      <c r="G44" s="63">
        <f>+IF(D44="","",YEAR(D44))</f>
        <v>2015</v>
      </c>
      <c r="H44" s="63">
        <f>+IF(D44="","",MONTH(D44))</f>
        <v>4</v>
      </c>
      <c r="I44" s="63">
        <f>+IF(D44="","",DAY(D44))</f>
        <v>30</v>
      </c>
      <c r="J44" s="64">
        <v>60303000</v>
      </c>
      <c r="K44" s="63" t="s">
        <v>135</v>
      </c>
      <c r="L44" s="64"/>
      <c r="M44" s="63"/>
      <c r="N44" s="64"/>
      <c r="O44" s="63"/>
      <c r="P44" s="63" t="s">
        <v>1507</v>
      </c>
      <c r="Q44" s="63" t="s">
        <v>32</v>
      </c>
      <c r="R44" s="63" t="s">
        <v>136</v>
      </c>
      <c r="S44" s="63" t="s">
        <v>32</v>
      </c>
      <c r="T44" s="63">
        <v>1</v>
      </c>
      <c r="U44" s="63">
        <v>0</v>
      </c>
      <c r="V44" s="63">
        <f>+U44+T44</f>
        <v>1</v>
      </c>
      <c r="W44" s="65">
        <f>+IF(T44=SUM(Z44,AB44,AD44),1,0)</f>
        <v>1</v>
      </c>
      <c r="X44" s="65">
        <f>+IF(U44=SUM(AF44,AH44,AJ44),1,0)</f>
        <v>1</v>
      </c>
      <c r="Y44" s="66" t="s">
        <v>40</v>
      </c>
      <c r="Z44" s="67">
        <v>1</v>
      </c>
      <c r="AA44" s="66"/>
      <c r="AB44" s="67"/>
      <c r="AC44" s="66"/>
      <c r="AD44" s="67"/>
      <c r="AE44" s="68"/>
      <c r="AF44" s="69"/>
      <c r="AG44" s="68"/>
      <c r="AH44" s="69"/>
      <c r="AI44" s="68"/>
      <c r="AJ44" s="69"/>
      <c r="AK44" s="63"/>
      <c r="AL44" s="63"/>
      <c r="AM44" s="63"/>
      <c r="AN44" s="63"/>
      <c r="AO44" s="63"/>
      <c r="AP44" s="63"/>
    </row>
    <row r="45" spans="1:42" x14ac:dyDescent="0.3">
      <c r="A45" s="71">
        <v>0</v>
      </c>
      <c r="B45" s="71" t="s">
        <v>1528</v>
      </c>
      <c r="C45" s="60">
        <v>45</v>
      </c>
      <c r="D45" s="61">
        <v>42127</v>
      </c>
      <c r="E45" s="62" t="s">
        <v>164</v>
      </c>
      <c r="F45" s="62" t="s">
        <v>2</v>
      </c>
      <c r="G45" s="63">
        <f>+IF(D45="","",YEAR(D45))</f>
        <v>2015</v>
      </c>
      <c r="H45" s="63">
        <f>+IF(D45="","",MONTH(D45))</f>
        <v>5</v>
      </c>
      <c r="I45" s="63">
        <f>+IF(D45="","",DAY(D45))</f>
        <v>3</v>
      </c>
      <c r="J45" s="64">
        <v>50000000</v>
      </c>
      <c r="K45" s="63" t="s">
        <v>66</v>
      </c>
      <c r="L45" s="64"/>
      <c r="M45" s="63"/>
      <c r="N45" s="64"/>
      <c r="O45" s="63"/>
      <c r="P45" s="63" t="s">
        <v>165</v>
      </c>
      <c r="Q45" s="63" t="s">
        <v>126</v>
      </c>
      <c r="R45" s="63" t="s">
        <v>166</v>
      </c>
      <c r="S45" s="63" t="s">
        <v>1508</v>
      </c>
      <c r="T45" s="63">
        <v>0</v>
      </c>
      <c r="U45" s="63">
        <v>0</v>
      </c>
      <c r="V45" s="63">
        <f>+U45+T45</f>
        <v>0</v>
      </c>
      <c r="W45" s="65">
        <f>+IF(T45=SUM(Z45,AB45,AD45),1,0)</f>
        <v>1</v>
      </c>
      <c r="X45" s="65">
        <f>+IF(U45=SUM(AF45,AH45,AJ45),1,0)</f>
        <v>1</v>
      </c>
      <c r="Y45" s="66"/>
      <c r="Z45" s="67"/>
      <c r="AA45" s="66"/>
      <c r="AB45" s="67"/>
      <c r="AC45" s="66"/>
      <c r="AD45" s="67"/>
      <c r="AE45" s="68"/>
      <c r="AF45" s="69"/>
      <c r="AG45" s="68"/>
      <c r="AH45" s="69"/>
      <c r="AI45" s="68"/>
      <c r="AJ45" s="69"/>
      <c r="AK45" s="63"/>
      <c r="AL45" s="63"/>
      <c r="AM45" s="63"/>
      <c r="AN45" s="63"/>
      <c r="AO45" s="63"/>
      <c r="AP45" s="63"/>
    </row>
    <row r="46" spans="1:42" x14ac:dyDescent="0.3">
      <c r="A46" s="71">
        <v>0</v>
      </c>
      <c r="B46" s="71" t="s">
        <v>1528</v>
      </c>
      <c r="C46" s="60">
        <v>44</v>
      </c>
      <c r="D46" s="61">
        <v>42129</v>
      </c>
      <c r="E46" s="62" t="s">
        <v>159</v>
      </c>
      <c r="F46" s="62" t="s">
        <v>160</v>
      </c>
      <c r="G46" s="63">
        <f>+IF(D46="","",YEAR(D46))</f>
        <v>2015</v>
      </c>
      <c r="H46" s="63">
        <f>+IF(D46="","",MONTH(D46))</f>
        <v>5</v>
      </c>
      <c r="I46" s="63">
        <f>+IF(D46="","",DAY(D46))</f>
        <v>5</v>
      </c>
      <c r="J46" s="64">
        <v>50808000</v>
      </c>
      <c r="K46" s="63" t="s">
        <v>81</v>
      </c>
      <c r="L46" s="64"/>
      <c r="M46" s="63"/>
      <c r="N46" s="64"/>
      <c r="O46" s="63"/>
      <c r="P46" s="63" t="s">
        <v>165</v>
      </c>
      <c r="Q46" s="63" t="s">
        <v>32</v>
      </c>
      <c r="R46" s="63" t="s">
        <v>161</v>
      </c>
      <c r="S46" s="63" t="s">
        <v>163</v>
      </c>
      <c r="T46" s="63">
        <v>11</v>
      </c>
      <c r="U46" s="63"/>
      <c r="V46" s="63">
        <f>+U46+T46</f>
        <v>11</v>
      </c>
      <c r="W46" s="65">
        <f>+IF(T46=SUM(Z46,AB46,AD46),1,0)</f>
        <v>1</v>
      </c>
      <c r="X46" s="65">
        <f>+IF(U46=SUM(AF46,AH46,AJ46),1,0)</f>
        <v>1</v>
      </c>
      <c r="Y46" s="66" t="s">
        <v>42</v>
      </c>
      <c r="Z46" s="67">
        <v>1</v>
      </c>
      <c r="AA46" s="66" t="s">
        <v>279</v>
      </c>
      <c r="AB46" s="67">
        <v>10</v>
      </c>
      <c r="AC46" s="66"/>
      <c r="AD46" s="67"/>
      <c r="AE46" s="68"/>
      <c r="AF46" s="69"/>
      <c r="AG46" s="68"/>
      <c r="AH46" s="69"/>
      <c r="AI46" s="68"/>
      <c r="AJ46" s="69"/>
      <c r="AK46" s="63"/>
      <c r="AL46" s="63"/>
      <c r="AM46" s="63"/>
      <c r="AN46" s="63"/>
      <c r="AO46" s="63"/>
      <c r="AP46" s="63"/>
    </row>
    <row r="47" spans="1:42" x14ac:dyDescent="0.3">
      <c r="A47" s="71">
        <v>0</v>
      </c>
      <c r="B47" s="71" t="s">
        <v>1528</v>
      </c>
      <c r="C47" s="60">
        <v>46</v>
      </c>
      <c r="D47" s="61">
        <v>42130</v>
      </c>
      <c r="E47" s="62" t="s">
        <v>167</v>
      </c>
      <c r="F47" s="62" t="s">
        <v>2</v>
      </c>
      <c r="G47" s="63">
        <f>+IF(D47="","",YEAR(D47))</f>
        <v>2015</v>
      </c>
      <c r="H47" s="63">
        <f>+IF(D47="","",MONTH(D47))</f>
        <v>5</v>
      </c>
      <c r="I47" s="63">
        <f>+IF(D47="","",DAY(D47))</f>
        <v>6</v>
      </c>
      <c r="J47" s="64">
        <v>80000000</v>
      </c>
      <c r="K47" s="63" t="s">
        <v>19</v>
      </c>
      <c r="L47" s="64"/>
      <c r="M47" s="63"/>
      <c r="N47" s="64"/>
      <c r="O47" s="63"/>
      <c r="P47" s="63" t="s">
        <v>1487</v>
      </c>
      <c r="Q47" s="63" t="s">
        <v>162</v>
      </c>
      <c r="R47" s="63" t="s">
        <v>32</v>
      </c>
      <c r="S47" s="63" t="s">
        <v>20</v>
      </c>
      <c r="T47" s="63">
        <v>0</v>
      </c>
      <c r="U47" s="63">
        <v>0</v>
      </c>
      <c r="V47" s="63">
        <f>+U47+T47</f>
        <v>0</v>
      </c>
      <c r="W47" s="65">
        <f>+IF(T47=SUM(Z47,AB47,AD47),1,0)</f>
        <v>1</v>
      </c>
      <c r="X47" s="65">
        <f>+IF(U47=SUM(AF47,AH47,AJ47),1,0)</f>
        <v>1</v>
      </c>
      <c r="Y47" s="66"/>
      <c r="Z47" s="67"/>
      <c r="AA47" s="66"/>
      <c r="AB47" s="67"/>
      <c r="AC47" s="66"/>
      <c r="AD47" s="67"/>
      <c r="AE47" s="68"/>
      <c r="AF47" s="69"/>
      <c r="AG47" s="68"/>
      <c r="AH47" s="69"/>
      <c r="AI47" s="68"/>
      <c r="AJ47" s="69"/>
      <c r="AK47" s="63"/>
      <c r="AL47" s="63"/>
      <c r="AM47" s="63"/>
      <c r="AN47" s="63"/>
      <c r="AO47" s="63"/>
      <c r="AP47" s="63"/>
    </row>
    <row r="48" spans="1:42" x14ac:dyDescent="0.3">
      <c r="A48" s="71">
        <v>0</v>
      </c>
      <c r="B48" s="71" t="s">
        <v>1528</v>
      </c>
      <c r="C48" s="60">
        <v>47</v>
      </c>
      <c r="D48" s="61">
        <v>42130</v>
      </c>
      <c r="E48" s="62" t="s">
        <v>169</v>
      </c>
      <c r="F48" s="62" t="s">
        <v>1095</v>
      </c>
      <c r="G48" s="63">
        <f>+IF(D48="","",YEAR(D48))</f>
        <v>2015</v>
      </c>
      <c r="H48" s="63">
        <f>+IF(D48="","",MONTH(D48))</f>
        <v>5</v>
      </c>
      <c r="I48" s="63">
        <f>+IF(D48="","",DAY(D48))</f>
        <v>6</v>
      </c>
      <c r="J48" s="64">
        <v>80000000</v>
      </c>
      <c r="K48" s="63" t="s">
        <v>19</v>
      </c>
      <c r="L48" s="64"/>
      <c r="M48" s="63"/>
      <c r="N48" s="64"/>
      <c r="O48" s="63"/>
      <c r="P48" s="63" t="s">
        <v>165</v>
      </c>
      <c r="Q48" s="63" t="s">
        <v>28</v>
      </c>
      <c r="R48" s="63" t="s">
        <v>32</v>
      </c>
      <c r="S48" s="63" t="s">
        <v>20</v>
      </c>
      <c r="T48" s="63">
        <v>0</v>
      </c>
      <c r="U48" s="63">
        <v>3</v>
      </c>
      <c r="V48" s="63">
        <f>+U48+T48</f>
        <v>3</v>
      </c>
      <c r="W48" s="65">
        <f>+IF(T48=SUM(Z48,AB48,AD48),1,0)</f>
        <v>1</v>
      </c>
      <c r="X48" s="65">
        <f>+IF(U48=SUM(AF48,AH48,AJ48),1,0)</f>
        <v>1</v>
      </c>
      <c r="Y48" s="66"/>
      <c r="Z48" s="67"/>
      <c r="AA48" s="66"/>
      <c r="AB48" s="67"/>
      <c r="AC48" s="66"/>
      <c r="AD48" s="67"/>
      <c r="AE48" s="68" t="s">
        <v>40</v>
      </c>
      <c r="AF48" s="69">
        <v>3</v>
      </c>
      <c r="AG48" s="68"/>
      <c r="AH48" s="69"/>
      <c r="AI48" s="68"/>
      <c r="AJ48" s="69"/>
      <c r="AK48" s="63"/>
      <c r="AL48" s="63"/>
      <c r="AM48" s="63"/>
      <c r="AN48" s="63"/>
      <c r="AO48" s="63"/>
      <c r="AP48" s="63"/>
    </row>
    <row r="49" spans="1:42" x14ac:dyDescent="0.3">
      <c r="A49" s="71">
        <v>0</v>
      </c>
      <c r="B49" s="71" t="s">
        <v>1528</v>
      </c>
      <c r="C49" s="60">
        <v>48</v>
      </c>
      <c r="D49" s="61">
        <v>42134</v>
      </c>
      <c r="E49" s="62" t="s">
        <v>1096</v>
      </c>
      <c r="F49" s="62" t="s">
        <v>170</v>
      </c>
      <c r="G49" s="63">
        <f>+IF(D49="","",YEAR(D49))</f>
        <v>2015</v>
      </c>
      <c r="H49" s="63">
        <f>+IF(D49="","",MONTH(D49))</f>
        <v>5</v>
      </c>
      <c r="I49" s="63">
        <f>+IF(D49="","",DAY(D49))</f>
        <v>10</v>
      </c>
      <c r="J49" s="64">
        <v>50808000</v>
      </c>
      <c r="K49" s="63" t="s">
        <v>81</v>
      </c>
      <c r="L49" s="64"/>
      <c r="M49" s="63"/>
      <c r="N49" s="64"/>
      <c r="O49" s="63"/>
      <c r="P49" s="63" t="s">
        <v>165</v>
      </c>
      <c r="Q49" s="63" t="s">
        <v>28</v>
      </c>
      <c r="R49" s="63" t="s">
        <v>32</v>
      </c>
      <c r="S49" s="63" t="s">
        <v>20</v>
      </c>
      <c r="T49" s="63">
        <v>0</v>
      </c>
      <c r="U49" s="63">
        <v>2</v>
      </c>
      <c r="V49" s="63">
        <f>+U49+T49</f>
        <v>2</v>
      </c>
      <c r="W49" s="65">
        <f>+IF(T49=SUM(Z49,AB49,AD49),1,0)</f>
        <v>1</v>
      </c>
      <c r="X49" s="65">
        <f>+IF(U49=SUM(AF49,AH49,AJ49),1,0)</f>
        <v>1</v>
      </c>
      <c r="Y49" s="66"/>
      <c r="Z49" s="67"/>
      <c r="AA49" s="66"/>
      <c r="AB49" s="67"/>
      <c r="AC49" s="66"/>
      <c r="AD49" s="67"/>
      <c r="AE49" s="68" t="s">
        <v>38</v>
      </c>
      <c r="AF49" s="69">
        <v>2</v>
      </c>
      <c r="AG49" s="68"/>
      <c r="AH49" s="69"/>
      <c r="AI49" s="68"/>
      <c r="AJ49" s="69"/>
      <c r="AK49" s="63"/>
      <c r="AL49" s="63"/>
      <c r="AM49" s="63"/>
      <c r="AN49" s="63"/>
      <c r="AO49" s="63"/>
      <c r="AP49" s="63"/>
    </row>
    <row r="50" spans="1:42" x14ac:dyDescent="0.3">
      <c r="A50" s="71">
        <v>0</v>
      </c>
      <c r="B50" s="71" t="s">
        <v>1528</v>
      </c>
      <c r="C50" s="60">
        <v>49</v>
      </c>
      <c r="D50" s="61">
        <v>42138</v>
      </c>
      <c r="E50" s="62" t="s">
        <v>171</v>
      </c>
      <c r="F50" s="62" t="s">
        <v>172</v>
      </c>
      <c r="G50" s="63">
        <f>+IF(D50="","",YEAR(D50))</f>
        <v>2015</v>
      </c>
      <c r="H50" s="63">
        <f>+IF(D50="","",MONTH(D50))</f>
        <v>5</v>
      </c>
      <c r="I50" s="63">
        <f>+IF(D50="","",DAY(D50))</f>
        <v>14</v>
      </c>
      <c r="J50" s="64">
        <v>70107001</v>
      </c>
      <c r="K50" s="63" t="s">
        <v>168</v>
      </c>
      <c r="L50" s="64"/>
      <c r="M50" s="63"/>
      <c r="N50" s="64"/>
      <c r="O50" s="63"/>
      <c r="P50" s="63" t="s">
        <v>1505</v>
      </c>
      <c r="Q50" s="63" t="s">
        <v>32</v>
      </c>
      <c r="R50" s="63" t="s">
        <v>1419</v>
      </c>
      <c r="S50" s="63" t="s">
        <v>1419</v>
      </c>
      <c r="T50" s="63">
        <v>17</v>
      </c>
      <c r="U50" s="63">
        <v>0</v>
      </c>
      <c r="V50" s="63">
        <f>+U50+T50</f>
        <v>17</v>
      </c>
      <c r="W50" s="65">
        <f>+IF(T50=SUM(Z50,AB50,AD50),1,0)</f>
        <v>1</v>
      </c>
      <c r="X50" s="65">
        <f>+IF(U50=SUM(AF50,AH50,AJ50),1,0)</f>
        <v>1</v>
      </c>
      <c r="Y50" s="66" t="s">
        <v>136</v>
      </c>
      <c r="Z50" s="67">
        <v>17</v>
      </c>
      <c r="AA50" s="66"/>
      <c r="AB50" s="67"/>
      <c r="AC50" s="66"/>
      <c r="AD50" s="67"/>
      <c r="AE50" s="68"/>
      <c r="AF50" s="69"/>
      <c r="AG50" s="68"/>
      <c r="AH50" s="69"/>
      <c r="AI50" s="68"/>
      <c r="AJ50" s="69"/>
      <c r="AK50" s="63"/>
      <c r="AL50" s="63"/>
      <c r="AM50" s="63"/>
      <c r="AN50" s="63"/>
      <c r="AO50" s="63"/>
      <c r="AP50" s="63"/>
    </row>
    <row r="51" spans="1:42" x14ac:dyDescent="0.3">
      <c r="A51" s="71">
        <v>0</v>
      </c>
      <c r="B51" s="71" t="s">
        <v>1528</v>
      </c>
      <c r="C51" s="60">
        <v>50</v>
      </c>
      <c r="D51" s="61">
        <v>42139</v>
      </c>
      <c r="E51" s="62" t="s">
        <v>174</v>
      </c>
      <c r="F51" s="62" t="s">
        <v>175</v>
      </c>
      <c r="G51" s="63">
        <f>+IF(D51="","",YEAR(D51))</f>
        <v>2015</v>
      </c>
      <c r="H51" s="63">
        <f>+IF(D51="","",MONTH(D51))</f>
        <v>5</v>
      </c>
      <c r="I51" s="63">
        <f>+IF(D51="","",DAY(D51))</f>
        <v>15</v>
      </c>
      <c r="J51" s="64">
        <v>70400000</v>
      </c>
      <c r="K51" s="63" t="s">
        <v>25</v>
      </c>
      <c r="L51" s="64"/>
      <c r="M51" s="63"/>
      <c r="N51" s="64"/>
      <c r="O51" s="63"/>
      <c r="P51" s="63" t="s">
        <v>1505</v>
      </c>
      <c r="Q51" s="63" t="s">
        <v>32</v>
      </c>
      <c r="R51" s="63" t="s">
        <v>173</v>
      </c>
      <c r="S51" s="63" t="s">
        <v>173</v>
      </c>
      <c r="T51" s="63">
        <v>26</v>
      </c>
      <c r="U51" s="63">
        <v>30</v>
      </c>
      <c r="V51" s="63">
        <f>+U51+T51</f>
        <v>56</v>
      </c>
      <c r="W51" s="65">
        <f>+IF(T51=SUM(Z51,AB51,AD51),1,0)</f>
        <v>1</v>
      </c>
      <c r="X51" s="65">
        <f>+IF(U51=SUM(AF51,AH51,AJ51),1,0)</f>
        <v>1</v>
      </c>
      <c r="Y51" s="66" t="s">
        <v>136</v>
      </c>
      <c r="Z51" s="67">
        <v>26</v>
      </c>
      <c r="AA51" s="66"/>
      <c r="AB51" s="67"/>
      <c r="AC51" s="66"/>
      <c r="AD51" s="67"/>
      <c r="AE51" s="68" t="s">
        <v>278</v>
      </c>
      <c r="AF51" s="69">
        <v>24</v>
      </c>
      <c r="AG51" s="68" t="s">
        <v>136</v>
      </c>
      <c r="AH51" s="69">
        <v>6</v>
      </c>
      <c r="AI51" s="68"/>
      <c r="AJ51" s="69"/>
      <c r="AK51" s="63"/>
      <c r="AL51" s="63"/>
      <c r="AM51" s="63"/>
      <c r="AN51" s="63"/>
      <c r="AO51" s="63"/>
      <c r="AP51" s="63"/>
    </row>
    <row r="52" spans="1:42" x14ac:dyDescent="0.3">
      <c r="A52" s="71">
        <v>0</v>
      </c>
      <c r="B52" s="71" t="s">
        <v>1528</v>
      </c>
      <c r="C52" s="60">
        <v>51</v>
      </c>
      <c r="D52" s="61">
        <v>42142</v>
      </c>
      <c r="E52" s="62" t="s">
        <v>177</v>
      </c>
      <c r="F52" s="62" t="s">
        <v>13</v>
      </c>
      <c r="G52" s="63">
        <f>+IF(D52="","",YEAR(D52))</f>
        <v>2015</v>
      </c>
      <c r="H52" s="63">
        <f>+IF(D52="","",MONTH(D52))</f>
        <v>5</v>
      </c>
      <c r="I52" s="63">
        <f>+IF(D52="","",DAY(D52))</f>
        <v>18</v>
      </c>
      <c r="J52" s="64">
        <v>60401000</v>
      </c>
      <c r="K52" s="63" t="s">
        <v>178</v>
      </c>
      <c r="L52" s="64"/>
      <c r="M52" s="63"/>
      <c r="N52" s="64"/>
      <c r="O52" s="63"/>
      <c r="P52" s="63" t="s">
        <v>165</v>
      </c>
      <c r="Q52" s="63" t="s">
        <v>32</v>
      </c>
      <c r="R52" s="63" t="s">
        <v>136</v>
      </c>
      <c r="S52" s="63" t="s">
        <v>30</v>
      </c>
      <c r="T52" s="63">
        <v>3</v>
      </c>
      <c r="U52" s="63">
        <v>0</v>
      </c>
      <c r="V52" s="63">
        <f>+U52+T52</f>
        <v>3</v>
      </c>
      <c r="W52" s="65">
        <f>+IF(T52=SUM(Z52,AB52,AD52),1,0)</f>
        <v>1</v>
      </c>
      <c r="X52" s="65">
        <f>+IF(U52=SUM(AF52,AH52,AJ52),1,0)</f>
        <v>1</v>
      </c>
      <c r="Y52" s="66" t="s">
        <v>42</v>
      </c>
      <c r="Z52" s="67">
        <v>3</v>
      </c>
      <c r="AA52" s="66"/>
      <c r="AB52" s="67"/>
      <c r="AC52" s="66"/>
      <c r="AD52" s="67"/>
      <c r="AE52" s="68"/>
      <c r="AF52" s="69"/>
      <c r="AG52" s="68"/>
      <c r="AH52" s="69"/>
      <c r="AI52" s="68"/>
      <c r="AJ52" s="69"/>
      <c r="AK52" s="63"/>
      <c r="AL52" s="63"/>
      <c r="AM52" s="63"/>
      <c r="AN52" s="63"/>
      <c r="AO52" s="63"/>
      <c r="AP52" s="63"/>
    </row>
    <row r="53" spans="1:42" x14ac:dyDescent="0.3">
      <c r="A53" s="71">
        <v>0</v>
      </c>
      <c r="B53" s="71" t="s">
        <v>1528</v>
      </c>
      <c r="C53" s="60">
        <v>52</v>
      </c>
      <c r="D53" s="61">
        <v>42144</v>
      </c>
      <c r="E53" s="62" t="s">
        <v>181</v>
      </c>
      <c r="F53" s="62" t="s">
        <v>182</v>
      </c>
      <c r="G53" s="63">
        <f>+IF(D53="","",YEAR(D53))</f>
        <v>2015</v>
      </c>
      <c r="H53" s="63">
        <f>+IF(D53="","",MONTH(D53))</f>
        <v>5</v>
      </c>
      <c r="I53" s="63">
        <f>+IF(D53="","",DAY(D53))</f>
        <v>20</v>
      </c>
      <c r="J53" s="64">
        <v>70207000</v>
      </c>
      <c r="K53" s="63" t="s">
        <v>183</v>
      </c>
      <c r="L53" s="64"/>
      <c r="M53" s="63"/>
      <c r="N53" s="64"/>
      <c r="O53" s="63"/>
      <c r="P53" s="63" t="s">
        <v>165</v>
      </c>
      <c r="Q53" s="63" t="s">
        <v>32</v>
      </c>
      <c r="R53" s="63" t="s">
        <v>136</v>
      </c>
      <c r="S53" s="63" t="s">
        <v>74</v>
      </c>
      <c r="T53" s="63">
        <v>3</v>
      </c>
      <c r="U53" s="63">
        <v>0</v>
      </c>
      <c r="V53" s="63">
        <f>+U53+T53</f>
        <v>3</v>
      </c>
      <c r="W53" s="65">
        <f>+IF(T53=SUM(Z53,AB53,AD53),1,0)</f>
        <v>1</v>
      </c>
      <c r="X53" s="65">
        <f>+IF(U53=SUM(AF53,AH53,AJ53),1,0)</f>
        <v>1</v>
      </c>
      <c r="Y53" s="66" t="s">
        <v>40</v>
      </c>
      <c r="Z53" s="67">
        <v>3</v>
      </c>
      <c r="AA53" s="66"/>
      <c r="AB53" s="67"/>
      <c r="AC53" s="66"/>
      <c r="AD53" s="67"/>
      <c r="AE53" s="68"/>
      <c r="AF53" s="69"/>
      <c r="AG53" s="68"/>
      <c r="AH53" s="69"/>
      <c r="AI53" s="68"/>
      <c r="AJ53" s="69"/>
      <c r="AK53" s="63"/>
      <c r="AL53" s="63"/>
      <c r="AM53" s="63"/>
      <c r="AN53" s="63"/>
      <c r="AO53" s="63"/>
      <c r="AP53" s="63"/>
    </row>
    <row r="54" spans="1:42" x14ac:dyDescent="0.3">
      <c r="A54" s="71">
        <v>0</v>
      </c>
      <c r="B54" s="71" t="s">
        <v>1528</v>
      </c>
      <c r="C54" s="60">
        <v>53</v>
      </c>
      <c r="D54" s="61">
        <v>42149</v>
      </c>
      <c r="E54" s="62" t="s">
        <v>184</v>
      </c>
      <c r="F54" s="62" t="s">
        <v>179</v>
      </c>
      <c r="G54" s="63">
        <f>+IF(D54="","",YEAR(D54))</f>
        <v>2015</v>
      </c>
      <c r="H54" s="63">
        <f>+IF(D54="","",MONTH(D54))</f>
        <v>5</v>
      </c>
      <c r="I54" s="63">
        <f>+IF(D54="","",DAY(D54))</f>
        <v>25</v>
      </c>
      <c r="J54" s="64">
        <v>60000000</v>
      </c>
      <c r="K54" s="63" t="s">
        <v>21</v>
      </c>
      <c r="L54" s="64"/>
      <c r="M54" s="63"/>
      <c r="N54" s="64"/>
      <c r="O54" s="63"/>
      <c r="P54" s="63" t="s">
        <v>165</v>
      </c>
      <c r="Q54" s="63" t="s">
        <v>29</v>
      </c>
      <c r="R54" s="63" t="s">
        <v>35</v>
      </c>
      <c r="S54" s="63" t="s">
        <v>20</v>
      </c>
      <c r="T54" s="63">
        <v>0</v>
      </c>
      <c r="U54" s="63">
        <v>0</v>
      </c>
      <c r="V54" s="63">
        <f>+U54+T54</f>
        <v>0</v>
      </c>
      <c r="W54" s="65">
        <f>+IF(T54=SUM(Z54,AB54,AD54),1,0)</f>
        <v>1</v>
      </c>
      <c r="X54" s="65">
        <f>+IF(U54=SUM(AF54,AH54,AJ54),1,0)</f>
        <v>1</v>
      </c>
      <c r="Y54" s="66"/>
      <c r="Z54" s="67"/>
      <c r="AA54" s="66"/>
      <c r="AB54" s="67"/>
      <c r="AC54" s="66"/>
      <c r="AD54" s="67"/>
      <c r="AE54" s="68"/>
      <c r="AF54" s="69"/>
      <c r="AG54" s="68"/>
      <c r="AH54" s="69"/>
      <c r="AI54" s="68"/>
      <c r="AJ54" s="69"/>
      <c r="AK54" s="63"/>
      <c r="AL54" s="63"/>
      <c r="AM54" s="63"/>
      <c r="AN54" s="63"/>
      <c r="AO54" s="63"/>
      <c r="AP54" s="63"/>
    </row>
    <row r="55" spans="1:42" x14ac:dyDescent="0.3">
      <c r="A55" s="71">
        <v>0</v>
      </c>
      <c r="B55" s="71" t="s">
        <v>1528</v>
      </c>
      <c r="C55" s="60">
        <v>54</v>
      </c>
      <c r="D55" s="61">
        <v>42152</v>
      </c>
      <c r="E55" s="62" t="s">
        <v>185</v>
      </c>
      <c r="F55" s="62" t="s">
        <v>186</v>
      </c>
      <c r="G55" s="63">
        <f>+IF(D55="","",YEAR(D55))</f>
        <v>2015</v>
      </c>
      <c r="H55" s="63">
        <f>+IF(D55="","",MONTH(D55))</f>
        <v>5</v>
      </c>
      <c r="I55" s="63">
        <f>+IF(D55="","",DAY(D55))</f>
        <v>28</v>
      </c>
      <c r="J55" s="64">
        <v>60000000</v>
      </c>
      <c r="K55" s="63" t="s">
        <v>21</v>
      </c>
      <c r="L55" s="64"/>
      <c r="M55" s="63"/>
      <c r="N55" s="64"/>
      <c r="O55" s="63"/>
      <c r="P55" s="63" t="s">
        <v>1510</v>
      </c>
      <c r="Q55" s="63" t="s">
        <v>28</v>
      </c>
      <c r="R55" s="63" t="s">
        <v>35</v>
      </c>
      <c r="S55" s="63" t="s">
        <v>20</v>
      </c>
      <c r="T55" s="63">
        <v>0</v>
      </c>
      <c r="U55" s="63">
        <v>3</v>
      </c>
      <c r="V55" s="63">
        <f>+U55+T55</f>
        <v>3</v>
      </c>
      <c r="W55" s="65">
        <f>+IF(T55=SUM(Z55,AB55,AD55),1,0)</f>
        <v>1</v>
      </c>
      <c r="X55" s="65">
        <f>+IF(U55=SUM(AF55,AH55,AJ55),1,0)</f>
        <v>1</v>
      </c>
      <c r="Y55" s="66"/>
      <c r="Z55" s="67"/>
      <c r="AA55" s="66"/>
      <c r="AB55" s="67"/>
      <c r="AC55" s="66"/>
      <c r="AD55" s="67"/>
      <c r="AE55" s="68" t="s">
        <v>38</v>
      </c>
      <c r="AF55" s="69">
        <v>3</v>
      </c>
      <c r="AG55" s="68"/>
      <c r="AH55" s="69"/>
      <c r="AI55" s="68"/>
      <c r="AJ55" s="69"/>
      <c r="AK55" s="63"/>
      <c r="AL55" s="63"/>
      <c r="AM55" s="63"/>
      <c r="AN55" s="63"/>
      <c r="AO55" s="63"/>
      <c r="AP55" s="63"/>
    </row>
    <row r="56" spans="1:42" x14ac:dyDescent="0.3">
      <c r="A56" s="71">
        <v>0</v>
      </c>
      <c r="B56" s="71" t="s">
        <v>1528</v>
      </c>
      <c r="C56" s="72">
        <v>55</v>
      </c>
      <c r="D56" s="73">
        <v>42165</v>
      </c>
      <c r="E56" s="74" t="s">
        <v>198</v>
      </c>
      <c r="F56" s="74" t="s">
        <v>199</v>
      </c>
      <c r="G56" s="75">
        <f>+IF(D56="","",YEAR(D56))</f>
        <v>2015</v>
      </c>
      <c r="H56" s="75">
        <f>+IF(D56="","",MONTH(D56))</f>
        <v>6</v>
      </c>
      <c r="I56" s="75">
        <f>+IF(D56="","",DAY(D56))</f>
        <v>10</v>
      </c>
      <c r="J56" s="76">
        <v>30107000</v>
      </c>
      <c r="K56" s="75" t="s">
        <v>200</v>
      </c>
      <c r="L56" s="76"/>
      <c r="M56" s="75"/>
      <c r="N56" s="76"/>
      <c r="O56" s="75"/>
      <c r="P56" s="75" t="s">
        <v>165</v>
      </c>
      <c r="Q56" s="75" t="s">
        <v>32</v>
      </c>
      <c r="R56" s="75" t="s">
        <v>36</v>
      </c>
      <c r="S56" s="75" t="s">
        <v>30</v>
      </c>
      <c r="T56" s="75">
        <v>1</v>
      </c>
      <c r="U56" s="75">
        <v>2</v>
      </c>
      <c r="V56" s="75">
        <f>+U56+T56</f>
        <v>3</v>
      </c>
      <c r="W56" s="77">
        <f>+IF(T56=SUM(Z56,AB56,AD56),1,0)</f>
        <v>1</v>
      </c>
      <c r="X56" s="77">
        <f>+IF(U56=SUM(AF56,AH56,AJ56),1,0)</f>
        <v>1</v>
      </c>
      <c r="Y56" s="78" t="s">
        <v>276</v>
      </c>
      <c r="Z56" s="79">
        <v>1</v>
      </c>
      <c r="AA56" s="78"/>
      <c r="AB56" s="79"/>
      <c r="AC56" s="78"/>
      <c r="AD56" s="79"/>
      <c r="AE56" s="80" t="s">
        <v>276</v>
      </c>
      <c r="AF56" s="81">
        <v>2</v>
      </c>
      <c r="AG56" s="80"/>
      <c r="AH56" s="81"/>
      <c r="AI56" s="80"/>
      <c r="AJ56" s="81"/>
      <c r="AK56" s="75"/>
      <c r="AL56" s="75"/>
      <c r="AM56" s="75"/>
      <c r="AN56" s="75"/>
      <c r="AO56" s="75"/>
      <c r="AP56" s="75"/>
    </row>
    <row r="57" spans="1:42" x14ac:dyDescent="0.3">
      <c r="A57" s="71">
        <v>0</v>
      </c>
      <c r="B57" s="71" t="s">
        <v>1528</v>
      </c>
      <c r="C57" s="72">
        <v>56</v>
      </c>
      <c r="D57" s="73">
        <v>42182</v>
      </c>
      <c r="E57" s="74" t="s">
        <v>201</v>
      </c>
      <c r="F57" s="74" t="s">
        <v>202</v>
      </c>
      <c r="G57" s="75">
        <f>+IF(D57="","",YEAR(D57))</f>
        <v>2015</v>
      </c>
      <c r="H57" s="75">
        <f>+IF(D57="","",MONTH(D57))</f>
        <v>6</v>
      </c>
      <c r="I57" s="75">
        <f>+IF(D57="","",DAY(D57))</f>
        <v>27</v>
      </c>
      <c r="J57" s="76">
        <v>20700000</v>
      </c>
      <c r="K57" s="75" t="s">
        <v>203</v>
      </c>
      <c r="L57" s="76"/>
      <c r="M57" s="75"/>
      <c r="N57" s="76"/>
      <c r="O57" s="75"/>
      <c r="P57" s="75" t="s">
        <v>165</v>
      </c>
      <c r="Q57" s="75" t="s">
        <v>32</v>
      </c>
      <c r="R57" s="75" t="s">
        <v>36</v>
      </c>
      <c r="S57" s="75" t="s">
        <v>30</v>
      </c>
      <c r="T57" s="75">
        <v>12</v>
      </c>
      <c r="U57" s="75"/>
      <c r="V57" s="75">
        <f>+U57+T57</f>
        <v>12</v>
      </c>
      <c r="W57" s="77">
        <f>+IF(T57=SUM(Z57,AB57,AD57),1,0)</f>
        <v>1</v>
      </c>
      <c r="X57" s="77">
        <f>+IF(U57=SUM(AF57,AH57,AJ57),1,0)</f>
        <v>1</v>
      </c>
      <c r="Y57" s="78" t="s">
        <v>42</v>
      </c>
      <c r="Z57" s="79">
        <v>3</v>
      </c>
      <c r="AA57" s="78" t="s">
        <v>41</v>
      </c>
      <c r="AB57" s="79">
        <v>9</v>
      </c>
      <c r="AC57" s="78"/>
      <c r="AD57" s="79"/>
      <c r="AE57" s="80"/>
      <c r="AF57" s="81"/>
      <c r="AG57" s="80"/>
      <c r="AH57" s="81"/>
      <c r="AI57" s="80"/>
      <c r="AJ57" s="81"/>
      <c r="AK57" s="75"/>
      <c r="AL57" s="75"/>
      <c r="AM57" s="75"/>
      <c r="AN57" s="75"/>
      <c r="AO57" s="75"/>
      <c r="AP57" s="75"/>
    </row>
    <row r="58" spans="1:42" x14ac:dyDescent="0.3">
      <c r="A58" s="71">
        <v>0</v>
      </c>
      <c r="B58" s="71" t="s">
        <v>1528</v>
      </c>
      <c r="C58" s="72">
        <v>57</v>
      </c>
      <c r="D58" s="73">
        <v>42183</v>
      </c>
      <c r="E58" s="74" t="s">
        <v>204</v>
      </c>
      <c r="F58" s="74" t="s">
        <v>1097</v>
      </c>
      <c r="G58" s="75">
        <f>+IF(D58="","",YEAR(D58))</f>
        <v>2015</v>
      </c>
      <c r="H58" s="75">
        <f>+IF(D58="","",MONTH(D58))</f>
        <v>6</v>
      </c>
      <c r="I58" s="75">
        <f>+IF(D58="","",DAY(D58))</f>
        <v>28</v>
      </c>
      <c r="J58" s="76">
        <v>30302000</v>
      </c>
      <c r="K58" s="75" t="s">
        <v>180</v>
      </c>
      <c r="L58" s="76"/>
      <c r="M58" s="75"/>
      <c r="N58" s="76"/>
      <c r="O58" s="75"/>
      <c r="P58" s="75" t="s">
        <v>165</v>
      </c>
      <c r="Q58" s="75" t="s">
        <v>32</v>
      </c>
      <c r="R58" s="75" t="s">
        <v>36</v>
      </c>
      <c r="S58" s="75" t="s">
        <v>30</v>
      </c>
      <c r="T58" s="75">
        <v>0</v>
      </c>
      <c r="U58" s="75">
        <v>0</v>
      </c>
      <c r="V58" s="75">
        <f>+U58+T58</f>
        <v>0</v>
      </c>
      <c r="W58" s="77">
        <f>+IF(T58=SUM(Z58,AB58,AD58),1,0)</f>
        <v>1</v>
      </c>
      <c r="X58" s="77">
        <f>+IF(U58=SUM(AF58,AH58,AJ58),1,0)</f>
        <v>1</v>
      </c>
      <c r="Y58" s="78"/>
      <c r="Z58" s="79"/>
      <c r="AA58" s="78"/>
      <c r="AB58" s="79"/>
      <c r="AC58" s="78"/>
      <c r="AD58" s="79"/>
      <c r="AE58" s="80"/>
      <c r="AF58" s="81"/>
      <c r="AG58" s="80"/>
      <c r="AH58" s="81"/>
      <c r="AI58" s="80"/>
      <c r="AJ58" s="81"/>
      <c r="AK58" s="75"/>
      <c r="AL58" s="75"/>
      <c r="AM58" s="75"/>
      <c r="AN58" s="75"/>
      <c r="AO58" s="75"/>
      <c r="AP58" s="75"/>
    </row>
    <row r="59" spans="1:42" x14ac:dyDescent="0.3">
      <c r="A59" s="71">
        <v>0</v>
      </c>
      <c r="B59" s="71" t="s">
        <v>1528</v>
      </c>
      <c r="C59" s="72">
        <v>58</v>
      </c>
      <c r="D59" s="73">
        <v>42186</v>
      </c>
      <c r="E59" s="74" t="s">
        <v>205</v>
      </c>
      <c r="F59" s="74" t="s">
        <v>206</v>
      </c>
      <c r="G59" s="75">
        <f>+IF(D59="","",YEAR(D59))</f>
        <v>2015</v>
      </c>
      <c r="H59" s="75">
        <f>+IF(D59="","",MONTH(D59))</f>
        <v>7</v>
      </c>
      <c r="I59" s="75">
        <f>+IF(D59="","",DAY(D59))</f>
        <v>1</v>
      </c>
      <c r="J59" s="76">
        <v>30302000</v>
      </c>
      <c r="K59" s="75" t="s">
        <v>180</v>
      </c>
      <c r="L59" s="76"/>
      <c r="M59" s="75"/>
      <c r="N59" s="76"/>
      <c r="O59" s="75"/>
      <c r="P59" s="75" t="s">
        <v>187</v>
      </c>
      <c r="Q59" s="75" t="s">
        <v>32</v>
      </c>
      <c r="R59" s="75" t="s">
        <v>30</v>
      </c>
      <c r="S59" s="75" t="s">
        <v>32</v>
      </c>
      <c r="T59" s="75">
        <v>3</v>
      </c>
      <c r="U59" s="75">
        <v>0</v>
      </c>
      <c r="V59" s="75">
        <f>+U59+T59</f>
        <v>3</v>
      </c>
      <c r="W59" s="77">
        <f>+IF(T59=SUM(Z59,AB59,AD59),1,0)</f>
        <v>1</v>
      </c>
      <c r="X59" s="77">
        <f>+IF(U59=SUM(AF59,AH59,AJ59),1,0)</f>
        <v>1</v>
      </c>
      <c r="Y59" s="78" t="s">
        <v>280</v>
      </c>
      <c r="Z59" s="79">
        <v>3</v>
      </c>
      <c r="AA59" s="78"/>
      <c r="AB59" s="79"/>
      <c r="AC59" s="78"/>
      <c r="AD59" s="79"/>
      <c r="AE59" s="80"/>
      <c r="AF59" s="81"/>
      <c r="AG59" s="80"/>
      <c r="AH59" s="81"/>
      <c r="AI59" s="80"/>
      <c r="AJ59" s="81"/>
      <c r="AK59" s="75"/>
      <c r="AL59" s="75" t="s">
        <v>207</v>
      </c>
      <c r="AM59" s="75"/>
      <c r="AN59" s="75"/>
      <c r="AO59" s="75"/>
      <c r="AP59" s="75"/>
    </row>
    <row r="60" spans="1:42" x14ac:dyDescent="0.3">
      <c r="A60" s="71">
        <v>0</v>
      </c>
      <c r="B60" s="71" t="s">
        <v>1528</v>
      </c>
      <c r="C60" s="72">
        <v>59</v>
      </c>
      <c r="D60" s="73">
        <v>42187</v>
      </c>
      <c r="E60" s="74" t="s">
        <v>208</v>
      </c>
      <c r="F60" s="74" t="s">
        <v>209</v>
      </c>
      <c r="G60" s="75">
        <f>+IF(D60="","",YEAR(D60))</f>
        <v>2015</v>
      </c>
      <c r="H60" s="75">
        <f>+IF(D60="","",MONTH(D60))</f>
        <v>7</v>
      </c>
      <c r="I60" s="75">
        <f>+IF(D60="","",DAY(D60))</f>
        <v>2</v>
      </c>
      <c r="J60" s="76"/>
      <c r="K60" s="75"/>
      <c r="L60" s="76">
        <v>60000000</v>
      </c>
      <c r="M60" s="75" t="s">
        <v>21</v>
      </c>
      <c r="N60" s="76">
        <v>60300000</v>
      </c>
      <c r="O60" s="75" t="s">
        <v>54</v>
      </c>
      <c r="P60" s="75" t="s">
        <v>165</v>
      </c>
      <c r="Q60" s="75" t="s">
        <v>32</v>
      </c>
      <c r="R60" s="75" t="s">
        <v>35</v>
      </c>
      <c r="S60" s="75" t="s">
        <v>20</v>
      </c>
      <c r="T60" s="75">
        <v>6</v>
      </c>
      <c r="U60" s="75">
        <v>5</v>
      </c>
      <c r="V60" s="75">
        <f>+U60+T60</f>
        <v>11</v>
      </c>
      <c r="W60" s="77">
        <f>+IF(T60=SUM(Z60,AB60,AD60),1,0)</f>
        <v>1</v>
      </c>
      <c r="X60" s="77">
        <f>+IF(U60=SUM(AF60,AH60,AJ60),1,0)</f>
        <v>1</v>
      </c>
      <c r="Y60" s="78" t="s">
        <v>38</v>
      </c>
      <c r="Z60" s="79">
        <v>6</v>
      </c>
      <c r="AA60" s="78"/>
      <c r="AB60" s="79"/>
      <c r="AC60" s="78"/>
      <c r="AD60" s="79"/>
      <c r="AE60" s="80" t="s">
        <v>38</v>
      </c>
      <c r="AF60" s="81">
        <v>5</v>
      </c>
      <c r="AG60" s="80"/>
      <c r="AH60" s="81"/>
      <c r="AI60" s="80"/>
      <c r="AJ60" s="81"/>
      <c r="AK60" s="75"/>
      <c r="AL60" s="75"/>
      <c r="AM60" s="75"/>
      <c r="AN60" s="75"/>
      <c r="AO60" s="75"/>
      <c r="AP60" s="75"/>
    </row>
    <row r="61" spans="1:42" x14ac:dyDescent="0.3">
      <c r="A61" s="71">
        <v>0</v>
      </c>
      <c r="B61" s="71" t="s">
        <v>1528</v>
      </c>
      <c r="C61" s="72">
        <v>60</v>
      </c>
      <c r="D61" s="73">
        <v>42187</v>
      </c>
      <c r="E61" s="74" t="s">
        <v>210</v>
      </c>
      <c r="F61" s="74" t="s">
        <v>211</v>
      </c>
      <c r="G61" s="75">
        <f>+IF(D61="","",YEAR(D61))</f>
        <v>2015</v>
      </c>
      <c r="H61" s="75">
        <f>+IF(D61="","",MONTH(D61))</f>
        <v>7</v>
      </c>
      <c r="I61" s="75">
        <f>+IF(D61="","",DAY(D61))</f>
        <v>2</v>
      </c>
      <c r="J61" s="76">
        <v>70104024</v>
      </c>
      <c r="K61" s="75" t="s">
        <v>212</v>
      </c>
      <c r="L61" s="76"/>
      <c r="M61" s="75"/>
      <c r="N61" s="76"/>
      <c r="O61" s="75"/>
      <c r="P61" s="75" t="s">
        <v>165</v>
      </c>
      <c r="Q61" s="75" t="s">
        <v>32</v>
      </c>
      <c r="R61" s="75" t="s">
        <v>32</v>
      </c>
      <c r="S61" s="75" t="s">
        <v>213</v>
      </c>
      <c r="T61" s="75">
        <v>0</v>
      </c>
      <c r="U61" s="75">
        <v>1</v>
      </c>
      <c r="V61" s="75">
        <f>+U61+T61</f>
        <v>1</v>
      </c>
      <c r="W61" s="77">
        <f>+IF(T61=SUM(Z61,AB61,AD61),1,0)</f>
        <v>1</v>
      </c>
      <c r="X61" s="77">
        <f>+IF(U61=SUM(AF61,AH61,AJ61),1,0)</f>
        <v>1</v>
      </c>
      <c r="Y61" s="78"/>
      <c r="Z61" s="79"/>
      <c r="AA61" s="78"/>
      <c r="AB61" s="79"/>
      <c r="AC61" s="78"/>
      <c r="AD61" s="79"/>
      <c r="AE61" s="80" t="s">
        <v>40</v>
      </c>
      <c r="AF61" s="81">
        <v>1</v>
      </c>
      <c r="AG61" s="80"/>
      <c r="AH61" s="81"/>
      <c r="AI61" s="80"/>
      <c r="AJ61" s="81"/>
      <c r="AK61" s="75"/>
      <c r="AL61" s="75"/>
      <c r="AM61" s="75"/>
      <c r="AN61" s="75"/>
      <c r="AO61" s="75"/>
      <c r="AP61" s="75"/>
    </row>
    <row r="62" spans="1:42" x14ac:dyDescent="0.3">
      <c r="A62" s="71">
        <v>0</v>
      </c>
      <c r="B62" s="71" t="s">
        <v>1528</v>
      </c>
      <c r="C62" s="72">
        <v>61</v>
      </c>
      <c r="D62" s="73">
        <v>42200</v>
      </c>
      <c r="E62" s="74" t="s">
        <v>214</v>
      </c>
      <c r="F62" s="74" t="s">
        <v>215</v>
      </c>
      <c r="G62" s="75">
        <f>+IF(D62="","",YEAR(D62))</f>
        <v>2015</v>
      </c>
      <c r="H62" s="75">
        <f>+IF(D62="","",MONTH(D62))</f>
        <v>7</v>
      </c>
      <c r="I62" s="75">
        <f>+IF(D62="","",DAY(D62))</f>
        <v>15</v>
      </c>
      <c r="J62" s="76"/>
      <c r="K62" s="75"/>
      <c r="L62" s="76">
        <v>70300000</v>
      </c>
      <c r="M62" s="75" t="s">
        <v>216</v>
      </c>
      <c r="N62" s="76">
        <v>70000000</v>
      </c>
      <c r="O62" s="75" t="s">
        <v>24</v>
      </c>
      <c r="P62" s="75" t="s">
        <v>165</v>
      </c>
      <c r="Q62" s="75" t="s">
        <v>32</v>
      </c>
      <c r="R62" s="75" t="s">
        <v>32</v>
      </c>
      <c r="S62" s="75" t="s">
        <v>213</v>
      </c>
      <c r="T62" s="75">
        <v>1</v>
      </c>
      <c r="U62" s="75">
        <v>1</v>
      </c>
      <c r="V62" s="75">
        <f>+U62+T62</f>
        <v>2</v>
      </c>
      <c r="W62" s="77">
        <f>+IF(T62=SUM(Z62,AB62,AD62),1,0)</f>
        <v>1</v>
      </c>
      <c r="X62" s="77">
        <f>+IF(U62=SUM(AF62,AH62,AJ62),1,0)</f>
        <v>1</v>
      </c>
      <c r="Y62" s="78" t="s">
        <v>40</v>
      </c>
      <c r="Z62" s="79">
        <v>1</v>
      </c>
      <c r="AA62" s="78"/>
      <c r="AB62" s="79"/>
      <c r="AC62" s="78"/>
      <c r="AD62" s="79"/>
      <c r="AE62" s="80" t="s">
        <v>40</v>
      </c>
      <c r="AF62" s="81">
        <v>1</v>
      </c>
      <c r="AG62" s="80"/>
      <c r="AH62" s="81"/>
      <c r="AI62" s="80"/>
      <c r="AJ62" s="81"/>
      <c r="AK62" s="75"/>
      <c r="AL62" s="75"/>
      <c r="AM62" s="75"/>
      <c r="AN62" s="75"/>
      <c r="AO62" s="75"/>
      <c r="AP62" s="75"/>
    </row>
    <row r="63" spans="1:42" x14ac:dyDescent="0.3">
      <c r="A63" s="71">
        <v>0</v>
      </c>
      <c r="B63" s="71" t="s">
        <v>1528</v>
      </c>
      <c r="C63" s="72">
        <v>62</v>
      </c>
      <c r="D63" s="73">
        <v>42206</v>
      </c>
      <c r="E63" s="74" t="s">
        <v>217</v>
      </c>
      <c r="F63" s="74" t="s">
        <v>218</v>
      </c>
      <c r="G63" s="75">
        <f>+IF(D63="","",YEAR(D63))</f>
        <v>2015</v>
      </c>
      <c r="H63" s="75">
        <f>+IF(D63="","",MONTH(D63))</f>
        <v>7</v>
      </c>
      <c r="I63" s="75">
        <f>+IF(D63="","",DAY(D63))</f>
        <v>21</v>
      </c>
      <c r="J63" s="76"/>
      <c r="K63" s="75"/>
      <c r="L63" s="76">
        <v>70000000</v>
      </c>
      <c r="M63" s="75" t="s">
        <v>24</v>
      </c>
      <c r="N63" s="76">
        <v>60403000</v>
      </c>
      <c r="O63" s="75" t="s">
        <v>64</v>
      </c>
      <c r="P63" s="75" t="s">
        <v>165</v>
      </c>
      <c r="Q63" s="75" t="s">
        <v>32</v>
      </c>
      <c r="R63" s="75" t="s">
        <v>32</v>
      </c>
      <c r="S63" s="75" t="s">
        <v>20</v>
      </c>
      <c r="T63" s="75">
        <v>2</v>
      </c>
      <c r="U63" s="75"/>
      <c r="V63" s="75">
        <f>+U63+T63</f>
        <v>2</v>
      </c>
      <c r="W63" s="77">
        <f>+IF(T63=SUM(Z63,AB63,AD63),1,0)</f>
        <v>1</v>
      </c>
      <c r="X63" s="77">
        <f>+IF(U63=SUM(AF63,AH63,AJ63),1,0)</f>
        <v>1</v>
      </c>
      <c r="Y63" s="78" t="s">
        <v>40</v>
      </c>
      <c r="Z63" s="79">
        <v>2</v>
      </c>
      <c r="AA63" s="78"/>
      <c r="AB63" s="79"/>
      <c r="AC63" s="78"/>
      <c r="AD63" s="79"/>
      <c r="AE63" s="80"/>
      <c r="AF63" s="81"/>
      <c r="AG63" s="80"/>
      <c r="AH63" s="81"/>
      <c r="AI63" s="80"/>
      <c r="AJ63" s="81"/>
      <c r="AK63" s="75"/>
      <c r="AL63" s="75"/>
      <c r="AM63" s="75"/>
      <c r="AN63" s="75"/>
      <c r="AO63" s="75"/>
      <c r="AP63" s="75"/>
    </row>
    <row r="64" spans="1:42" x14ac:dyDescent="0.3">
      <c r="A64" s="71">
        <v>0</v>
      </c>
      <c r="B64" s="71" t="s">
        <v>1528</v>
      </c>
      <c r="C64" s="72">
        <v>63</v>
      </c>
      <c r="D64" s="73">
        <v>42209</v>
      </c>
      <c r="E64" s="74" t="s">
        <v>221</v>
      </c>
      <c r="F64" s="74" t="s">
        <v>2</v>
      </c>
      <c r="G64" s="75">
        <f>+IF(D64="","",YEAR(D64))</f>
        <v>2015</v>
      </c>
      <c r="H64" s="75">
        <f>+IF(D64="","",MONTH(D64))</f>
        <v>7</v>
      </c>
      <c r="I64" s="75">
        <f>+IF(D64="","",DAY(D64))</f>
        <v>24</v>
      </c>
      <c r="J64" s="76">
        <v>80401000</v>
      </c>
      <c r="K64" s="75" t="s">
        <v>6</v>
      </c>
      <c r="L64" s="76"/>
      <c r="M64" s="75"/>
      <c r="N64" s="76"/>
      <c r="O64" s="75"/>
      <c r="P64" s="75" t="s">
        <v>165</v>
      </c>
      <c r="Q64" s="75" t="s">
        <v>222</v>
      </c>
      <c r="R64" s="75" t="s">
        <v>32</v>
      </c>
      <c r="S64" s="75" t="s">
        <v>20</v>
      </c>
      <c r="T64" s="75">
        <v>0</v>
      </c>
      <c r="U64" s="75">
        <v>0</v>
      </c>
      <c r="V64" s="75">
        <f>+U64+T64</f>
        <v>0</v>
      </c>
      <c r="W64" s="77">
        <f>+IF(T64=SUM(Z64,AB64,AD64),1,0)</f>
        <v>1</v>
      </c>
      <c r="X64" s="77">
        <f>+IF(U64=SUM(AF64,AH64,AJ64),1,0)</f>
        <v>1</v>
      </c>
      <c r="Y64" s="78"/>
      <c r="Z64" s="79"/>
      <c r="AA64" s="78"/>
      <c r="AB64" s="79"/>
      <c r="AC64" s="78"/>
      <c r="AD64" s="79"/>
      <c r="AE64" s="80"/>
      <c r="AF64" s="81"/>
      <c r="AG64" s="80"/>
      <c r="AH64" s="81"/>
      <c r="AI64" s="80"/>
      <c r="AJ64" s="81"/>
      <c r="AK64" s="75"/>
      <c r="AL64" s="75"/>
      <c r="AM64" s="75"/>
      <c r="AN64" s="75"/>
      <c r="AO64" s="75"/>
      <c r="AP64" s="75"/>
    </row>
    <row r="65" spans="1:42" x14ac:dyDescent="0.3">
      <c r="A65" s="71">
        <v>0</v>
      </c>
      <c r="B65" s="71" t="s">
        <v>1528</v>
      </c>
      <c r="C65" s="72">
        <v>64</v>
      </c>
      <c r="D65" s="73">
        <v>42217</v>
      </c>
      <c r="E65" s="74" t="s">
        <v>1098</v>
      </c>
      <c r="F65" s="74" t="s">
        <v>223</v>
      </c>
      <c r="G65" s="75">
        <f>+IF(D65="","",YEAR(D65))</f>
        <v>2015</v>
      </c>
      <c r="H65" s="75">
        <f>+IF(D65="","",MONTH(D65))</f>
        <v>8</v>
      </c>
      <c r="I65" s="75">
        <f>+IF(D65="","",DAY(D65))</f>
        <v>1</v>
      </c>
      <c r="J65" s="76">
        <v>40505002</v>
      </c>
      <c r="K65" s="75" t="s">
        <v>225</v>
      </c>
      <c r="L65" s="76">
        <v>40501000</v>
      </c>
      <c r="M65" s="75" t="s">
        <v>141</v>
      </c>
      <c r="N65" s="76">
        <v>40505000</v>
      </c>
      <c r="O65" s="75" t="s">
        <v>76</v>
      </c>
      <c r="P65" s="75" t="s">
        <v>165</v>
      </c>
      <c r="Q65" s="75" t="s">
        <v>32</v>
      </c>
      <c r="R65" s="75" t="s">
        <v>32</v>
      </c>
      <c r="S65" s="75" t="s">
        <v>30</v>
      </c>
      <c r="T65" s="75">
        <v>6</v>
      </c>
      <c r="U65" s="75">
        <v>0</v>
      </c>
      <c r="V65" s="75">
        <f>+U65+T65</f>
        <v>6</v>
      </c>
      <c r="W65" s="77">
        <f>+IF(T65=SUM(Z65,AB65,AD65),1,0)</f>
        <v>1</v>
      </c>
      <c r="X65" s="77">
        <f>+IF(U65=SUM(AF65,AH65,AJ65),1,0)</f>
        <v>1</v>
      </c>
      <c r="Y65" s="78" t="s">
        <v>42</v>
      </c>
      <c r="Z65" s="79">
        <v>2</v>
      </c>
      <c r="AA65" s="78" t="s">
        <v>40</v>
      </c>
      <c r="AB65" s="79">
        <v>4</v>
      </c>
      <c r="AC65" s="78"/>
      <c r="AD65" s="79"/>
      <c r="AE65" s="80"/>
      <c r="AF65" s="81"/>
      <c r="AG65" s="80"/>
      <c r="AH65" s="81"/>
      <c r="AI65" s="80"/>
      <c r="AJ65" s="81"/>
      <c r="AK65" s="75"/>
      <c r="AL65" s="75"/>
      <c r="AM65" s="75"/>
      <c r="AN65" s="75"/>
      <c r="AO65" s="75"/>
      <c r="AP65" s="75"/>
    </row>
    <row r="66" spans="1:42" x14ac:dyDescent="0.3">
      <c r="A66" s="71">
        <v>0</v>
      </c>
      <c r="B66" s="71" t="s">
        <v>1528</v>
      </c>
      <c r="C66" s="72">
        <v>65</v>
      </c>
      <c r="D66" s="73">
        <v>42219</v>
      </c>
      <c r="E66" s="74" t="s">
        <v>226</v>
      </c>
      <c r="F66" s="74" t="s">
        <v>227</v>
      </c>
      <c r="G66" s="75">
        <f>+IF(D66="","",YEAR(D66))</f>
        <v>2015</v>
      </c>
      <c r="H66" s="75">
        <f>+IF(D66="","",MONTH(D66))</f>
        <v>8</v>
      </c>
      <c r="I66" s="75">
        <f>+IF(D66="","",DAY(D66))</f>
        <v>3</v>
      </c>
      <c r="J66" s="76">
        <v>60400000</v>
      </c>
      <c r="K66" s="75" t="s">
        <v>228</v>
      </c>
      <c r="L66" s="76"/>
      <c r="M66" s="75"/>
      <c r="N66" s="76"/>
      <c r="O66" s="75"/>
      <c r="P66" s="75" t="s">
        <v>165</v>
      </c>
      <c r="Q66" s="75" t="s">
        <v>32</v>
      </c>
      <c r="R66" s="75" t="s">
        <v>35</v>
      </c>
      <c r="S66" s="75" t="s">
        <v>30</v>
      </c>
      <c r="T66" s="75">
        <v>11</v>
      </c>
      <c r="U66" s="75">
        <v>0</v>
      </c>
      <c r="V66" s="75">
        <f>+U66+T66</f>
        <v>11</v>
      </c>
      <c r="W66" s="77">
        <f>+IF(T66=SUM(Z66,AB66,AD66),1,0)</f>
        <v>1</v>
      </c>
      <c r="X66" s="77">
        <f>+IF(U66=SUM(AF66,AH66,AJ66),1,0)</f>
        <v>1</v>
      </c>
      <c r="Y66" s="78" t="s">
        <v>42</v>
      </c>
      <c r="Z66" s="79">
        <v>11</v>
      </c>
      <c r="AA66" s="78"/>
      <c r="AB66" s="79"/>
      <c r="AC66" s="78"/>
      <c r="AD66" s="79"/>
      <c r="AE66" s="80"/>
      <c r="AF66" s="81"/>
      <c r="AG66" s="80"/>
      <c r="AH66" s="81"/>
      <c r="AI66" s="80"/>
      <c r="AJ66" s="81"/>
      <c r="AK66" s="75"/>
      <c r="AL66" s="75"/>
      <c r="AM66" s="75"/>
      <c r="AN66" s="75"/>
      <c r="AO66" s="75"/>
      <c r="AP66" s="75"/>
    </row>
    <row r="67" spans="1:42" x14ac:dyDescent="0.3">
      <c r="A67" s="71">
        <v>0</v>
      </c>
      <c r="B67" s="71" t="s">
        <v>1528</v>
      </c>
      <c r="C67" s="72">
        <v>66</v>
      </c>
      <c r="D67" s="73">
        <v>42223</v>
      </c>
      <c r="E67" s="74" t="s">
        <v>229</v>
      </c>
      <c r="F67" s="74" t="s">
        <v>1099</v>
      </c>
      <c r="G67" s="75">
        <f>+IF(D67="","",YEAR(D67))</f>
        <v>2015</v>
      </c>
      <c r="H67" s="75">
        <f>+IF(D67="","",MONTH(D67))</f>
        <v>8</v>
      </c>
      <c r="I67" s="75">
        <f>+IF(D67="","",DAY(D67))</f>
        <v>7</v>
      </c>
      <c r="J67" s="76">
        <v>50109007</v>
      </c>
      <c r="K67" s="75" t="s">
        <v>230</v>
      </c>
      <c r="L67" s="76"/>
      <c r="M67" s="75"/>
      <c r="N67" s="76"/>
      <c r="O67" s="75"/>
      <c r="P67" s="75" t="s">
        <v>165</v>
      </c>
      <c r="Q67" s="75" t="s">
        <v>32</v>
      </c>
      <c r="R67" s="75" t="s">
        <v>32</v>
      </c>
      <c r="S67" s="75" t="s">
        <v>231</v>
      </c>
      <c r="T67" s="75">
        <v>14</v>
      </c>
      <c r="U67" s="75">
        <v>0</v>
      </c>
      <c r="V67" s="75">
        <f>+U67+T67</f>
        <v>14</v>
      </c>
      <c r="W67" s="77">
        <f>+IF(T67=SUM(Z67,AB67,AD67),1,0)</f>
        <v>1</v>
      </c>
      <c r="X67" s="77">
        <f>+IF(U67=SUM(AF67,AH67,AJ67),1,0)</f>
        <v>1</v>
      </c>
      <c r="Y67" s="78" t="s">
        <v>276</v>
      </c>
      <c r="Z67" s="79">
        <v>5</v>
      </c>
      <c r="AA67" s="78" t="s">
        <v>41</v>
      </c>
      <c r="AB67" s="79">
        <v>4</v>
      </c>
      <c r="AC67" s="78" t="s">
        <v>40</v>
      </c>
      <c r="AD67" s="79">
        <v>5</v>
      </c>
      <c r="AE67" s="80"/>
      <c r="AF67" s="81"/>
      <c r="AG67" s="80"/>
      <c r="AH67" s="81"/>
      <c r="AI67" s="80"/>
      <c r="AJ67" s="81"/>
      <c r="AK67" s="75"/>
      <c r="AL67" s="75"/>
      <c r="AM67" s="75"/>
      <c r="AN67" s="75"/>
      <c r="AO67" s="75"/>
      <c r="AP67" s="75"/>
    </row>
    <row r="68" spans="1:42" x14ac:dyDescent="0.3">
      <c r="A68" s="71">
        <v>0</v>
      </c>
      <c r="B68" s="71" t="s">
        <v>1528</v>
      </c>
      <c r="C68" s="72">
        <v>67</v>
      </c>
      <c r="D68" s="73">
        <v>42224</v>
      </c>
      <c r="E68" s="74" t="s">
        <v>232</v>
      </c>
      <c r="F68" s="74" t="s">
        <v>2</v>
      </c>
      <c r="G68" s="75">
        <f>+IF(D68="","",YEAR(D68))</f>
        <v>2015</v>
      </c>
      <c r="H68" s="75">
        <f>+IF(D68="","",MONTH(D68))</f>
        <v>8</v>
      </c>
      <c r="I68" s="75">
        <f>+IF(D68="","",DAY(D68))</f>
        <v>8</v>
      </c>
      <c r="J68" s="76">
        <v>20501009</v>
      </c>
      <c r="K68" s="75" t="s">
        <v>233</v>
      </c>
      <c r="L68" s="76"/>
      <c r="M68" s="75"/>
      <c r="N68" s="76"/>
      <c r="O68" s="75"/>
      <c r="P68" s="75" t="s">
        <v>165</v>
      </c>
      <c r="Q68" s="75" t="s">
        <v>32</v>
      </c>
      <c r="R68" s="75" t="s">
        <v>32</v>
      </c>
      <c r="S68" s="75" t="s">
        <v>30</v>
      </c>
      <c r="T68" s="75">
        <v>0</v>
      </c>
      <c r="U68" s="75">
        <v>0</v>
      </c>
      <c r="V68" s="75">
        <f>+U68+T68</f>
        <v>0</v>
      </c>
      <c r="W68" s="77">
        <f>+IF(T68=SUM(Z68,AB68,AD68),1,0)</f>
        <v>1</v>
      </c>
      <c r="X68" s="77">
        <f>+IF(U68=SUM(AF68,AH68,AJ68),1,0)</f>
        <v>1</v>
      </c>
      <c r="Y68" s="78"/>
      <c r="Z68" s="79"/>
      <c r="AA68" s="78"/>
      <c r="AB68" s="79"/>
      <c r="AC68" s="78"/>
      <c r="AD68" s="79"/>
      <c r="AE68" s="80"/>
      <c r="AF68" s="81"/>
      <c r="AG68" s="80"/>
      <c r="AH68" s="81"/>
      <c r="AI68" s="80"/>
      <c r="AJ68" s="81"/>
      <c r="AK68" s="75"/>
      <c r="AL68" s="75"/>
      <c r="AM68" s="75"/>
      <c r="AN68" s="75"/>
      <c r="AO68" s="75"/>
      <c r="AP68" s="75"/>
    </row>
    <row r="69" spans="1:42" x14ac:dyDescent="0.3">
      <c r="A69" s="71">
        <v>0</v>
      </c>
      <c r="B69" s="71" t="s">
        <v>1528</v>
      </c>
      <c r="C69" s="72">
        <v>68</v>
      </c>
      <c r="D69" s="73">
        <v>42225</v>
      </c>
      <c r="E69" s="74" t="s">
        <v>234</v>
      </c>
      <c r="F69" s="74" t="s">
        <v>235</v>
      </c>
      <c r="G69" s="75">
        <f>+IF(D69="","",YEAR(D69))</f>
        <v>2015</v>
      </c>
      <c r="H69" s="75">
        <f>+IF(D69="","",MONTH(D69))</f>
        <v>8</v>
      </c>
      <c r="I69" s="75">
        <f>+IF(D69="","",DAY(D69))</f>
        <v>9</v>
      </c>
      <c r="J69" s="76">
        <v>60408012</v>
      </c>
      <c r="K69" s="75" t="s">
        <v>236</v>
      </c>
      <c r="L69" s="76"/>
      <c r="M69" s="75"/>
      <c r="N69" s="76"/>
      <c r="O69" s="75"/>
      <c r="P69" s="75" t="s">
        <v>165</v>
      </c>
      <c r="Q69" s="75" t="s">
        <v>32</v>
      </c>
      <c r="R69" s="75" t="s">
        <v>32</v>
      </c>
      <c r="S69" s="75" t="s">
        <v>32</v>
      </c>
      <c r="T69" s="75">
        <v>10</v>
      </c>
      <c r="U69" s="75">
        <v>0</v>
      </c>
      <c r="V69" s="75">
        <f>+U69+T69</f>
        <v>10</v>
      </c>
      <c r="W69" s="77">
        <f>+IF(T69=SUM(Z69,AB69,AD69),1,0)</f>
        <v>1</v>
      </c>
      <c r="X69" s="77">
        <f>+IF(U69=SUM(AF69,AH69,AJ69),1,0)</f>
        <v>1</v>
      </c>
      <c r="Y69" s="78" t="s">
        <v>40</v>
      </c>
      <c r="Z69" s="79">
        <v>10</v>
      </c>
      <c r="AA69" s="78"/>
      <c r="AB69" s="79"/>
      <c r="AC69" s="78"/>
      <c r="AD69" s="79"/>
      <c r="AE69" s="80"/>
      <c r="AF69" s="81"/>
      <c r="AG69" s="80"/>
      <c r="AH69" s="81"/>
      <c r="AI69" s="80"/>
      <c r="AJ69" s="81"/>
      <c r="AK69" s="75"/>
      <c r="AL69" s="75"/>
      <c r="AM69" s="75"/>
      <c r="AN69" s="75"/>
      <c r="AO69" s="75"/>
      <c r="AP69" s="75"/>
    </row>
    <row r="70" spans="1:42" x14ac:dyDescent="0.3">
      <c r="A70" s="71">
        <v>0</v>
      </c>
      <c r="B70" s="71" t="s">
        <v>1528</v>
      </c>
      <c r="C70" s="72">
        <v>69</v>
      </c>
      <c r="D70" s="73">
        <v>42226</v>
      </c>
      <c r="E70" s="74" t="s">
        <v>237</v>
      </c>
      <c r="F70" s="74" t="s">
        <v>13</v>
      </c>
      <c r="G70" s="75">
        <f>+IF(D70="","",YEAR(D70))</f>
        <v>2015</v>
      </c>
      <c r="H70" s="75">
        <f>+IF(D70="","",MONTH(D70))</f>
        <v>8</v>
      </c>
      <c r="I70" s="75">
        <f>+IF(D70="","",DAY(D70))</f>
        <v>10</v>
      </c>
      <c r="J70" s="76">
        <v>50801000</v>
      </c>
      <c r="K70" s="75" t="s">
        <v>134</v>
      </c>
      <c r="L70" s="76"/>
      <c r="M70" s="75"/>
      <c r="N70" s="76"/>
      <c r="O70" s="75"/>
      <c r="P70" s="75" t="s">
        <v>165</v>
      </c>
      <c r="Q70" s="75" t="s">
        <v>126</v>
      </c>
      <c r="R70" s="75" t="s">
        <v>32</v>
      </c>
      <c r="S70" s="75" t="s">
        <v>30</v>
      </c>
      <c r="T70" s="75">
        <v>3</v>
      </c>
      <c r="U70" s="75">
        <v>0</v>
      </c>
      <c r="V70" s="75">
        <f>+U70+T70</f>
        <v>3</v>
      </c>
      <c r="W70" s="77">
        <f>+IF(T70=SUM(Z70,AB70,AD70),1,0)</f>
        <v>1</v>
      </c>
      <c r="X70" s="77">
        <f>+IF(U70=SUM(AF70,AH70,AJ70),1,0)</f>
        <v>1</v>
      </c>
      <c r="Y70" s="78" t="s">
        <v>42</v>
      </c>
      <c r="Z70" s="79">
        <v>3</v>
      </c>
      <c r="AA70" s="78"/>
      <c r="AB70" s="79"/>
      <c r="AC70" s="78"/>
      <c r="AD70" s="79"/>
      <c r="AE70" s="80"/>
      <c r="AF70" s="81"/>
      <c r="AG70" s="80"/>
      <c r="AH70" s="81"/>
      <c r="AI70" s="80"/>
      <c r="AJ70" s="81"/>
      <c r="AK70" s="75"/>
      <c r="AL70" s="75"/>
      <c r="AM70" s="75"/>
      <c r="AN70" s="75"/>
      <c r="AO70" s="75"/>
      <c r="AP70" s="75"/>
    </row>
    <row r="71" spans="1:42" x14ac:dyDescent="0.3">
      <c r="A71" s="71">
        <v>0</v>
      </c>
      <c r="B71" s="71" t="s">
        <v>1528</v>
      </c>
      <c r="C71" s="72">
        <v>70</v>
      </c>
      <c r="D71" s="73">
        <v>42229</v>
      </c>
      <c r="E71" s="74" t="s">
        <v>238</v>
      </c>
      <c r="F71" s="74" t="s">
        <v>124</v>
      </c>
      <c r="G71" s="75">
        <f>+IF(D71="","",YEAR(D71))</f>
        <v>2015</v>
      </c>
      <c r="H71" s="75">
        <f>+IF(D71="","",MONTH(D71))</f>
        <v>8</v>
      </c>
      <c r="I71" s="75">
        <f>+IF(D71="","",DAY(D71))</f>
        <v>13</v>
      </c>
      <c r="J71" s="76">
        <v>40505003</v>
      </c>
      <c r="K71" s="75" t="s">
        <v>219</v>
      </c>
      <c r="L71" s="76"/>
      <c r="M71" s="75"/>
      <c r="N71" s="76"/>
      <c r="O71" s="75"/>
      <c r="P71" s="75" t="s">
        <v>165</v>
      </c>
      <c r="Q71" s="75" t="s">
        <v>32</v>
      </c>
      <c r="R71" s="75" t="s">
        <v>32</v>
      </c>
      <c r="S71" s="75" t="s">
        <v>239</v>
      </c>
      <c r="T71" s="75">
        <v>1</v>
      </c>
      <c r="U71" s="75">
        <v>0</v>
      </c>
      <c r="V71" s="75">
        <f>+U71+T71</f>
        <v>1</v>
      </c>
      <c r="W71" s="77">
        <f>+IF(T71=SUM(Z71,AB71,AD71),1,0)</f>
        <v>1</v>
      </c>
      <c r="X71" s="77">
        <f>+IF(U71=SUM(AF71,AH71,AJ71),1,0)</f>
        <v>1</v>
      </c>
      <c r="Y71" s="78" t="s">
        <v>32</v>
      </c>
      <c r="Z71" s="79">
        <v>1</v>
      </c>
      <c r="AA71" s="78"/>
      <c r="AB71" s="79"/>
      <c r="AC71" s="78"/>
      <c r="AD71" s="79"/>
      <c r="AE71" s="80"/>
      <c r="AF71" s="81"/>
      <c r="AG71" s="80"/>
      <c r="AH71" s="81"/>
      <c r="AI71" s="80"/>
      <c r="AJ71" s="81"/>
      <c r="AK71" s="75"/>
      <c r="AL71" s="75"/>
      <c r="AM71" s="75"/>
      <c r="AN71" s="75"/>
      <c r="AO71" s="75"/>
      <c r="AP71" s="75"/>
    </row>
    <row r="72" spans="1:42" x14ac:dyDescent="0.3">
      <c r="A72" s="71">
        <v>0</v>
      </c>
      <c r="B72" s="71" t="s">
        <v>1528</v>
      </c>
      <c r="C72" s="72">
        <v>71</v>
      </c>
      <c r="D72" s="73">
        <v>42231</v>
      </c>
      <c r="E72" s="74" t="s">
        <v>1100</v>
      </c>
      <c r="F72" s="74" t="s">
        <v>215</v>
      </c>
      <c r="G72" s="75">
        <f>+IF(D72="","",YEAR(D72))</f>
        <v>2015</v>
      </c>
      <c r="H72" s="75">
        <f>+IF(D72="","",MONTH(D72))</f>
        <v>8</v>
      </c>
      <c r="I72" s="75">
        <f>+IF(D72="","",DAY(D72))</f>
        <v>15</v>
      </c>
      <c r="J72" s="76"/>
      <c r="K72" s="75"/>
      <c r="L72" s="76">
        <v>40502000</v>
      </c>
      <c r="M72" s="75" t="s">
        <v>220</v>
      </c>
      <c r="N72" s="76">
        <v>40505000</v>
      </c>
      <c r="O72" s="75" t="s">
        <v>76</v>
      </c>
      <c r="P72" s="75" t="s">
        <v>165</v>
      </c>
      <c r="Q72" s="75" t="s">
        <v>32</v>
      </c>
      <c r="R72" s="75" t="s">
        <v>32</v>
      </c>
      <c r="S72" s="75" t="s">
        <v>74</v>
      </c>
      <c r="T72" s="75">
        <v>1</v>
      </c>
      <c r="U72" s="75">
        <v>1</v>
      </c>
      <c r="V72" s="75">
        <f>+U72+T72</f>
        <v>2</v>
      </c>
      <c r="W72" s="77">
        <f>+IF(T72=SUM(Z72,AB72,AD72),1,0)</f>
        <v>1</v>
      </c>
      <c r="X72" s="77">
        <f>+IF(U72=SUM(AF72,AH72,AJ72),1,0)</f>
        <v>1</v>
      </c>
      <c r="Y72" s="78" t="s">
        <v>40</v>
      </c>
      <c r="Z72" s="79">
        <v>1</v>
      </c>
      <c r="AA72" s="78"/>
      <c r="AB72" s="79"/>
      <c r="AC72" s="78"/>
      <c r="AD72" s="79"/>
      <c r="AE72" s="80" t="s">
        <v>40</v>
      </c>
      <c r="AF72" s="81">
        <v>1</v>
      </c>
      <c r="AG72" s="80"/>
      <c r="AH72" s="81"/>
      <c r="AI72" s="80"/>
      <c r="AJ72" s="81"/>
      <c r="AK72" s="75"/>
      <c r="AL72" s="75"/>
      <c r="AM72" s="75"/>
      <c r="AN72" s="75"/>
      <c r="AO72" s="75"/>
      <c r="AP72" s="75"/>
    </row>
    <row r="73" spans="1:42" x14ac:dyDescent="0.3">
      <c r="A73" s="71">
        <v>0</v>
      </c>
      <c r="B73" s="71" t="s">
        <v>1528</v>
      </c>
      <c r="C73" s="72">
        <v>72</v>
      </c>
      <c r="D73" s="73">
        <v>42231</v>
      </c>
      <c r="E73" s="74" t="s">
        <v>1101</v>
      </c>
      <c r="F73" s="74" t="s">
        <v>2</v>
      </c>
      <c r="G73" s="75">
        <f>+IF(D73="","",YEAR(D73))</f>
        <v>2015</v>
      </c>
      <c r="H73" s="75">
        <f>+IF(D73="","",MONTH(D73))</f>
        <v>8</v>
      </c>
      <c r="I73" s="75">
        <f>+IF(D73="","",DAY(D73))</f>
        <v>15</v>
      </c>
      <c r="J73" s="76">
        <v>70101033</v>
      </c>
      <c r="K73" s="75" t="s">
        <v>240</v>
      </c>
      <c r="L73" s="76"/>
      <c r="M73" s="75"/>
      <c r="N73" s="76"/>
      <c r="O73" s="75"/>
      <c r="P73" s="75" t="s">
        <v>176</v>
      </c>
      <c r="Q73" s="75" t="s">
        <v>32</v>
      </c>
      <c r="R73" s="75" t="s">
        <v>173</v>
      </c>
      <c r="S73" s="75" t="s">
        <v>173</v>
      </c>
      <c r="T73" s="75">
        <v>0</v>
      </c>
      <c r="U73" s="75">
        <v>0</v>
      </c>
      <c r="V73" s="75">
        <f>+U73+T73</f>
        <v>0</v>
      </c>
      <c r="W73" s="77">
        <f>+IF(T73=SUM(Z73,AB73,AD73),1,0)</f>
        <v>1</v>
      </c>
      <c r="X73" s="77">
        <f>+IF(U73=SUM(AF73,AH73,AJ73),1,0)</f>
        <v>1</v>
      </c>
      <c r="Y73" s="78"/>
      <c r="Z73" s="79"/>
      <c r="AA73" s="78"/>
      <c r="AB73" s="79"/>
      <c r="AC73" s="78"/>
      <c r="AD73" s="79"/>
      <c r="AE73" s="80"/>
      <c r="AF73" s="81"/>
      <c r="AG73" s="80"/>
      <c r="AH73" s="81"/>
      <c r="AI73" s="80"/>
      <c r="AJ73" s="81"/>
      <c r="AK73" s="75"/>
      <c r="AL73" s="75"/>
      <c r="AM73" s="75"/>
      <c r="AN73" s="75"/>
      <c r="AO73" s="75"/>
      <c r="AP73" s="75"/>
    </row>
    <row r="74" spans="1:42" x14ac:dyDescent="0.3">
      <c r="A74" s="71">
        <v>0</v>
      </c>
      <c r="B74" s="71" t="s">
        <v>1528</v>
      </c>
      <c r="C74" s="72">
        <v>73</v>
      </c>
      <c r="D74" s="73">
        <v>42232</v>
      </c>
      <c r="E74" s="74" t="s">
        <v>1102</v>
      </c>
      <c r="F74" s="74" t="s">
        <v>241</v>
      </c>
      <c r="G74" s="75">
        <f>+IF(D74="","",YEAR(D74))</f>
        <v>2015</v>
      </c>
      <c r="H74" s="75">
        <f>+IF(D74="","",MONTH(D74))</f>
        <v>8</v>
      </c>
      <c r="I74" s="75">
        <f>+IF(D74="","",DAY(D74))</f>
        <v>16</v>
      </c>
      <c r="J74" s="76">
        <v>70302002</v>
      </c>
      <c r="K74" s="75" t="s">
        <v>242</v>
      </c>
      <c r="L74" s="76"/>
      <c r="M74" s="75"/>
      <c r="N74" s="76"/>
      <c r="O74" s="75"/>
      <c r="P74" s="75" t="s">
        <v>165</v>
      </c>
      <c r="Q74" s="75" t="s">
        <v>32</v>
      </c>
      <c r="R74" s="75" t="s">
        <v>32</v>
      </c>
      <c r="S74" s="75" t="s">
        <v>32</v>
      </c>
      <c r="T74" s="75">
        <v>2</v>
      </c>
      <c r="U74" s="75">
        <v>0</v>
      </c>
      <c r="V74" s="75">
        <f>+U74+T74</f>
        <v>2</v>
      </c>
      <c r="W74" s="77">
        <f>+IF(T74=SUM(Z74,AB74,AD74),1,0)</f>
        <v>1</v>
      </c>
      <c r="X74" s="77">
        <f>+IF(U74=SUM(AF74,AH74,AJ74),1,0)</f>
        <v>1</v>
      </c>
      <c r="Y74" s="78" t="s">
        <v>40</v>
      </c>
      <c r="Z74" s="79">
        <v>1</v>
      </c>
      <c r="AA74" s="78" t="s">
        <v>41</v>
      </c>
      <c r="AB74" s="79">
        <v>1</v>
      </c>
      <c r="AC74" s="78"/>
      <c r="AD74" s="79"/>
      <c r="AE74" s="80"/>
      <c r="AF74" s="81"/>
      <c r="AG74" s="80"/>
      <c r="AH74" s="81"/>
      <c r="AI74" s="80"/>
      <c r="AJ74" s="81"/>
      <c r="AK74" s="75"/>
      <c r="AL74" s="75"/>
      <c r="AM74" s="75"/>
      <c r="AN74" s="75"/>
      <c r="AO74" s="75"/>
      <c r="AP74" s="75"/>
    </row>
    <row r="75" spans="1:42" x14ac:dyDescent="0.3">
      <c r="A75" s="71">
        <v>0</v>
      </c>
      <c r="B75" s="71" t="s">
        <v>1528</v>
      </c>
      <c r="C75" s="72">
        <v>74</v>
      </c>
      <c r="D75" s="73">
        <v>42232</v>
      </c>
      <c r="E75" s="74" t="s">
        <v>243</v>
      </c>
      <c r="F75" s="74" t="s">
        <v>244</v>
      </c>
      <c r="G75" s="75">
        <f>+IF(D75="","",YEAR(D75))</f>
        <v>2015</v>
      </c>
      <c r="H75" s="75">
        <f>+IF(D75="","",MONTH(D75))</f>
        <v>8</v>
      </c>
      <c r="I75" s="75">
        <f>+IF(D75="","",DAY(D75))</f>
        <v>16</v>
      </c>
      <c r="J75" s="76">
        <v>80101000</v>
      </c>
      <c r="K75" s="75" t="s">
        <v>224</v>
      </c>
      <c r="L75" s="76"/>
      <c r="M75" s="75"/>
      <c r="N75" s="76"/>
      <c r="O75" s="75"/>
      <c r="P75" s="75" t="s">
        <v>176</v>
      </c>
      <c r="Q75" s="75" t="s">
        <v>32</v>
      </c>
      <c r="R75" s="75" t="s">
        <v>173</v>
      </c>
      <c r="S75" s="75" t="s">
        <v>173</v>
      </c>
      <c r="T75" s="75">
        <v>24</v>
      </c>
      <c r="U75" s="75">
        <v>0</v>
      </c>
      <c r="V75" s="75">
        <f>+U75+T75</f>
        <v>24</v>
      </c>
      <c r="W75" s="77">
        <f>+IF(T75=SUM(Z75,AB75,AD75),1,0)</f>
        <v>1</v>
      </c>
      <c r="X75" s="77">
        <f>+IF(U75=SUM(AF75,AH75,AJ75),1,0)</f>
        <v>1</v>
      </c>
      <c r="Y75" s="78" t="s">
        <v>32</v>
      </c>
      <c r="Z75" s="79">
        <v>24</v>
      </c>
      <c r="AA75" s="78"/>
      <c r="AB75" s="79"/>
      <c r="AC75" s="78"/>
      <c r="AD75" s="79"/>
      <c r="AE75" s="80"/>
      <c r="AF75" s="81"/>
      <c r="AG75" s="80"/>
      <c r="AH75" s="81"/>
      <c r="AI75" s="80"/>
      <c r="AJ75" s="81"/>
      <c r="AK75" s="75"/>
      <c r="AL75" s="75"/>
      <c r="AM75" s="75"/>
      <c r="AN75" s="75"/>
      <c r="AO75" s="75"/>
      <c r="AP75" s="75"/>
    </row>
    <row r="76" spans="1:42" s="82" customFormat="1" x14ac:dyDescent="0.3">
      <c r="A76" s="71">
        <v>0</v>
      </c>
      <c r="B76" s="71" t="s">
        <v>1528</v>
      </c>
      <c r="C76" s="72">
        <v>75</v>
      </c>
      <c r="D76" s="73">
        <v>42233</v>
      </c>
      <c r="E76" s="74" t="s">
        <v>245</v>
      </c>
      <c r="F76" s="74" t="s">
        <v>1103</v>
      </c>
      <c r="G76" s="75">
        <f>+IF(D76="","",YEAR(D76))</f>
        <v>2015</v>
      </c>
      <c r="H76" s="75">
        <f>+IF(D76="","",MONTH(D76))</f>
        <v>8</v>
      </c>
      <c r="I76" s="75">
        <f>+IF(D76="","",DAY(D76))</f>
        <v>17</v>
      </c>
      <c r="J76" s="76">
        <v>70400000</v>
      </c>
      <c r="K76" s="75" t="s">
        <v>25</v>
      </c>
      <c r="L76" s="76"/>
      <c r="M76" s="75"/>
      <c r="N76" s="76"/>
      <c r="O76" s="75"/>
      <c r="P76" s="75" t="s">
        <v>176</v>
      </c>
      <c r="Q76" s="75" t="s">
        <v>32</v>
      </c>
      <c r="R76" s="75" t="s">
        <v>477</v>
      </c>
      <c r="S76" s="75" t="s">
        <v>477</v>
      </c>
      <c r="T76" s="75">
        <v>7</v>
      </c>
      <c r="U76" s="75">
        <v>0</v>
      </c>
      <c r="V76" s="75">
        <f>+U76+T76</f>
        <v>7</v>
      </c>
      <c r="W76" s="77">
        <f>+IF(T76=SUM(Z76,AB76,AD76),1,0)</f>
        <v>1</v>
      </c>
      <c r="X76" s="77">
        <f>+IF(U76=SUM(AF76,AH76,AJ76),1,0)</f>
        <v>1</v>
      </c>
      <c r="Y76" s="78" t="s">
        <v>40</v>
      </c>
      <c r="Z76" s="79">
        <v>7</v>
      </c>
      <c r="AA76" s="78"/>
      <c r="AB76" s="79"/>
      <c r="AC76" s="78"/>
      <c r="AD76" s="79"/>
      <c r="AE76" s="80"/>
      <c r="AF76" s="81"/>
      <c r="AG76" s="80"/>
      <c r="AH76" s="81"/>
      <c r="AI76" s="80"/>
      <c r="AJ76" s="81"/>
      <c r="AK76" s="75"/>
      <c r="AL76" s="75"/>
      <c r="AM76" s="75"/>
      <c r="AN76" s="75"/>
      <c r="AO76" s="75"/>
      <c r="AP76" s="75"/>
    </row>
    <row r="77" spans="1:42" s="82" customFormat="1" x14ac:dyDescent="0.3">
      <c r="A77" s="71">
        <v>0</v>
      </c>
      <c r="B77" s="71" t="s">
        <v>1528</v>
      </c>
      <c r="C77" s="72">
        <v>76</v>
      </c>
      <c r="D77" s="73">
        <v>42238</v>
      </c>
      <c r="E77" s="74" t="s">
        <v>246</v>
      </c>
      <c r="F77" s="74" t="s">
        <v>247</v>
      </c>
      <c r="G77" s="75">
        <f>+IF(D77="","",YEAR(D77))</f>
        <v>2015</v>
      </c>
      <c r="H77" s="75">
        <f>+IF(D77="","",MONTH(D77))</f>
        <v>8</v>
      </c>
      <c r="I77" s="75">
        <f>+IF(D77="","",DAY(D77))</f>
        <v>22</v>
      </c>
      <c r="J77" s="76"/>
      <c r="K77" s="75"/>
      <c r="L77" s="76">
        <v>70200000</v>
      </c>
      <c r="M77" s="75" t="s">
        <v>63</v>
      </c>
      <c r="N77" s="76">
        <v>70400000</v>
      </c>
      <c r="O77" s="75" t="s">
        <v>25</v>
      </c>
      <c r="P77" s="75" t="s">
        <v>165</v>
      </c>
      <c r="Q77" s="75" t="s">
        <v>28</v>
      </c>
      <c r="R77" s="75" t="s">
        <v>32</v>
      </c>
      <c r="S77" s="75" t="s">
        <v>20</v>
      </c>
      <c r="T77" s="75">
        <v>0</v>
      </c>
      <c r="U77" s="75">
        <v>2</v>
      </c>
      <c r="V77" s="75">
        <f>+U77+T77</f>
        <v>2</v>
      </c>
      <c r="W77" s="77">
        <f>+IF(T77=SUM(Z77,AB77,AD77),1,0)</f>
        <v>1</v>
      </c>
      <c r="X77" s="77">
        <f>+IF(U77=SUM(AF77,AH77,AJ77),1,0)</f>
        <v>1</v>
      </c>
      <c r="Y77" s="78"/>
      <c r="Z77" s="79"/>
      <c r="AA77" s="78"/>
      <c r="AB77" s="79"/>
      <c r="AC77" s="78"/>
      <c r="AD77" s="79"/>
      <c r="AE77" s="80" t="s">
        <v>38</v>
      </c>
      <c r="AF77" s="81">
        <v>2</v>
      </c>
      <c r="AG77" s="80"/>
      <c r="AH77" s="81"/>
      <c r="AI77" s="80"/>
      <c r="AJ77" s="81"/>
      <c r="AK77" s="75"/>
      <c r="AL77" s="75"/>
      <c r="AM77" s="75"/>
      <c r="AN77" s="75"/>
      <c r="AO77" s="75"/>
      <c r="AP77" s="75"/>
    </row>
    <row r="78" spans="1:42" s="82" customFormat="1" x14ac:dyDescent="0.3">
      <c r="A78" s="71">
        <v>0</v>
      </c>
      <c r="B78" s="71" t="s">
        <v>1528</v>
      </c>
      <c r="C78" s="72">
        <v>77</v>
      </c>
      <c r="D78" s="73">
        <v>42249</v>
      </c>
      <c r="E78" s="74" t="s">
        <v>1104</v>
      </c>
      <c r="F78" s="74" t="s">
        <v>248</v>
      </c>
      <c r="G78" s="75">
        <f>+IF(D78="","",YEAR(D78))</f>
        <v>2015</v>
      </c>
      <c r="H78" s="75">
        <f>+IF(D78="","",MONTH(D78))</f>
        <v>9</v>
      </c>
      <c r="I78" s="75">
        <f>+IF(D78="","",DAY(D78))</f>
        <v>2</v>
      </c>
      <c r="J78" s="76">
        <v>50801000</v>
      </c>
      <c r="K78" s="75" t="s">
        <v>134</v>
      </c>
      <c r="L78" s="76"/>
      <c r="M78" s="75"/>
      <c r="N78" s="76"/>
      <c r="O78" s="75"/>
      <c r="P78" s="75" t="s">
        <v>165</v>
      </c>
      <c r="Q78" s="75" t="s">
        <v>32</v>
      </c>
      <c r="R78" s="75" t="s">
        <v>32</v>
      </c>
      <c r="S78" s="75" t="s">
        <v>30</v>
      </c>
      <c r="T78" s="75">
        <v>1</v>
      </c>
      <c r="U78" s="75">
        <v>7</v>
      </c>
      <c r="V78" s="75">
        <f>+U78+T78</f>
        <v>8</v>
      </c>
      <c r="W78" s="77">
        <f>+IF(T78=SUM(Z78,AB78,AD78),1,0)</f>
        <v>1</v>
      </c>
      <c r="X78" s="77">
        <f>+IF(U78=SUM(AF78,AH78,AJ78),1,0)</f>
        <v>1</v>
      </c>
      <c r="Y78" s="78" t="s">
        <v>42</v>
      </c>
      <c r="Z78" s="79">
        <v>1</v>
      </c>
      <c r="AA78" s="78"/>
      <c r="AB78" s="79"/>
      <c r="AC78" s="78"/>
      <c r="AD78" s="79"/>
      <c r="AE78" s="80" t="s">
        <v>42</v>
      </c>
      <c r="AF78" s="81">
        <v>7</v>
      </c>
      <c r="AG78" s="80"/>
      <c r="AH78" s="81"/>
      <c r="AI78" s="80"/>
      <c r="AJ78" s="81"/>
      <c r="AK78" s="75"/>
      <c r="AL78" s="75"/>
      <c r="AM78" s="75"/>
      <c r="AN78" s="75"/>
      <c r="AO78" s="75"/>
      <c r="AP78" s="75"/>
    </row>
    <row r="79" spans="1:42" s="82" customFormat="1" x14ac:dyDescent="0.3">
      <c r="A79" s="71">
        <v>0</v>
      </c>
      <c r="B79" s="71" t="s">
        <v>1528</v>
      </c>
      <c r="C79" s="72">
        <v>78</v>
      </c>
      <c r="D79" s="73">
        <v>42260</v>
      </c>
      <c r="E79" s="74" t="s">
        <v>249</v>
      </c>
      <c r="F79" s="74" t="s">
        <v>250</v>
      </c>
      <c r="G79" s="75">
        <f>+IF(D79="","",YEAR(D79))</f>
        <v>2015</v>
      </c>
      <c r="H79" s="75">
        <f>+IF(D79="","",MONTH(D79))</f>
        <v>9</v>
      </c>
      <c r="I79" s="75">
        <f>+IF(D79="","",DAY(D79))</f>
        <v>13</v>
      </c>
      <c r="J79" s="76">
        <v>50308000</v>
      </c>
      <c r="K79" s="75" t="s">
        <v>252</v>
      </c>
      <c r="L79" s="76"/>
      <c r="M79" s="75"/>
      <c r="N79" s="76"/>
      <c r="O79" s="75"/>
      <c r="P79" s="75" t="s">
        <v>165</v>
      </c>
      <c r="Q79" s="75" t="s">
        <v>32</v>
      </c>
      <c r="R79" s="75" t="s">
        <v>32</v>
      </c>
      <c r="S79" s="75" t="s">
        <v>30</v>
      </c>
      <c r="T79" s="75">
        <v>1</v>
      </c>
      <c r="U79" s="75">
        <v>1</v>
      </c>
      <c r="V79" s="75">
        <f>+U79+T79</f>
        <v>2</v>
      </c>
      <c r="W79" s="77">
        <f>+IF(T79=SUM(Z79,AB79,AD79),1,0)</f>
        <v>1</v>
      </c>
      <c r="X79" s="77">
        <f>+IF(U79=SUM(AF79,AH79,AJ79),1,0)</f>
        <v>1</v>
      </c>
      <c r="Y79" s="78" t="s">
        <v>39</v>
      </c>
      <c r="Z79" s="79">
        <v>1</v>
      </c>
      <c r="AA79" s="78"/>
      <c r="AB79" s="79"/>
      <c r="AC79" s="78"/>
      <c r="AD79" s="79"/>
      <c r="AE79" s="80" t="s">
        <v>39</v>
      </c>
      <c r="AF79" s="81">
        <v>1</v>
      </c>
      <c r="AG79" s="80"/>
      <c r="AH79" s="81"/>
      <c r="AI79" s="80"/>
      <c r="AJ79" s="81"/>
      <c r="AK79" s="75"/>
      <c r="AL79" s="75"/>
      <c r="AM79" s="75"/>
      <c r="AN79" s="75"/>
      <c r="AO79" s="75"/>
      <c r="AP79" s="75"/>
    </row>
    <row r="80" spans="1:42" s="82" customFormat="1" x14ac:dyDescent="0.3">
      <c r="A80" s="71">
        <v>0</v>
      </c>
      <c r="B80" s="71" t="s">
        <v>1528</v>
      </c>
      <c r="C80" s="72">
        <v>79</v>
      </c>
      <c r="D80" s="73">
        <v>42264</v>
      </c>
      <c r="E80" s="74" t="s">
        <v>251</v>
      </c>
      <c r="F80" s="74" t="s">
        <v>0</v>
      </c>
      <c r="G80" s="75">
        <f>+IF(D80="","",YEAR(D80))</f>
        <v>2015</v>
      </c>
      <c r="H80" s="75">
        <f>+IF(D80="","",MONTH(D80))</f>
        <v>9</v>
      </c>
      <c r="I80" s="75">
        <f>+IF(D80="","",DAY(D80))</f>
        <v>17</v>
      </c>
      <c r="J80" s="76">
        <v>70304000</v>
      </c>
      <c r="K80" s="75" t="s">
        <v>1082</v>
      </c>
      <c r="L80" s="76"/>
      <c r="M80" s="75"/>
      <c r="N80" s="76"/>
      <c r="O80" s="75"/>
      <c r="P80" s="75" t="s">
        <v>165</v>
      </c>
      <c r="Q80" s="75" t="s">
        <v>28</v>
      </c>
      <c r="R80" s="75" t="s">
        <v>32</v>
      </c>
      <c r="S80" s="75" t="s">
        <v>20</v>
      </c>
      <c r="T80" s="75">
        <v>0</v>
      </c>
      <c r="U80" s="75">
        <v>0</v>
      </c>
      <c r="V80" s="75">
        <f>+U80+T80</f>
        <v>0</v>
      </c>
      <c r="W80" s="77">
        <f>+IF(T80=SUM(Z80,AB80,AD80),1,0)</f>
        <v>1</v>
      </c>
      <c r="X80" s="77">
        <f>+IF(U80=SUM(AF80,AH80,AJ80),1,0)</f>
        <v>1</v>
      </c>
      <c r="Y80" s="78"/>
      <c r="Z80" s="79"/>
      <c r="AA80" s="78"/>
      <c r="AB80" s="79"/>
      <c r="AC80" s="78"/>
      <c r="AD80" s="79"/>
      <c r="AE80" s="80"/>
      <c r="AF80" s="81"/>
      <c r="AG80" s="80"/>
      <c r="AH80" s="81"/>
      <c r="AI80" s="80"/>
      <c r="AJ80" s="81"/>
      <c r="AK80" s="75"/>
      <c r="AL80" s="75"/>
      <c r="AM80" s="75"/>
      <c r="AN80" s="75"/>
      <c r="AO80" s="75"/>
      <c r="AP80" s="75"/>
    </row>
    <row r="81" spans="1:42" s="82" customFormat="1" x14ac:dyDescent="0.3">
      <c r="A81" s="71">
        <v>0</v>
      </c>
      <c r="B81" s="71" t="s">
        <v>1528</v>
      </c>
      <c r="C81" s="72">
        <v>80</v>
      </c>
      <c r="D81" s="73">
        <v>42265</v>
      </c>
      <c r="E81" s="74" t="s">
        <v>1105</v>
      </c>
      <c r="F81" s="74" t="s">
        <v>5</v>
      </c>
      <c r="G81" s="75">
        <f>+IF(D81="","",YEAR(D81))</f>
        <v>2015</v>
      </c>
      <c r="H81" s="75">
        <f>+IF(D81="","",MONTH(D81))</f>
        <v>9</v>
      </c>
      <c r="I81" s="75">
        <f>+IF(D81="","",DAY(D81))</f>
        <v>18</v>
      </c>
      <c r="J81" s="76">
        <v>80000000</v>
      </c>
      <c r="K81" s="75" t="s">
        <v>19</v>
      </c>
      <c r="L81" s="76"/>
      <c r="M81" s="75"/>
      <c r="N81" s="76"/>
      <c r="O81" s="75"/>
      <c r="P81" s="75" t="s">
        <v>165</v>
      </c>
      <c r="Q81" s="75" t="s">
        <v>28</v>
      </c>
      <c r="R81" s="75" t="s">
        <v>32</v>
      </c>
      <c r="S81" s="75" t="s">
        <v>20</v>
      </c>
      <c r="T81" s="75">
        <v>0</v>
      </c>
      <c r="U81" s="75">
        <v>1</v>
      </c>
      <c r="V81" s="75">
        <f>+U81+T81</f>
        <v>1</v>
      </c>
      <c r="W81" s="77">
        <f>+IF(T81=SUM(Z81,AB81,AD81),1,0)</f>
        <v>1</v>
      </c>
      <c r="X81" s="77">
        <f>+IF(U81=SUM(AF81,AH81,AJ81),1,0)</f>
        <v>1</v>
      </c>
      <c r="Y81" s="78"/>
      <c r="Z81" s="79"/>
      <c r="AA81" s="78"/>
      <c r="AB81" s="79"/>
      <c r="AC81" s="78"/>
      <c r="AD81" s="79"/>
      <c r="AE81" s="80" t="s">
        <v>38</v>
      </c>
      <c r="AF81" s="81">
        <v>1</v>
      </c>
      <c r="AG81" s="80"/>
      <c r="AH81" s="81"/>
      <c r="AI81" s="80"/>
      <c r="AJ81" s="81"/>
      <c r="AK81" s="75"/>
      <c r="AL81" s="75"/>
      <c r="AM81" s="75"/>
      <c r="AN81" s="75"/>
      <c r="AO81" s="75"/>
      <c r="AP81" s="75"/>
    </row>
    <row r="82" spans="1:42" s="82" customFormat="1" x14ac:dyDescent="0.3">
      <c r="A82" s="71">
        <v>0</v>
      </c>
      <c r="B82" s="71" t="s">
        <v>1528</v>
      </c>
      <c r="C82" s="72">
        <v>81</v>
      </c>
      <c r="D82" s="73">
        <v>42266</v>
      </c>
      <c r="E82" s="74" t="s">
        <v>265</v>
      </c>
      <c r="F82" s="74" t="s">
        <v>266</v>
      </c>
      <c r="G82" s="75">
        <f>+IF(D82="","",YEAR(D82))</f>
        <v>2015</v>
      </c>
      <c r="H82" s="75">
        <f>+IF(D82="","",MONTH(D82))</f>
        <v>9</v>
      </c>
      <c r="I82" s="75">
        <f>+IF(D82="","",DAY(D82))</f>
        <v>19</v>
      </c>
      <c r="J82" s="76">
        <v>50711008</v>
      </c>
      <c r="K82" s="75" t="s">
        <v>267</v>
      </c>
      <c r="L82" s="76"/>
      <c r="M82" s="75"/>
      <c r="N82" s="76"/>
      <c r="O82" s="75"/>
      <c r="P82" s="75" t="s">
        <v>165</v>
      </c>
      <c r="Q82" s="75" t="s">
        <v>32</v>
      </c>
      <c r="R82" s="75" t="s">
        <v>32</v>
      </c>
      <c r="S82" s="75" t="s">
        <v>30</v>
      </c>
      <c r="T82" s="75">
        <v>4</v>
      </c>
      <c r="U82" s="75">
        <v>0</v>
      </c>
      <c r="V82" s="75">
        <f>+U82+T82</f>
        <v>4</v>
      </c>
      <c r="W82" s="77">
        <f>+IF(T82=SUM(Z82,AB82,AD82),1,0)</f>
        <v>1</v>
      </c>
      <c r="X82" s="77">
        <f>+IF(U82=SUM(AF82,AH82,AJ82),1,0)</f>
        <v>1</v>
      </c>
      <c r="Y82" s="78" t="s">
        <v>268</v>
      </c>
      <c r="Z82" s="79">
        <v>2</v>
      </c>
      <c r="AA82" s="78" t="s">
        <v>40</v>
      </c>
      <c r="AB82" s="79">
        <v>2</v>
      </c>
      <c r="AC82" s="78"/>
      <c r="AD82" s="79"/>
      <c r="AE82" s="80"/>
      <c r="AF82" s="81"/>
      <c r="AG82" s="80"/>
      <c r="AH82" s="81"/>
      <c r="AI82" s="80"/>
      <c r="AJ82" s="81"/>
      <c r="AK82" s="75"/>
      <c r="AL82" s="75"/>
      <c r="AM82" s="75"/>
      <c r="AN82" s="75"/>
      <c r="AO82" s="75"/>
      <c r="AP82" s="75"/>
    </row>
    <row r="83" spans="1:42" s="82" customFormat="1" x14ac:dyDescent="0.3">
      <c r="A83" s="71">
        <v>0</v>
      </c>
      <c r="B83" s="71" t="s">
        <v>1528</v>
      </c>
      <c r="C83" s="72">
        <v>82</v>
      </c>
      <c r="D83" s="73">
        <v>42266</v>
      </c>
      <c r="E83" s="74" t="s">
        <v>269</v>
      </c>
      <c r="F83" s="74" t="s">
        <v>270</v>
      </c>
      <c r="G83" s="75">
        <f>+IF(D83="","",YEAR(D83))</f>
        <v>2015</v>
      </c>
      <c r="H83" s="75">
        <f>+IF(D83="","",MONTH(D83))</f>
        <v>9</v>
      </c>
      <c r="I83" s="75">
        <f>+IF(D83="","",DAY(D83))</f>
        <v>19</v>
      </c>
      <c r="J83" s="76">
        <v>80101000</v>
      </c>
      <c r="K83" s="75" t="s">
        <v>224</v>
      </c>
      <c r="L83" s="76"/>
      <c r="M83" s="75"/>
      <c r="N83" s="76"/>
      <c r="O83" s="75"/>
      <c r="P83" s="75" t="s">
        <v>176</v>
      </c>
      <c r="Q83" s="75" t="s">
        <v>32</v>
      </c>
      <c r="R83" s="75" t="s">
        <v>173</v>
      </c>
      <c r="S83" s="75" t="s">
        <v>173</v>
      </c>
      <c r="T83" s="75">
        <v>17</v>
      </c>
      <c r="U83" s="75">
        <v>0</v>
      </c>
      <c r="V83" s="75">
        <f>+U83+T83</f>
        <v>17</v>
      </c>
      <c r="W83" s="77">
        <f>+IF(T83=SUM(Z83,AB83,AD83),1,0)</f>
        <v>1</v>
      </c>
      <c r="X83" s="77">
        <f>+IF(U83=SUM(AF83,AH83,AJ83),1,0)</f>
        <v>1</v>
      </c>
      <c r="Y83" s="78" t="s">
        <v>40</v>
      </c>
      <c r="Z83" s="79">
        <v>17</v>
      </c>
      <c r="AA83" s="78"/>
      <c r="AB83" s="79"/>
      <c r="AC83" s="78"/>
      <c r="AD83" s="79"/>
      <c r="AE83" s="80"/>
      <c r="AF83" s="81"/>
      <c r="AG83" s="80"/>
      <c r="AH83" s="81"/>
      <c r="AI83" s="80"/>
      <c r="AJ83" s="81"/>
      <c r="AK83" s="75"/>
      <c r="AL83" s="75"/>
      <c r="AM83" s="75"/>
      <c r="AN83" s="75"/>
      <c r="AO83" s="75"/>
      <c r="AP83" s="75"/>
    </row>
    <row r="84" spans="1:42" s="82" customFormat="1" x14ac:dyDescent="0.3">
      <c r="A84" s="71">
        <v>0</v>
      </c>
      <c r="B84" s="71" t="s">
        <v>1528</v>
      </c>
      <c r="C84" s="72">
        <v>83</v>
      </c>
      <c r="D84" s="73">
        <v>42266</v>
      </c>
      <c r="E84" s="74" t="s">
        <v>271</v>
      </c>
      <c r="F84" s="74" t="s">
        <v>0</v>
      </c>
      <c r="G84" s="75">
        <f>+IF(D84="","",YEAR(D84))</f>
        <v>2015</v>
      </c>
      <c r="H84" s="75">
        <f>+IF(D84="","",MONTH(D84))</f>
        <v>9</v>
      </c>
      <c r="I84" s="75">
        <f>+IF(D84="","",DAY(D84))</f>
        <v>19</v>
      </c>
      <c r="J84" s="76"/>
      <c r="K84" s="75"/>
      <c r="L84" s="76">
        <v>70000000</v>
      </c>
      <c r="M84" s="75" t="s">
        <v>24</v>
      </c>
      <c r="N84" s="76">
        <v>70304000</v>
      </c>
      <c r="O84" s="75" t="s">
        <v>1082</v>
      </c>
      <c r="P84" s="75" t="s">
        <v>165</v>
      </c>
      <c r="Q84" s="75" t="s">
        <v>28</v>
      </c>
      <c r="R84" s="75" t="s">
        <v>32</v>
      </c>
      <c r="S84" s="75" t="s">
        <v>20</v>
      </c>
      <c r="T84" s="75">
        <v>0</v>
      </c>
      <c r="U84" s="75">
        <v>0</v>
      </c>
      <c r="V84" s="75">
        <f>+U84+T84</f>
        <v>0</v>
      </c>
      <c r="W84" s="77">
        <f>+IF(T84=SUM(Z84,AB84,AD84),1,0)</f>
        <v>1</v>
      </c>
      <c r="X84" s="77">
        <f>+IF(U84=SUM(AF84,AH84,AJ84),1,0)</f>
        <v>1</v>
      </c>
      <c r="Y84" s="78"/>
      <c r="Z84" s="79"/>
      <c r="AA84" s="78"/>
      <c r="AB84" s="79"/>
      <c r="AC84" s="78"/>
      <c r="AD84" s="79"/>
      <c r="AE84" s="80"/>
      <c r="AF84" s="81"/>
      <c r="AG84" s="80"/>
      <c r="AH84" s="81"/>
      <c r="AI84" s="80"/>
      <c r="AJ84" s="81"/>
      <c r="AK84" s="75"/>
      <c r="AL84" s="75"/>
      <c r="AM84" s="75"/>
      <c r="AN84" s="75"/>
      <c r="AO84" s="75"/>
      <c r="AP84" s="75"/>
    </row>
    <row r="85" spans="1:42" s="82" customFormat="1" x14ac:dyDescent="0.3">
      <c r="A85" s="71">
        <v>0</v>
      </c>
      <c r="B85" s="71" t="s">
        <v>1528</v>
      </c>
      <c r="C85" s="72">
        <v>84</v>
      </c>
      <c r="D85" s="73">
        <v>42268</v>
      </c>
      <c r="E85" s="74" t="s">
        <v>272</v>
      </c>
      <c r="F85" s="74" t="s">
        <v>0</v>
      </c>
      <c r="G85" s="75">
        <f>+IF(D85="","",YEAR(D85))</f>
        <v>2015</v>
      </c>
      <c r="H85" s="75">
        <f>+IF(D85="","",MONTH(D85))</f>
        <v>9</v>
      </c>
      <c r="I85" s="75">
        <f>+IF(D85="","",DAY(D85))</f>
        <v>21</v>
      </c>
      <c r="J85" s="76"/>
      <c r="K85" s="75"/>
      <c r="L85" s="76">
        <v>70000000</v>
      </c>
      <c r="M85" s="75" t="s">
        <v>24</v>
      </c>
      <c r="N85" s="76">
        <v>80101000</v>
      </c>
      <c r="O85" s="75" t="s">
        <v>224</v>
      </c>
      <c r="P85" s="75" t="s">
        <v>165</v>
      </c>
      <c r="Q85" s="75" t="s">
        <v>28</v>
      </c>
      <c r="R85" s="75" t="s">
        <v>32</v>
      </c>
      <c r="S85" s="75" t="s">
        <v>20</v>
      </c>
      <c r="T85" s="75">
        <v>0</v>
      </c>
      <c r="U85" s="75">
        <v>0</v>
      </c>
      <c r="V85" s="75">
        <f>+U85+T85</f>
        <v>0</v>
      </c>
      <c r="W85" s="77">
        <f>+IF(T85=SUM(Z85,AB85,AD85),1,0)</f>
        <v>1</v>
      </c>
      <c r="X85" s="77">
        <f>+IF(U85=SUM(AF85,AH85,AJ85),1,0)</f>
        <v>1</v>
      </c>
      <c r="Y85" s="78"/>
      <c r="Z85" s="79"/>
      <c r="AA85" s="78"/>
      <c r="AB85" s="79"/>
      <c r="AC85" s="78"/>
      <c r="AD85" s="79"/>
      <c r="AE85" s="80"/>
      <c r="AF85" s="81"/>
      <c r="AG85" s="80"/>
      <c r="AH85" s="81"/>
      <c r="AI85" s="80"/>
      <c r="AJ85" s="81"/>
      <c r="AK85" s="75"/>
      <c r="AL85" s="75"/>
      <c r="AM85" s="75"/>
      <c r="AN85" s="75"/>
      <c r="AO85" s="75"/>
      <c r="AP85" s="75"/>
    </row>
    <row r="86" spans="1:42" s="82" customFormat="1" x14ac:dyDescent="0.3">
      <c r="A86" s="71">
        <v>0</v>
      </c>
      <c r="B86" s="71" t="s">
        <v>1528</v>
      </c>
      <c r="C86" s="72">
        <v>85</v>
      </c>
      <c r="D86" s="73">
        <v>42271</v>
      </c>
      <c r="E86" s="74" t="s">
        <v>273</v>
      </c>
      <c r="F86" s="74" t="s">
        <v>274</v>
      </c>
      <c r="G86" s="75">
        <f>+IF(D86="","",YEAR(D86))</f>
        <v>2015</v>
      </c>
      <c r="H86" s="75">
        <f>+IF(D86="","",MONTH(D86))</f>
        <v>9</v>
      </c>
      <c r="I86" s="75">
        <f>+IF(D86="","",DAY(D86))</f>
        <v>24</v>
      </c>
      <c r="J86" s="76">
        <v>80401000</v>
      </c>
      <c r="K86" s="75" t="s">
        <v>6</v>
      </c>
      <c r="L86" s="76"/>
      <c r="M86" s="75"/>
      <c r="N86" s="76"/>
      <c r="O86" s="75"/>
      <c r="P86" s="75" t="s">
        <v>165</v>
      </c>
      <c r="Q86" s="75" t="s">
        <v>222</v>
      </c>
      <c r="R86" s="75" t="s">
        <v>32</v>
      </c>
      <c r="S86" s="75" t="s">
        <v>20</v>
      </c>
      <c r="T86" s="75">
        <v>0</v>
      </c>
      <c r="U86" s="75">
        <v>0</v>
      </c>
      <c r="V86" s="75">
        <f>+U86+T86</f>
        <v>0</v>
      </c>
      <c r="W86" s="77">
        <f>+IF(T86=SUM(Z86,AB86,AD86),1,0)</f>
        <v>1</v>
      </c>
      <c r="X86" s="77">
        <f>+IF(U86=SUM(AF86,AH86,AJ86),1,0)</f>
        <v>1</v>
      </c>
      <c r="Y86" s="78"/>
      <c r="Z86" s="79"/>
      <c r="AA86" s="78"/>
      <c r="AB86" s="79"/>
      <c r="AC86" s="78"/>
      <c r="AD86" s="79"/>
      <c r="AE86" s="80"/>
      <c r="AF86" s="81"/>
      <c r="AG86" s="80"/>
      <c r="AH86" s="81"/>
      <c r="AI86" s="80"/>
      <c r="AJ86" s="81"/>
      <c r="AK86" s="75"/>
      <c r="AL86" s="75"/>
      <c r="AM86" s="75"/>
      <c r="AN86" s="75"/>
      <c r="AO86" s="75"/>
      <c r="AP86" s="75"/>
    </row>
    <row r="87" spans="1:42" s="82" customFormat="1" x14ac:dyDescent="0.3">
      <c r="A87" s="71">
        <v>0</v>
      </c>
      <c r="B87" s="71" t="s">
        <v>1528</v>
      </c>
      <c r="C87" s="72">
        <v>86</v>
      </c>
      <c r="D87" s="73">
        <v>42276</v>
      </c>
      <c r="E87" s="74" t="s">
        <v>1106</v>
      </c>
      <c r="F87" s="74" t="s">
        <v>0</v>
      </c>
      <c r="G87" s="75">
        <f>+IF(D87="","",YEAR(D87))</f>
        <v>2015</v>
      </c>
      <c r="H87" s="75">
        <f>+IF(D87="","",MONTH(D87))</f>
        <v>9</v>
      </c>
      <c r="I87" s="75">
        <f>+IF(D87="","",DAY(D87))</f>
        <v>29</v>
      </c>
      <c r="J87" s="76">
        <v>70200000</v>
      </c>
      <c r="K87" s="75" t="s">
        <v>63</v>
      </c>
      <c r="L87" s="76"/>
      <c r="M87" s="75"/>
      <c r="N87" s="76"/>
      <c r="O87" s="75"/>
      <c r="P87" s="75" t="s">
        <v>275</v>
      </c>
      <c r="Q87" s="75" t="s">
        <v>28</v>
      </c>
      <c r="R87" s="75" t="s">
        <v>32</v>
      </c>
      <c r="S87" s="75" t="s">
        <v>32</v>
      </c>
      <c r="T87" s="75">
        <v>0</v>
      </c>
      <c r="U87" s="75">
        <v>0</v>
      </c>
      <c r="V87" s="75">
        <f>+U87+T87</f>
        <v>0</v>
      </c>
      <c r="W87" s="77">
        <f>+IF(T87=SUM(Z87,AB87,AD87),1,0)</f>
        <v>1</v>
      </c>
      <c r="X87" s="77">
        <f>+IF(U87=SUM(AF87,AH87,AJ87),1,0)</f>
        <v>1</v>
      </c>
      <c r="Y87" s="78"/>
      <c r="Z87" s="79"/>
      <c r="AA87" s="78"/>
      <c r="AB87" s="79"/>
      <c r="AC87" s="78"/>
      <c r="AD87" s="79"/>
      <c r="AE87" s="80"/>
      <c r="AF87" s="81"/>
      <c r="AG87" s="80"/>
      <c r="AH87" s="81"/>
      <c r="AI87" s="80"/>
      <c r="AJ87" s="81"/>
      <c r="AK87" s="75"/>
      <c r="AL87" s="75"/>
      <c r="AM87" s="75"/>
      <c r="AN87" s="75"/>
      <c r="AO87" s="75"/>
      <c r="AP87" s="75"/>
    </row>
    <row r="88" spans="1:42" s="82" customFormat="1" x14ac:dyDescent="0.3">
      <c r="A88" s="71">
        <v>0</v>
      </c>
      <c r="B88" s="71" t="s">
        <v>1528</v>
      </c>
      <c r="C88" s="72">
        <v>87</v>
      </c>
      <c r="D88" s="73">
        <v>42283</v>
      </c>
      <c r="E88" s="74" t="s">
        <v>281</v>
      </c>
      <c r="F88" s="74" t="s">
        <v>1107</v>
      </c>
      <c r="G88" s="75">
        <f>+IF(D88="","",YEAR(D88))</f>
        <v>2015</v>
      </c>
      <c r="H88" s="75">
        <f>+IF(D88="","",MONTH(D88))</f>
        <v>10</v>
      </c>
      <c r="I88" s="75">
        <f>+IF(D88="","",DAY(D88))</f>
        <v>6</v>
      </c>
      <c r="J88" s="76">
        <v>70000000</v>
      </c>
      <c r="K88" s="75" t="s">
        <v>24</v>
      </c>
      <c r="L88" s="76"/>
      <c r="M88" s="75"/>
      <c r="N88" s="76"/>
      <c r="O88" s="75"/>
      <c r="P88" s="75" t="s">
        <v>176</v>
      </c>
      <c r="Q88" s="75" t="s">
        <v>32</v>
      </c>
      <c r="R88" s="75" t="s">
        <v>476</v>
      </c>
      <c r="S88" s="75" t="s">
        <v>476</v>
      </c>
      <c r="T88" s="75">
        <v>1</v>
      </c>
      <c r="U88" s="75"/>
      <c r="V88" s="75">
        <f>+U88+T88</f>
        <v>1</v>
      </c>
      <c r="W88" s="77">
        <f>+IF(T88=SUM(Z88,AB88,AD88),1,0)</f>
        <v>1</v>
      </c>
      <c r="X88" s="77">
        <f>+IF(U88=SUM(AF88,AH88,AJ88),1,0)</f>
        <v>1</v>
      </c>
      <c r="Y88" s="78" t="s">
        <v>32</v>
      </c>
      <c r="Z88" s="79">
        <v>1</v>
      </c>
      <c r="AA88" s="78"/>
      <c r="AB88" s="79"/>
      <c r="AC88" s="78"/>
      <c r="AD88" s="79"/>
      <c r="AE88" s="80"/>
      <c r="AF88" s="81"/>
      <c r="AG88" s="80"/>
      <c r="AH88" s="81"/>
      <c r="AI88" s="80"/>
      <c r="AJ88" s="81"/>
      <c r="AK88" s="75"/>
      <c r="AL88" s="75"/>
      <c r="AM88" s="75"/>
      <c r="AN88" s="75"/>
      <c r="AO88" s="75"/>
      <c r="AP88" s="75"/>
    </row>
    <row r="89" spans="1:42" s="82" customFormat="1" x14ac:dyDescent="0.3">
      <c r="A89" s="71">
        <v>0</v>
      </c>
      <c r="B89" s="71" t="s">
        <v>1528</v>
      </c>
      <c r="C89" s="72">
        <v>88</v>
      </c>
      <c r="D89" s="73">
        <v>42286</v>
      </c>
      <c r="E89" s="74" t="s">
        <v>282</v>
      </c>
      <c r="F89" s="74" t="s">
        <v>283</v>
      </c>
      <c r="G89" s="75">
        <f>+IF(D89="","",YEAR(D89))</f>
        <v>2015</v>
      </c>
      <c r="H89" s="75">
        <f>+IF(D89="","",MONTH(D89))</f>
        <v>10</v>
      </c>
      <c r="I89" s="75">
        <f>+IF(D89="","",DAY(D89))</f>
        <v>9</v>
      </c>
      <c r="J89" s="76">
        <v>50706017</v>
      </c>
      <c r="K89" s="75" t="s">
        <v>284</v>
      </c>
      <c r="L89" s="76"/>
      <c r="M89" s="75"/>
      <c r="N89" s="76"/>
      <c r="O89" s="75"/>
      <c r="P89" s="75" t="s">
        <v>165</v>
      </c>
      <c r="Q89" s="75" t="s">
        <v>32</v>
      </c>
      <c r="R89" s="75" t="s">
        <v>285</v>
      </c>
      <c r="S89" s="75" t="s">
        <v>32</v>
      </c>
      <c r="T89" s="75">
        <v>3</v>
      </c>
      <c r="U89" s="75"/>
      <c r="V89" s="75">
        <f>+U89+T89</f>
        <v>3</v>
      </c>
      <c r="W89" s="77">
        <f>+IF(T89=SUM(Z89,AB89,AD89),1,0)</f>
        <v>1</v>
      </c>
      <c r="X89" s="77">
        <f>+IF(U89=SUM(AF89,AH89,AJ89),1,0)</f>
        <v>1</v>
      </c>
      <c r="Y89" s="78" t="s">
        <v>40</v>
      </c>
      <c r="Z89" s="79">
        <v>3</v>
      </c>
      <c r="AA89" s="78"/>
      <c r="AB89" s="79"/>
      <c r="AC89" s="78"/>
      <c r="AD89" s="79"/>
      <c r="AE89" s="80"/>
      <c r="AF89" s="81"/>
      <c r="AG89" s="80"/>
      <c r="AH89" s="81"/>
      <c r="AI89" s="80"/>
      <c r="AJ89" s="81"/>
      <c r="AK89" s="75"/>
      <c r="AL89" s="75"/>
      <c r="AM89" s="75"/>
      <c r="AN89" s="75"/>
      <c r="AO89" s="75"/>
      <c r="AP89" s="75"/>
    </row>
    <row r="90" spans="1:42" s="82" customFormat="1" x14ac:dyDescent="0.3">
      <c r="A90" s="71">
        <v>0</v>
      </c>
      <c r="B90" s="71" t="s">
        <v>1528</v>
      </c>
      <c r="C90" s="72">
        <v>89</v>
      </c>
      <c r="D90" s="73">
        <v>42290</v>
      </c>
      <c r="E90" s="74" t="s">
        <v>286</v>
      </c>
      <c r="F90" s="74" t="s">
        <v>287</v>
      </c>
      <c r="G90" s="75">
        <f>+IF(D90="","",YEAR(D90))</f>
        <v>2015</v>
      </c>
      <c r="H90" s="75">
        <f>+IF(D90="","",MONTH(D90))</f>
        <v>10</v>
      </c>
      <c r="I90" s="75">
        <f>+IF(D90="","",DAY(D90))</f>
        <v>13</v>
      </c>
      <c r="J90" s="76">
        <v>60403000</v>
      </c>
      <c r="K90" s="75" t="s">
        <v>64</v>
      </c>
      <c r="L90" s="76"/>
      <c r="M90" s="75"/>
      <c r="N90" s="76"/>
      <c r="O90" s="75"/>
      <c r="P90" s="75" t="s">
        <v>165</v>
      </c>
      <c r="Q90" s="75" t="s">
        <v>32</v>
      </c>
      <c r="R90" s="75" t="s">
        <v>32</v>
      </c>
      <c r="S90" s="75" t="s">
        <v>32</v>
      </c>
      <c r="T90" s="75">
        <v>6</v>
      </c>
      <c r="U90" s="75">
        <v>2</v>
      </c>
      <c r="V90" s="75">
        <f>+U90+T90</f>
        <v>8</v>
      </c>
      <c r="W90" s="77">
        <f>+IF(T90=SUM(Z90,AB90,AD90),1,0)</f>
        <v>1</v>
      </c>
      <c r="X90" s="77">
        <f>+IF(U90=SUM(AF90,AH90,AJ90),1,0)</f>
        <v>1</v>
      </c>
      <c r="Y90" s="78" t="s">
        <v>40</v>
      </c>
      <c r="Z90" s="79">
        <v>6</v>
      </c>
      <c r="AA90" s="78"/>
      <c r="AB90" s="79"/>
      <c r="AC90" s="78"/>
      <c r="AD90" s="79"/>
      <c r="AE90" s="80" t="s">
        <v>42</v>
      </c>
      <c r="AF90" s="81">
        <v>1</v>
      </c>
      <c r="AG90" s="80" t="s">
        <v>40</v>
      </c>
      <c r="AH90" s="81">
        <v>1</v>
      </c>
      <c r="AI90" s="80"/>
      <c r="AJ90" s="81"/>
      <c r="AK90" s="75"/>
      <c r="AL90" s="75"/>
      <c r="AM90" s="75"/>
      <c r="AN90" s="75"/>
      <c r="AO90" s="75"/>
      <c r="AP90" s="75"/>
    </row>
    <row r="91" spans="1:42" s="82" customFormat="1" x14ac:dyDescent="0.3">
      <c r="A91" s="71">
        <v>0</v>
      </c>
      <c r="B91" s="71" t="s">
        <v>1528</v>
      </c>
      <c r="C91" s="72">
        <v>90</v>
      </c>
      <c r="D91" s="73">
        <v>42290</v>
      </c>
      <c r="E91" s="74" t="s">
        <v>1108</v>
      </c>
      <c r="F91" s="74" t="s">
        <v>288</v>
      </c>
      <c r="G91" s="75">
        <f>+IF(D91="","",YEAR(D91))</f>
        <v>2015</v>
      </c>
      <c r="H91" s="75">
        <f>+IF(D91="","",MONTH(D91))</f>
        <v>10</v>
      </c>
      <c r="I91" s="75">
        <f>+IF(D91="","",DAY(D91))</f>
        <v>13</v>
      </c>
      <c r="J91" s="83"/>
      <c r="K91" s="84"/>
      <c r="L91" s="83"/>
      <c r="M91" s="84"/>
      <c r="N91" s="83"/>
      <c r="O91" s="84"/>
      <c r="P91" s="75" t="s">
        <v>165</v>
      </c>
      <c r="Q91" s="75" t="s">
        <v>28</v>
      </c>
      <c r="R91" s="75" t="s">
        <v>32</v>
      </c>
      <c r="S91" s="75" t="s">
        <v>98</v>
      </c>
      <c r="T91" s="75">
        <v>0</v>
      </c>
      <c r="U91" s="75">
        <v>3</v>
      </c>
      <c r="V91" s="75">
        <f>+U91+T91</f>
        <v>3</v>
      </c>
      <c r="W91" s="77">
        <f>+IF(T91=SUM(Z91,AB91,AD91),1,0)</f>
        <v>1</v>
      </c>
      <c r="X91" s="77">
        <f>+IF(U91=SUM(AF91,AH91,AJ91),1,0)</f>
        <v>1</v>
      </c>
      <c r="Y91" s="78"/>
      <c r="Z91" s="79"/>
      <c r="AA91" s="78"/>
      <c r="AB91" s="79"/>
      <c r="AC91" s="78"/>
      <c r="AD91" s="79"/>
      <c r="AE91" s="80" t="s">
        <v>289</v>
      </c>
      <c r="AF91" s="81">
        <v>3</v>
      </c>
      <c r="AG91" s="80"/>
      <c r="AH91" s="81"/>
      <c r="AI91" s="80"/>
      <c r="AJ91" s="81"/>
      <c r="AK91" s="75"/>
      <c r="AL91" s="75"/>
      <c r="AM91" s="75"/>
      <c r="AN91" s="75"/>
      <c r="AO91" s="75"/>
      <c r="AP91" s="75"/>
    </row>
    <row r="92" spans="1:42" s="82" customFormat="1" x14ac:dyDescent="0.3">
      <c r="A92" s="71">
        <v>0</v>
      </c>
      <c r="B92" s="71" t="s">
        <v>1528</v>
      </c>
      <c r="C92" s="72">
        <v>91</v>
      </c>
      <c r="D92" s="73">
        <v>42300</v>
      </c>
      <c r="E92" s="74" t="s">
        <v>290</v>
      </c>
      <c r="F92" s="74" t="s">
        <v>291</v>
      </c>
      <c r="G92" s="75">
        <f>+IF(D92="","",YEAR(D92))</f>
        <v>2015</v>
      </c>
      <c r="H92" s="75">
        <f>+IF(D92="","",MONTH(D92))</f>
        <v>10</v>
      </c>
      <c r="I92" s="75">
        <f>+IF(D92="","",DAY(D92))</f>
        <v>23</v>
      </c>
      <c r="J92" s="76">
        <v>60000000</v>
      </c>
      <c r="K92" s="75" t="s">
        <v>21</v>
      </c>
      <c r="L92" s="76"/>
      <c r="M92" s="75"/>
      <c r="N92" s="76"/>
      <c r="O92" s="75"/>
      <c r="P92" s="75" t="s">
        <v>165</v>
      </c>
      <c r="Q92" s="75" t="s">
        <v>32</v>
      </c>
      <c r="R92" s="75" t="s">
        <v>32</v>
      </c>
      <c r="S92" s="75" t="s">
        <v>30</v>
      </c>
      <c r="T92" s="75">
        <v>2</v>
      </c>
      <c r="U92" s="75">
        <v>0</v>
      </c>
      <c r="V92" s="75">
        <f>+U92+T92</f>
        <v>2</v>
      </c>
      <c r="W92" s="77">
        <f>+IF(T92=SUM(Z92,AB92,AD92),1,0)</f>
        <v>1</v>
      </c>
      <c r="X92" s="77">
        <f>+IF(U92=SUM(AF92,AH92,AJ92),1,0)</f>
        <v>1</v>
      </c>
      <c r="Y92" s="78" t="s">
        <v>42</v>
      </c>
      <c r="Z92" s="79">
        <v>2</v>
      </c>
      <c r="AA92" s="78"/>
      <c r="AB92" s="79"/>
      <c r="AC92" s="78"/>
      <c r="AD92" s="79"/>
      <c r="AE92" s="80"/>
      <c r="AF92" s="81"/>
      <c r="AG92" s="80"/>
      <c r="AH92" s="81"/>
      <c r="AI92" s="80"/>
      <c r="AJ92" s="81"/>
      <c r="AK92" s="75"/>
      <c r="AL92" s="75"/>
      <c r="AM92" s="75"/>
      <c r="AN92" s="75"/>
      <c r="AO92" s="75"/>
      <c r="AP92" s="75"/>
    </row>
    <row r="93" spans="1:42" s="82" customFormat="1" ht="13.8" thickBot="1" x14ac:dyDescent="0.35">
      <c r="A93" s="71">
        <v>0</v>
      </c>
      <c r="B93" s="71" t="s">
        <v>1528</v>
      </c>
      <c r="C93" s="72">
        <v>92</v>
      </c>
      <c r="D93" s="73">
        <v>42301</v>
      </c>
      <c r="E93" s="74" t="s">
        <v>292</v>
      </c>
      <c r="F93" s="74" t="s">
        <v>182</v>
      </c>
      <c r="G93" s="75">
        <f>+IF(D93="","",YEAR(D93))</f>
        <v>2015</v>
      </c>
      <c r="H93" s="75">
        <f>+IF(D93="","",MONTH(D93))</f>
        <v>10</v>
      </c>
      <c r="I93" s="75">
        <f>+IF(D93="","",DAY(D93))</f>
        <v>24</v>
      </c>
      <c r="J93" s="76">
        <v>80400000</v>
      </c>
      <c r="K93" s="75" t="s">
        <v>52</v>
      </c>
      <c r="L93" s="76"/>
      <c r="M93" s="75"/>
      <c r="N93" s="76"/>
      <c r="O93" s="75"/>
      <c r="P93" s="75" t="s">
        <v>165</v>
      </c>
      <c r="Q93" s="75" t="s">
        <v>28</v>
      </c>
      <c r="R93" s="75" t="s">
        <v>32</v>
      </c>
      <c r="S93" s="75" t="s">
        <v>32</v>
      </c>
      <c r="T93" s="75">
        <v>3</v>
      </c>
      <c r="U93" s="75">
        <v>0</v>
      </c>
      <c r="V93" s="75">
        <f>+U93+T93</f>
        <v>3</v>
      </c>
      <c r="W93" s="77">
        <f>+IF(T93=SUM(Z93,AB93,AD93),1,0)</f>
        <v>1</v>
      </c>
      <c r="X93" s="77">
        <f>+IF(U93=SUM(AF93,AH93,AJ93),1,0)</f>
        <v>1</v>
      </c>
      <c r="Y93" s="78" t="s">
        <v>40</v>
      </c>
      <c r="Z93" s="79">
        <v>3</v>
      </c>
      <c r="AA93" s="78"/>
      <c r="AB93" s="79"/>
      <c r="AC93" s="78"/>
      <c r="AD93" s="79"/>
      <c r="AE93" s="80"/>
      <c r="AF93" s="81"/>
      <c r="AG93" s="80"/>
      <c r="AH93" s="81"/>
      <c r="AI93" s="80"/>
      <c r="AJ93" s="81"/>
      <c r="AK93" s="75"/>
      <c r="AL93" s="75"/>
      <c r="AM93" s="75"/>
      <c r="AN93" s="75"/>
      <c r="AO93" s="75"/>
      <c r="AP93" s="75"/>
    </row>
    <row r="94" spans="1:42" x14ac:dyDescent="0.3">
      <c r="A94" s="71">
        <v>0</v>
      </c>
      <c r="B94" s="71" t="s">
        <v>1528</v>
      </c>
      <c r="C94" s="72">
        <v>93</v>
      </c>
      <c r="D94" s="85">
        <v>42301</v>
      </c>
      <c r="E94" s="86" t="s">
        <v>293</v>
      </c>
      <c r="F94" s="86" t="s">
        <v>294</v>
      </c>
      <c r="G94" s="87">
        <f>+IF(D94="","",YEAR(D94))</f>
        <v>2015</v>
      </c>
      <c r="H94" s="87">
        <f>+IF(D94="","",MONTH(D94))</f>
        <v>10</v>
      </c>
      <c r="I94" s="87">
        <f>+IF(D94="","",DAY(D94))</f>
        <v>24</v>
      </c>
      <c r="J94" s="88">
        <v>80400000</v>
      </c>
      <c r="K94" s="87" t="s">
        <v>52</v>
      </c>
      <c r="L94" s="88"/>
      <c r="M94" s="87"/>
      <c r="N94" s="88"/>
      <c r="O94" s="87"/>
      <c r="P94" s="87" t="s">
        <v>165</v>
      </c>
      <c r="Q94" s="87" t="s">
        <v>28</v>
      </c>
      <c r="R94" s="87" t="s">
        <v>32</v>
      </c>
      <c r="S94" s="87" t="s">
        <v>20</v>
      </c>
      <c r="T94" s="87">
        <v>0</v>
      </c>
      <c r="U94" s="87">
        <v>2</v>
      </c>
      <c r="V94" s="87">
        <f>+U94+T94</f>
        <v>2</v>
      </c>
      <c r="W94" s="77">
        <f>+IF(T94=SUM(Z94,AB94,AD94),1,0)</f>
        <v>1</v>
      </c>
      <c r="X94" s="77">
        <f>+IF(U94=SUM(AF94,AH94,AJ94),1,0)</f>
        <v>1</v>
      </c>
      <c r="Y94" s="89"/>
      <c r="Z94" s="89"/>
      <c r="AA94" s="89"/>
      <c r="AB94" s="89"/>
      <c r="AC94" s="89"/>
      <c r="AD94" s="89"/>
      <c r="AE94" s="90" t="s">
        <v>38</v>
      </c>
      <c r="AF94" s="90">
        <v>2</v>
      </c>
      <c r="AG94" s="90"/>
      <c r="AH94" s="90"/>
      <c r="AI94" s="90"/>
      <c r="AJ94" s="90"/>
      <c r="AK94" s="87"/>
      <c r="AL94" s="87"/>
      <c r="AM94" s="87"/>
      <c r="AN94" s="87"/>
      <c r="AO94" s="87"/>
      <c r="AP94" s="87"/>
    </row>
    <row r="95" spans="1:42" ht="13.8" thickBot="1" x14ac:dyDescent="0.35">
      <c r="A95" s="71">
        <v>0</v>
      </c>
      <c r="B95" s="71" t="s">
        <v>1528</v>
      </c>
      <c r="C95" s="72">
        <v>94</v>
      </c>
      <c r="D95" s="91">
        <v>42304</v>
      </c>
      <c r="E95" s="92" t="s">
        <v>295</v>
      </c>
      <c r="F95" s="92" t="s">
        <v>296</v>
      </c>
      <c r="G95" s="87">
        <f>+IF(D95="","",YEAR(D95))</f>
        <v>2015</v>
      </c>
      <c r="H95" s="87">
        <f>+IF(D95="","",MONTH(D95))</f>
        <v>10</v>
      </c>
      <c r="I95" s="87">
        <f>+IF(D95="","",DAY(D95))</f>
        <v>27</v>
      </c>
      <c r="J95" s="88"/>
      <c r="K95" s="87"/>
      <c r="L95" s="88">
        <v>70200000</v>
      </c>
      <c r="M95" s="87" t="s">
        <v>63</v>
      </c>
      <c r="N95" s="88">
        <v>70000000</v>
      </c>
      <c r="O95" s="87" t="s">
        <v>24</v>
      </c>
      <c r="P95" s="87" t="s">
        <v>165</v>
      </c>
      <c r="Q95" s="87" t="s">
        <v>31</v>
      </c>
      <c r="R95" s="87" t="s">
        <v>32</v>
      </c>
      <c r="S95" s="87" t="s">
        <v>32</v>
      </c>
      <c r="T95" s="87">
        <v>0</v>
      </c>
      <c r="U95" s="87">
        <v>0</v>
      </c>
      <c r="V95" s="87">
        <f>+U95+T95</f>
        <v>0</v>
      </c>
      <c r="W95" s="77">
        <f>+IF(T95=SUM(Z95,AB95,AD95),1,0)</f>
        <v>1</v>
      </c>
      <c r="X95" s="77">
        <f>+IF(U95=SUM(AF95,AH95,AJ95),1,0)</f>
        <v>1</v>
      </c>
      <c r="Y95" s="89"/>
      <c r="Z95" s="89"/>
      <c r="AA95" s="89"/>
      <c r="AB95" s="89"/>
      <c r="AC95" s="89"/>
      <c r="AD95" s="89"/>
      <c r="AE95" s="90"/>
      <c r="AF95" s="90"/>
      <c r="AG95" s="90"/>
      <c r="AH95" s="90"/>
      <c r="AI95" s="90"/>
      <c r="AJ95" s="90"/>
      <c r="AK95" s="87"/>
      <c r="AL95" s="87"/>
      <c r="AM95" s="87"/>
      <c r="AN95" s="87"/>
      <c r="AO95" s="87"/>
      <c r="AP95" s="87"/>
    </row>
    <row r="96" spans="1:42" ht="13.8" thickBot="1" x14ac:dyDescent="0.35">
      <c r="A96" s="71">
        <v>0</v>
      </c>
      <c r="B96" s="71" t="s">
        <v>1528</v>
      </c>
      <c r="C96" s="72">
        <v>95</v>
      </c>
      <c r="D96" s="85">
        <v>42305</v>
      </c>
      <c r="E96" s="86" t="s">
        <v>297</v>
      </c>
      <c r="F96" s="86" t="s">
        <v>2</v>
      </c>
      <c r="G96" s="87">
        <f>+IF(D96="","",YEAR(D96))</f>
        <v>2015</v>
      </c>
      <c r="H96" s="87">
        <f>+IF(D96="","",MONTH(D96))</f>
        <v>10</v>
      </c>
      <c r="I96" s="87">
        <f>+IF(D96="","",DAY(D96))</f>
        <v>28</v>
      </c>
      <c r="J96" s="88">
        <v>80000000</v>
      </c>
      <c r="K96" s="87" t="s">
        <v>19</v>
      </c>
      <c r="L96" s="88"/>
      <c r="M96" s="87"/>
      <c r="N96" s="88"/>
      <c r="O96" s="87"/>
      <c r="P96" s="87" t="s">
        <v>165</v>
      </c>
      <c r="Q96" s="87" t="s">
        <v>222</v>
      </c>
      <c r="R96" s="87" t="s">
        <v>32</v>
      </c>
      <c r="S96" s="87" t="s">
        <v>20</v>
      </c>
      <c r="T96" s="87">
        <v>0</v>
      </c>
      <c r="U96" s="87">
        <v>0</v>
      </c>
      <c r="V96" s="87">
        <f>+U96+T96</f>
        <v>0</v>
      </c>
      <c r="W96" s="77">
        <f>+IF(T96=SUM(Z96,AB96,AD96),1,0)</f>
        <v>1</v>
      </c>
      <c r="X96" s="77">
        <f>+IF(U96=SUM(AF96,AH96,AJ96),1,0)</f>
        <v>1</v>
      </c>
      <c r="Y96" s="89"/>
      <c r="Z96" s="89"/>
      <c r="AA96" s="89"/>
      <c r="AB96" s="89"/>
      <c r="AC96" s="89"/>
      <c r="AD96" s="89"/>
      <c r="AE96" s="90"/>
      <c r="AF96" s="90"/>
      <c r="AG96" s="90"/>
      <c r="AH96" s="90"/>
      <c r="AI96" s="90"/>
      <c r="AJ96" s="90"/>
      <c r="AK96" s="87"/>
      <c r="AL96" s="87"/>
      <c r="AM96" s="87"/>
      <c r="AN96" s="87"/>
      <c r="AO96" s="87"/>
      <c r="AP96" s="87"/>
    </row>
    <row r="97" spans="1:42" ht="13.8" thickBot="1" x14ac:dyDescent="0.35">
      <c r="A97" s="71">
        <v>0</v>
      </c>
      <c r="B97" s="71" t="s">
        <v>1528</v>
      </c>
      <c r="C97" s="72">
        <v>96</v>
      </c>
      <c r="D97" s="85">
        <v>42306</v>
      </c>
      <c r="E97" s="86" t="s">
        <v>298</v>
      </c>
      <c r="F97" s="86" t="s">
        <v>299</v>
      </c>
      <c r="G97" s="87">
        <f>+IF(D97="","",YEAR(D97))</f>
        <v>2015</v>
      </c>
      <c r="H97" s="87">
        <f>+IF(D97="","",MONTH(D97))</f>
        <v>10</v>
      </c>
      <c r="I97" s="87">
        <f>+IF(D97="","",DAY(D97))</f>
        <v>29</v>
      </c>
      <c r="J97" s="88">
        <v>50000000</v>
      </c>
      <c r="K97" s="87" t="s">
        <v>66</v>
      </c>
      <c r="L97" s="88"/>
      <c r="M97" s="87"/>
      <c r="N97" s="88"/>
      <c r="O97" s="87"/>
      <c r="P97" s="87" t="s">
        <v>187</v>
      </c>
      <c r="Q97" s="87" t="s">
        <v>32</v>
      </c>
      <c r="R97" s="87" t="s">
        <v>30</v>
      </c>
      <c r="S97" s="87" t="s">
        <v>32</v>
      </c>
      <c r="T97" s="87">
        <v>5</v>
      </c>
      <c r="U97" s="87">
        <v>0</v>
      </c>
      <c r="V97" s="87">
        <f>+U97+T97</f>
        <v>5</v>
      </c>
      <c r="W97" s="77">
        <f>+IF(T97=SUM(Z97,AB97,AD97),1,0)</f>
        <v>1</v>
      </c>
      <c r="X97" s="77">
        <f>+IF(U97=SUM(AF97,AH97,AJ97),1,0)</f>
        <v>1</v>
      </c>
      <c r="Y97" s="89" t="s">
        <v>280</v>
      </c>
      <c r="Z97" s="89">
        <v>5</v>
      </c>
      <c r="AA97" s="89"/>
      <c r="AB97" s="89"/>
      <c r="AC97" s="89"/>
      <c r="AD97" s="89"/>
      <c r="AE97" s="90"/>
      <c r="AF97" s="90"/>
      <c r="AG97" s="90"/>
      <c r="AH97" s="90"/>
      <c r="AI97" s="90"/>
      <c r="AJ97" s="90"/>
      <c r="AK97" s="87"/>
      <c r="AL97" s="87"/>
      <c r="AM97" s="87"/>
      <c r="AN97" s="87"/>
      <c r="AO97" s="87"/>
      <c r="AP97" s="87"/>
    </row>
    <row r="98" spans="1:42" ht="13.8" thickBot="1" x14ac:dyDescent="0.35">
      <c r="A98" s="71">
        <v>0</v>
      </c>
      <c r="B98" s="71" t="s">
        <v>1528</v>
      </c>
      <c r="C98" s="72">
        <v>97</v>
      </c>
      <c r="D98" s="85">
        <v>42319</v>
      </c>
      <c r="E98" s="86" t="s">
        <v>300</v>
      </c>
      <c r="F98" s="86" t="s">
        <v>2</v>
      </c>
      <c r="G98" s="87">
        <f>+IF(D98="","",YEAR(D98))</f>
        <v>2015</v>
      </c>
      <c r="H98" s="87">
        <f>+IF(D98="","",MONTH(D98))</f>
        <v>11</v>
      </c>
      <c r="I98" s="87">
        <f>+IF(D98="","",DAY(D98))</f>
        <v>11</v>
      </c>
      <c r="J98" s="88">
        <v>70400000</v>
      </c>
      <c r="K98" s="87" t="s">
        <v>25</v>
      </c>
      <c r="L98" s="88"/>
      <c r="M98" s="87"/>
      <c r="N98" s="88"/>
      <c r="O98" s="87"/>
      <c r="P98" s="87" t="s">
        <v>165</v>
      </c>
      <c r="Q98" s="87" t="s">
        <v>126</v>
      </c>
      <c r="R98" s="87" t="s">
        <v>32</v>
      </c>
      <c r="S98" s="87" t="s">
        <v>301</v>
      </c>
      <c r="T98" s="87">
        <v>0</v>
      </c>
      <c r="U98" s="87">
        <v>0</v>
      </c>
      <c r="V98" s="87">
        <f>+U98+T98</f>
        <v>0</v>
      </c>
      <c r="W98" s="77">
        <f>+IF(T98=SUM(Z98,AB98,AD98),1,0)</f>
        <v>1</v>
      </c>
      <c r="X98" s="77">
        <f>+IF(U98=SUM(AF98,AH98,AJ98),1,0)</f>
        <v>1</v>
      </c>
      <c r="Y98" s="89"/>
      <c r="Z98" s="89"/>
      <c r="AA98" s="89"/>
      <c r="AB98" s="89"/>
      <c r="AC98" s="89"/>
      <c r="AD98" s="89"/>
      <c r="AE98" s="90"/>
      <c r="AF98" s="90"/>
      <c r="AG98" s="90"/>
      <c r="AH98" s="90"/>
      <c r="AI98" s="90"/>
      <c r="AJ98" s="90"/>
      <c r="AK98" s="87"/>
      <c r="AL98" s="87"/>
      <c r="AM98" s="87"/>
      <c r="AN98" s="87"/>
      <c r="AO98" s="87"/>
      <c r="AP98" s="87"/>
    </row>
    <row r="99" spans="1:42" ht="13.8" thickBot="1" x14ac:dyDescent="0.35">
      <c r="A99" s="71">
        <v>0</v>
      </c>
      <c r="B99" s="71" t="s">
        <v>1528</v>
      </c>
      <c r="C99" s="72">
        <v>98</v>
      </c>
      <c r="D99" s="85">
        <v>42322</v>
      </c>
      <c r="E99" s="86" t="s">
        <v>302</v>
      </c>
      <c r="F99" s="86" t="s">
        <v>2</v>
      </c>
      <c r="G99" s="87">
        <f>+IF(D99="","",YEAR(D99))</f>
        <v>2015</v>
      </c>
      <c r="H99" s="87">
        <f>+IF(D99="","",MONTH(D99))</f>
        <v>11</v>
      </c>
      <c r="I99" s="87">
        <f>+IF(D99="","",DAY(D99))</f>
        <v>14</v>
      </c>
      <c r="J99" s="88">
        <v>60102000</v>
      </c>
      <c r="K99" s="87" t="s">
        <v>303</v>
      </c>
      <c r="L99" s="88"/>
      <c r="M99" s="87"/>
      <c r="N99" s="88"/>
      <c r="O99" s="87"/>
      <c r="P99" s="87" t="s">
        <v>165</v>
      </c>
      <c r="Q99" s="87" t="s">
        <v>162</v>
      </c>
      <c r="R99" s="87" t="s">
        <v>32</v>
      </c>
      <c r="S99" s="87" t="s">
        <v>20</v>
      </c>
      <c r="T99" s="87">
        <v>0</v>
      </c>
      <c r="U99" s="87">
        <v>0</v>
      </c>
      <c r="V99" s="87">
        <f>+U99+T99</f>
        <v>0</v>
      </c>
      <c r="W99" s="77">
        <f>+IF(T99=SUM(Z99,AB99,AD99),1,0)</f>
        <v>1</v>
      </c>
      <c r="X99" s="77">
        <f>+IF(U99=SUM(AF99,AH99,AJ99),1,0)</f>
        <v>1</v>
      </c>
      <c r="Y99" s="89"/>
      <c r="Z99" s="89"/>
      <c r="AA99" s="89"/>
      <c r="AB99" s="89"/>
      <c r="AC99" s="89"/>
      <c r="AD99" s="89"/>
      <c r="AE99" s="90"/>
      <c r="AF99" s="90"/>
      <c r="AG99" s="90"/>
      <c r="AH99" s="90"/>
      <c r="AI99" s="90"/>
      <c r="AJ99" s="90"/>
      <c r="AK99" s="87"/>
      <c r="AL99" s="87"/>
      <c r="AM99" s="87"/>
      <c r="AN99" s="87"/>
      <c r="AO99" s="87"/>
      <c r="AP99" s="87"/>
    </row>
    <row r="100" spans="1:42" ht="13.8" thickBot="1" x14ac:dyDescent="0.35">
      <c r="A100" s="71">
        <v>0</v>
      </c>
      <c r="B100" s="71" t="s">
        <v>1528</v>
      </c>
      <c r="C100" s="72">
        <v>99</v>
      </c>
      <c r="D100" s="85">
        <v>42322</v>
      </c>
      <c r="E100" s="86" t="s">
        <v>304</v>
      </c>
      <c r="F100" s="86" t="s">
        <v>2</v>
      </c>
      <c r="G100" s="87">
        <f>+IF(D100="","",YEAR(D100))</f>
        <v>2015</v>
      </c>
      <c r="H100" s="87">
        <f>+IF(D100="","",MONTH(D100))</f>
        <v>11</v>
      </c>
      <c r="I100" s="87">
        <f>+IF(D100="","",DAY(D100))</f>
        <v>14</v>
      </c>
      <c r="J100" s="88">
        <v>70400000</v>
      </c>
      <c r="K100" s="87" t="s">
        <v>25</v>
      </c>
      <c r="L100" s="88"/>
      <c r="M100" s="87"/>
      <c r="N100" s="88"/>
      <c r="O100" s="87"/>
      <c r="P100" s="87" t="s">
        <v>165</v>
      </c>
      <c r="Q100" s="87" t="s">
        <v>28</v>
      </c>
      <c r="R100" s="87" t="s">
        <v>32</v>
      </c>
      <c r="S100" s="87" t="s">
        <v>20</v>
      </c>
      <c r="T100" s="87">
        <v>0</v>
      </c>
      <c r="U100" s="87">
        <v>0</v>
      </c>
      <c r="V100" s="87">
        <f>+U100+T100</f>
        <v>0</v>
      </c>
      <c r="W100" s="77">
        <f>+IF(T100=SUM(Z100,AB100,AD100),1,0)</f>
        <v>1</v>
      </c>
      <c r="X100" s="77">
        <f>+IF(U100=SUM(AF100,AH100,AJ100),1,0)</f>
        <v>1</v>
      </c>
      <c r="Y100" s="89"/>
      <c r="Z100" s="89"/>
      <c r="AA100" s="89"/>
      <c r="AB100" s="89"/>
      <c r="AC100" s="89"/>
      <c r="AD100" s="89"/>
      <c r="AE100" s="90"/>
      <c r="AF100" s="90"/>
      <c r="AG100" s="90"/>
      <c r="AH100" s="90"/>
      <c r="AI100" s="90"/>
      <c r="AJ100" s="90"/>
      <c r="AK100" s="87"/>
      <c r="AL100" s="87"/>
      <c r="AM100" s="87"/>
      <c r="AN100" s="87"/>
      <c r="AO100" s="87"/>
      <c r="AP100" s="87"/>
    </row>
    <row r="101" spans="1:42" ht="13.8" thickBot="1" x14ac:dyDescent="0.35">
      <c r="A101" s="71">
        <v>0</v>
      </c>
      <c r="B101" s="71" t="s">
        <v>1528</v>
      </c>
      <c r="C101" s="72">
        <v>100</v>
      </c>
      <c r="D101" s="85">
        <v>42323</v>
      </c>
      <c r="E101" s="86" t="s">
        <v>305</v>
      </c>
      <c r="F101" s="86" t="s">
        <v>777</v>
      </c>
      <c r="G101" s="87">
        <f>+IF(D101="","",YEAR(D101))</f>
        <v>2015</v>
      </c>
      <c r="H101" s="87">
        <f>+IF(D101="","",MONTH(D101))</f>
        <v>11</v>
      </c>
      <c r="I101" s="87">
        <f>+IF(D101="","",DAY(D101))</f>
        <v>15</v>
      </c>
      <c r="J101" s="88">
        <v>50500000</v>
      </c>
      <c r="K101" s="87" t="s">
        <v>306</v>
      </c>
      <c r="L101" s="88"/>
      <c r="M101" s="87"/>
      <c r="N101" s="88"/>
      <c r="O101" s="87"/>
      <c r="P101" s="87" t="s">
        <v>165</v>
      </c>
      <c r="Q101" s="87" t="s">
        <v>32</v>
      </c>
      <c r="R101" s="87" t="s">
        <v>32</v>
      </c>
      <c r="S101" s="87" t="s">
        <v>30</v>
      </c>
      <c r="T101" s="87">
        <v>1</v>
      </c>
      <c r="U101" s="87">
        <v>0</v>
      </c>
      <c r="V101" s="87">
        <f>+U101+T101</f>
        <v>1</v>
      </c>
      <c r="W101" s="77">
        <f>+IF(T101=SUM(Z101,AB101,AD101),1,0)</f>
        <v>1</v>
      </c>
      <c r="X101" s="77">
        <f>+IF(U101=SUM(AF101,AH101,AJ101),1,0)</f>
        <v>1</v>
      </c>
      <c r="Y101" s="89" t="s">
        <v>42</v>
      </c>
      <c r="Z101" s="89">
        <v>1</v>
      </c>
      <c r="AA101" s="89"/>
      <c r="AB101" s="89"/>
      <c r="AC101" s="89"/>
      <c r="AD101" s="89"/>
      <c r="AE101" s="90"/>
      <c r="AF101" s="90"/>
      <c r="AG101" s="90"/>
      <c r="AH101" s="90"/>
      <c r="AI101" s="90"/>
      <c r="AJ101" s="90"/>
      <c r="AK101" s="87"/>
      <c r="AL101" s="87"/>
      <c r="AM101" s="87"/>
      <c r="AN101" s="87"/>
      <c r="AO101" s="87"/>
      <c r="AP101" s="87"/>
    </row>
    <row r="102" spans="1:42" ht="13.8" thickBot="1" x14ac:dyDescent="0.35">
      <c r="A102" s="71">
        <v>0</v>
      </c>
      <c r="B102" s="71" t="s">
        <v>1528</v>
      </c>
      <c r="C102" s="72">
        <v>101</v>
      </c>
      <c r="D102" s="85">
        <v>42325</v>
      </c>
      <c r="E102" s="86" t="s">
        <v>307</v>
      </c>
      <c r="F102" s="86" t="s">
        <v>2</v>
      </c>
      <c r="G102" s="87">
        <f>+IF(D102="","",YEAR(D102))</f>
        <v>2015</v>
      </c>
      <c r="H102" s="87">
        <f>+IF(D102="","",MONTH(D102))</f>
        <v>11</v>
      </c>
      <c r="I102" s="87">
        <f>+IF(D102="","",DAY(D102))</f>
        <v>17</v>
      </c>
      <c r="J102" s="88">
        <v>80000000</v>
      </c>
      <c r="K102" s="87" t="s">
        <v>19</v>
      </c>
      <c r="L102" s="88"/>
      <c r="M102" s="87"/>
      <c r="N102" s="88"/>
      <c r="O102" s="87"/>
      <c r="P102" s="87" t="s">
        <v>275</v>
      </c>
      <c r="Q102" s="87" t="s">
        <v>28</v>
      </c>
      <c r="R102" s="87" t="s">
        <v>32</v>
      </c>
      <c r="S102" s="87" t="s">
        <v>32</v>
      </c>
      <c r="T102" s="87">
        <v>0</v>
      </c>
      <c r="U102" s="87">
        <v>0</v>
      </c>
      <c r="V102" s="87">
        <f>+U102+T102</f>
        <v>0</v>
      </c>
      <c r="W102" s="77">
        <f>+IF(T102=SUM(Z102,AB102,AD102),1,0)</f>
        <v>1</v>
      </c>
      <c r="X102" s="77">
        <f>+IF(U102=SUM(AF102,AH102,AJ102),1,0)</f>
        <v>1</v>
      </c>
      <c r="Y102" s="89"/>
      <c r="Z102" s="89"/>
      <c r="AA102" s="89"/>
      <c r="AB102" s="89"/>
      <c r="AC102" s="89"/>
      <c r="AD102" s="89"/>
      <c r="AE102" s="90"/>
      <c r="AF102" s="90"/>
      <c r="AG102" s="90"/>
      <c r="AH102" s="90"/>
      <c r="AI102" s="90"/>
      <c r="AJ102" s="90"/>
      <c r="AK102" s="87"/>
      <c r="AL102" s="87"/>
      <c r="AM102" s="87"/>
      <c r="AN102" s="87"/>
      <c r="AO102" s="87"/>
      <c r="AP102" s="87"/>
    </row>
    <row r="103" spans="1:42" ht="13.8" thickBot="1" x14ac:dyDescent="0.35">
      <c r="A103" s="71">
        <v>0</v>
      </c>
      <c r="B103" s="71" t="s">
        <v>1528</v>
      </c>
      <c r="C103" s="72">
        <v>102</v>
      </c>
      <c r="D103" s="85">
        <v>42326</v>
      </c>
      <c r="E103" s="86" t="s">
        <v>308</v>
      </c>
      <c r="F103" s="86" t="s">
        <v>309</v>
      </c>
      <c r="G103" s="87">
        <f>+IF(D103="","",YEAR(D103))</f>
        <v>2015</v>
      </c>
      <c r="H103" s="87">
        <f>+IF(D103="","",MONTH(D103))</f>
        <v>11</v>
      </c>
      <c r="I103" s="87">
        <f>+IF(D103="","",DAY(D103))</f>
        <v>18</v>
      </c>
      <c r="J103" s="88">
        <v>70403016</v>
      </c>
      <c r="K103" s="87" t="s">
        <v>51</v>
      </c>
      <c r="L103" s="88"/>
      <c r="M103" s="87"/>
      <c r="N103" s="88"/>
      <c r="O103" s="87"/>
      <c r="P103" s="87" t="s">
        <v>165</v>
      </c>
      <c r="Q103" s="87" t="s">
        <v>32</v>
      </c>
      <c r="R103" s="87" t="s">
        <v>32</v>
      </c>
      <c r="S103" s="87" t="s">
        <v>32</v>
      </c>
      <c r="T103" s="87">
        <v>0</v>
      </c>
      <c r="U103" s="87">
        <v>3</v>
      </c>
      <c r="V103" s="87">
        <f>+U103+T103</f>
        <v>3</v>
      </c>
      <c r="W103" s="77">
        <f>+IF(T103=SUM(Z103,AB103,AD103),1,0)</f>
        <v>1</v>
      </c>
      <c r="X103" s="77">
        <f>+IF(U103=SUM(AF103,AH103,AJ103),1,0)</f>
        <v>1</v>
      </c>
      <c r="Y103" s="89"/>
      <c r="Z103" s="89"/>
      <c r="AA103" s="89"/>
      <c r="AB103" s="89"/>
      <c r="AC103" s="89"/>
      <c r="AD103" s="89"/>
      <c r="AE103" s="90" t="s">
        <v>40</v>
      </c>
      <c r="AF103" s="90">
        <v>3</v>
      </c>
      <c r="AG103" s="90"/>
      <c r="AH103" s="90"/>
      <c r="AI103" s="90"/>
      <c r="AJ103" s="90"/>
      <c r="AK103" s="87"/>
      <c r="AL103" s="87"/>
      <c r="AM103" s="87"/>
      <c r="AN103" s="87"/>
      <c r="AO103" s="87"/>
      <c r="AP103" s="87"/>
    </row>
    <row r="104" spans="1:42" ht="13.8" thickBot="1" x14ac:dyDescent="0.35">
      <c r="A104" s="71">
        <v>0</v>
      </c>
      <c r="B104" s="71" t="s">
        <v>1528</v>
      </c>
      <c r="C104" s="72">
        <v>103</v>
      </c>
      <c r="D104" s="85">
        <v>42326</v>
      </c>
      <c r="E104" s="86" t="s">
        <v>1109</v>
      </c>
      <c r="F104" s="86" t="s">
        <v>2</v>
      </c>
      <c r="G104" s="87">
        <f>+IF(D104="","",YEAR(D104))</f>
        <v>2015</v>
      </c>
      <c r="H104" s="87">
        <f>+IF(D104="","",MONTH(D104))</f>
        <v>11</v>
      </c>
      <c r="I104" s="87">
        <f>+IF(D104="","",DAY(D104))</f>
        <v>18</v>
      </c>
      <c r="J104" s="88">
        <v>70403016</v>
      </c>
      <c r="K104" s="87" t="s">
        <v>51</v>
      </c>
      <c r="L104" s="88"/>
      <c r="M104" s="87"/>
      <c r="N104" s="88"/>
      <c r="O104" s="87"/>
      <c r="P104" s="87" t="s">
        <v>165</v>
      </c>
      <c r="Q104" s="87" t="s">
        <v>32</v>
      </c>
      <c r="R104" s="87" t="s">
        <v>32</v>
      </c>
      <c r="S104" s="87" t="s">
        <v>20</v>
      </c>
      <c r="T104" s="87">
        <v>0</v>
      </c>
      <c r="U104" s="87">
        <v>0</v>
      </c>
      <c r="V104" s="87">
        <f>+U104+T104</f>
        <v>0</v>
      </c>
      <c r="W104" s="77">
        <f>+IF(T104=SUM(Z104,AB104,AD104),1,0)</f>
        <v>1</v>
      </c>
      <c r="X104" s="77">
        <f>+IF(U104=SUM(AF104,AH104,AJ104),1,0)</f>
        <v>1</v>
      </c>
      <c r="Y104" s="89"/>
      <c r="Z104" s="89"/>
      <c r="AA104" s="89"/>
      <c r="AB104" s="89"/>
      <c r="AC104" s="89"/>
      <c r="AD104" s="89"/>
      <c r="AE104" s="90"/>
      <c r="AF104" s="90"/>
      <c r="AG104" s="90"/>
      <c r="AH104" s="90"/>
      <c r="AI104" s="90"/>
      <c r="AJ104" s="90"/>
      <c r="AK104" s="87"/>
      <c r="AL104" s="87"/>
      <c r="AM104" s="87"/>
      <c r="AN104" s="87"/>
      <c r="AO104" s="87"/>
      <c r="AP104" s="87"/>
    </row>
    <row r="105" spans="1:42" ht="13.8" thickBot="1" x14ac:dyDescent="0.35">
      <c r="A105" s="71">
        <v>0</v>
      </c>
      <c r="B105" s="71" t="s">
        <v>1528</v>
      </c>
      <c r="C105" s="72">
        <v>104</v>
      </c>
      <c r="D105" s="85">
        <v>42328</v>
      </c>
      <c r="E105" s="86" t="s">
        <v>1110</v>
      </c>
      <c r="F105" s="86" t="s">
        <v>311</v>
      </c>
      <c r="G105" s="87">
        <f>+IF(D105="","",YEAR(D105))</f>
        <v>2015</v>
      </c>
      <c r="H105" s="87">
        <f>+IF(D105="","",MONTH(D105))</f>
        <v>11</v>
      </c>
      <c r="I105" s="87">
        <f>+IF(D105="","",DAY(D105))</f>
        <v>20</v>
      </c>
      <c r="J105" s="88">
        <v>90103000</v>
      </c>
      <c r="K105" s="87" t="s">
        <v>53</v>
      </c>
      <c r="L105" s="88"/>
      <c r="M105" s="87"/>
      <c r="N105" s="88"/>
      <c r="O105" s="87"/>
      <c r="P105" s="87" t="s">
        <v>165</v>
      </c>
      <c r="Q105" s="87" t="s">
        <v>32</v>
      </c>
      <c r="R105" s="87" t="s">
        <v>32</v>
      </c>
      <c r="S105" s="87" t="s">
        <v>312</v>
      </c>
      <c r="T105" s="87">
        <v>22</v>
      </c>
      <c r="U105" s="87">
        <v>7</v>
      </c>
      <c r="V105" s="87">
        <f>+U105+T105</f>
        <v>29</v>
      </c>
      <c r="W105" s="77">
        <f>+IF(T105=SUM(Z105,AB105,AD105),1,0)</f>
        <v>1</v>
      </c>
      <c r="X105" s="77">
        <f>+IF(U105=SUM(AF105,AH105,AJ105),1,0)</f>
        <v>1</v>
      </c>
      <c r="Y105" s="89" t="s">
        <v>40</v>
      </c>
      <c r="Z105" s="89">
        <v>20</v>
      </c>
      <c r="AA105" s="89" t="s">
        <v>41</v>
      </c>
      <c r="AB105" s="89">
        <v>2</v>
      </c>
      <c r="AC105" s="89"/>
      <c r="AD105" s="89"/>
      <c r="AE105" s="90" t="s">
        <v>40</v>
      </c>
      <c r="AF105" s="90">
        <v>7</v>
      </c>
      <c r="AG105" s="90"/>
      <c r="AH105" s="90"/>
      <c r="AI105" s="90"/>
      <c r="AJ105" s="90"/>
      <c r="AK105" s="87"/>
      <c r="AL105" s="87"/>
      <c r="AM105" s="87"/>
      <c r="AN105" s="87"/>
      <c r="AO105" s="87"/>
      <c r="AP105" s="87"/>
    </row>
    <row r="106" spans="1:42" ht="13.8" thickBot="1" x14ac:dyDescent="0.35">
      <c r="A106" s="71">
        <v>0</v>
      </c>
      <c r="B106" s="71" t="s">
        <v>1528</v>
      </c>
      <c r="C106" s="72">
        <v>105</v>
      </c>
      <c r="D106" s="85">
        <v>42332</v>
      </c>
      <c r="E106" s="86" t="s">
        <v>313</v>
      </c>
      <c r="F106" s="86" t="s">
        <v>314</v>
      </c>
      <c r="G106" s="87">
        <f>+IF(D106="","",YEAR(D106))</f>
        <v>2015</v>
      </c>
      <c r="H106" s="87">
        <f>+IF(D106="","",MONTH(D106))</f>
        <v>11</v>
      </c>
      <c r="I106" s="87">
        <f>+IF(D106="","",DAY(D106))</f>
        <v>24</v>
      </c>
      <c r="J106" s="88"/>
      <c r="K106" s="87"/>
      <c r="L106" s="88">
        <v>60000000</v>
      </c>
      <c r="M106" s="87" t="s">
        <v>21</v>
      </c>
      <c r="N106" s="88">
        <v>60300000</v>
      </c>
      <c r="O106" s="87" t="s">
        <v>54</v>
      </c>
      <c r="P106" s="87" t="s">
        <v>165</v>
      </c>
      <c r="Q106" s="87" t="s">
        <v>32</v>
      </c>
      <c r="R106" s="87" t="s">
        <v>32</v>
      </c>
      <c r="S106" s="87" t="s">
        <v>20</v>
      </c>
      <c r="T106" s="87">
        <v>1</v>
      </c>
      <c r="U106" s="87">
        <v>0</v>
      </c>
      <c r="V106" s="87">
        <f>+U106+T106</f>
        <v>1</v>
      </c>
      <c r="W106" s="77">
        <f>+IF(T106=SUM(Z106,AB106,AD106),1,0)</f>
        <v>1</v>
      </c>
      <c r="X106" s="77">
        <f>+IF(U106=SUM(AF106,AH106,AJ106),1,0)</f>
        <v>1</v>
      </c>
      <c r="Y106" s="89" t="s">
        <v>40</v>
      </c>
      <c r="Z106" s="89">
        <v>1</v>
      </c>
      <c r="AA106" s="89"/>
      <c r="AB106" s="89"/>
      <c r="AC106" s="89"/>
      <c r="AD106" s="89"/>
      <c r="AE106" s="90"/>
      <c r="AF106" s="90"/>
      <c r="AG106" s="90"/>
      <c r="AH106" s="90"/>
      <c r="AI106" s="90"/>
      <c r="AJ106" s="90"/>
      <c r="AK106" s="87"/>
      <c r="AL106" s="87"/>
      <c r="AM106" s="87"/>
      <c r="AN106" s="87"/>
      <c r="AO106" s="87"/>
      <c r="AP106" s="87"/>
    </row>
    <row r="107" spans="1:42" ht="13.8" thickBot="1" x14ac:dyDescent="0.35">
      <c r="A107" s="71">
        <v>0</v>
      </c>
      <c r="B107" s="71" t="s">
        <v>1528</v>
      </c>
      <c r="C107" s="72">
        <v>106</v>
      </c>
      <c r="D107" s="85">
        <v>42336</v>
      </c>
      <c r="E107" s="86" t="s">
        <v>1111</v>
      </c>
      <c r="F107" s="86" t="s">
        <v>315</v>
      </c>
      <c r="G107" s="87">
        <f>+IF(D107="","",YEAR(D107))</f>
        <v>2015</v>
      </c>
      <c r="H107" s="87">
        <f>+IF(D107="","",MONTH(D107))</f>
        <v>11</v>
      </c>
      <c r="I107" s="87">
        <f>+IF(D107="","",DAY(D107))</f>
        <v>28</v>
      </c>
      <c r="J107" s="88">
        <v>80000000</v>
      </c>
      <c r="K107" s="87" t="s">
        <v>19</v>
      </c>
      <c r="L107" s="88"/>
      <c r="M107" s="87"/>
      <c r="N107" s="88"/>
      <c r="O107" s="87"/>
      <c r="P107" s="87" t="s">
        <v>165</v>
      </c>
      <c r="Q107" s="87" t="s">
        <v>32</v>
      </c>
      <c r="R107" s="87" t="s">
        <v>32</v>
      </c>
      <c r="S107" s="87" t="s">
        <v>20</v>
      </c>
      <c r="T107" s="87">
        <v>3</v>
      </c>
      <c r="U107" s="87">
        <v>20</v>
      </c>
      <c r="V107" s="87">
        <f>+U107+T107</f>
        <v>23</v>
      </c>
      <c r="W107" s="77">
        <f>+IF(T107=SUM(Z107,AB107,AD107),1,0)</f>
        <v>1</v>
      </c>
      <c r="X107" s="77">
        <f>+IF(U107=SUM(AF107,AH107,AJ107),1,0)</f>
        <v>1</v>
      </c>
      <c r="Y107" s="89" t="s">
        <v>38</v>
      </c>
      <c r="Z107" s="89">
        <v>2</v>
      </c>
      <c r="AA107" s="89" t="s">
        <v>40</v>
      </c>
      <c r="AB107" s="89">
        <v>1</v>
      </c>
      <c r="AC107" s="89"/>
      <c r="AD107" s="89"/>
      <c r="AE107" s="90" t="s">
        <v>40</v>
      </c>
      <c r="AF107" s="90">
        <v>20</v>
      </c>
      <c r="AG107" s="90"/>
      <c r="AH107" s="90"/>
      <c r="AI107" s="90"/>
      <c r="AJ107" s="90"/>
      <c r="AK107" s="87"/>
      <c r="AL107" s="87"/>
      <c r="AM107" s="87"/>
      <c r="AN107" s="87"/>
      <c r="AO107" s="87"/>
      <c r="AP107" s="87"/>
    </row>
    <row r="108" spans="1:42" ht="13.8" thickBot="1" x14ac:dyDescent="0.35">
      <c r="A108" s="71">
        <v>0</v>
      </c>
      <c r="B108" s="71" t="s">
        <v>1528</v>
      </c>
      <c r="C108" s="72">
        <v>107</v>
      </c>
      <c r="D108" s="85">
        <v>42337</v>
      </c>
      <c r="E108" s="86" t="s">
        <v>316</v>
      </c>
      <c r="F108" s="86" t="s">
        <v>317</v>
      </c>
      <c r="G108" s="87">
        <f>+IF(D108="","",YEAR(D108))</f>
        <v>2015</v>
      </c>
      <c r="H108" s="87">
        <f>+IF(D108="","",MONTH(D108))</f>
        <v>11</v>
      </c>
      <c r="I108" s="87">
        <f>+IF(D108="","",DAY(D108))</f>
        <v>29</v>
      </c>
      <c r="J108" s="88"/>
      <c r="K108" s="87"/>
      <c r="L108" s="88">
        <v>70000000</v>
      </c>
      <c r="M108" s="87" t="s">
        <v>24</v>
      </c>
      <c r="N108" s="88">
        <v>70403016</v>
      </c>
      <c r="O108" s="87" t="s">
        <v>51</v>
      </c>
      <c r="P108" s="87" t="s">
        <v>165</v>
      </c>
      <c r="Q108" s="87" t="s">
        <v>32</v>
      </c>
      <c r="R108" s="87" t="s">
        <v>32</v>
      </c>
      <c r="S108" s="87" t="s">
        <v>74</v>
      </c>
      <c r="T108" s="87">
        <v>4</v>
      </c>
      <c r="U108" s="87">
        <v>6</v>
      </c>
      <c r="V108" s="87">
        <f>+U108+T108</f>
        <v>10</v>
      </c>
      <c r="W108" s="77">
        <f>+IF(T108=SUM(Z108,AB108,AD108),1,0)</f>
        <v>1</v>
      </c>
      <c r="X108" s="77">
        <f>+IF(U108=SUM(AF108,AH108,AJ108),1,0)</f>
        <v>1</v>
      </c>
      <c r="Y108" s="89" t="s">
        <v>40</v>
      </c>
      <c r="Z108" s="89">
        <v>4</v>
      </c>
      <c r="AA108" s="89"/>
      <c r="AB108" s="89"/>
      <c r="AC108" s="89"/>
      <c r="AD108" s="89"/>
      <c r="AE108" s="90" t="s">
        <v>40</v>
      </c>
      <c r="AF108" s="90">
        <v>6</v>
      </c>
      <c r="AG108" s="90"/>
      <c r="AH108" s="90"/>
      <c r="AI108" s="90"/>
      <c r="AJ108" s="90"/>
      <c r="AK108" s="87"/>
      <c r="AL108" s="87"/>
      <c r="AM108" s="87"/>
      <c r="AN108" s="87"/>
      <c r="AO108" s="87"/>
      <c r="AP108" s="87"/>
    </row>
    <row r="109" spans="1:42" ht="13.8" thickBot="1" x14ac:dyDescent="0.35">
      <c r="A109" s="71">
        <v>0</v>
      </c>
      <c r="B109" s="71" t="s">
        <v>1528</v>
      </c>
      <c r="C109" s="72">
        <v>108</v>
      </c>
      <c r="D109" s="85">
        <v>42337</v>
      </c>
      <c r="E109" s="86" t="s">
        <v>318</v>
      </c>
      <c r="F109" s="86" t="s">
        <v>296</v>
      </c>
      <c r="G109" s="87">
        <f>+IF(D109="","",YEAR(D109))</f>
        <v>2015</v>
      </c>
      <c r="H109" s="87">
        <f>+IF(D109="","",MONTH(D109))</f>
        <v>11</v>
      </c>
      <c r="I109" s="87">
        <f>+IF(D109="","",DAY(D109))</f>
        <v>29</v>
      </c>
      <c r="J109" s="88"/>
      <c r="K109" s="87"/>
      <c r="L109" s="88">
        <v>70200000</v>
      </c>
      <c r="M109" s="87" t="s">
        <v>63</v>
      </c>
      <c r="N109" s="88">
        <v>70000000</v>
      </c>
      <c r="O109" s="87" t="s">
        <v>24</v>
      </c>
      <c r="P109" s="87" t="s">
        <v>275</v>
      </c>
      <c r="Q109" s="87" t="s">
        <v>31</v>
      </c>
      <c r="R109" s="87" t="s">
        <v>32</v>
      </c>
      <c r="S109" s="87" t="s">
        <v>32</v>
      </c>
      <c r="T109" s="87">
        <v>0</v>
      </c>
      <c r="U109" s="87">
        <v>0</v>
      </c>
      <c r="V109" s="87">
        <f>+U109+T109</f>
        <v>0</v>
      </c>
      <c r="W109" s="77">
        <f>+IF(T109=SUM(Z109,AB109,AD109),1,0)</f>
        <v>1</v>
      </c>
      <c r="X109" s="77">
        <f>+IF(U109=SUM(AF109,AH109,AJ109),1,0)</f>
        <v>1</v>
      </c>
      <c r="Y109" s="89"/>
      <c r="Z109" s="89"/>
      <c r="AA109" s="89"/>
      <c r="AB109" s="89"/>
      <c r="AC109" s="89"/>
      <c r="AD109" s="89"/>
      <c r="AE109" s="90"/>
      <c r="AF109" s="90"/>
      <c r="AG109" s="90"/>
      <c r="AH109" s="90"/>
      <c r="AI109" s="90"/>
      <c r="AJ109" s="90"/>
      <c r="AK109" s="87"/>
      <c r="AL109" s="87"/>
      <c r="AM109" s="87"/>
      <c r="AN109" s="87"/>
      <c r="AO109" s="87"/>
      <c r="AP109" s="87"/>
    </row>
    <row r="110" spans="1:42" ht="13.8" thickBot="1" x14ac:dyDescent="0.35">
      <c r="A110" s="71">
        <v>0</v>
      </c>
      <c r="B110" s="71" t="s">
        <v>1528</v>
      </c>
      <c r="C110" s="72">
        <v>109</v>
      </c>
      <c r="D110" s="85">
        <v>42339</v>
      </c>
      <c r="E110" s="86" t="s">
        <v>319</v>
      </c>
      <c r="F110" s="86" t="s">
        <v>296</v>
      </c>
      <c r="G110" s="87">
        <f>+IF(D110="","",YEAR(D110))</f>
        <v>2015</v>
      </c>
      <c r="H110" s="87">
        <f>+IF(D110="","",MONTH(D110))</f>
        <v>12</v>
      </c>
      <c r="I110" s="87">
        <f>+IF(D110="","",DAY(D110))</f>
        <v>1</v>
      </c>
      <c r="J110" s="88"/>
      <c r="K110" s="87"/>
      <c r="L110" s="88">
        <v>70000000</v>
      </c>
      <c r="M110" s="87" t="s">
        <v>24</v>
      </c>
      <c r="N110" s="88">
        <v>80400000</v>
      </c>
      <c r="O110" s="87" t="s">
        <v>52</v>
      </c>
      <c r="P110" s="87" t="s">
        <v>275</v>
      </c>
      <c r="Q110" s="87" t="s">
        <v>31</v>
      </c>
      <c r="R110" s="87" t="s">
        <v>32</v>
      </c>
      <c r="S110" s="87" t="s">
        <v>32</v>
      </c>
      <c r="T110" s="87">
        <v>0</v>
      </c>
      <c r="U110" s="87">
        <v>0</v>
      </c>
      <c r="V110" s="87">
        <f>+U110+T110</f>
        <v>0</v>
      </c>
      <c r="W110" s="77">
        <f>+IF(T110=SUM(Z110,AB110,AD110),1,0)</f>
        <v>1</v>
      </c>
      <c r="X110" s="77">
        <f>+IF(U110=SUM(AF110,AH110,AJ110),1,0)</f>
        <v>1</v>
      </c>
      <c r="Y110" s="89"/>
      <c r="Z110" s="89"/>
      <c r="AA110" s="89"/>
      <c r="AB110" s="89"/>
      <c r="AC110" s="89"/>
      <c r="AD110" s="89"/>
      <c r="AE110" s="90"/>
      <c r="AF110" s="90"/>
      <c r="AG110" s="90"/>
      <c r="AH110" s="90"/>
      <c r="AI110" s="90"/>
      <c r="AJ110" s="90"/>
      <c r="AK110" s="87"/>
      <c r="AL110" s="87"/>
      <c r="AM110" s="87"/>
      <c r="AN110" s="87"/>
      <c r="AO110" s="87"/>
      <c r="AP110" s="87"/>
    </row>
    <row r="111" spans="1:42" ht="13.8" thickBot="1" x14ac:dyDescent="0.35">
      <c r="A111" s="71">
        <v>0</v>
      </c>
      <c r="B111" s="71" t="s">
        <v>1528</v>
      </c>
      <c r="C111" s="72">
        <v>110</v>
      </c>
      <c r="D111" s="85">
        <v>42347</v>
      </c>
      <c r="E111" s="86" t="s">
        <v>321</v>
      </c>
      <c r="F111" s="86" t="s">
        <v>322</v>
      </c>
      <c r="G111" s="87">
        <f>+IF(D111="","",YEAR(D111))</f>
        <v>2015</v>
      </c>
      <c r="H111" s="87">
        <f>+IF(D111="","",MONTH(D111))</f>
        <v>12</v>
      </c>
      <c r="I111" s="87">
        <f>+IF(D111="","",DAY(D111))</f>
        <v>9</v>
      </c>
      <c r="J111" s="88">
        <v>60300000</v>
      </c>
      <c r="K111" s="87" t="s">
        <v>54</v>
      </c>
      <c r="L111" s="88"/>
      <c r="M111" s="87"/>
      <c r="N111" s="88"/>
      <c r="O111" s="87"/>
      <c r="P111" s="87" t="s">
        <v>165</v>
      </c>
      <c r="Q111" s="87" t="s">
        <v>32</v>
      </c>
      <c r="R111" s="87" t="s">
        <v>32</v>
      </c>
      <c r="S111" s="87" t="s">
        <v>30</v>
      </c>
      <c r="T111" s="87">
        <v>0</v>
      </c>
      <c r="U111" s="87">
        <v>1</v>
      </c>
      <c r="V111" s="87">
        <f>+U111+T111</f>
        <v>1</v>
      </c>
      <c r="W111" s="77">
        <f>+IF(T111=SUM(Z111,AB111,AD111),1,0)</f>
        <v>1</v>
      </c>
      <c r="X111" s="77">
        <f>+IF(U111=SUM(AF111,AH111,AJ111),1,0)</f>
        <v>1</v>
      </c>
      <c r="Y111" s="89"/>
      <c r="Z111" s="89"/>
      <c r="AA111" s="89"/>
      <c r="AB111" s="89"/>
      <c r="AC111" s="89"/>
      <c r="AD111" s="89"/>
      <c r="AE111" s="90" t="s">
        <v>42</v>
      </c>
      <c r="AF111" s="90">
        <v>1</v>
      </c>
      <c r="AG111" s="90"/>
      <c r="AH111" s="90"/>
      <c r="AI111" s="90"/>
      <c r="AJ111" s="90"/>
      <c r="AK111" s="87"/>
      <c r="AL111" s="87"/>
      <c r="AM111" s="87"/>
      <c r="AN111" s="87"/>
      <c r="AO111" s="87"/>
      <c r="AP111" s="87"/>
    </row>
    <row r="112" spans="1:42" ht="13.8" thickBot="1" x14ac:dyDescent="0.35">
      <c r="A112" s="71">
        <v>0</v>
      </c>
      <c r="B112" s="71" t="s">
        <v>1528</v>
      </c>
      <c r="C112" s="72">
        <v>111</v>
      </c>
      <c r="D112" s="85">
        <v>42348</v>
      </c>
      <c r="E112" s="86" t="s">
        <v>1112</v>
      </c>
      <c r="F112" s="86" t="s">
        <v>0</v>
      </c>
      <c r="G112" s="87">
        <f>+IF(D112="","",YEAR(D112))</f>
        <v>2015</v>
      </c>
      <c r="H112" s="87">
        <f>+IF(D112="","",MONTH(D112))</f>
        <v>12</v>
      </c>
      <c r="I112" s="87">
        <f>+IF(D112="","",DAY(D112))</f>
        <v>10</v>
      </c>
      <c r="J112" s="88"/>
      <c r="K112" s="87"/>
      <c r="L112" s="88">
        <v>70200000</v>
      </c>
      <c r="M112" s="87" t="s">
        <v>63</v>
      </c>
      <c r="N112" s="88">
        <v>70403015</v>
      </c>
      <c r="O112" s="87" t="s">
        <v>324</v>
      </c>
      <c r="P112" s="87" t="s">
        <v>165</v>
      </c>
      <c r="Q112" s="87" t="s">
        <v>28</v>
      </c>
      <c r="R112" s="87" t="s">
        <v>32</v>
      </c>
      <c r="S112" s="87" t="s">
        <v>20</v>
      </c>
      <c r="T112" s="87">
        <v>0</v>
      </c>
      <c r="U112" s="87">
        <v>0</v>
      </c>
      <c r="V112" s="87">
        <f>+U112+T112</f>
        <v>0</v>
      </c>
      <c r="W112" s="77">
        <f>+IF(T112=SUM(Z112,AB112,AD112),1,0)</f>
        <v>1</v>
      </c>
      <c r="X112" s="77">
        <f>+IF(U112=SUM(AF112,AH112,AJ112),1,0)</f>
        <v>1</v>
      </c>
      <c r="Y112" s="89"/>
      <c r="Z112" s="89"/>
      <c r="AA112" s="89"/>
      <c r="AB112" s="89"/>
      <c r="AC112" s="89"/>
      <c r="AD112" s="89"/>
      <c r="AE112" s="90"/>
      <c r="AF112" s="90"/>
      <c r="AG112" s="90"/>
      <c r="AH112" s="90"/>
      <c r="AI112" s="90"/>
      <c r="AJ112" s="90"/>
      <c r="AK112" s="87"/>
      <c r="AL112" s="87"/>
      <c r="AM112" s="87"/>
      <c r="AN112" s="87"/>
      <c r="AO112" s="87"/>
      <c r="AP112" s="87"/>
    </row>
    <row r="113" spans="1:42" ht="13.8" thickBot="1" x14ac:dyDescent="0.35">
      <c r="A113" s="71">
        <v>0</v>
      </c>
      <c r="B113" s="71" t="s">
        <v>1528</v>
      </c>
      <c r="C113" s="72">
        <v>112</v>
      </c>
      <c r="D113" s="85">
        <v>42352</v>
      </c>
      <c r="E113" s="86" t="s">
        <v>325</v>
      </c>
      <c r="F113" s="86" t="s">
        <v>2</v>
      </c>
      <c r="G113" s="87">
        <f>+IF(D113="","",YEAR(D113))</f>
        <v>2015</v>
      </c>
      <c r="H113" s="87">
        <f>+IF(D113="","",MONTH(D113))</f>
        <v>12</v>
      </c>
      <c r="I113" s="87">
        <f>+IF(D113="","",DAY(D113))</f>
        <v>14</v>
      </c>
      <c r="J113" s="88">
        <v>70000000</v>
      </c>
      <c r="K113" s="87" t="s">
        <v>24</v>
      </c>
      <c r="L113" s="88"/>
      <c r="M113" s="87"/>
      <c r="N113" s="88"/>
      <c r="O113" s="87"/>
      <c r="P113" s="87" t="s">
        <v>165</v>
      </c>
      <c r="Q113" s="87" t="s">
        <v>29</v>
      </c>
      <c r="R113" s="87" t="s">
        <v>32</v>
      </c>
      <c r="S113" s="87" t="s">
        <v>326</v>
      </c>
      <c r="T113" s="87">
        <v>0</v>
      </c>
      <c r="U113" s="87">
        <v>0</v>
      </c>
      <c r="V113" s="87">
        <f>+U113+T113</f>
        <v>0</v>
      </c>
      <c r="W113" s="77">
        <f>+IF(T113=SUM(Z113,AB113,AD113),1,0)</f>
        <v>1</v>
      </c>
      <c r="X113" s="77">
        <f>+IF(U113=SUM(AF113,AH113,AJ113),1,0)</f>
        <v>1</v>
      </c>
      <c r="Y113" s="89"/>
      <c r="Z113" s="89"/>
      <c r="AA113" s="89"/>
      <c r="AB113" s="89"/>
      <c r="AC113" s="89"/>
      <c r="AD113" s="89"/>
      <c r="AE113" s="90"/>
      <c r="AF113" s="90"/>
      <c r="AG113" s="90"/>
      <c r="AH113" s="90"/>
      <c r="AI113" s="90"/>
      <c r="AJ113" s="90"/>
      <c r="AK113" s="87"/>
      <c r="AL113" s="87"/>
      <c r="AM113" s="87"/>
      <c r="AN113" s="87"/>
      <c r="AO113" s="87"/>
      <c r="AP113" s="87"/>
    </row>
    <row r="114" spans="1:42" x14ac:dyDescent="0.3">
      <c r="A114" s="71">
        <v>0</v>
      </c>
      <c r="B114" s="71" t="s">
        <v>1528</v>
      </c>
      <c r="C114" s="72">
        <v>113</v>
      </c>
      <c r="D114" s="85">
        <v>42352</v>
      </c>
      <c r="E114" s="86" t="s">
        <v>327</v>
      </c>
      <c r="F114" s="86" t="s">
        <v>328</v>
      </c>
      <c r="G114" s="87">
        <f>+IF(D114="","",YEAR(D114))</f>
        <v>2015</v>
      </c>
      <c r="H114" s="87">
        <f>+IF(D114="","",MONTH(D114))</f>
        <v>12</v>
      </c>
      <c r="I114" s="87">
        <f>+IF(D114="","",DAY(D114))</f>
        <v>14</v>
      </c>
      <c r="J114" s="88">
        <v>40500000</v>
      </c>
      <c r="K114" s="87" t="s">
        <v>320</v>
      </c>
      <c r="L114" s="88"/>
      <c r="M114" s="87"/>
      <c r="N114" s="88"/>
      <c r="O114" s="87"/>
      <c r="P114" s="87" t="s">
        <v>165</v>
      </c>
      <c r="Q114" s="87" t="s">
        <v>32</v>
      </c>
      <c r="R114" s="87" t="s">
        <v>32</v>
      </c>
      <c r="S114" s="87" t="s">
        <v>30</v>
      </c>
      <c r="T114" s="87">
        <v>0</v>
      </c>
      <c r="U114" s="87">
        <v>1</v>
      </c>
      <c r="V114" s="87">
        <f>+U114+T114</f>
        <v>1</v>
      </c>
      <c r="W114" s="77">
        <f>+IF(T114=SUM(Z114,AB114,AD114),1,0)</f>
        <v>1</v>
      </c>
      <c r="X114" s="77">
        <f>+IF(U114=SUM(AF114,AH114,AJ114),1,0)</f>
        <v>1</v>
      </c>
      <c r="Y114" s="89"/>
      <c r="Z114" s="89"/>
      <c r="AA114" s="89"/>
      <c r="AB114" s="89"/>
      <c r="AC114" s="89"/>
      <c r="AD114" s="89"/>
      <c r="AE114" s="90" t="s">
        <v>42</v>
      </c>
      <c r="AF114" s="90">
        <v>1</v>
      </c>
      <c r="AG114" s="90"/>
      <c r="AH114" s="90"/>
      <c r="AI114" s="90"/>
      <c r="AJ114" s="90"/>
      <c r="AK114" s="87"/>
      <c r="AL114" s="87"/>
      <c r="AM114" s="87"/>
      <c r="AN114" s="87"/>
      <c r="AO114" s="87"/>
      <c r="AP114" s="87"/>
    </row>
    <row r="115" spans="1:42" ht="13.8" thickBot="1" x14ac:dyDescent="0.35">
      <c r="A115" s="71">
        <v>0</v>
      </c>
      <c r="B115" s="71" t="s">
        <v>1528</v>
      </c>
      <c r="C115" s="72">
        <v>114</v>
      </c>
      <c r="D115" s="91">
        <v>42355</v>
      </c>
      <c r="E115" s="92" t="s">
        <v>329</v>
      </c>
      <c r="F115" s="92" t="s">
        <v>94</v>
      </c>
      <c r="G115" s="87">
        <f>+IF(D115="","",YEAR(D115))</f>
        <v>2015</v>
      </c>
      <c r="H115" s="87">
        <f>+IF(D115="","",MONTH(D115))</f>
        <v>12</v>
      </c>
      <c r="I115" s="87">
        <f>+IF(D115="","",DAY(D115))</f>
        <v>17</v>
      </c>
      <c r="J115" s="88">
        <v>60000000</v>
      </c>
      <c r="K115" s="87" t="s">
        <v>21</v>
      </c>
      <c r="L115" s="88"/>
      <c r="M115" s="87"/>
      <c r="N115" s="88"/>
      <c r="O115" s="87"/>
      <c r="P115" s="87" t="s">
        <v>165</v>
      </c>
      <c r="Q115" s="87" t="s">
        <v>32</v>
      </c>
      <c r="R115" s="87" t="s">
        <v>32</v>
      </c>
      <c r="S115" s="87" t="s">
        <v>32</v>
      </c>
      <c r="T115" s="87">
        <v>3</v>
      </c>
      <c r="U115" s="87">
        <v>0</v>
      </c>
      <c r="V115" s="87">
        <f>+U115+T115</f>
        <v>3</v>
      </c>
      <c r="W115" s="77">
        <f>+IF(T115=SUM(Z115,AB115,AD115),1,0)</f>
        <v>1</v>
      </c>
      <c r="X115" s="77">
        <f>+IF(U115=SUM(AF115,AH115,AJ115),1,0)</f>
        <v>1</v>
      </c>
      <c r="Y115" s="89" t="s">
        <v>32</v>
      </c>
      <c r="Z115" s="89">
        <v>3</v>
      </c>
      <c r="AA115" s="89"/>
      <c r="AB115" s="89"/>
      <c r="AC115" s="89"/>
      <c r="AD115" s="89"/>
      <c r="AE115" s="90"/>
      <c r="AF115" s="90"/>
      <c r="AG115" s="90"/>
      <c r="AH115" s="90"/>
      <c r="AI115" s="90"/>
      <c r="AJ115" s="90"/>
      <c r="AK115" s="87"/>
      <c r="AL115" s="87"/>
      <c r="AM115" s="87"/>
      <c r="AN115" s="87"/>
      <c r="AO115" s="87"/>
      <c r="AP115" s="87"/>
    </row>
    <row r="116" spans="1:42" ht="13.8" thickBot="1" x14ac:dyDescent="0.35">
      <c r="A116" s="71">
        <v>0</v>
      </c>
      <c r="B116" s="71" t="s">
        <v>1528</v>
      </c>
      <c r="C116" s="72">
        <v>116</v>
      </c>
      <c r="D116" s="85">
        <v>42355</v>
      </c>
      <c r="E116" s="86" t="s">
        <v>332</v>
      </c>
      <c r="F116" s="86" t="s">
        <v>314</v>
      </c>
      <c r="G116" s="87">
        <f>+IF(D116="","",YEAR(D116))</f>
        <v>2015</v>
      </c>
      <c r="H116" s="87">
        <f>+IF(D116="","",MONTH(D116))</f>
        <v>12</v>
      </c>
      <c r="I116" s="87">
        <f>+IF(D116="","",DAY(D116))</f>
        <v>17</v>
      </c>
      <c r="J116" s="88">
        <v>50613012</v>
      </c>
      <c r="K116" s="87" t="s">
        <v>333</v>
      </c>
      <c r="L116" s="88"/>
      <c r="M116" s="87"/>
      <c r="N116" s="88"/>
      <c r="O116" s="87"/>
      <c r="P116" s="87" t="s">
        <v>334</v>
      </c>
      <c r="Q116" s="87" t="s">
        <v>32</v>
      </c>
      <c r="R116" s="87" t="s">
        <v>323</v>
      </c>
      <c r="S116" s="87" t="s">
        <v>74</v>
      </c>
      <c r="T116" s="87">
        <v>1</v>
      </c>
      <c r="U116" s="87">
        <v>0</v>
      </c>
      <c r="V116" s="87">
        <f>+U116+T116</f>
        <v>1</v>
      </c>
      <c r="W116" s="77">
        <f>+IF(T116=SUM(Z116,AB116,AD116),1,0)</f>
        <v>1</v>
      </c>
      <c r="X116" s="77">
        <f>+IF(U116=SUM(AF116,AH116,AJ116),1,0)</f>
        <v>1</v>
      </c>
      <c r="Y116" s="89" t="s">
        <v>40</v>
      </c>
      <c r="Z116" s="89">
        <v>1</v>
      </c>
      <c r="AA116" s="89"/>
      <c r="AB116" s="89"/>
      <c r="AC116" s="89"/>
      <c r="AD116" s="89"/>
      <c r="AE116" s="90"/>
      <c r="AF116" s="90"/>
      <c r="AG116" s="90"/>
      <c r="AH116" s="90"/>
      <c r="AI116" s="90"/>
      <c r="AJ116" s="90"/>
      <c r="AK116" s="87"/>
      <c r="AL116" s="87"/>
      <c r="AM116" s="87"/>
      <c r="AN116" s="87"/>
      <c r="AO116" s="87"/>
      <c r="AP116" s="87"/>
    </row>
    <row r="117" spans="1:42" ht="13.8" thickBot="1" x14ac:dyDescent="0.35">
      <c r="A117" s="71">
        <v>0</v>
      </c>
      <c r="B117" s="71" t="s">
        <v>1528</v>
      </c>
      <c r="C117" s="72">
        <v>115</v>
      </c>
      <c r="D117" s="85">
        <v>42357</v>
      </c>
      <c r="E117" s="86" t="s">
        <v>1113</v>
      </c>
      <c r="F117" s="86" t="s">
        <v>330</v>
      </c>
      <c r="G117" s="87">
        <f>+IF(D117="","",YEAR(D117))</f>
        <v>2015</v>
      </c>
      <c r="H117" s="87">
        <f>+IF(D117="","",MONTH(D117))</f>
        <v>12</v>
      </c>
      <c r="I117" s="87">
        <f>+IF(D117="","",DAY(D117))</f>
        <v>19</v>
      </c>
      <c r="J117" s="88">
        <v>70400000</v>
      </c>
      <c r="K117" s="87" t="s">
        <v>25</v>
      </c>
      <c r="L117" s="88"/>
      <c r="M117" s="87"/>
      <c r="N117" s="88"/>
      <c r="O117" s="87"/>
      <c r="P117" s="87" t="s">
        <v>165</v>
      </c>
      <c r="Q117" s="87" t="s">
        <v>32</v>
      </c>
      <c r="R117" s="87" t="s">
        <v>331</v>
      </c>
      <c r="S117" s="87" t="s">
        <v>331</v>
      </c>
      <c r="T117" s="87">
        <v>10</v>
      </c>
      <c r="U117" s="87">
        <v>0</v>
      </c>
      <c r="V117" s="87">
        <f>+U117+T117</f>
        <v>10</v>
      </c>
      <c r="W117" s="77">
        <f>+IF(T117=SUM(Z117,AB117,AD117),1,0)</f>
        <v>1</v>
      </c>
      <c r="X117" s="77">
        <f>+IF(U117=SUM(AF117,AH117,AJ117),1,0)</f>
        <v>1</v>
      </c>
      <c r="Y117" s="89" t="s">
        <v>32</v>
      </c>
      <c r="Z117" s="89">
        <v>10</v>
      </c>
      <c r="AA117" s="89"/>
      <c r="AB117" s="89"/>
      <c r="AC117" s="89"/>
      <c r="AD117" s="89"/>
      <c r="AE117" s="90"/>
      <c r="AF117" s="90"/>
      <c r="AG117" s="90"/>
      <c r="AH117" s="90"/>
      <c r="AI117" s="90"/>
      <c r="AJ117" s="90"/>
      <c r="AK117" s="87"/>
      <c r="AL117" s="87"/>
      <c r="AM117" s="87"/>
      <c r="AN117" s="87"/>
      <c r="AO117" s="87"/>
      <c r="AP117" s="87"/>
    </row>
    <row r="118" spans="1:42" ht="13.8" thickBot="1" x14ac:dyDescent="0.35">
      <c r="A118" s="71">
        <v>0</v>
      </c>
      <c r="B118" s="71" t="s">
        <v>1528</v>
      </c>
      <c r="C118" s="72">
        <v>117</v>
      </c>
      <c r="D118" s="85">
        <v>42362</v>
      </c>
      <c r="E118" s="86" t="s">
        <v>1114</v>
      </c>
      <c r="F118" s="86" t="s">
        <v>335</v>
      </c>
      <c r="G118" s="87">
        <f>+IF(D118="","",YEAR(D118))</f>
        <v>2015</v>
      </c>
      <c r="H118" s="87">
        <f>+IF(D118="","",MONTH(D118))</f>
        <v>12</v>
      </c>
      <c r="I118" s="87">
        <f>+IF(D118="","",DAY(D118))</f>
        <v>24</v>
      </c>
      <c r="J118" s="93"/>
      <c r="K118" s="94"/>
      <c r="L118" s="93"/>
      <c r="M118" s="94"/>
      <c r="N118" s="93"/>
      <c r="O118" s="94"/>
      <c r="P118" s="87" t="s">
        <v>176</v>
      </c>
      <c r="Q118" s="87" t="s">
        <v>32</v>
      </c>
      <c r="R118" s="87" t="s">
        <v>336</v>
      </c>
      <c r="S118" s="87" t="s">
        <v>336</v>
      </c>
      <c r="T118" s="87">
        <v>11</v>
      </c>
      <c r="U118" s="87">
        <v>0</v>
      </c>
      <c r="V118" s="87">
        <f>+U118+T118</f>
        <v>11</v>
      </c>
      <c r="W118" s="77">
        <f>+IF(T118=SUM(Z118,AB118,AD118),1,0)</f>
        <v>1</v>
      </c>
      <c r="X118" s="77">
        <f>+IF(U118=SUM(AF118,AH118,AJ118),1,0)</f>
        <v>1</v>
      </c>
      <c r="Y118" s="89" t="s">
        <v>136</v>
      </c>
      <c r="Z118" s="89">
        <v>11</v>
      </c>
      <c r="AA118" s="89"/>
      <c r="AB118" s="89"/>
      <c r="AC118" s="89"/>
      <c r="AD118" s="89"/>
      <c r="AE118" s="90"/>
      <c r="AF118" s="90"/>
      <c r="AG118" s="90"/>
      <c r="AH118" s="90"/>
      <c r="AI118" s="90"/>
      <c r="AJ118" s="90"/>
      <c r="AK118" s="87"/>
      <c r="AL118" s="87"/>
      <c r="AM118" s="87"/>
      <c r="AN118" s="87"/>
      <c r="AO118" s="87"/>
      <c r="AP118" s="87"/>
    </row>
    <row r="119" spans="1:42" ht="13.8" thickBot="1" x14ac:dyDescent="0.35">
      <c r="A119" s="71">
        <v>0</v>
      </c>
      <c r="B119" s="71" t="s">
        <v>1528</v>
      </c>
      <c r="C119" s="72">
        <v>118</v>
      </c>
      <c r="D119" s="85">
        <v>42363</v>
      </c>
      <c r="E119" s="86" t="s">
        <v>337</v>
      </c>
      <c r="F119" s="86" t="s">
        <v>338</v>
      </c>
      <c r="G119" s="87">
        <f>+IF(D119="","",YEAR(D119))</f>
        <v>2015</v>
      </c>
      <c r="H119" s="87">
        <f>+IF(D119="","",MONTH(D119))</f>
        <v>12</v>
      </c>
      <c r="I119" s="87">
        <f>+IF(D119="","",DAY(D119))</f>
        <v>25</v>
      </c>
      <c r="J119" s="93"/>
      <c r="K119" s="94"/>
      <c r="L119" s="93"/>
      <c r="M119" s="94"/>
      <c r="N119" s="93"/>
      <c r="O119" s="94"/>
      <c r="P119" s="87" t="s">
        <v>165</v>
      </c>
      <c r="Q119" s="87" t="s">
        <v>32</v>
      </c>
      <c r="R119" s="87" t="s">
        <v>336</v>
      </c>
      <c r="S119" s="87" t="s">
        <v>336</v>
      </c>
      <c r="T119" s="87">
        <v>4</v>
      </c>
      <c r="U119" s="87">
        <v>1</v>
      </c>
      <c r="V119" s="87">
        <f>+U119+T119</f>
        <v>5</v>
      </c>
      <c r="W119" s="77">
        <f>+IF(T119=SUM(Z119,AB119,AD119),1,0)</f>
        <v>1</v>
      </c>
      <c r="X119" s="77">
        <f>+IF(U119=SUM(AF119,AH119,AJ119),1,0)</f>
        <v>1</v>
      </c>
      <c r="Y119" s="89" t="s">
        <v>136</v>
      </c>
      <c r="Z119" s="89">
        <v>4</v>
      </c>
      <c r="AA119" s="89"/>
      <c r="AB119" s="89"/>
      <c r="AC119" s="89"/>
      <c r="AD119" s="89"/>
      <c r="AE119" s="90" t="s">
        <v>136</v>
      </c>
      <c r="AF119" s="90">
        <v>1</v>
      </c>
      <c r="AG119" s="90"/>
      <c r="AH119" s="90"/>
      <c r="AI119" s="90"/>
      <c r="AJ119" s="90"/>
      <c r="AK119" s="87"/>
      <c r="AL119" s="87"/>
      <c r="AM119" s="87"/>
      <c r="AN119" s="87"/>
      <c r="AO119" s="87"/>
      <c r="AP119" s="87"/>
    </row>
    <row r="120" spans="1:42" ht="13.8" thickBot="1" x14ac:dyDescent="0.35">
      <c r="A120" s="71">
        <v>0</v>
      </c>
      <c r="B120" s="71" t="s">
        <v>1528</v>
      </c>
      <c r="C120" s="72">
        <v>120</v>
      </c>
      <c r="D120" s="85">
        <v>42367</v>
      </c>
      <c r="E120" s="86" t="s">
        <v>1116</v>
      </c>
      <c r="F120" s="86" t="s">
        <v>0</v>
      </c>
      <c r="G120" s="87">
        <f>+IF(D120="","",YEAR(D120))</f>
        <v>2015</v>
      </c>
      <c r="H120" s="87">
        <f>+IF(D120="","",MONTH(D120))</f>
        <v>12</v>
      </c>
      <c r="I120" s="87">
        <f>+IF(D120="","",DAY(D120))</f>
        <v>29</v>
      </c>
      <c r="J120" s="88"/>
      <c r="K120" s="87"/>
      <c r="L120" s="88">
        <v>70200000</v>
      </c>
      <c r="M120" s="87" t="s">
        <v>63</v>
      </c>
      <c r="N120" s="88">
        <v>70400000</v>
      </c>
      <c r="O120" s="87" t="s">
        <v>25</v>
      </c>
      <c r="P120" s="87" t="s">
        <v>275</v>
      </c>
      <c r="Q120" s="87" t="s">
        <v>28</v>
      </c>
      <c r="R120" s="87" t="s">
        <v>32</v>
      </c>
      <c r="S120" s="87" t="s">
        <v>32</v>
      </c>
      <c r="T120" s="87">
        <v>0</v>
      </c>
      <c r="U120" s="87">
        <v>0</v>
      </c>
      <c r="V120" s="87">
        <f>+U120+T120</f>
        <v>0</v>
      </c>
      <c r="W120" s="77">
        <f>+IF(T120=SUM(Z120,AB120,AD120),1,0)</f>
        <v>1</v>
      </c>
      <c r="X120" s="77">
        <f>+IF(U120=SUM(AF120,AH120,AJ120),1,0)</f>
        <v>1</v>
      </c>
      <c r="Y120" s="89"/>
      <c r="Z120" s="89"/>
      <c r="AA120" s="89"/>
      <c r="AB120" s="89"/>
      <c r="AC120" s="89"/>
      <c r="AD120" s="89"/>
      <c r="AE120" s="90"/>
      <c r="AF120" s="90"/>
      <c r="AG120" s="90"/>
      <c r="AH120" s="90"/>
      <c r="AI120" s="90"/>
      <c r="AJ120" s="90"/>
      <c r="AK120" s="87"/>
      <c r="AL120" s="87"/>
      <c r="AM120" s="87"/>
      <c r="AN120" s="87"/>
      <c r="AO120" s="87"/>
      <c r="AP120" s="87"/>
    </row>
    <row r="121" spans="1:42" ht="13.8" thickBot="1" x14ac:dyDescent="0.35">
      <c r="A121" s="71">
        <v>0</v>
      </c>
      <c r="B121" s="71" t="s">
        <v>1528</v>
      </c>
      <c r="C121" s="72">
        <v>119</v>
      </c>
      <c r="D121" s="85">
        <v>42368</v>
      </c>
      <c r="E121" s="86" t="s">
        <v>1115</v>
      </c>
      <c r="F121" s="86" t="s">
        <v>2</v>
      </c>
      <c r="G121" s="87">
        <f>+IF(D121="","",YEAR(D121))</f>
        <v>2015</v>
      </c>
      <c r="H121" s="87">
        <f>+IF(D121="","",MONTH(D121))</f>
        <v>12</v>
      </c>
      <c r="I121" s="87">
        <f>+IF(D121="","",DAY(D121))</f>
        <v>30</v>
      </c>
      <c r="J121" s="88">
        <v>40510000</v>
      </c>
      <c r="K121" s="87" t="s">
        <v>310</v>
      </c>
      <c r="L121" s="88"/>
      <c r="M121" s="87"/>
      <c r="N121" s="88"/>
      <c r="O121" s="87"/>
      <c r="P121" s="87" t="s">
        <v>165</v>
      </c>
      <c r="Q121" s="87" t="s">
        <v>32</v>
      </c>
      <c r="R121" s="87" t="s">
        <v>32</v>
      </c>
      <c r="S121" s="87" t="s">
        <v>32</v>
      </c>
      <c r="T121" s="87">
        <v>0</v>
      </c>
      <c r="U121" s="87">
        <v>0</v>
      </c>
      <c r="V121" s="87">
        <f>+U121+T121</f>
        <v>0</v>
      </c>
      <c r="W121" s="77">
        <f>+IF(T121=SUM(Z121,AB121,AD121),1,0)</f>
        <v>1</v>
      </c>
      <c r="X121" s="77">
        <f>+IF(U121=SUM(AF121,AH121,AJ121),1,0)</f>
        <v>1</v>
      </c>
      <c r="Y121" s="89"/>
      <c r="Z121" s="89"/>
      <c r="AA121" s="89"/>
      <c r="AB121" s="89"/>
      <c r="AC121" s="89"/>
      <c r="AD121" s="89"/>
      <c r="AE121" s="90"/>
      <c r="AF121" s="90"/>
      <c r="AG121" s="90"/>
      <c r="AH121" s="90"/>
      <c r="AI121" s="90"/>
      <c r="AJ121" s="90"/>
      <c r="AK121" s="87"/>
      <c r="AL121" s="87"/>
      <c r="AM121" s="87"/>
      <c r="AN121" s="87"/>
      <c r="AO121" s="87"/>
      <c r="AP121" s="87"/>
    </row>
    <row r="122" spans="1:42" ht="13.8" thickBot="1" x14ac:dyDescent="0.35">
      <c r="A122" s="71">
        <v>0</v>
      </c>
      <c r="B122" s="71" t="s">
        <v>1528</v>
      </c>
      <c r="C122" s="72">
        <v>121</v>
      </c>
      <c r="D122" s="85">
        <v>42370</v>
      </c>
      <c r="E122" s="86" t="s">
        <v>339</v>
      </c>
      <c r="F122" s="86" t="s">
        <v>340</v>
      </c>
      <c r="G122" s="87">
        <f>+IF(D122="","",YEAR(D122))</f>
        <v>2016</v>
      </c>
      <c r="H122" s="87">
        <f>+IF(D122="","",MONTH(D122))</f>
        <v>1</v>
      </c>
      <c r="I122" s="87">
        <f>+IF(D122="","",DAY(D122))</f>
        <v>1</v>
      </c>
      <c r="J122" s="88">
        <v>80401000</v>
      </c>
      <c r="K122" s="87" t="s">
        <v>6</v>
      </c>
      <c r="L122" s="88"/>
      <c r="M122" s="87"/>
      <c r="N122" s="88"/>
      <c r="O122" s="87"/>
      <c r="P122" s="87" t="s">
        <v>165</v>
      </c>
      <c r="Q122" s="87" t="s">
        <v>29</v>
      </c>
      <c r="R122" s="87" t="s">
        <v>32</v>
      </c>
      <c r="S122" s="87" t="s">
        <v>20</v>
      </c>
      <c r="T122" s="87">
        <v>0</v>
      </c>
      <c r="U122" s="87">
        <v>0</v>
      </c>
      <c r="V122" s="87">
        <f>+U122+T122</f>
        <v>0</v>
      </c>
      <c r="W122" s="77">
        <f>+IF(T122=SUM(Z122,AB122,AD122),1,0)</f>
        <v>1</v>
      </c>
      <c r="X122" s="77">
        <f>+IF(U122=SUM(AF122,AH122,AJ122),1,0)</f>
        <v>1</v>
      </c>
      <c r="Y122" s="89"/>
      <c r="Z122" s="89"/>
      <c r="AA122" s="89"/>
      <c r="AB122" s="89"/>
      <c r="AC122" s="89"/>
      <c r="AD122" s="89"/>
      <c r="AE122" s="90"/>
      <c r="AF122" s="90"/>
      <c r="AG122" s="90"/>
      <c r="AH122" s="90"/>
      <c r="AI122" s="90"/>
      <c r="AJ122" s="90"/>
      <c r="AK122" s="87"/>
      <c r="AL122" s="87"/>
      <c r="AM122" s="87"/>
      <c r="AN122" s="87"/>
      <c r="AO122" s="87"/>
      <c r="AP122" s="87"/>
    </row>
    <row r="123" spans="1:42" ht="13.8" thickBot="1" x14ac:dyDescent="0.35">
      <c r="A123" s="71">
        <v>0</v>
      </c>
      <c r="B123" s="71" t="s">
        <v>1528</v>
      </c>
      <c r="C123" s="72">
        <v>122</v>
      </c>
      <c r="D123" s="85">
        <v>42375</v>
      </c>
      <c r="E123" s="86" t="s">
        <v>1117</v>
      </c>
      <c r="F123" s="86" t="s">
        <v>0</v>
      </c>
      <c r="G123" s="87">
        <f>+IF(D123="","",YEAR(D123))</f>
        <v>2016</v>
      </c>
      <c r="H123" s="87">
        <f>+IF(D123="","",MONTH(D123))</f>
        <v>1</v>
      </c>
      <c r="I123" s="87">
        <f>+IF(D123="","",DAY(D123))</f>
        <v>6</v>
      </c>
      <c r="J123" s="88"/>
      <c r="K123" s="87"/>
      <c r="L123" s="88">
        <v>80101000</v>
      </c>
      <c r="M123" s="87" t="s">
        <v>224</v>
      </c>
      <c r="N123" s="88">
        <v>80400000</v>
      </c>
      <c r="O123" s="87" t="s">
        <v>52</v>
      </c>
      <c r="P123" s="87" t="s">
        <v>165</v>
      </c>
      <c r="Q123" s="87" t="s">
        <v>28</v>
      </c>
      <c r="R123" s="87" t="s">
        <v>32</v>
      </c>
      <c r="S123" s="87" t="s">
        <v>20</v>
      </c>
      <c r="T123" s="87">
        <v>0</v>
      </c>
      <c r="U123" s="87">
        <v>0</v>
      </c>
      <c r="V123" s="87">
        <f>+U123+T123</f>
        <v>0</v>
      </c>
      <c r="W123" s="77">
        <f>+IF(T123=SUM(Z123,AB123,AD123),1,0)</f>
        <v>1</v>
      </c>
      <c r="X123" s="77">
        <f>+IF(U123=SUM(AF123,AH123,AJ123),1,0)</f>
        <v>1</v>
      </c>
      <c r="Y123" s="89"/>
      <c r="Z123" s="89"/>
      <c r="AA123" s="89"/>
      <c r="AB123" s="89"/>
      <c r="AC123" s="89"/>
      <c r="AD123" s="89"/>
      <c r="AE123" s="90"/>
      <c r="AF123" s="90"/>
      <c r="AG123" s="90"/>
      <c r="AH123" s="90"/>
      <c r="AI123" s="90"/>
      <c r="AJ123" s="90"/>
      <c r="AK123" s="87"/>
      <c r="AL123" s="87"/>
      <c r="AM123" s="87"/>
      <c r="AN123" s="87"/>
      <c r="AO123" s="87"/>
      <c r="AP123" s="87"/>
    </row>
    <row r="124" spans="1:42" ht="13.8" thickBot="1" x14ac:dyDescent="0.35">
      <c r="A124" s="71">
        <v>0</v>
      </c>
      <c r="B124" s="71" t="s">
        <v>1528</v>
      </c>
      <c r="C124" s="72">
        <v>123</v>
      </c>
      <c r="D124" s="85">
        <v>42383</v>
      </c>
      <c r="E124" s="86" t="s">
        <v>1118</v>
      </c>
      <c r="F124" s="86" t="s">
        <v>2</v>
      </c>
      <c r="G124" s="87">
        <f>+IF(D124="","",YEAR(D124))</f>
        <v>2016</v>
      </c>
      <c r="H124" s="87">
        <f>+IF(D124="","",MONTH(D124))</f>
        <v>1</v>
      </c>
      <c r="I124" s="87">
        <f>+IF(D124="","",DAY(D124))</f>
        <v>14</v>
      </c>
      <c r="J124" s="88"/>
      <c r="K124" s="87"/>
      <c r="L124" s="88">
        <v>70400000</v>
      </c>
      <c r="M124" s="87" t="s">
        <v>25</v>
      </c>
      <c r="N124" s="88">
        <v>70200000</v>
      </c>
      <c r="O124" s="87" t="s">
        <v>63</v>
      </c>
      <c r="P124" s="87" t="s">
        <v>165</v>
      </c>
      <c r="Q124" s="87" t="s">
        <v>31</v>
      </c>
      <c r="R124" s="87" t="s">
        <v>32</v>
      </c>
      <c r="S124" s="87" t="s">
        <v>20</v>
      </c>
      <c r="T124" s="87">
        <v>0</v>
      </c>
      <c r="U124" s="87">
        <v>0</v>
      </c>
      <c r="V124" s="87">
        <f>+U124+T124</f>
        <v>0</v>
      </c>
      <c r="W124" s="77">
        <f>+IF(T124=SUM(Z124,AB124,AD124),1,0)</f>
        <v>1</v>
      </c>
      <c r="X124" s="77">
        <f>+IF(U124=SUM(AF124,AH124,AJ124),1,0)</f>
        <v>1</v>
      </c>
      <c r="Y124" s="89"/>
      <c r="Z124" s="89"/>
      <c r="AA124" s="89"/>
      <c r="AB124" s="89"/>
      <c r="AC124" s="89"/>
      <c r="AD124" s="89"/>
      <c r="AE124" s="90"/>
      <c r="AF124" s="90"/>
      <c r="AG124" s="90"/>
      <c r="AH124" s="90"/>
      <c r="AI124" s="90"/>
      <c r="AJ124" s="90"/>
      <c r="AK124" s="87"/>
      <c r="AL124" s="87"/>
      <c r="AM124" s="87"/>
      <c r="AN124" s="87"/>
      <c r="AO124" s="87"/>
      <c r="AP124" s="87"/>
    </row>
    <row r="125" spans="1:42" x14ac:dyDescent="0.3">
      <c r="A125" s="71">
        <v>0</v>
      </c>
      <c r="B125" s="71" t="s">
        <v>1528</v>
      </c>
      <c r="C125" s="72">
        <v>124</v>
      </c>
      <c r="D125" s="85">
        <v>42384</v>
      </c>
      <c r="E125" s="86" t="s">
        <v>341</v>
      </c>
      <c r="F125" s="86" t="s">
        <v>342</v>
      </c>
      <c r="G125" s="87">
        <f>+IF(D125="","",YEAR(D125))</f>
        <v>2016</v>
      </c>
      <c r="H125" s="87">
        <f>+IF(D125="","",MONTH(D125))</f>
        <v>1</v>
      </c>
      <c r="I125" s="87">
        <f>+IF(D125="","",DAY(D125))</f>
        <v>15</v>
      </c>
      <c r="J125" s="88">
        <v>60300000</v>
      </c>
      <c r="K125" s="87" t="s">
        <v>54</v>
      </c>
      <c r="L125" s="88"/>
      <c r="M125" s="87"/>
      <c r="N125" s="88"/>
      <c r="O125" s="87"/>
      <c r="P125" s="87" t="s">
        <v>165</v>
      </c>
      <c r="Q125" s="87" t="s">
        <v>32</v>
      </c>
      <c r="R125" s="87" t="s">
        <v>32</v>
      </c>
      <c r="S125" s="87" t="s">
        <v>32</v>
      </c>
      <c r="T125" s="87">
        <v>5</v>
      </c>
      <c r="U125" s="87">
        <v>11</v>
      </c>
      <c r="V125" s="87">
        <f>+U125+T125</f>
        <v>16</v>
      </c>
      <c r="W125" s="77">
        <f>+IF(T125=SUM(Z125,AB125,AD125),1,0)</f>
        <v>1</v>
      </c>
      <c r="X125" s="77">
        <f>+IF(U125=SUM(AF125,AH125,AJ125),1,0)</f>
        <v>1</v>
      </c>
      <c r="Y125" s="89" t="s">
        <v>42</v>
      </c>
      <c r="Z125" s="89">
        <v>2</v>
      </c>
      <c r="AA125" s="89" t="s">
        <v>41</v>
      </c>
      <c r="AB125" s="89">
        <v>3</v>
      </c>
      <c r="AC125" s="89"/>
      <c r="AD125" s="89"/>
      <c r="AE125" s="90" t="s">
        <v>42</v>
      </c>
      <c r="AF125" s="90">
        <v>7</v>
      </c>
      <c r="AG125" s="90" t="s">
        <v>41</v>
      </c>
      <c r="AH125" s="90">
        <v>4</v>
      </c>
      <c r="AI125" s="90"/>
      <c r="AJ125" s="90"/>
      <c r="AK125" s="87"/>
      <c r="AL125" s="87"/>
      <c r="AM125" s="87"/>
      <c r="AN125" s="87"/>
      <c r="AO125" s="87"/>
      <c r="AP125" s="87"/>
    </row>
    <row r="126" spans="1:42" x14ac:dyDescent="0.3">
      <c r="A126" s="71">
        <v>0</v>
      </c>
      <c r="B126" s="71" t="s">
        <v>1528</v>
      </c>
      <c r="C126" s="92">
        <v>125</v>
      </c>
      <c r="D126" s="73">
        <v>42384</v>
      </c>
      <c r="E126" s="74" t="s">
        <v>343</v>
      </c>
      <c r="F126" s="74" t="s">
        <v>1119</v>
      </c>
      <c r="G126" s="87">
        <f>+IF(D126="","",YEAR(D126))</f>
        <v>2016</v>
      </c>
      <c r="H126" s="87">
        <f>+IF(D126="","",MONTH(D126))</f>
        <v>1</v>
      </c>
      <c r="I126" s="87">
        <f>+IF(D126="","",DAY(D126))</f>
        <v>15</v>
      </c>
      <c r="J126" s="88">
        <v>50804000</v>
      </c>
      <c r="K126" s="87" t="s">
        <v>344</v>
      </c>
      <c r="L126" s="88"/>
      <c r="M126" s="87"/>
      <c r="N126" s="88"/>
      <c r="O126" s="87"/>
      <c r="P126" s="87" t="s">
        <v>165</v>
      </c>
      <c r="Q126" s="87" t="s">
        <v>32</v>
      </c>
      <c r="R126" s="87" t="s">
        <v>32</v>
      </c>
      <c r="S126" s="87" t="s">
        <v>32</v>
      </c>
      <c r="T126" s="87">
        <v>1</v>
      </c>
      <c r="U126" s="87">
        <v>0</v>
      </c>
      <c r="V126" s="87">
        <f>+U126+T126</f>
        <v>1</v>
      </c>
      <c r="W126" s="95">
        <f>+IF(T126=SUM(Z126,AB126,AD126),1,0)</f>
        <v>1</v>
      </c>
      <c r="X126" s="95">
        <f>+IF(U126=SUM(AF126,AH126,AJ126),1,0)</f>
        <v>1</v>
      </c>
      <c r="Y126" s="89" t="s">
        <v>40</v>
      </c>
      <c r="Z126" s="89">
        <v>1</v>
      </c>
      <c r="AA126" s="89"/>
      <c r="AB126" s="89"/>
      <c r="AC126" s="89"/>
      <c r="AD126" s="89"/>
      <c r="AE126" s="90"/>
      <c r="AF126" s="90"/>
      <c r="AG126" s="90"/>
      <c r="AH126" s="90"/>
      <c r="AI126" s="90"/>
      <c r="AJ126" s="90"/>
      <c r="AK126" s="87"/>
      <c r="AL126" s="87"/>
      <c r="AM126" s="87"/>
      <c r="AN126" s="87"/>
      <c r="AO126" s="87"/>
      <c r="AP126" s="87"/>
    </row>
    <row r="127" spans="1:42" x14ac:dyDescent="0.3">
      <c r="A127" s="71">
        <v>0</v>
      </c>
      <c r="B127" s="71" t="s">
        <v>1528</v>
      </c>
      <c r="C127" s="92">
        <v>126</v>
      </c>
      <c r="D127" s="73">
        <v>42388</v>
      </c>
      <c r="E127" s="74" t="s">
        <v>345</v>
      </c>
      <c r="F127" s="74" t="s">
        <v>346</v>
      </c>
      <c r="G127" s="87">
        <f>+IF(D127="","",YEAR(D127))</f>
        <v>2016</v>
      </c>
      <c r="H127" s="87">
        <f>+IF(D127="","",MONTH(D127))</f>
        <v>1</v>
      </c>
      <c r="I127" s="87">
        <f>+IF(D127="","",DAY(D127))</f>
        <v>19</v>
      </c>
      <c r="J127" s="88">
        <v>50000000</v>
      </c>
      <c r="K127" s="87" t="s">
        <v>66</v>
      </c>
      <c r="L127" s="88"/>
      <c r="M127" s="87"/>
      <c r="N127" s="88"/>
      <c r="O127" s="87"/>
      <c r="P127" s="87" t="s">
        <v>165</v>
      </c>
      <c r="Q127" s="87" t="s">
        <v>32</v>
      </c>
      <c r="R127" s="87" t="s">
        <v>32</v>
      </c>
      <c r="S127" s="87" t="s">
        <v>30</v>
      </c>
      <c r="T127" s="87">
        <v>3</v>
      </c>
      <c r="U127" s="87">
        <v>0</v>
      </c>
      <c r="V127" s="87">
        <f>+U127+T127</f>
        <v>3</v>
      </c>
      <c r="W127" s="95">
        <f>+IF(T127=SUM(Z127,AB127,AD127),1,0)</f>
        <v>1</v>
      </c>
      <c r="X127" s="95">
        <f>+IF(U127=SUM(AF127,AH127,AJ127),1,0)</f>
        <v>1</v>
      </c>
      <c r="Y127" s="89" t="s">
        <v>39</v>
      </c>
      <c r="Z127" s="89">
        <v>3</v>
      </c>
      <c r="AA127" s="89"/>
      <c r="AB127" s="89"/>
      <c r="AC127" s="89"/>
      <c r="AD127" s="89"/>
      <c r="AE127" s="90"/>
      <c r="AF127" s="90"/>
      <c r="AG127" s="90"/>
      <c r="AH127" s="90"/>
      <c r="AI127" s="90"/>
      <c r="AJ127" s="90"/>
      <c r="AK127" s="87"/>
      <c r="AL127" s="87"/>
      <c r="AM127" s="87"/>
      <c r="AN127" s="87"/>
      <c r="AO127" s="87"/>
      <c r="AP127" s="87"/>
    </row>
    <row r="128" spans="1:42" x14ac:dyDescent="0.3">
      <c r="A128" s="71">
        <v>0</v>
      </c>
      <c r="B128" s="71" t="s">
        <v>1528</v>
      </c>
      <c r="C128" s="92">
        <v>127</v>
      </c>
      <c r="D128" s="73">
        <v>42388</v>
      </c>
      <c r="E128" s="74" t="s">
        <v>347</v>
      </c>
      <c r="F128" s="74" t="s">
        <v>5</v>
      </c>
      <c r="G128" s="87">
        <f>+IF(D128="","",YEAR(D128))</f>
        <v>2016</v>
      </c>
      <c r="H128" s="87">
        <f>+IF(D128="","",MONTH(D128))</f>
        <v>1</v>
      </c>
      <c r="I128" s="87">
        <f>+IF(D128="","",DAY(D128))</f>
        <v>19</v>
      </c>
      <c r="J128" s="88">
        <v>80000000</v>
      </c>
      <c r="K128" s="87" t="s">
        <v>19</v>
      </c>
      <c r="L128" s="88"/>
      <c r="M128" s="87"/>
      <c r="N128" s="88"/>
      <c r="O128" s="87"/>
      <c r="P128" s="87" t="s">
        <v>165</v>
      </c>
      <c r="Q128" s="87" t="s">
        <v>28</v>
      </c>
      <c r="R128" s="87" t="s">
        <v>32</v>
      </c>
      <c r="S128" s="87" t="s">
        <v>20</v>
      </c>
      <c r="T128" s="87">
        <v>1</v>
      </c>
      <c r="U128" s="87">
        <v>0</v>
      </c>
      <c r="V128" s="87">
        <f>+U128+T128</f>
        <v>1</v>
      </c>
      <c r="W128" s="95">
        <f>+IF(T128=SUM(Z128,AB128,AD128),1,0)</f>
        <v>1</v>
      </c>
      <c r="X128" s="95">
        <f>+IF(U128=SUM(AF128,AH128,AJ128),1,0)</f>
        <v>1</v>
      </c>
      <c r="Y128" s="89" t="s">
        <v>38</v>
      </c>
      <c r="Z128" s="89">
        <v>1</v>
      </c>
      <c r="AA128" s="89"/>
      <c r="AB128" s="89"/>
      <c r="AC128" s="89"/>
      <c r="AD128" s="89"/>
      <c r="AE128" s="90"/>
      <c r="AF128" s="90"/>
      <c r="AG128" s="90"/>
      <c r="AH128" s="90"/>
      <c r="AI128" s="90"/>
      <c r="AJ128" s="90"/>
      <c r="AK128" s="87"/>
      <c r="AL128" s="87"/>
      <c r="AM128" s="87"/>
      <c r="AN128" s="87"/>
      <c r="AO128" s="87"/>
      <c r="AP128" s="87"/>
    </row>
    <row r="129" spans="1:42" x14ac:dyDescent="0.3">
      <c r="A129" s="71">
        <v>0</v>
      </c>
      <c r="B129" s="71" t="s">
        <v>1528</v>
      </c>
      <c r="C129" s="92">
        <v>128</v>
      </c>
      <c r="D129" s="73">
        <v>42389</v>
      </c>
      <c r="E129" s="74" t="s">
        <v>1120</v>
      </c>
      <c r="F129" s="74" t="s">
        <v>2</v>
      </c>
      <c r="G129" s="87">
        <f>+IF(D129="","",YEAR(D129))</f>
        <v>2016</v>
      </c>
      <c r="H129" s="87">
        <f>+IF(D129="","",MONTH(D129))</f>
        <v>1</v>
      </c>
      <c r="I129" s="87">
        <f>+IF(D129="","",DAY(D129))</f>
        <v>20</v>
      </c>
      <c r="J129" s="88"/>
      <c r="K129" s="87"/>
      <c r="L129" s="88">
        <v>70400000</v>
      </c>
      <c r="M129" s="87" t="s">
        <v>25</v>
      </c>
      <c r="N129" s="88">
        <v>70200000</v>
      </c>
      <c r="O129" s="87" t="s">
        <v>63</v>
      </c>
      <c r="P129" s="87" t="s">
        <v>165</v>
      </c>
      <c r="Q129" s="87" t="s">
        <v>31</v>
      </c>
      <c r="R129" s="87" t="s">
        <v>32</v>
      </c>
      <c r="S129" s="87" t="s">
        <v>20</v>
      </c>
      <c r="T129" s="87">
        <v>0</v>
      </c>
      <c r="U129" s="87">
        <v>0</v>
      </c>
      <c r="V129" s="87">
        <f>+U129+T129</f>
        <v>0</v>
      </c>
      <c r="W129" s="95">
        <f>+IF(T129=SUM(Z129,AB129,AD129),1,0)</f>
        <v>1</v>
      </c>
      <c r="X129" s="95">
        <f>+IF(U129=SUM(AF129,AH129,AJ129),1,0)</f>
        <v>1</v>
      </c>
      <c r="Y129" s="89"/>
      <c r="Z129" s="89"/>
      <c r="AA129" s="89"/>
      <c r="AB129" s="89"/>
      <c r="AC129" s="89"/>
      <c r="AD129" s="89"/>
      <c r="AE129" s="90"/>
      <c r="AF129" s="90"/>
      <c r="AG129" s="90"/>
      <c r="AH129" s="90"/>
      <c r="AI129" s="90"/>
      <c r="AJ129" s="90"/>
      <c r="AK129" s="87"/>
      <c r="AL129" s="87"/>
      <c r="AM129" s="87"/>
      <c r="AN129" s="87"/>
      <c r="AO129" s="87"/>
      <c r="AP129" s="87"/>
    </row>
    <row r="130" spans="1:42" x14ac:dyDescent="0.3">
      <c r="A130" s="71">
        <v>0</v>
      </c>
      <c r="B130" s="71" t="s">
        <v>1528</v>
      </c>
      <c r="C130" s="92">
        <v>129</v>
      </c>
      <c r="D130" s="73">
        <v>42389</v>
      </c>
      <c r="E130" s="74" t="s">
        <v>15</v>
      </c>
      <c r="F130" s="74" t="s">
        <v>0</v>
      </c>
      <c r="G130" s="87">
        <f>+IF(D130="","",YEAR(D130))</f>
        <v>2016</v>
      </c>
      <c r="H130" s="87">
        <f>+IF(D130="","",MONTH(D130))</f>
        <v>1</v>
      </c>
      <c r="I130" s="87">
        <f>+IF(D130="","",DAY(D130))</f>
        <v>20</v>
      </c>
      <c r="J130" s="88">
        <v>80401000</v>
      </c>
      <c r="K130" s="87" t="s">
        <v>6</v>
      </c>
      <c r="L130" s="88"/>
      <c r="M130" s="87"/>
      <c r="N130" s="88"/>
      <c r="O130" s="87"/>
      <c r="P130" s="87" t="s">
        <v>165</v>
      </c>
      <c r="Q130" s="87" t="s">
        <v>222</v>
      </c>
      <c r="R130" s="87" t="s">
        <v>32</v>
      </c>
      <c r="S130" s="87" t="s">
        <v>20</v>
      </c>
      <c r="T130" s="87">
        <v>0</v>
      </c>
      <c r="U130" s="87">
        <v>0</v>
      </c>
      <c r="V130" s="87">
        <f>+U130+T130</f>
        <v>0</v>
      </c>
      <c r="W130" s="95">
        <f>+IF(T130=SUM(Z130,AB130,AD130),1,0)</f>
        <v>1</v>
      </c>
      <c r="X130" s="95">
        <f>+IF(U130=SUM(AF130,AH130,AJ130),1,0)</f>
        <v>1</v>
      </c>
      <c r="Y130" s="89"/>
      <c r="Z130" s="89"/>
      <c r="AA130" s="89"/>
      <c r="AB130" s="89"/>
      <c r="AC130" s="89"/>
      <c r="AD130" s="89"/>
      <c r="AE130" s="90"/>
      <c r="AF130" s="90"/>
      <c r="AG130" s="90"/>
      <c r="AH130" s="90"/>
      <c r="AI130" s="90"/>
      <c r="AJ130" s="90"/>
      <c r="AK130" s="87"/>
      <c r="AL130" s="87"/>
      <c r="AM130" s="87"/>
      <c r="AN130" s="87"/>
      <c r="AO130" s="87"/>
      <c r="AP130" s="87"/>
    </row>
    <row r="131" spans="1:42" x14ac:dyDescent="0.3">
      <c r="A131" s="71">
        <v>0</v>
      </c>
      <c r="B131" s="71" t="s">
        <v>1528</v>
      </c>
      <c r="C131" s="92">
        <v>130</v>
      </c>
      <c r="D131" s="73">
        <v>42390</v>
      </c>
      <c r="E131" s="74" t="s">
        <v>348</v>
      </c>
      <c r="F131" s="74" t="s">
        <v>7</v>
      </c>
      <c r="G131" s="87">
        <f>+IF(D131="","",YEAR(D131))</f>
        <v>2016</v>
      </c>
      <c r="H131" s="87">
        <f>+IF(D131="","",MONTH(D131))</f>
        <v>1</v>
      </c>
      <c r="I131" s="87">
        <f>+IF(D131="","",DAY(D131))</f>
        <v>21</v>
      </c>
      <c r="J131" s="88">
        <v>40701008</v>
      </c>
      <c r="K131" s="87" t="s">
        <v>349</v>
      </c>
      <c r="L131" s="88"/>
      <c r="M131" s="87"/>
      <c r="N131" s="88"/>
      <c r="O131" s="87"/>
      <c r="P131" s="87" t="s">
        <v>165</v>
      </c>
      <c r="Q131" s="87" t="s">
        <v>32</v>
      </c>
      <c r="R131" s="87" t="s">
        <v>32</v>
      </c>
      <c r="S131" s="87" t="s">
        <v>74</v>
      </c>
      <c r="T131" s="87">
        <v>4</v>
      </c>
      <c r="U131" s="87">
        <v>1</v>
      </c>
      <c r="V131" s="87">
        <f>+U131+T131</f>
        <v>5</v>
      </c>
      <c r="W131" s="95">
        <f>+IF(T131=SUM(Z131,AB131,AD131),1,0)</f>
        <v>1</v>
      </c>
      <c r="X131" s="95">
        <f>+IF(U131=SUM(AF131,AH131,AJ131),1,0)</f>
        <v>1</v>
      </c>
      <c r="Y131" s="89" t="s">
        <v>39</v>
      </c>
      <c r="Z131" s="89">
        <v>4</v>
      </c>
      <c r="AA131" s="89"/>
      <c r="AB131" s="89"/>
      <c r="AC131" s="89"/>
      <c r="AD131" s="89"/>
      <c r="AE131" s="90" t="s">
        <v>39</v>
      </c>
      <c r="AF131" s="90">
        <v>1</v>
      </c>
      <c r="AG131" s="90"/>
      <c r="AH131" s="90"/>
      <c r="AI131" s="90"/>
      <c r="AJ131" s="90"/>
      <c r="AK131" s="87"/>
      <c r="AL131" s="87"/>
      <c r="AM131" s="87"/>
      <c r="AN131" s="87"/>
      <c r="AO131" s="87"/>
      <c r="AP131" s="87"/>
    </row>
    <row r="132" spans="1:42" x14ac:dyDescent="0.3">
      <c r="A132" s="71">
        <v>0</v>
      </c>
      <c r="B132" s="71" t="s">
        <v>1528</v>
      </c>
      <c r="C132" s="92">
        <v>131</v>
      </c>
      <c r="D132" s="73">
        <v>42397</v>
      </c>
      <c r="E132" s="74" t="s">
        <v>350</v>
      </c>
      <c r="F132" s="74" t="s">
        <v>8</v>
      </c>
      <c r="G132" s="87">
        <f>+IF(D132="","",YEAR(D132))</f>
        <v>2016</v>
      </c>
      <c r="H132" s="87">
        <f>+IF(D132="","",MONTH(D132))</f>
        <v>1</v>
      </c>
      <c r="I132" s="87">
        <f>+IF(D132="","",DAY(D132))</f>
        <v>28</v>
      </c>
      <c r="J132" s="88"/>
      <c r="K132" s="87"/>
      <c r="L132" s="88">
        <v>70000000</v>
      </c>
      <c r="M132" s="87" t="s">
        <v>24</v>
      </c>
      <c r="N132" s="88">
        <v>60403000</v>
      </c>
      <c r="O132" s="87" t="s">
        <v>64</v>
      </c>
      <c r="P132" s="87" t="s">
        <v>165</v>
      </c>
      <c r="Q132" s="87" t="s">
        <v>31</v>
      </c>
      <c r="R132" s="87" t="s">
        <v>32</v>
      </c>
      <c r="S132" s="87" t="s">
        <v>30</v>
      </c>
      <c r="T132" s="87">
        <v>3</v>
      </c>
      <c r="U132" s="87">
        <v>3</v>
      </c>
      <c r="V132" s="87">
        <f>+U132+T132</f>
        <v>6</v>
      </c>
      <c r="W132" s="95">
        <f>+IF(T132=SUM(Z132,AB132,AD132),1,0)</f>
        <v>1</v>
      </c>
      <c r="X132" s="95">
        <f>+IF(U132=SUM(AF132,AH132,AJ132),1,0)</f>
        <v>1</v>
      </c>
      <c r="Y132" s="89" t="s">
        <v>42</v>
      </c>
      <c r="Z132" s="89">
        <v>3</v>
      </c>
      <c r="AA132" s="89"/>
      <c r="AB132" s="89"/>
      <c r="AC132" s="89"/>
      <c r="AD132" s="89"/>
      <c r="AE132" s="90" t="s">
        <v>42</v>
      </c>
      <c r="AF132" s="90">
        <v>3</v>
      </c>
      <c r="AG132" s="90"/>
      <c r="AH132" s="90"/>
      <c r="AI132" s="90"/>
      <c r="AJ132" s="90"/>
      <c r="AK132" s="87"/>
      <c r="AL132" s="87"/>
      <c r="AM132" s="87"/>
      <c r="AN132" s="87"/>
      <c r="AO132" s="87"/>
      <c r="AP132" s="87"/>
    </row>
    <row r="133" spans="1:42" x14ac:dyDescent="0.3">
      <c r="A133" s="71">
        <v>0</v>
      </c>
      <c r="B133" s="71" t="s">
        <v>1528</v>
      </c>
      <c r="C133" s="92">
        <v>132</v>
      </c>
      <c r="D133" s="73">
        <v>42397</v>
      </c>
      <c r="E133" s="74" t="s">
        <v>351</v>
      </c>
      <c r="F133" s="74" t="s">
        <v>9</v>
      </c>
      <c r="G133" s="87">
        <f>+IF(D133="","",YEAR(D133))</f>
        <v>2016</v>
      </c>
      <c r="H133" s="87">
        <f>+IF(D133="","",MONTH(D133))</f>
        <v>1</v>
      </c>
      <c r="I133" s="87">
        <f>+IF(D133="","",DAY(D133))</f>
        <v>28</v>
      </c>
      <c r="J133" s="88">
        <v>60106001</v>
      </c>
      <c r="K133" s="87" t="s">
        <v>33</v>
      </c>
      <c r="L133" s="88"/>
      <c r="M133" s="87"/>
      <c r="N133" s="88"/>
      <c r="O133" s="87"/>
      <c r="P133" s="87" t="s">
        <v>165</v>
      </c>
      <c r="Q133" s="87" t="s">
        <v>32</v>
      </c>
      <c r="R133" s="87" t="s">
        <v>32</v>
      </c>
      <c r="S133" s="87" t="s">
        <v>30</v>
      </c>
      <c r="T133" s="87">
        <v>1</v>
      </c>
      <c r="U133" s="87">
        <v>1</v>
      </c>
      <c r="V133" s="87">
        <f>+U133+T133</f>
        <v>2</v>
      </c>
      <c r="W133" s="95">
        <f>+IF(T133=SUM(Z133,AB133,AD133),1,0)</f>
        <v>1</v>
      </c>
      <c r="X133" s="95">
        <f>+IF(U133=SUM(AF133,AH133,AJ133),1,0)</f>
        <v>1</v>
      </c>
      <c r="Y133" s="89" t="s">
        <v>42</v>
      </c>
      <c r="Z133" s="89">
        <v>1</v>
      </c>
      <c r="AA133" s="89"/>
      <c r="AB133" s="89"/>
      <c r="AC133" s="89"/>
      <c r="AD133" s="89"/>
      <c r="AE133" s="90" t="s">
        <v>42</v>
      </c>
      <c r="AF133" s="90">
        <v>1</v>
      </c>
      <c r="AG133" s="90"/>
      <c r="AH133" s="90"/>
      <c r="AI133" s="90"/>
      <c r="AJ133" s="90"/>
      <c r="AK133" s="87"/>
      <c r="AL133" s="87"/>
      <c r="AM133" s="87"/>
      <c r="AN133" s="87"/>
      <c r="AO133" s="87"/>
      <c r="AP133" s="87"/>
    </row>
    <row r="134" spans="1:42" x14ac:dyDescent="0.3">
      <c r="A134" s="71">
        <v>0</v>
      </c>
      <c r="B134" s="71" t="s">
        <v>1528</v>
      </c>
      <c r="C134" s="92">
        <v>133</v>
      </c>
      <c r="D134" s="73">
        <v>42405</v>
      </c>
      <c r="E134" s="74" t="s">
        <v>191</v>
      </c>
      <c r="F134" s="74" t="s">
        <v>192</v>
      </c>
      <c r="G134" s="87">
        <f>+IF(D134="","",YEAR(D134))</f>
        <v>2016</v>
      </c>
      <c r="H134" s="87">
        <f>+IF(D134="","",MONTH(D134))</f>
        <v>2</v>
      </c>
      <c r="I134" s="87">
        <f>+IF(D134="","",DAY(D134))</f>
        <v>5</v>
      </c>
      <c r="J134" s="88">
        <v>60000000</v>
      </c>
      <c r="K134" s="87" t="s">
        <v>21</v>
      </c>
      <c r="L134" s="88"/>
      <c r="M134" s="87"/>
      <c r="N134" s="88"/>
      <c r="O134" s="87"/>
      <c r="P134" s="87" t="s">
        <v>165</v>
      </c>
      <c r="Q134" s="87" t="s">
        <v>31</v>
      </c>
      <c r="R134" s="87" t="s">
        <v>32</v>
      </c>
      <c r="S134" s="87" t="s">
        <v>30</v>
      </c>
      <c r="T134" s="87">
        <v>5</v>
      </c>
      <c r="U134" s="87">
        <v>1</v>
      </c>
      <c r="V134" s="87">
        <f>+U134+T134</f>
        <v>6</v>
      </c>
      <c r="W134" s="95">
        <f>+IF(T134=SUM(Z134,AB134,AD134),1,0)</f>
        <v>1</v>
      </c>
      <c r="X134" s="95">
        <f>+IF(U134=SUM(AF134,AH134,AJ134),1,0)</f>
        <v>1</v>
      </c>
      <c r="Y134" s="89" t="s">
        <v>42</v>
      </c>
      <c r="Z134" s="89">
        <v>1</v>
      </c>
      <c r="AA134" s="89" t="s">
        <v>41</v>
      </c>
      <c r="AB134" s="89">
        <v>4</v>
      </c>
      <c r="AC134" s="89"/>
      <c r="AD134" s="89"/>
      <c r="AE134" s="90" t="s">
        <v>38</v>
      </c>
      <c r="AF134" s="90">
        <v>1</v>
      </c>
      <c r="AG134" s="90"/>
      <c r="AH134" s="90"/>
      <c r="AI134" s="90"/>
      <c r="AJ134" s="90"/>
      <c r="AK134" s="107"/>
      <c r="AL134" s="107"/>
      <c r="AM134" s="107"/>
      <c r="AN134" s="108" t="s">
        <v>197</v>
      </c>
      <c r="AO134" s="108"/>
      <c r="AP134" s="107"/>
    </row>
    <row r="135" spans="1:42" x14ac:dyDescent="0.3">
      <c r="A135" s="71">
        <v>0</v>
      </c>
      <c r="B135" s="71" t="s">
        <v>1528</v>
      </c>
      <c r="C135" s="92">
        <v>134</v>
      </c>
      <c r="D135" s="73">
        <v>42409</v>
      </c>
      <c r="E135" s="74" t="s">
        <v>1121</v>
      </c>
      <c r="F135" s="74" t="s">
        <v>10</v>
      </c>
      <c r="G135" s="87">
        <f>+IF(D135="","",YEAR(D135))</f>
        <v>2016</v>
      </c>
      <c r="H135" s="87">
        <f>+IF(D135="","",MONTH(D135))</f>
        <v>2</v>
      </c>
      <c r="I135" s="87">
        <f>+IF(D135="","",DAY(D135))</f>
        <v>9</v>
      </c>
      <c r="J135" s="88">
        <v>50613000</v>
      </c>
      <c r="K135" s="87" t="s">
        <v>22</v>
      </c>
      <c r="L135" s="88"/>
      <c r="M135" s="87"/>
      <c r="N135" s="88"/>
      <c r="O135" s="87"/>
      <c r="P135" s="87" t="s">
        <v>165</v>
      </c>
      <c r="Q135" s="87" t="s">
        <v>31</v>
      </c>
      <c r="R135" s="87" t="s">
        <v>32</v>
      </c>
      <c r="S135" s="87" t="s">
        <v>30</v>
      </c>
      <c r="T135" s="87">
        <v>3</v>
      </c>
      <c r="U135" s="87">
        <v>2</v>
      </c>
      <c r="V135" s="87">
        <f>+U135+T135</f>
        <v>5</v>
      </c>
      <c r="W135" s="95">
        <f>+IF(T135=SUM(Z135,AB135,AD135),1,0)</f>
        <v>1</v>
      </c>
      <c r="X135" s="95">
        <f>+IF(U135=SUM(AF135,AH135,AJ135),1,0)</f>
        <v>1</v>
      </c>
      <c r="Y135" s="89" t="s">
        <v>42</v>
      </c>
      <c r="Z135" s="89">
        <v>3</v>
      </c>
      <c r="AA135" s="89"/>
      <c r="AB135" s="89"/>
      <c r="AC135" s="89"/>
      <c r="AD135" s="89"/>
      <c r="AE135" s="90" t="s">
        <v>42</v>
      </c>
      <c r="AF135" s="90">
        <v>2</v>
      </c>
      <c r="AG135" s="90"/>
      <c r="AH135" s="90"/>
      <c r="AI135" s="90"/>
      <c r="AJ135" s="90"/>
      <c r="AK135" s="108"/>
      <c r="AL135" s="108" t="s">
        <v>196</v>
      </c>
      <c r="AM135" s="108"/>
      <c r="AN135" s="107"/>
      <c r="AO135" s="107"/>
      <c r="AP135" s="107"/>
    </row>
    <row r="136" spans="1:42" x14ac:dyDescent="0.3">
      <c r="A136" s="71">
        <v>0</v>
      </c>
      <c r="B136" s="71" t="s">
        <v>1528</v>
      </c>
      <c r="C136" s="92">
        <v>135</v>
      </c>
      <c r="D136" s="73">
        <v>42411</v>
      </c>
      <c r="E136" s="74" t="s">
        <v>1122</v>
      </c>
      <c r="F136" s="74" t="s">
        <v>11</v>
      </c>
      <c r="G136" s="87">
        <f>+IF(D136="","",YEAR(D136))</f>
        <v>2016</v>
      </c>
      <c r="H136" s="87">
        <f>+IF(D136="","",MONTH(D136))</f>
        <v>2</v>
      </c>
      <c r="I136" s="87">
        <f>+IF(D136="","",DAY(D136))</f>
        <v>11</v>
      </c>
      <c r="J136" s="88">
        <v>50609000</v>
      </c>
      <c r="K136" s="87" t="s">
        <v>23</v>
      </c>
      <c r="L136" s="88"/>
      <c r="M136" s="87"/>
      <c r="N136" s="88"/>
      <c r="O136" s="87"/>
      <c r="P136" s="87" t="s">
        <v>165</v>
      </c>
      <c r="Q136" s="87" t="s">
        <v>32</v>
      </c>
      <c r="R136" s="87" t="s">
        <v>32</v>
      </c>
      <c r="S136" s="87" t="s">
        <v>30</v>
      </c>
      <c r="T136" s="87">
        <v>2</v>
      </c>
      <c r="U136" s="87">
        <v>0</v>
      </c>
      <c r="V136" s="87">
        <f>+U136+T136</f>
        <v>2</v>
      </c>
      <c r="W136" s="95">
        <f>+IF(T136=SUM(Z136,AB136,AD136),1,0)</f>
        <v>1</v>
      </c>
      <c r="X136" s="95">
        <f>+IF(U136=SUM(AF136,AH136,AJ136),1,0)</f>
        <v>1</v>
      </c>
      <c r="Y136" s="89" t="s">
        <v>43</v>
      </c>
      <c r="Z136" s="89">
        <v>1</v>
      </c>
      <c r="AA136" s="89" t="s">
        <v>40</v>
      </c>
      <c r="AB136" s="89">
        <v>1</v>
      </c>
      <c r="AC136" s="89"/>
      <c r="AD136" s="89"/>
      <c r="AE136" s="90"/>
      <c r="AF136" s="90"/>
      <c r="AG136" s="90"/>
      <c r="AH136" s="90"/>
      <c r="AI136" s="90"/>
      <c r="AJ136" s="90"/>
      <c r="AK136" s="108"/>
      <c r="AL136" s="108"/>
      <c r="AM136" s="108"/>
      <c r="AN136" s="107"/>
      <c r="AO136" s="107"/>
      <c r="AP136" s="107"/>
    </row>
    <row r="137" spans="1:42" x14ac:dyDescent="0.3">
      <c r="A137" s="71">
        <v>0</v>
      </c>
      <c r="B137" s="71" t="s">
        <v>1528</v>
      </c>
      <c r="C137" s="92">
        <v>136</v>
      </c>
      <c r="D137" s="73">
        <v>42411</v>
      </c>
      <c r="E137" s="74" t="s">
        <v>1123</v>
      </c>
      <c r="F137" s="74" t="s">
        <v>12</v>
      </c>
      <c r="G137" s="87">
        <f>+IF(D137="","",YEAR(D137))</f>
        <v>2016</v>
      </c>
      <c r="H137" s="87">
        <f>+IF(D137="","",MONTH(D137))</f>
        <v>2</v>
      </c>
      <c r="I137" s="87">
        <f>+IF(D137="","",DAY(D137))</f>
        <v>11</v>
      </c>
      <c r="J137" s="88">
        <v>70000000</v>
      </c>
      <c r="K137" s="87" t="s">
        <v>24</v>
      </c>
      <c r="L137" s="88"/>
      <c r="M137" s="87"/>
      <c r="N137" s="88"/>
      <c r="O137" s="87"/>
      <c r="P137" s="87" t="s">
        <v>188</v>
      </c>
      <c r="Q137" s="87" t="s">
        <v>31</v>
      </c>
      <c r="R137" s="87" t="s">
        <v>32</v>
      </c>
      <c r="S137" s="87" t="s">
        <v>32</v>
      </c>
      <c r="T137" s="87">
        <v>1</v>
      </c>
      <c r="U137" s="87">
        <v>0</v>
      </c>
      <c r="V137" s="87">
        <f>+U137+T137</f>
        <v>1</v>
      </c>
      <c r="W137" s="95">
        <f>+IF(T137=SUM(Z137,AB137,AD137),1,0)</f>
        <v>1</v>
      </c>
      <c r="X137" s="95">
        <f>+IF(U137=SUM(AF137,AH137,AJ137),1,0)</f>
        <v>1</v>
      </c>
      <c r="Y137" s="89" t="s">
        <v>41</v>
      </c>
      <c r="Z137" s="89">
        <v>1</v>
      </c>
      <c r="AA137" s="89"/>
      <c r="AB137" s="89"/>
      <c r="AC137" s="89"/>
      <c r="AD137" s="89"/>
      <c r="AE137" s="90"/>
      <c r="AF137" s="90"/>
      <c r="AG137" s="90"/>
      <c r="AH137" s="90"/>
      <c r="AI137" s="90"/>
      <c r="AJ137" s="90"/>
      <c r="AK137" s="108"/>
      <c r="AL137" s="108"/>
      <c r="AM137" s="108"/>
      <c r="AN137" s="107"/>
      <c r="AO137" s="107"/>
      <c r="AP137" s="107"/>
    </row>
    <row r="138" spans="1:42" x14ac:dyDescent="0.3">
      <c r="A138" s="71">
        <v>0</v>
      </c>
      <c r="B138" s="71" t="s">
        <v>1528</v>
      </c>
      <c r="C138" s="92">
        <v>137</v>
      </c>
      <c r="D138" s="73">
        <v>42412</v>
      </c>
      <c r="E138" s="74" t="s">
        <v>1124</v>
      </c>
      <c r="F138" s="74" t="s">
        <v>352</v>
      </c>
      <c r="G138" s="87">
        <f>+IF(D138="","",YEAR(D138))</f>
        <v>2016</v>
      </c>
      <c r="H138" s="87">
        <f>+IF(D138="","",MONTH(D138))</f>
        <v>2</v>
      </c>
      <c r="I138" s="87">
        <f>+IF(D138="","",DAY(D138))</f>
        <v>12</v>
      </c>
      <c r="J138" s="88">
        <v>80000000</v>
      </c>
      <c r="K138" s="87" t="s">
        <v>19</v>
      </c>
      <c r="L138" s="88"/>
      <c r="M138" s="87"/>
      <c r="N138" s="88"/>
      <c r="O138" s="87"/>
      <c r="P138" s="87" t="s">
        <v>165</v>
      </c>
      <c r="Q138" s="87" t="s">
        <v>353</v>
      </c>
      <c r="R138" s="87" t="s">
        <v>36</v>
      </c>
      <c r="S138" s="87" t="s">
        <v>20</v>
      </c>
      <c r="T138" s="87">
        <v>7</v>
      </c>
      <c r="U138" s="87">
        <v>25</v>
      </c>
      <c r="V138" s="87">
        <f>+U138+T138</f>
        <v>32</v>
      </c>
      <c r="W138" s="95">
        <f>+IF(T138=SUM(Z138,AB138,AD138),1,0)</f>
        <v>1</v>
      </c>
      <c r="X138" s="95">
        <f>+IF(U138=SUM(AF138,AH138,AJ138),1,0)</f>
        <v>1</v>
      </c>
      <c r="Y138" s="89" t="s">
        <v>38</v>
      </c>
      <c r="Z138" s="89">
        <v>7</v>
      </c>
      <c r="AA138" s="89"/>
      <c r="AB138" s="89"/>
      <c r="AC138" s="89"/>
      <c r="AD138" s="89"/>
      <c r="AE138" s="90" t="s">
        <v>38</v>
      </c>
      <c r="AF138" s="90">
        <v>25</v>
      </c>
      <c r="AG138" s="90"/>
      <c r="AH138" s="90"/>
      <c r="AI138" s="90"/>
      <c r="AJ138" s="90"/>
      <c r="AK138" s="108"/>
      <c r="AL138" s="108"/>
      <c r="AM138" s="108"/>
      <c r="AN138" s="107"/>
      <c r="AO138" s="107"/>
      <c r="AP138" s="107"/>
    </row>
    <row r="139" spans="1:42" x14ac:dyDescent="0.3">
      <c r="A139" s="71">
        <v>0</v>
      </c>
      <c r="B139" s="71" t="s">
        <v>1528</v>
      </c>
      <c r="C139" s="92">
        <v>138</v>
      </c>
      <c r="D139" s="73">
        <v>42412</v>
      </c>
      <c r="E139" s="74" t="s">
        <v>354</v>
      </c>
      <c r="F139" s="74" t="s">
        <v>13</v>
      </c>
      <c r="G139" s="87">
        <f>+IF(D139="","",YEAR(D139))</f>
        <v>2016</v>
      </c>
      <c r="H139" s="87">
        <f>+IF(D139="","",MONTH(D139))</f>
        <v>2</v>
      </c>
      <c r="I139" s="87">
        <f>+IF(D139="","",DAY(D139))</f>
        <v>12</v>
      </c>
      <c r="J139" s="88"/>
      <c r="K139" s="87"/>
      <c r="L139" s="88">
        <v>60000000</v>
      </c>
      <c r="M139" s="87" t="s">
        <v>21</v>
      </c>
      <c r="N139" s="88">
        <v>60300000</v>
      </c>
      <c r="O139" s="87" t="s">
        <v>54</v>
      </c>
      <c r="P139" s="87" t="s">
        <v>165</v>
      </c>
      <c r="Q139" s="87" t="s">
        <v>32</v>
      </c>
      <c r="R139" s="87" t="s">
        <v>35</v>
      </c>
      <c r="S139" s="87" t="s">
        <v>30</v>
      </c>
      <c r="T139" s="87">
        <v>3</v>
      </c>
      <c r="U139" s="87">
        <v>0</v>
      </c>
      <c r="V139" s="87">
        <f>+U139+T139</f>
        <v>3</v>
      </c>
      <c r="W139" s="95">
        <f>+IF(T139=SUM(Z139,AB139,AD139),1,0)</f>
        <v>1</v>
      </c>
      <c r="X139" s="95">
        <f>+IF(U139=SUM(AF139,AH139,AJ139),1,0)</f>
        <v>1</v>
      </c>
      <c r="Y139" s="89" t="s">
        <v>42</v>
      </c>
      <c r="Z139" s="89">
        <v>3</v>
      </c>
      <c r="AA139" s="89"/>
      <c r="AB139" s="89"/>
      <c r="AC139" s="89"/>
      <c r="AD139" s="89"/>
      <c r="AE139" s="90"/>
      <c r="AF139" s="90"/>
      <c r="AG139" s="90"/>
      <c r="AH139" s="90"/>
      <c r="AI139" s="90"/>
      <c r="AJ139" s="90"/>
      <c r="AK139" s="108"/>
      <c r="AL139" s="108"/>
      <c r="AM139" s="108"/>
      <c r="AN139" s="107"/>
      <c r="AO139" s="107"/>
      <c r="AP139" s="107"/>
    </row>
    <row r="140" spans="1:42" x14ac:dyDescent="0.3">
      <c r="A140" s="71">
        <v>0</v>
      </c>
      <c r="B140" s="71" t="s">
        <v>1528</v>
      </c>
      <c r="C140" s="92">
        <v>139</v>
      </c>
      <c r="D140" s="73">
        <v>42414</v>
      </c>
      <c r="E140" s="74" t="s">
        <v>355</v>
      </c>
      <c r="F140" s="74" t="s">
        <v>0</v>
      </c>
      <c r="G140" s="87">
        <f>+IF(D140="","",YEAR(D140))</f>
        <v>2016</v>
      </c>
      <c r="H140" s="87">
        <f>+IF(D140="","",MONTH(D140))</f>
        <v>2</v>
      </c>
      <c r="I140" s="87">
        <f>+IF(D140="","",DAY(D140))</f>
        <v>14</v>
      </c>
      <c r="J140" s="88">
        <v>80000000</v>
      </c>
      <c r="K140" s="87" t="s">
        <v>19</v>
      </c>
      <c r="L140" s="88"/>
      <c r="M140" s="87"/>
      <c r="N140" s="88"/>
      <c r="O140" s="87"/>
      <c r="P140" s="87" t="s">
        <v>165</v>
      </c>
      <c r="Q140" s="87" t="s">
        <v>28</v>
      </c>
      <c r="R140" s="87" t="s">
        <v>32</v>
      </c>
      <c r="S140" s="87" t="s">
        <v>98</v>
      </c>
      <c r="T140" s="87">
        <v>0</v>
      </c>
      <c r="U140" s="87">
        <v>0</v>
      </c>
      <c r="V140" s="87">
        <f>+U140+T140</f>
        <v>0</v>
      </c>
      <c r="W140" s="95">
        <f>+IF(T140=SUM(Z140,AB140,AD140),1,0)</f>
        <v>1</v>
      </c>
      <c r="X140" s="95">
        <f>+IF(U140=SUM(AF140,AH140,AJ140),1,0)</f>
        <v>1</v>
      </c>
      <c r="Y140" s="89"/>
      <c r="Z140" s="89"/>
      <c r="AA140" s="89"/>
      <c r="AB140" s="89"/>
      <c r="AC140" s="89"/>
      <c r="AD140" s="89"/>
      <c r="AE140" s="90"/>
      <c r="AF140" s="90"/>
      <c r="AG140" s="90"/>
      <c r="AH140" s="90"/>
      <c r="AI140" s="90"/>
      <c r="AJ140" s="90"/>
      <c r="AK140" s="108"/>
      <c r="AL140" s="108"/>
      <c r="AM140" s="108"/>
      <c r="AN140" s="107"/>
      <c r="AO140" s="107"/>
      <c r="AP140" s="107"/>
    </row>
    <row r="141" spans="1:42" x14ac:dyDescent="0.3">
      <c r="A141" s="71">
        <v>0</v>
      </c>
      <c r="B141" s="71" t="s">
        <v>1528</v>
      </c>
      <c r="C141" s="92">
        <v>561</v>
      </c>
      <c r="D141" s="73">
        <v>42416</v>
      </c>
      <c r="E141" s="74" t="s">
        <v>1197</v>
      </c>
      <c r="F141" s="74" t="s">
        <v>1198</v>
      </c>
      <c r="G141" s="87">
        <f>+IF(D141="","",YEAR(D141))</f>
        <v>2016</v>
      </c>
      <c r="H141" s="87">
        <f>+IF(D141="","",MONTH(D141))</f>
        <v>2</v>
      </c>
      <c r="I141" s="87">
        <f>+IF(D141="","",DAY(D141))</f>
        <v>16</v>
      </c>
      <c r="J141" s="88">
        <v>60000000</v>
      </c>
      <c r="K141" s="87" t="s">
        <v>21</v>
      </c>
      <c r="L141" s="88"/>
      <c r="M141" s="87"/>
      <c r="N141" s="88"/>
      <c r="O141" s="87"/>
      <c r="P141" s="87" t="s">
        <v>165</v>
      </c>
      <c r="Q141" s="87" t="s">
        <v>32</v>
      </c>
      <c r="R141" s="87" t="s">
        <v>32</v>
      </c>
      <c r="S141" s="87" t="s">
        <v>74</v>
      </c>
      <c r="T141" s="87">
        <v>3</v>
      </c>
      <c r="U141" s="87">
        <v>1</v>
      </c>
      <c r="V141" s="87">
        <f>+U141+T141</f>
        <v>4</v>
      </c>
      <c r="W141" s="95">
        <f>+IF(T141=SUM(Z141,AB141,AD141),1,0)</f>
        <v>1</v>
      </c>
      <c r="X141" s="95">
        <f>+IF(U141=SUM(AF141,AH141,AJ141),1,0)</f>
        <v>1</v>
      </c>
      <c r="Y141" s="89" t="s">
        <v>40</v>
      </c>
      <c r="Z141" s="89">
        <v>3</v>
      </c>
      <c r="AA141" s="89"/>
      <c r="AB141" s="89"/>
      <c r="AC141" s="89"/>
      <c r="AD141" s="89"/>
      <c r="AE141" s="90" t="s">
        <v>40</v>
      </c>
      <c r="AF141" s="90">
        <v>1</v>
      </c>
      <c r="AG141" s="90"/>
      <c r="AH141" s="90"/>
      <c r="AI141" s="90"/>
      <c r="AJ141" s="90"/>
      <c r="AK141" s="108"/>
      <c r="AL141" s="108"/>
      <c r="AM141" s="108"/>
      <c r="AN141" s="107"/>
      <c r="AO141" s="107"/>
      <c r="AP141" s="107"/>
    </row>
    <row r="142" spans="1:42" x14ac:dyDescent="0.3">
      <c r="A142" s="71">
        <v>0</v>
      </c>
      <c r="B142" s="71" t="s">
        <v>1528</v>
      </c>
      <c r="C142" s="92">
        <v>140</v>
      </c>
      <c r="D142" s="73">
        <v>42418</v>
      </c>
      <c r="E142" s="74" t="s">
        <v>356</v>
      </c>
      <c r="F142" s="74" t="s">
        <v>2</v>
      </c>
      <c r="G142" s="87">
        <f>+IF(D142="","",YEAR(D142))</f>
        <v>2016</v>
      </c>
      <c r="H142" s="87">
        <f>+IF(D142="","",MONTH(D142))</f>
        <v>2</v>
      </c>
      <c r="I142" s="87">
        <f>+IF(D142="","",DAY(D142))</f>
        <v>18</v>
      </c>
      <c r="J142" s="88">
        <v>80400000</v>
      </c>
      <c r="K142" s="87" t="s">
        <v>52</v>
      </c>
      <c r="L142" s="88"/>
      <c r="M142" s="87"/>
      <c r="N142" s="88"/>
      <c r="O142" s="87"/>
      <c r="P142" s="87" t="s">
        <v>165</v>
      </c>
      <c r="Q142" s="87" t="s">
        <v>29</v>
      </c>
      <c r="R142" s="87" t="s">
        <v>32</v>
      </c>
      <c r="S142" s="87" t="s">
        <v>20</v>
      </c>
      <c r="T142" s="87">
        <v>0</v>
      </c>
      <c r="U142" s="87">
        <v>0</v>
      </c>
      <c r="V142" s="87">
        <f>+U142+T142</f>
        <v>0</v>
      </c>
      <c r="W142" s="95">
        <f>+IF(T142=SUM(Z142,AB142,AD142),1,0)</f>
        <v>1</v>
      </c>
      <c r="X142" s="95">
        <f>+IF(U142=SUM(AF142,AH142,AJ142),1,0)</f>
        <v>1</v>
      </c>
      <c r="Y142" s="89"/>
      <c r="Z142" s="89"/>
      <c r="AA142" s="89"/>
      <c r="AB142" s="89"/>
      <c r="AC142" s="89"/>
      <c r="AD142" s="89"/>
      <c r="AE142" s="90"/>
      <c r="AF142" s="90"/>
      <c r="AG142" s="90"/>
      <c r="AH142" s="90"/>
      <c r="AI142" s="90"/>
      <c r="AJ142" s="90"/>
      <c r="AK142" s="108"/>
      <c r="AL142" s="108"/>
      <c r="AM142" s="108"/>
      <c r="AN142" s="107"/>
      <c r="AO142" s="107"/>
      <c r="AP142" s="107"/>
    </row>
    <row r="143" spans="1:42" x14ac:dyDescent="0.3">
      <c r="A143" s="71">
        <v>0</v>
      </c>
      <c r="B143" s="71" t="s">
        <v>1528</v>
      </c>
      <c r="C143" s="92">
        <v>141</v>
      </c>
      <c r="D143" s="73">
        <v>42419</v>
      </c>
      <c r="E143" s="74" t="s">
        <v>357</v>
      </c>
      <c r="F143" s="74" t="s">
        <v>14</v>
      </c>
      <c r="G143" s="87">
        <f>+IF(D143="","",YEAR(D143))</f>
        <v>2016</v>
      </c>
      <c r="H143" s="87">
        <f>+IF(D143="","",MONTH(D143))</f>
        <v>2</v>
      </c>
      <c r="I143" s="87">
        <f>+IF(D143="","",DAY(D143))</f>
        <v>19</v>
      </c>
      <c r="J143" s="88">
        <v>70400000</v>
      </c>
      <c r="K143" s="87" t="s">
        <v>25</v>
      </c>
      <c r="L143" s="88"/>
      <c r="M143" s="87"/>
      <c r="N143" s="88"/>
      <c r="O143" s="87"/>
      <c r="P143" s="87" t="s">
        <v>165</v>
      </c>
      <c r="Q143" s="87" t="s">
        <v>32</v>
      </c>
      <c r="R143" s="87" t="s">
        <v>32</v>
      </c>
      <c r="S143" s="87" t="s">
        <v>30</v>
      </c>
      <c r="T143" s="87">
        <v>2</v>
      </c>
      <c r="U143" s="87">
        <v>2</v>
      </c>
      <c r="V143" s="87">
        <f>+U143+T143</f>
        <v>4</v>
      </c>
      <c r="W143" s="95">
        <f>+IF(T143=SUM(Z143,AB143,AD143),1,0)</f>
        <v>1</v>
      </c>
      <c r="X143" s="95">
        <f>+IF(U143=SUM(AF143,AH143,AJ143),1,0)</f>
        <v>1</v>
      </c>
      <c r="Y143" s="89" t="s">
        <v>42</v>
      </c>
      <c r="Z143" s="89">
        <v>2</v>
      </c>
      <c r="AA143" s="89"/>
      <c r="AB143" s="89"/>
      <c r="AC143" s="89"/>
      <c r="AD143" s="89"/>
      <c r="AE143" s="90" t="s">
        <v>42</v>
      </c>
      <c r="AF143" s="90">
        <v>2</v>
      </c>
      <c r="AG143" s="90"/>
      <c r="AH143" s="90"/>
      <c r="AI143" s="90"/>
      <c r="AJ143" s="90"/>
      <c r="AK143" s="108"/>
      <c r="AL143" s="108"/>
      <c r="AM143" s="108"/>
      <c r="AN143" s="107"/>
      <c r="AO143" s="107"/>
      <c r="AP143" s="107"/>
    </row>
    <row r="144" spans="1:42" x14ac:dyDescent="0.3">
      <c r="A144" s="71">
        <v>0</v>
      </c>
      <c r="B144" s="71" t="s">
        <v>1528</v>
      </c>
      <c r="C144" s="92">
        <v>142</v>
      </c>
      <c r="D144" s="73">
        <v>42420</v>
      </c>
      <c r="E144" s="74" t="s">
        <v>358</v>
      </c>
      <c r="F144" s="74" t="s">
        <v>0</v>
      </c>
      <c r="G144" s="87">
        <f>+IF(D144="","",YEAR(D144))</f>
        <v>2016</v>
      </c>
      <c r="H144" s="87">
        <f>+IF(D144="","",MONTH(D144))</f>
        <v>2</v>
      </c>
      <c r="I144" s="87">
        <f>+IF(D144="","",DAY(D144))</f>
        <v>20</v>
      </c>
      <c r="J144" s="88">
        <v>70403016</v>
      </c>
      <c r="K144" s="87" t="s">
        <v>51</v>
      </c>
      <c r="L144" s="88"/>
      <c r="M144" s="87"/>
      <c r="N144" s="88"/>
      <c r="O144" s="87"/>
      <c r="P144" s="87" t="s">
        <v>165</v>
      </c>
      <c r="Q144" s="87" t="s">
        <v>28</v>
      </c>
      <c r="R144" s="87" t="s">
        <v>32</v>
      </c>
      <c r="S144" s="87" t="s">
        <v>20</v>
      </c>
      <c r="T144" s="87">
        <v>0</v>
      </c>
      <c r="U144" s="87">
        <v>0</v>
      </c>
      <c r="V144" s="87">
        <f>+U144+T144</f>
        <v>0</v>
      </c>
      <c r="W144" s="95">
        <f>+IF(T144=SUM(Z144,AB144,AD144),1,0)</f>
        <v>1</v>
      </c>
      <c r="X144" s="95">
        <f>+IF(U144=SUM(AF144,AH144,AJ144),1,0)</f>
        <v>1</v>
      </c>
      <c r="Y144" s="89"/>
      <c r="Z144" s="89"/>
      <c r="AA144" s="89"/>
      <c r="AB144" s="89"/>
      <c r="AC144" s="89"/>
      <c r="AD144" s="89"/>
      <c r="AE144" s="90"/>
      <c r="AF144" s="90"/>
      <c r="AG144" s="90"/>
      <c r="AH144" s="90"/>
      <c r="AI144" s="90"/>
      <c r="AJ144" s="90"/>
      <c r="AK144" s="108"/>
      <c r="AL144" s="108"/>
      <c r="AM144" s="108"/>
      <c r="AN144" s="107"/>
      <c r="AO144" s="107"/>
      <c r="AP144" s="107"/>
    </row>
    <row r="145" spans="1:42" x14ac:dyDescent="0.3">
      <c r="A145" s="71">
        <v>0</v>
      </c>
      <c r="B145" s="71" t="s">
        <v>1528</v>
      </c>
      <c r="C145" s="92">
        <v>143</v>
      </c>
      <c r="D145" s="73">
        <v>42421</v>
      </c>
      <c r="E145" s="74" t="s">
        <v>1125</v>
      </c>
      <c r="F145" s="74" t="s">
        <v>2</v>
      </c>
      <c r="G145" s="87">
        <f>+IF(D145="","",YEAR(D145))</f>
        <v>2016</v>
      </c>
      <c r="H145" s="87">
        <f>+IF(D145="","",MONTH(D145))</f>
        <v>2</v>
      </c>
      <c r="I145" s="87">
        <f>+IF(D145="","",DAY(D145))</f>
        <v>21</v>
      </c>
      <c r="J145" s="88">
        <v>60304000</v>
      </c>
      <c r="K145" s="87" t="s">
        <v>359</v>
      </c>
      <c r="L145" s="88"/>
      <c r="M145" s="87"/>
      <c r="N145" s="88"/>
      <c r="O145" s="87"/>
      <c r="P145" s="87" t="s">
        <v>165</v>
      </c>
      <c r="Q145" s="87" t="s">
        <v>32</v>
      </c>
      <c r="R145" s="87" t="s">
        <v>32</v>
      </c>
      <c r="S145" s="87" t="s">
        <v>74</v>
      </c>
      <c r="T145" s="87">
        <v>0</v>
      </c>
      <c r="U145" s="87">
        <v>0</v>
      </c>
      <c r="V145" s="87">
        <f>+U145+T145</f>
        <v>0</v>
      </c>
      <c r="W145" s="95">
        <f>+IF(T145=SUM(Z145,AB145,AD145),1,0)</f>
        <v>1</v>
      </c>
      <c r="X145" s="95">
        <f>+IF(U145=SUM(AF145,AH145,AJ145),1,0)</f>
        <v>1</v>
      </c>
      <c r="Y145" s="89"/>
      <c r="Z145" s="89"/>
      <c r="AA145" s="89"/>
      <c r="AB145" s="89"/>
      <c r="AC145" s="89"/>
      <c r="AD145" s="89"/>
      <c r="AE145" s="90"/>
      <c r="AF145" s="90"/>
      <c r="AG145" s="90"/>
      <c r="AH145" s="90"/>
      <c r="AI145" s="90"/>
      <c r="AJ145" s="90"/>
      <c r="AK145" s="108"/>
      <c r="AL145" s="108"/>
      <c r="AM145" s="108"/>
      <c r="AN145" s="107"/>
      <c r="AO145" s="107"/>
      <c r="AP145" s="107"/>
    </row>
    <row r="146" spans="1:42" x14ac:dyDescent="0.3">
      <c r="A146" s="71">
        <v>0</v>
      </c>
      <c r="B146" s="71" t="s">
        <v>1528</v>
      </c>
      <c r="C146" s="92">
        <v>144</v>
      </c>
      <c r="D146" s="73">
        <v>42422</v>
      </c>
      <c r="E146" s="74" t="s">
        <v>360</v>
      </c>
      <c r="F146" s="74" t="s">
        <v>361</v>
      </c>
      <c r="G146" s="87">
        <f>+IF(D146="","",YEAR(D146))</f>
        <v>2016</v>
      </c>
      <c r="H146" s="87">
        <f>+IF(D146="","",MONTH(D146))</f>
        <v>2</v>
      </c>
      <c r="I146" s="87">
        <f>+IF(D146="","",DAY(D146))</f>
        <v>22</v>
      </c>
      <c r="J146" s="88">
        <v>70402000</v>
      </c>
      <c r="K146" s="87" t="s">
        <v>55</v>
      </c>
      <c r="L146" s="88"/>
      <c r="M146" s="87"/>
      <c r="N146" s="88"/>
      <c r="O146" s="87"/>
      <c r="P146" s="87" t="s">
        <v>176</v>
      </c>
      <c r="Q146" s="87" t="s">
        <v>32</v>
      </c>
      <c r="R146" s="87" t="s">
        <v>32</v>
      </c>
      <c r="S146" s="87" t="s">
        <v>32</v>
      </c>
      <c r="T146" s="87">
        <v>0</v>
      </c>
      <c r="U146" s="87">
        <v>0</v>
      </c>
      <c r="V146" s="87">
        <f>+U146+T146</f>
        <v>0</v>
      </c>
      <c r="W146" s="95">
        <f>+IF(T146=SUM(Z146,AB146,AD146),1,0)</f>
        <v>1</v>
      </c>
      <c r="X146" s="95">
        <f>+IF(U146=SUM(AF146,AH146,AJ146),1,0)</f>
        <v>1</v>
      </c>
      <c r="Y146" s="89"/>
      <c r="Z146" s="89"/>
      <c r="AA146" s="89"/>
      <c r="AB146" s="89"/>
      <c r="AC146" s="89"/>
      <c r="AD146" s="89"/>
      <c r="AE146" s="90"/>
      <c r="AF146" s="90"/>
      <c r="AG146" s="90"/>
      <c r="AH146" s="90"/>
      <c r="AI146" s="90"/>
      <c r="AJ146" s="90"/>
      <c r="AK146" s="108"/>
      <c r="AL146" s="108"/>
      <c r="AM146" s="108"/>
      <c r="AN146" s="107"/>
      <c r="AO146" s="107"/>
      <c r="AP146" s="107"/>
    </row>
    <row r="147" spans="1:42" x14ac:dyDescent="0.3">
      <c r="A147" s="71">
        <v>0</v>
      </c>
      <c r="B147" s="71" t="s">
        <v>1528</v>
      </c>
      <c r="C147" s="92">
        <v>145</v>
      </c>
      <c r="D147" s="73">
        <v>42423</v>
      </c>
      <c r="E147" s="74" t="s">
        <v>362</v>
      </c>
      <c r="F147" s="74" t="s">
        <v>47</v>
      </c>
      <c r="G147" s="87">
        <f>+IF(D147="","",YEAR(D147))</f>
        <v>2016</v>
      </c>
      <c r="H147" s="87">
        <f>+IF(D147="","",MONTH(D147))</f>
        <v>2</v>
      </c>
      <c r="I147" s="87">
        <f>+IF(D147="","",DAY(D147))</f>
        <v>23</v>
      </c>
      <c r="J147" s="88">
        <v>50309029</v>
      </c>
      <c r="K147" s="87" t="s">
        <v>142</v>
      </c>
      <c r="L147" s="88"/>
      <c r="M147" s="87"/>
      <c r="N147" s="88"/>
      <c r="O147" s="87"/>
      <c r="P147" s="87" t="s">
        <v>165</v>
      </c>
      <c r="Q147" s="87" t="s">
        <v>31</v>
      </c>
      <c r="R147" s="87" t="s">
        <v>32</v>
      </c>
      <c r="S147" s="87" t="s">
        <v>30</v>
      </c>
      <c r="T147" s="87">
        <v>0</v>
      </c>
      <c r="U147" s="87">
        <v>1</v>
      </c>
      <c r="V147" s="87">
        <f>+U147+T147</f>
        <v>1</v>
      </c>
      <c r="W147" s="95">
        <f>+IF(T147=SUM(Z147,AB147,AD147),1,0)</f>
        <v>1</v>
      </c>
      <c r="X147" s="95">
        <f>+IF(U147=SUM(AF147,AH147,AJ147),1,0)</f>
        <v>1</v>
      </c>
      <c r="Y147" s="89"/>
      <c r="Z147" s="89"/>
      <c r="AA147" s="89"/>
      <c r="AB147" s="89"/>
      <c r="AC147" s="89"/>
      <c r="AD147" s="89"/>
      <c r="AE147" s="90" t="s">
        <v>42</v>
      </c>
      <c r="AF147" s="90">
        <v>1</v>
      </c>
      <c r="AG147" s="90"/>
      <c r="AH147" s="90"/>
      <c r="AI147" s="90"/>
      <c r="AJ147" s="90"/>
      <c r="AK147" s="108"/>
      <c r="AL147" s="108"/>
      <c r="AM147" s="108"/>
      <c r="AN147" s="107"/>
      <c r="AO147" s="107"/>
      <c r="AP147" s="107"/>
    </row>
    <row r="148" spans="1:42" x14ac:dyDescent="0.3">
      <c r="A148" s="71">
        <v>0</v>
      </c>
      <c r="B148" s="71" t="s">
        <v>1528</v>
      </c>
      <c r="C148" s="92">
        <v>146</v>
      </c>
      <c r="D148" s="73">
        <v>42424</v>
      </c>
      <c r="E148" s="74" t="s">
        <v>363</v>
      </c>
      <c r="F148" s="74" t="s">
        <v>364</v>
      </c>
      <c r="G148" s="87">
        <f>+IF(D148="","",YEAR(D148))</f>
        <v>2016</v>
      </c>
      <c r="H148" s="87">
        <f>+IF(D148="","",MONTH(D148))</f>
        <v>2</v>
      </c>
      <c r="I148" s="87">
        <f>+IF(D148="","",DAY(D148))</f>
        <v>24</v>
      </c>
      <c r="J148" s="88">
        <v>60505000</v>
      </c>
      <c r="K148" s="87" t="s">
        <v>56</v>
      </c>
      <c r="L148" s="88"/>
      <c r="M148" s="87"/>
      <c r="N148" s="88"/>
      <c r="O148" s="87"/>
      <c r="P148" s="87" t="s">
        <v>165</v>
      </c>
      <c r="Q148" s="87" t="s">
        <v>32</v>
      </c>
      <c r="R148" s="87" t="s">
        <v>365</v>
      </c>
      <c r="S148" s="87" t="s">
        <v>30</v>
      </c>
      <c r="T148" s="87">
        <v>5</v>
      </c>
      <c r="U148" s="87">
        <v>5</v>
      </c>
      <c r="V148" s="87">
        <f>+U148+T148</f>
        <v>10</v>
      </c>
      <c r="W148" s="95">
        <f>+IF(T148=SUM(Z148,AB148,AD148),1,0)</f>
        <v>1</v>
      </c>
      <c r="X148" s="95">
        <f>+IF(U148=SUM(AF148,AH148,AJ148),1,0)</f>
        <v>1</v>
      </c>
      <c r="Y148" s="89" t="s">
        <v>42</v>
      </c>
      <c r="Z148" s="89">
        <v>3</v>
      </c>
      <c r="AA148" s="89" t="s">
        <v>41</v>
      </c>
      <c r="AB148" s="89">
        <v>2</v>
      </c>
      <c r="AC148" s="89"/>
      <c r="AD148" s="89"/>
      <c r="AE148" s="90" t="s">
        <v>41</v>
      </c>
      <c r="AF148" s="90">
        <v>5</v>
      </c>
      <c r="AG148" s="90"/>
      <c r="AH148" s="90"/>
      <c r="AI148" s="90"/>
      <c r="AJ148" s="90"/>
      <c r="AK148" s="108"/>
      <c r="AL148" s="108"/>
      <c r="AM148" s="108"/>
      <c r="AN148" s="107"/>
      <c r="AO148" s="107"/>
      <c r="AP148" s="107"/>
    </row>
    <row r="149" spans="1:42" x14ac:dyDescent="0.3">
      <c r="A149" s="71">
        <v>0</v>
      </c>
      <c r="B149" s="71" t="s">
        <v>1528</v>
      </c>
      <c r="C149" s="92">
        <v>147</v>
      </c>
      <c r="D149" s="73">
        <v>42424</v>
      </c>
      <c r="E149" s="74" t="s">
        <v>366</v>
      </c>
      <c r="F149" s="74" t="s">
        <v>2</v>
      </c>
      <c r="G149" s="87">
        <f>+IF(D149="","",YEAR(D149))</f>
        <v>2016</v>
      </c>
      <c r="H149" s="87">
        <f>+IF(D149="","",MONTH(D149))</f>
        <v>2</v>
      </c>
      <c r="I149" s="87">
        <f>+IF(D149="","",DAY(D149))</f>
        <v>24</v>
      </c>
      <c r="J149" s="88">
        <v>70403016</v>
      </c>
      <c r="K149" s="87" t="s">
        <v>51</v>
      </c>
      <c r="L149" s="88"/>
      <c r="M149" s="87"/>
      <c r="N149" s="88"/>
      <c r="O149" s="87"/>
      <c r="P149" s="87" t="s">
        <v>165</v>
      </c>
      <c r="Q149" s="87" t="s">
        <v>31</v>
      </c>
      <c r="R149" s="87" t="s">
        <v>32</v>
      </c>
      <c r="S149" s="87" t="s">
        <v>20</v>
      </c>
      <c r="T149" s="87">
        <v>0</v>
      </c>
      <c r="U149" s="87">
        <v>0</v>
      </c>
      <c r="V149" s="87">
        <f>+U149+T149</f>
        <v>0</v>
      </c>
      <c r="W149" s="95">
        <f>+IF(T149=SUM(Z149,AB149,AD149),1,0)</f>
        <v>1</v>
      </c>
      <c r="X149" s="95">
        <f>+IF(U149=SUM(AF149,AH149,AJ149),1,0)</f>
        <v>1</v>
      </c>
      <c r="Y149" s="89"/>
      <c r="Z149" s="89"/>
      <c r="AA149" s="89"/>
      <c r="AB149" s="89"/>
      <c r="AC149" s="89"/>
      <c r="AD149" s="89"/>
      <c r="AE149" s="90"/>
      <c r="AF149" s="90"/>
      <c r="AG149" s="90"/>
      <c r="AH149" s="90"/>
      <c r="AI149" s="90"/>
      <c r="AJ149" s="90"/>
      <c r="AK149" s="108"/>
      <c r="AL149" s="108"/>
      <c r="AM149" s="108"/>
      <c r="AN149" s="107"/>
      <c r="AO149" s="107"/>
      <c r="AP149" s="107"/>
    </row>
    <row r="150" spans="1:42" x14ac:dyDescent="0.3">
      <c r="A150" s="71">
        <v>0</v>
      </c>
      <c r="B150" s="71" t="s">
        <v>1528</v>
      </c>
      <c r="C150" s="92">
        <v>148</v>
      </c>
      <c r="D150" s="73">
        <v>42425</v>
      </c>
      <c r="E150" s="74" t="s">
        <v>1126</v>
      </c>
      <c r="F150" s="74" t="s">
        <v>48</v>
      </c>
      <c r="G150" s="87">
        <f>+IF(D150="","",YEAR(D150))</f>
        <v>2016</v>
      </c>
      <c r="H150" s="87">
        <f>+IF(D150="","",MONTH(D150))</f>
        <v>2</v>
      </c>
      <c r="I150" s="87">
        <f>+IF(D150="","",DAY(D150))</f>
        <v>25</v>
      </c>
      <c r="J150" s="88">
        <v>80000000</v>
      </c>
      <c r="K150" s="87" t="s">
        <v>19</v>
      </c>
      <c r="L150" s="88"/>
      <c r="M150" s="87"/>
      <c r="N150" s="88"/>
      <c r="O150" s="87"/>
      <c r="P150" s="87" t="s">
        <v>165</v>
      </c>
      <c r="Q150" s="87" t="s">
        <v>58</v>
      </c>
      <c r="R150" s="87" t="s">
        <v>59</v>
      </c>
      <c r="S150" s="87" t="s">
        <v>20</v>
      </c>
      <c r="T150" s="87">
        <v>2</v>
      </c>
      <c r="U150" s="87">
        <v>0</v>
      </c>
      <c r="V150" s="87">
        <f>+U150+T150</f>
        <v>2</v>
      </c>
      <c r="W150" s="95">
        <f>+IF(T150=SUM(Z150,AB150,AD150),1,0)</f>
        <v>1</v>
      </c>
      <c r="X150" s="95">
        <f>+IF(U150=SUM(AF150,AH150,AJ150),1,0)</f>
        <v>1</v>
      </c>
      <c r="Y150" s="89" t="s">
        <v>38</v>
      </c>
      <c r="Z150" s="89">
        <v>2</v>
      </c>
      <c r="AA150" s="89"/>
      <c r="AB150" s="89"/>
      <c r="AC150" s="89"/>
      <c r="AD150" s="89"/>
      <c r="AE150" s="90"/>
      <c r="AF150" s="90"/>
      <c r="AG150" s="90"/>
      <c r="AH150" s="90"/>
      <c r="AI150" s="90"/>
      <c r="AJ150" s="90"/>
      <c r="AK150" s="108"/>
      <c r="AL150" s="108"/>
      <c r="AM150" s="108"/>
      <c r="AN150" s="107"/>
      <c r="AO150" s="107"/>
      <c r="AP150" s="107"/>
    </row>
    <row r="151" spans="1:42" x14ac:dyDescent="0.3">
      <c r="A151" s="71">
        <v>0</v>
      </c>
      <c r="B151" s="71" t="s">
        <v>1528</v>
      </c>
      <c r="C151" s="92">
        <v>149</v>
      </c>
      <c r="D151" s="73">
        <v>42429</v>
      </c>
      <c r="E151" s="74" t="s">
        <v>367</v>
      </c>
      <c r="F151" s="74" t="s">
        <v>2</v>
      </c>
      <c r="G151" s="87">
        <f>+IF(D151="","",YEAR(D151))</f>
        <v>2016</v>
      </c>
      <c r="H151" s="87">
        <f>+IF(D151="","",MONTH(D151))</f>
        <v>2</v>
      </c>
      <c r="I151" s="87">
        <f>+IF(D151="","",DAY(D151))</f>
        <v>29</v>
      </c>
      <c r="J151" s="88"/>
      <c r="K151" s="87"/>
      <c r="L151" s="88">
        <v>70000000</v>
      </c>
      <c r="M151" s="87" t="s">
        <v>24</v>
      </c>
      <c r="N151" s="88">
        <v>80400000</v>
      </c>
      <c r="O151" s="87" t="s">
        <v>52</v>
      </c>
      <c r="P151" s="87" t="s">
        <v>165</v>
      </c>
      <c r="Q151" s="87" t="s">
        <v>31</v>
      </c>
      <c r="R151" s="87" t="s">
        <v>32</v>
      </c>
      <c r="S151" s="87" t="s">
        <v>20</v>
      </c>
      <c r="T151" s="87">
        <v>0</v>
      </c>
      <c r="U151" s="87">
        <v>0</v>
      </c>
      <c r="V151" s="87">
        <f>+U151+T151</f>
        <v>0</v>
      </c>
      <c r="W151" s="95">
        <f>+IF(T151=SUM(Z151,AB151,AD151),1,0)</f>
        <v>1</v>
      </c>
      <c r="X151" s="95">
        <f>+IF(U151=SUM(AF151,AH151,AJ151),1,0)</f>
        <v>1</v>
      </c>
      <c r="Y151" s="89"/>
      <c r="Z151" s="89"/>
      <c r="AA151" s="89"/>
      <c r="AB151" s="89"/>
      <c r="AC151" s="89"/>
      <c r="AD151" s="89"/>
      <c r="AE151" s="90"/>
      <c r="AF151" s="90"/>
      <c r="AG151" s="90"/>
      <c r="AH151" s="90"/>
      <c r="AI151" s="90"/>
      <c r="AJ151" s="90"/>
      <c r="AK151" s="108"/>
      <c r="AL151" s="108"/>
      <c r="AM151" s="108"/>
      <c r="AN151" s="107"/>
      <c r="AO151" s="107"/>
      <c r="AP151" s="107"/>
    </row>
    <row r="152" spans="1:42" x14ac:dyDescent="0.3">
      <c r="A152" s="71">
        <v>0</v>
      </c>
      <c r="B152" s="71" t="s">
        <v>1528</v>
      </c>
      <c r="C152" s="92">
        <v>150</v>
      </c>
      <c r="D152" s="73">
        <v>42430</v>
      </c>
      <c r="E152" s="74" t="s">
        <v>368</v>
      </c>
      <c r="F152" s="74" t="s">
        <v>369</v>
      </c>
      <c r="G152" s="87">
        <f>+IF(D152="","",YEAR(D152))</f>
        <v>2016</v>
      </c>
      <c r="H152" s="87">
        <f>+IF(D152="","",MONTH(D152))</f>
        <v>3</v>
      </c>
      <c r="I152" s="87">
        <f>+IF(D152="","",DAY(D152))</f>
        <v>1</v>
      </c>
      <c r="J152" s="88"/>
      <c r="K152" s="87"/>
      <c r="L152" s="88">
        <v>80401000</v>
      </c>
      <c r="M152" s="87" t="s">
        <v>6</v>
      </c>
      <c r="N152" s="88">
        <v>80400000</v>
      </c>
      <c r="O152" s="87" t="s">
        <v>52</v>
      </c>
      <c r="P152" s="87" t="s">
        <v>165</v>
      </c>
      <c r="Q152" s="87" t="s">
        <v>31</v>
      </c>
      <c r="R152" s="87" t="s">
        <v>32</v>
      </c>
      <c r="S152" s="87" t="s">
        <v>20</v>
      </c>
      <c r="T152" s="87">
        <v>0</v>
      </c>
      <c r="U152" s="87">
        <v>6</v>
      </c>
      <c r="V152" s="87">
        <f>+U152+T152</f>
        <v>6</v>
      </c>
      <c r="W152" s="95">
        <f>+IF(T152=SUM(Z152,AB152,AD152),1,0)</f>
        <v>1</v>
      </c>
      <c r="X152" s="95">
        <f>+IF(U152=SUM(AF152,AH152,AJ152),1,0)</f>
        <v>1</v>
      </c>
      <c r="Y152" s="89"/>
      <c r="Z152" s="89"/>
      <c r="AA152" s="89"/>
      <c r="AB152" s="89"/>
      <c r="AC152" s="89"/>
      <c r="AD152" s="89"/>
      <c r="AE152" s="90" t="s">
        <v>38</v>
      </c>
      <c r="AF152" s="90">
        <v>6</v>
      </c>
      <c r="AG152" s="90"/>
      <c r="AH152" s="90"/>
      <c r="AI152" s="90"/>
      <c r="AJ152" s="90"/>
      <c r="AK152" s="108"/>
      <c r="AL152" s="108"/>
      <c r="AM152" s="108"/>
      <c r="AN152" s="107"/>
      <c r="AO152" s="107"/>
      <c r="AP152" s="107"/>
    </row>
    <row r="153" spans="1:42" x14ac:dyDescent="0.3">
      <c r="A153" s="71">
        <v>0</v>
      </c>
      <c r="B153" s="71" t="s">
        <v>1528</v>
      </c>
      <c r="C153" s="92">
        <v>151</v>
      </c>
      <c r="D153" s="73">
        <v>42431</v>
      </c>
      <c r="E153" s="74" t="s">
        <v>370</v>
      </c>
      <c r="F153" s="74" t="s">
        <v>2</v>
      </c>
      <c r="G153" s="87">
        <f>+IF(D153="","",YEAR(D153))</f>
        <v>2016</v>
      </c>
      <c r="H153" s="87">
        <f>+IF(D153="","",MONTH(D153))</f>
        <v>3</v>
      </c>
      <c r="I153" s="87">
        <f>+IF(D153="","",DAY(D153))</f>
        <v>2</v>
      </c>
      <c r="J153" s="88">
        <v>40700000</v>
      </c>
      <c r="K153" s="87" t="s">
        <v>57</v>
      </c>
      <c r="L153" s="88"/>
      <c r="M153" s="87"/>
      <c r="N153" s="88"/>
      <c r="O153" s="87"/>
      <c r="P153" s="87" t="s">
        <v>165</v>
      </c>
      <c r="Q153" s="87" t="s">
        <v>65</v>
      </c>
      <c r="R153" s="87" t="s">
        <v>32</v>
      </c>
      <c r="S153" s="87" t="s">
        <v>30</v>
      </c>
      <c r="T153" s="87">
        <v>0</v>
      </c>
      <c r="U153" s="87">
        <v>0</v>
      </c>
      <c r="V153" s="87">
        <f>+U153+T153</f>
        <v>0</v>
      </c>
      <c r="W153" s="95">
        <f>+IF(T153=SUM(Z153,AB153,AD153),1,0)</f>
        <v>1</v>
      </c>
      <c r="X153" s="95">
        <f>+IF(U153=SUM(AF153,AH153,AJ153),1,0)</f>
        <v>1</v>
      </c>
      <c r="Y153" s="89"/>
      <c r="Z153" s="89"/>
      <c r="AA153" s="89"/>
      <c r="AB153" s="89"/>
      <c r="AC153" s="89"/>
      <c r="AD153" s="89"/>
      <c r="AE153" s="90"/>
      <c r="AF153" s="90"/>
      <c r="AG153" s="90"/>
      <c r="AH153" s="90"/>
      <c r="AI153" s="90"/>
      <c r="AJ153" s="90"/>
      <c r="AK153" s="108"/>
      <c r="AL153" s="108"/>
      <c r="AM153" s="108"/>
      <c r="AN153" s="107"/>
      <c r="AO153" s="107"/>
      <c r="AP153" s="107"/>
    </row>
    <row r="154" spans="1:42" x14ac:dyDescent="0.3">
      <c r="A154" s="71">
        <v>0</v>
      </c>
      <c r="B154" s="71" t="s">
        <v>1528</v>
      </c>
      <c r="C154" s="92">
        <v>152</v>
      </c>
      <c r="D154" s="73">
        <v>42433</v>
      </c>
      <c r="E154" s="74" t="s">
        <v>1127</v>
      </c>
      <c r="F154" s="74" t="s">
        <v>2</v>
      </c>
      <c r="G154" s="87">
        <f>+IF(D154="","",YEAR(D154))</f>
        <v>2016</v>
      </c>
      <c r="H154" s="87">
        <f>+IF(D154="","",MONTH(D154))</f>
        <v>3</v>
      </c>
      <c r="I154" s="87">
        <f>+IF(D154="","",DAY(D154))</f>
        <v>4</v>
      </c>
      <c r="J154" s="88">
        <v>80000000</v>
      </c>
      <c r="K154" s="87" t="s">
        <v>19</v>
      </c>
      <c r="L154" s="88"/>
      <c r="M154" s="87"/>
      <c r="N154" s="88"/>
      <c r="O154" s="87"/>
      <c r="P154" s="87" t="s">
        <v>165</v>
      </c>
      <c r="Q154" s="87" t="s">
        <v>222</v>
      </c>
      <c r="R154" s="87" t="s">
        <v>32</v>
      </c>
      <c r="S154" s="87" t="s">
        <v>20</v>
      </c>
      <c r="T154" s="87">
        <v>0</v>
      </c>
      <c r="U154" s="87">
        <v>0</v>
      </c>
      <c r="V154" s="87">
        <f>+U154+T154</f>
        <v>0</v>
      </c>
      <c r="W154" s="95">
        <f>+IF(T154=SUM(Z154,AB154,AD154),1,0)</f>
        <v>1</v>
      </c>
      <c r="X154" s="95">
        <f>+IF(U154=SUM(AF154,AH154,AJ154),1,0)</f>
        <v>1</v>
      </c>
      <c r="Y154" s="89"/>
      <c r="Z154" s="89"/>
      <c r="AA154" s="89"/>
      <c r="AB154" s="89"/>
      <c r="AC154" s="89"/>
      <c r="AD154" s="89"/>
      <c r="AE154" s="90"/>
      <c r="AF154" s="90"/>
      <c r="AG154" s="90"/>
      <c r="AH154" s="90"/>
      <c r="AI154" s="90"/>
      <c r="AJ154" s="90"/>
      <c r="AK154" s="108"/>
      <c r="AL154" s="108"/>
      <c r="AM154" s="108"/>
      <c r="AN154" s="107"/>
      <c r="AO154" s="107"/>
      <c r="AP154" s="107"/>
    </row>
    <row r="155" spans="1:42" x14ac:dyDescent="0.3">
      <c r="A155" s="71">
        <v>0</v>
      </c>
      <c r="B155" s="71" t="s">
        <v>1528</v>
      </c>
      <c r="C155" s="92">
        <v>153</v>
      </c>
      <c r="D155" s="73">
        <v>42433</v>
      </c>
      <c r="E155" s="74" t="s">
        <v>1128</v>
      </c>
      <c r="F155" s="74" t="s">
        <v>2</v>
      </c>
      <c r="G155" s="87">
        <f>+IF(D155="","",YEAR(D155))</f>
        <v>2016</v>
      </c>
      <c r="H155" s="87">
        <f>+IF(D155="","",MONTH(D155))</f>
        <v>3</v>
      </c>
      <c r="I155" s="87">
        <f>+IF(D155="","",DAY(D155))</f>
        <v>4</v>
      </c>
      <c r="J155" s="88">
        <v>80000000</v>
      </c>
      <c r="K155" s="87" t="s">
        <v>19</v>
      </c>
      <c r="L155" s="88"/>
      <c r="M155" s="87"/>
      <c r="N155" s="88"/>
      <c r="O155" s="87"/>
      <c r="P155" s="87" t="s">
        <v>165</v>
      </c>
      <c r="Q155" s="87" t="s">
        <v>28</v>
      </c>
      <c r="R155" s="87" t="s">
        <v>32</v>
      </c>
      <c r="S155" s="87" t="s">
        <v>20</v>
      </c>
      <c r="T155" s="87">
        <v>0</v>
      </c>
      <c r="U155" s="87">
        <v>0</v>
      </c>
      <c r="V155" s="87">
        <f>+U155+T155</f>
        <v>0</v>
      </c>
      <c r="W155" s="95">
        <f>+IF(T155=SUM(Z155,AB155,AD155),1,0)</f>
        <v>1</v>
      </c>
      <c r="X155" s="95">
        <f>+IF(U155=SUM(AF155,AH155,AJ155),1,0)</f>
        <v>1</v>
      </c>
      <c r="Y155" s="89"/>
      <c r="Z155" s="89"/>
      <c r="AA155" s="89"/>
      <c r="AB155" s="89"/>
      <c r="AC155" s="89"/>
      <c r="AD155" s="89"/>
      <c r="AE155" s="90"/>
      <c r="AF155" s="90"/>
      <c r="AG155" s="90"/>
      <c r="AH155" s="90"/>
      <c r="AI155" s="90"/>
      <c r="AJ155" s="90"/>
      <c r="AK155" s="108"/>
      <c r="AL155" s="108"/>
      <c r="AM155" s="108"/>
      <c r="AN155" s="107"/>
      <c r="AO155" s="107"/>
      <c r="AP155" s="107"/>
    </row>
    <row r="156" spans="1:42" x14ac:dyDescent="0.3">
      <c r="A156" s="71">
        <v>0</v>
      </c>
      <c r="B156" s="71" t="s">
        <v>1528</v>
      </c>
      <c r="C156" s="92">
        <v>154</v>
      </c>
      <c r="D156" s="73">
        <v>42433</v>
      </c>
      <c r="E156" s="74" t="s">
        <v>1129</v>
      </c>
      <c r="F156" s="74" t="s">
        <v>2</v>
      </c>
      <c r="G156" s="87">
        <f>+IF(D156="","",YEAR(D156))</f>
        <v>2016</v>
      </c>
      <c r="H156" s="87">
        <f>+IF(D156="","",MONTH(D156))</f>
        <v>3</v>
      </c>
      <c r="I156" s="87">
        <f>+IF(D156="","",DAY(D156))</f>
        <v>4</v>
      </c>
      <c r="J156" s="88">
        <v>60300000</v>
      </c>
      <c r="K156" s="87" t="s">
        <v>54</v>
      </c>
      <c r="L156" s="88"/>
      <c r="M156" s="87"/>
      <c r="N156" s="88"/>
      <c r="O156" s="87"/>
      <c r="P156" s="87" t="s">
        <v>165</v>
      </c>
      <c r="Q156" s="87" t="s">
        <v>32</v>
      </c>
      <c r="R156" s="87" t="s">
        <v>32</v>
      </c>
      <c r="S156" s="87" t="s">
        <v>372</v>
      </c>
      <c r="T156" s="87">
        <v>0</v>
      </c>
      <c r="U156" s="87">
        <v>0</v>
      </c>
      <c r="V156" s="87">
        <f>+U156+T156</f>
        <v>0</v>
      </c>
      <c r="W156" s="95">
        <f>+IF(T156=SUM(Z156,AB156,AD156),1,0)</f>
        <v>1</v>
      </c>
      <c r="X156" s="95">
        <f>+IF(U156=SUM(AF156,AH156,AJ156),1,0)</f>
        <v>1</v>
      </c>
      <c r="Y156" s="89"/>
      <c r="Z156" s="89"/>
      <c r="AA156" s="89"/>
      <c r="AB156" s="89"/>
      <c r="AC156" s="89"/>
      <c r="AD156" s="89"/>
      <c r="AE156" s="90"/>
      <c r="AF156" s="90"/>
      <c r="AG156" s="90"/>
      <c r="AH156" s="90"/>
      <c r="AI156" s="90"/>
      <c r="AJ156" s="90"/>
      <c r="AK156" s="108"/>
      <c r="AL156" s="108"/>
      <c r="AM156" s="108"/>
      <c r="AN156" s="107"/>
      <c r="AO156" s="107"/>
      <c r="AP156" s="107"/>
    </row>
    <row r="157" spans="1:42" x14ac:dyDescent="0.3">
      <c r="A157" s="71">
        <v>0</v>
      </c>
      <c r="B157" s="71" t="s">
        <v>1528</v>
      </c>
      <c r="C157" s="92">
        <v>155</v>
      </c>
      <c r="D157" s="73">
        <v>42433</v>
      </c>
      <c r="E157" s="74" t="s">
        <v>1130</v>
      </c>
      <c r="F157" s="74" t="s">
        <v>49</v>
      </c>
      <c r="G157" s="87">
        <f>+IF(D157="","",YEAR(D157))</f>
        <v>2016</v>
      </c>
      <c r="H157" s="87">
        <f>+IF(D157="","",MONTH(D157))</f>
        <v>3</v>
      </c>
      <c r="I157" s="87">
        <f>+IF(D157="","",DAY(D157))</f>
        <v>4</v>
      </c>
      <c r="J157" s="88">
        <v>60313003</v>
      </c>
      <c r="K157" s="87" t="s">
        <v>68</v>
      </c>
      <c r="L157" s="88"/>
      <c r="M157" s="87"/>
      <c r="N157" s="88"/>
      <c r="O157" s="87"/>
      <c r="P157" s="87" t="s">
        <v>165</v>
      </c>
      <c r="Q157" s="87" t="s">
        <v>32</v>
      </c>
      <c r="R157" s="87" t="s">
        <v>32</v>
      </c>
      <c r="S157" s="87" t="s">
        <v>74</v>
      </c>
      <c r="T157" s="87">
        <v>0</v>
      </c>
      <c r="U157" s="87">
        <v>1</v>
      </c>
      <c r="V157" s="87">
        <f>+U157+T157</f>
        <v>1</v>
      </c>
      <c r="W157" s="95">
        <f>+IF(T157=SUM(Z157,AB157,AD157),1,0)</f>
        <v>1</v>
      </c>
      <c r="X157" s="95">
        <f>+IF(U157=SUM(AF157,AH157,AJ157),1,0)</f>
        <v>1</v>
      </c>
      <c r="Y157" s="89"/>
      <c r="Z157" s="89"/>
      <c r="AA157" s="89"/>
      <c r="AB157" s="89"/>
      <c r="AC157" s="89"/>
      <c r="AD157" s="89"/>
      <c r="AE157" s="90" t="s">
        <v>40</v>
      </c>
      <c r="AF157" s="90">
        <v>1</v>
      </c>
      <c r="AG157" s="90"/>
      <c r="AH157" s="90"/>
      <c r="AI157" s="90"/>
      <c r="AJ157" s="90"/>
      <c r="AK157" s="108"/>
      <c r="AL157" s="108"/>
      <c r="AM157" s="108"/>
      <c r="AN157" s="107"/>
      <c r="AO157" s="107"/>
      <c r="AP157" s="107"/>
    </row>
    <row r="158" spans="1:42" x14ac:dyDescent="0.3">
      <c r="A158" s="71">
        <v>0</v>
      </c>
      <c r="B158" s="71" t="s">
        <v>1528</v>
      </c>
      <c r="C158" s="92">
        <v>156</v>
      </c>
      <c r="D158" s="73">
        <v>42436</v>
      </c>
      <c r="E158" s="74" t="s">
        <v>1131</v>
      </c>
      <c r="F158" s="74" t="s">
        <v>2</v>
      </c>
      <c r="G158" s="87">
        <f>+IF(D158="","",YEAR(D158))</f>
        <v>2016</v>
      </c>
      <c r="H158" s="87">
        <f>+IF(D158="","",MONTH(D158))</f>
        <v>3</v>
      </c>
      <c r="I158" s="87">
        <f>+IF(D158="","",DAY(D158))</f>
        <v>7</v>
      </c>
      <c r="J158" s="88">
        <v>80400000</v>
      </c>
      <c r="K158" s="87" t="s">
        <v>52</v>
      </c>
      <c r="L158" s="88"/>
      <c r="M158" s="87"/>
      <c r="N158" s="88"/>
      <c r="O158" s="87"/>
      <c r="P158" s="87" t="s">
        <v>165</v>
      </c>
      <c r="Q158" s="87" t="s">
        <v>162</v>
      </c>
      <c r="R158" s="87" t="s">
        <v>32</v>
      </c>
      <c r="S158" s="87" t="s">
        <v>20</v>
      </c>
      <c r="T158" s="87">
        <v>0</v>
      </c>
      <c r="U158" s="87">
        <v>0</v>
      </c>
      <c r="V158" s="87">
        <f>+U158+T158</f>
        <v>0</v>
      </c>
      <c r="W158" s="95">
        <f>+IF(T158=SUM(Z158,AB158,AD158),1,0)</f>
        <v>1</v>
      </c>
      <c r="X158" s="95">
        <f>+IF(U158=SUM(AF158,AH158,AJ158),1,0)</f>
        <v>1</v>
      </c>
      <c r="Y158" s="89"/>
      <c r="Z158" s="89"/>
      <c r="AA158" s="89"/>
      <c r="AB158" s="89"/>
      <c r="AC158" s="89"/>
      <c r="AD158" s="89"/>
      <c r="AE158" s="90"/>
      <c r="AF158" s="90"/>
      <c r="AG158" s="90"/>
      <c r="AH158" s="90"/>
      <c r="AI158" s="90"/>
      <c r="AJ158" s="90"/>
      <c r="AK158" s="108"/>
      <c r="AL158" s="108"/>
      <c r="AM158" s="108"/>
      <c r="AN158" s="107"/>
      <c r="AO158" s="107"/>
      <c r="AP158" s="107"/>
    </row>
    <row r="159" spans="1:42" x14ac:dyDescent="0.3">
      <c r="A159" s="71">
        <v>0</v>
      </c>
      <c r="B159" s="71" t="s">
        <v>1528</v>
      </c>
      <c r="C159" s="92">
        <v>157</v>
      </c>
      <c r="D159" s="73">
        <v>42450</v>
      </c>
      <c r="E159" s="74" t="s">
        <v>373</v>
      </c>
      <c r="F159" s="74" t="s">
        <v>50</v>
      </c>
      <c r="G159" s="87">
        <f>+IF(D159="","",YEAR(D159))</f>
        <v>2016</v>
      </c>
      <c r="H159" s="87">
        <f>+IF(D159="","",MONTH(D159))</f>
        <v>3</v>
      </c>
      <c r="I159" s="87">
        <f>+IF(D159="","",DAY(D159))</f>
        <v>21</v>
      </c>
      <c r="J159" s="88">
        <v>90103000</v>
      </c>
      <c r="K159" s="87" t="s">
        <v>53</v>
      </c>
      <c r="L159" s="88"/>
      <c r="M159" s="87"/>
      <c r="N159" s="88"/>
      <c r="O159" s="87"/>
      <c r="P159" s="87" t="s">
        <v>165</v>
      </c>
      <c r="Q159" s="87" t="s">
        <v>32</v>
      </c>
      <c r="R159" s="87" t="s">
        <v>32</v>
      </c>
      <c r="S159" s="87" t="s">
        <v>67</v>
      </c>
      <c r="T159" s="87">
        <v>1</v>
      </c>
      <c r="U159" s="87">
        <v>1</v>
      </c>
      <c r="V159" s="87">
        <f>+U159+T159</f>
        <v>2</v>
      </c>
      <c r="W159" s="95">
        <f>+IF(T159=SUM(Z159,AB159,AD159),1,0)</f>
        <v>1</v>
      </c>
      <c r="X159" s="95">
        <f>+IF(U159=SUM(AF159,AH159,AJ159),1,0)</f>
        <v>1</v>
      </c>
      <c r="Y159" s="89" t="s">
        <v>41</v>
      </c>
      <c r="Z159" s="89">
        <v>1</v>
      </c>
      <c r="AA159" s="89"/>
      <c r="AB159" s="89"/>
      <c r="AC159" s="89"/>
      <c r="AD159" s="89"/>
      <c r="AE159" s="90" t="s">
        <v>41</v>
      </c>
      <c r="AF159" s="90">
        <v>1</v>
      </c>
      <c r="AG159" s="90"/>
      <c r="AH159" s="90"/>
      <c r="AI159" s="90"/>
      <c r="AJ159" s="90"/>
      <c r="AK159" s="108"/>
      <c r="AL159" s="108"/>
      <c r="AM159" s="108"/>
      <c r="AN159" s="107"/>
      <c r="AO159" s="107"/>
      <c r="AP159" s="107"/>
    </row>
    <row r="160" spans="1:42" x14ac:dyDescent="0.3">
      <c r="A160" s="71">
        <v>0</v>
      </c>
      <c r="B160" s="71" t="s">
        <v>1528</v>
      </c>
      <c r="C160" s="92">
        <v>158</v>
      </c>
      <c r="D160" s="73">
        <v>42458</v>
      </c>
      <c r="E160" s="74" t="s">
        <v>374</v>
      </c>
      <c r="F160" s="74" t="s">
        <v>14</v>
      </c>
      <c r="G160" s="87">
        <f>+IF(D160="","",YEAR(D160))</f>
        <v>2016</v>
      </c>
      <c r="H160" s="87">
        <f>+IF(D160="","",MONTH(D160))</f>
        <v>3</v>
      </c>
      <c r="I160" s="87">
        <f>+IF(D160="","",DAY(D160))</f>
        <v>29</v>
      </c>
      <c r="J160" s="88">
        <v>60401000</v>
      </c>
      <c r="K160" s="87" t="s">
        <v>178</v>
      </c>
      <c r="L160" s="88"/>
      <c r="M160" s="87"/>
      <c r="N160" s="88"/>
      <c r="O160" s="87"/>
      <c r="P160" s="87" t="s">
        <v>165</v>
      </c>
      <c r="Q160" s="87" t="s">
        <v>31</v>
      </c>
      <c r="R160" s="87" t="s">
        <v>32</v>
      </c>
      <c r="S160" s="87" t="s">
        <v>30</v>
      </c>
      <c r="T160" s="87">
        <v>2</v>
      </c>
      <c r="U160" s="87">
        <v>2</v>
      </c>
      <c r="V160" s="87">
        <f>+U160+T160</f>
        <v>4</v>
      </c>
      <c r="W160" s="95">
        <f>+IF(T160=SUM(Z160,AB160,AD160),1,0)</f>
        <v>1</v>
      </c>
      <c r="X160" s="95">
        <f>+IF(U160=SUM(AF160,AH160,AJ160),1,0)</f>
        <v>1</v>
      </c>
      <c r="Y160" s="89" t="s">
        <v>42</v>
      </c>
      <c r="Z160" s="89">
        <v>2</v>
      </c>
      <c r="AA160" s="89"/>
      <c r="AB160" s="89"/>
      <c r="AC160" s="89"/>
      <c r="AD160" s="89"/>
      <c r="AE160" s="90" t="s">
        <v>42</v>
      </c>
      <c r="AF160" s="90">
        <v>2</v>
      </c>
      <c r="AG160" s="90"/>
      <c r="AH160" s="90"/>
      <c r="AI160" s="90"/>
      <c r="AJ160" s="90"/>
      <c r="AK160" s="108"/>
      <c r="AL160" s="108"/>
      <c r="AM160" s="108"/>
      <c r="AN160" s="107"/>
      <c r="AO160" s="107"/>
      <c r="AP160" s="107"/>
    </row>
    <row r="161" spans="1:42" x14ac:dyDescent="0.3">
      <c r="A161" s="71">
        <v>0</v>
      </c>
      <c r="B161" s="71" t="s">
        <v>1528</v>
      </c>
      <c r="C161" s="92">
        <v>159</v>
      </c>
      <c r="D161" s="73">
        <v>42462</v>
      </c>
      <c r="E161" s="74" t="s">
        <v>1132</v>
      </c>
      <c r="F161" s="74" t="s">
        <v>2</v>
      </c>
      <c r="G161" s="87">
        <f>+IF(D161="","",YEAR(D161))</f>
        <v>2016</v>
      </c>
      <c r="H161" s="87">
        <f>+IF(D161="","",MONTH(D161))</f>
        <v>4</v>
      </c>
      <c r="I161" s="87">
        <f>+IF(D161="","",DAY(D161))</f>
        <v>2</v>
      </c>
      <c r="J161" s="88">
        <v>80401000</v>
      </c>
      <c r="K161" s="87" t="s">
        <v>6</v>
      </c>
      <c r="L161" s="88"/>
      <c r="M161" s="87"/>
      <c r="N161" s="88"/>
      <c r="O161" s="87"/>
      <c r="P161" s="87" t="s">
        <v>165</v>
      </c>
      <c r="Q161" s="87" t="s">
        <v>29</v>
      </c>
      <c r="R161" s="87" t="s">
        <v>32</v>
      </c>
      <c r="S161" s="87" t="s">
        <v>20</v>
      </c>
      <c r="T161" s="87">
        <v>0</v>
      </c>
      <c r="U161" s="87">
        <v>0</v>
      </c>
      <c r="V161" s="87">
        <f>+U161+T161</f>
        <v>0</v>
      </c>
      <c r="W161" s="95">
        <f>+IF(T161=SUM(Z161,AB161,AD161),1,0)</f>
        <v>1</v>
      </c>
      <c r="X161" s="95">
        <f>+IF(U161=SUM(AF161,AH161,AJ161),1,0)</f>
        <v>1</v>
      </c>
      <c r="Y161" s="89"/>
      <c r="Z161" s="89"/>
      <c r="AA161" s="89"/>
      <c r="AB161" s="89"/>
      <c r="AC161" s="89"/>
      <c r="AD161" s="89"/>
      <c r="AE161" s="90"/>
      <c r="AF161" s="90"/>
      <c r="AG161" s="90"/>
      <c r="AH161" s="90"/>
      <c r="AI161" s="90"/>
      <c r="AJ161" s="90"/>
      <c r="AK161" s="108"/>
      <c r="AL161" s="108"/>
      <c r="AM161" s="108"/>
      <c r="AN161" s="107"/>
      <c r="AO161" s="107"/>
      <c r="AP161" s="107"/>
    </row>
    <row r="162" spans="1:42" x14ac:dyDescent="0.3">
      <c r="A162" s="71">
        <v>0</v>
      </c>
      <c r="B162" s="71" t="s">
        <v>1528</v>
      </c>
      <c r="C162" s="92">
        <v>160</v>
      </c>
      <c r="D162" s="73">
        <v>42462</v>
      </c>
      <c r="E162" s="74" t="s">
        <v>1133</v>
      </c>
      <c r="F162" s="74" t="s">
        <v>0</v>
      </c>
      <c r="G162" s="87">
        <f>+IF(D162="","",YEAR(D162))</f>
        <v>2016</v>
      </c>
      <c r="H162" s="87">
        <f>+IF(D162="","",MONTH(D162))</f>
        <v>4</v>
      </c>
      <c r="I162" s="87">
        <f>+IF(D162="","",DAY(D162))</f>
        <v>2</v>
      </c>
      <c r="J162" s="88"/>
      <c r="K162" s="87"/>
      <c r="L162" s="88">
        <v>60401000</v>
      </c>
      <c r="M162" s="87" t="s">
        <v>178</v>
      </c>
      <c r="N162" s="88">
        <v>60000000</v>
      </c>
      <c r="O162" s="87" t="s">
        <v>21</v>
      </c>
      <c r="P162" s="87" t="s">
        <v>165</v>
      </c>
      <c r="Q162" s="87" t="s">
        <v>65</v>
      </c>
      <c r="R162" s="87" t="s">
        <v>32</v>
      </c>
      <c r="S162" s="87" t="s">
        <v>20</v>
      </c>
      <c r="T162" s="87">
        <v>0</v>
      </c>
      <c r="U162" s="87">
        <v>0</v>
      </c>
      <c r="V162" s="87">
        <f>+U162+T162</f>
        <v>0</v>
      </c>
      <c r="W162" s="95">
        <f>+IF(T162=SUM(Z162,AB162,AD162),1,0)</f>
        <v>1</v>
      </c>
      <c r="X162" s="95">
        <f>+IF(U162=SUM(AF162,AH162,AJ162),1,0)</f>
        <v>1</v>
      </c>
      <c r="Y162" s="89"/>
      <c r="Z162" s="89"/>
      <c r="AA162" s="89"/>
      <c r="AB162" s="89"/>
      <c r="AC162" s="89"/>
      <c r="AD162" s="89"/>
      <c r="AE162" s="90"/>
      <c r="AF162" s="90"/>
      <c r="AG162" s="90"/>
      <c r="AH162" s="90"/>
      <c r="AI162" s="90"/>
      <c r="AJ162" s="90"/>
      <c r="AK162" s="108"/>
      <c r="AL162" s="108"/>
      <c r="AM162" s="108"/>
      <c r="AN162" s="107"/>
      <c r="AO162" s="107"/>
      <c r="AP162" s="107"/>
    </row>
    <row r="163" spans="1:42" x14ac:dyDescent="0.3">
      <c r="A163" s="71">
        <v>0</v>
      </c>
      <c r="B163" s="71" t="s">
        <v>1528</v>
      </c>
      <c r="C163" s="92">
        <v>161</v>
      </c>
      <c r="D163" s="73">
        <v>42464</v>
      </c>
      <c r="E163" s="74" t="s">
        <v>375</v>
      </c>
      <c r="F163" s="74" t="s">
        <v>376</v>
      </c>
      <c r="G163" s="87">
        <f>+IF(D163="","",YEAR(D163))</f>
        <v>2016</v>
      </c>
      <c r="H163" s="87">
        <f>+IF(D163="","",MONTH(D163))</f>
        <v>4</v>
      </c>
      <c r="I163" s="87">
        <f>+IF(D163="","",DAY(D163))</f>
        <v>4</v>
      </c>
      <c r="J163" s="88">
        <v>70106010</v>
      </c>
      <c r="K163" s="87" t="s">
        <v>377</v>
      </c>
      <c r="L163" s="88"/>
      <c r="M163" s="87"/>
      <c r="N163" s="88"/>
      <c r="O163" s="87"/>
      <c r="P163" s="87" t="s">
        <v>176</v>
      </c>
      <c r="Q163" s="87" t="s">
        <v>32</v>
      </c>
      <c r="R163" s="87" t="s">
        <v>478</v>
      </c>
      <c r="S163" s="87" t="s">
        <v>478</v>
      </c>
      <c r="T163" s="87">
        <v>2</v>
      </c>
      <c r="U163" s="87">
        <v>0</v>
      </c>
      <c r="V163" s="87">
        <f>+U163+T163</f>
        <v>2</v>
      </c>
      <c r="W163" s="95">
        <f>+IF(T163=SUM(Z163,AB163,AD163),1,0)</f>
        <v>1</v>
      </c>
      <c r="X163" s="95">
        <f>+IF(U163=SUM(AF163,AH163,AJ163),1,0)</f>
        <v>1</v>
      </c>
      <c r="Y163" s="89" t="s">
        <v>41</v>
      </c>
      <c r="Z163" s="89">
        <v>2</v>
      </c>
      <c r="AA163" s="89"/>
      <c r="AB163" s="89"/>
      <c r="AC163" s="89"/>
      <c r="AD163" s="89"/>
      <c r="AE163" s="90"/>
      <c r="AF163" s="90"/>
      <c r="AG163" s="90"/>
      <c r="AH163" s="90"/>
      <c r="AI163" s="90"/>
      <c r="AJ163" s="90"/>
      <c r="AK163" s="108"/>
      <c r="AL163" s="108"/>
      <c r="AM163" s="108"/>
      <c r="AN163" s="107"/>
      <c r="AO163" s="107"/>
      <c r="AP163" s="107"/>
    </row>
    <row r="164" spans="1:42" x14ac:dyDescent="0.3">
      <c r="A164" s="71">
        <v>0</v>
      </c>
      <c r="B164" s="71" t="s">
        <v>1528</v>
      </c>
      <c r="C164" s="92">
        <v>162</v>
      </c>
      <c r="D164" s="73">
        <v>42464</v>
      </c>
      <c r="E164" s="74" t="s">
        <v>1134</v>
      </c>
      <c r="F164" s="74" t="s">
        <v>314</v>
      </c>
      <c r="G164" s="87">
        <f>+IF(D164="","",YEAR(D164))</f>
        <v>2016</v>
      </c>
      <c r="H164" s="87">
        <f>+IF(D164="","",MONTH(D164))</f>
        <v>4</v>
      </c>
      <c r="I164" s="87">
        <f>+IF(D164="","",DAY(D164))</f>
        <v>4</v>
      </c>
      <c r="J164" s="88">
        <v>50600000</v>
      </c>
      <c r="K164" s="87" t="s">
        <v>371</v>
      </c>
      <c r="L164" s="88"/>
      <c r="M164" s="87"/>
      <c r="N164" s="88"/>
      <c r="O164" s="87"/>
      <c r="P164" s="87" t="s">
        <v>188</v>
      </c>
      <c r="Q164" s="87" t="s">
        <v>32</v>
      </c>
      <c r="R164" s="87" t="s">
        <v>32</v>
      </c>
      <c r="S164" s="87" t="s">
        <v>378</v>
      </c>
      <c r="T164" s="87">
        <v>1</v>
      </c>
      <c r="U164" s="87">
        <v>0</v>
      </c>
      <c r="V164" s="87">
        <f>+U164+T164</f>
        <v>1</v>
      </c>
      <c r="W164" s="95">
        <f>+IF(T164=SUM(Z164,AB164,AD164),1,0)</f>
        <v>1</v>
      </c>
      <c r="X164" s="95">
        <f>+IF(U164=SUM(AF164,AH164,AJ164),1,0)</f>
        <v>1</v>
      </c>
      <c r="Y164" s="89" t="s">
        <v>40</v>
      </c>
      <c r="Z164" s="89">
        <v>1</v>
      </c>
      <c r="AA164" s="89"/>
      <c r="AB164" s="89"/>
      <c r="AC164" s="89"/>
      <c r="AD164" s="89"/>
      <c r="AE164" s="90"/>
      <c r="AF164" s="90"/>
      <c r="AG164" s="90"/>
      <c r="AH164" s="90"/>
      <c r="AI164" s="90"/>
      <c r="AJ164" s="90"/>
      <c r="AK164" s="108"/>
      <c r="AL164" s="108"/>
      <c r="AM164" s="108"/>
      <c r="AN164" s="107"/>
      <c r="AO164" s="107"/>
      <c r="AP164" s="107"/>
    </row>
    <row r="165" spans="1:42" x14ac:dyDescent="0.3">
      <c r="A165" s="71">
        <v>0</v>
      </c>
      <c r="B165" s="71" t="s">
        <v>1528</v>
      </c>
      <c r="C165" s="92">
        <v>163</v>
      </c>
      <c r="D165" s="73">
        <v>42466</v>
      </c>
      <c r="E165" s="74" t="s">
        <v>1135</v>
      </c>
      <c r="F165" s="74" t="s">
        <v>0</v>
      </c>
      <c r="G165" s="87">
        <f>+IF(D165="","",YEAR(D165))</f>
        <v>2016</v>
      </c>
      <c r="H165" s="87">
        <f>+IF(D165="","",MONTH(D165))</f>
        <v>4</v>
      </c>
      <c r="I165" s="87">
        <f>+IF(D165="","",DAY(D165))</f>
        <v>6</v>
      </c>
      <c r="J165" s="88"/>
      <c r="K165" s="87"/>
      <c r="L165" s="88">
        <v>80401000</v>
      </c>
      <c r="M165" s="87" t="s">
        <v>6</v>
      </c>
      <c r="N165" s="88">
        <v>80400000</v>
      </c>
      <c r="O165" s="87" t="s">
        <v>52</v>
      </c>
      <c r="P165" s="87" t="s">
        <v>165</v>
      </c>
      <c r="Q165" s="87" t="s">
        <v>28</v>
      </c>
      <c r="R165" s="87" t="s">
        <v>32</v>
      </c>
      <c r="S165" s="87" t="s">
        <v>20</v>
      </c>
      <c r="T165" s="87">
        <v>0</v>
      </c>
      <c r="U165" s="87">
        <v>0</v>
      </c>
      <c r="V165" s="87">
        <f>+U165+T165</f>
        <v>0</v>
      </c>
      <c r="W165" s="95">
        <f>+IF(T165=SUM(Z165,AB165,AD165),1,0)</f>
        <v>1</v>
      </c>
      <c r="X165" s="95">
        <f>+IF(U165=SUM(AF165,AH165,AJ165),1,0)</f>
        <v>1</v>
      </c>
      <c r="Y165" s="89"/>
      <c r="Z165" s="89"/>
      <c r="AA165" s="89"/>
      <c r="AB165" s="89"/>
      <c r="AC165" s="89"/>
      <c r="AD165" s="89"/>
      <c r="AE165" s="90"/>
      <c r="AF165" s="90"/>
      <c r="AG165" s="90"/>
      <c r="AH165" s="90"/>
      <c r="AI165" s="90"/>
      <c r="AJ165" s="90"/>
      <c r="AK165" s="108"/>
      <c r="AL165" s="108"/>
      <c r="AM165" s="108"/>
      <c r="AN165" s="107"/>
      <c r="AO165" s="107"/>
      <c r="AP165" s="107"/>
    </row>
    <row r="166" spans="1:42" x14ac:dyDescent="0.3">
      <c r="A166" s="71">
        <v>0</v>
      </c>
      <c r="B166" s="71" t="s">
        <v>1528</v>
      </c>
      <c r="C166" s="92">
        <v>164</v>
      </c>
      <c r="D166" s="73">
        <v>42470</v>
      </c>
      <c r="E166" s="74" t="s">
        <v>1136</v>
      </c>
      <c r="F166" s="74" t="s">
        <v>2</v>
      </c>
      <c r="G166" s="87">
        <f>+IF(D166="","",YEAR(D166))</f>
        <v>2016</v>
      </c>
      <c r="H166" s="87">
        <f>+IF(D166="","",MONTH(D166))</f>
        <v>4</v>
      </c>
      <c r="I166" s="87">
        <f>+IF(D166="","",DAY(D166))</f>
        <v>10</v>
      </c>
      <c r="J166" s="88"/>
      <c r="K166" s="87"/>
      <c r="L166" s="88">
        <v>60401000</v>
      </c>
      <c r="M166" s="87" t="s">
        <v>178</v>
      </c>
      <c r="N166" s="88">
        <v>50600000</v>
      </c>
      <c r="O166" s="87" t="s">
        <v>371</v>
      </c>
      <c r="P166" s="87" t="s">
        <v>165</v>
      </c>
      <c r="Q166" s="87" t="s">
        <v>65</v>
      </c>
      <c r="R166" s="87" t="s">
        <v>32</v>
      </c>
      <c r="S166" s="87" t="s">
        <v>20</v>
      </c>
      <c r="T166" s="87">
        <v>0</v>
      </c>
      <c r="U166" s="87">
        <v>0</v>
      </c>
      <c r="V166" s="87">
        <f>+U166+T166</f>
        <v>0</v>
      </c>
      <c r="W166" s="95">
        <f>+IF(T166=SUM(Z166,AB166,AD166),1,0)</f>
        <v>1</v>
      </c>
      <c r="X166" s="95">
        <f>+IF(U166=SUM(AF166,AH166,AJ166),1,0)</f>
        <v>1</v>
      </c>
      <c r="Y166" s="89"/>
      <c r="Z166" s="89"/>
      <c r="AA166" s="89"/>
      <c r="AB166" s="89"/>
      <c r="AC166" s="89"/>
      <c r="AD166" s="89"/>
      <c r="AE166" s="90"/>
      <c r="AF166" s="90"/>
      <c r="AG166" s="90"/>
      <c r="AH166" s="90"/>
      <c r="AI166" s="90"/>
      <c r="AJ166" s="90"/>
      <c r="AK166" s="108"/>
      <c r="AL166" s="108"/>
      <c r="AM166" s="108"/>
      <c r="AN166" s="107"/>
      <c r="AO166" s="107"/>
      <c r="AP166" s="107"/>
    </row>
    <row r="167" spans="1:42" x14ac:dyDescent="0.3">
      <c r="A167" s="71">
        <v>0</v>
      </c>
      <c r="B167" s="71" t="s">
        <v>1528</v>
      </c>
      <c r="C167" s="92">
        <v>165</v>
      </c>
      <c r="D167" s="73">
        <v>42472</v>
      </c>
      <c r="E167" s="74" t="s">
        <v>1137</v>
      </c>
      <c r="F167" s="74" t="s">
        <v>379</v>
      </c>
      <c r="G167" s="87">
        <f>+IF(D167="","",YEAR(D167))</f>
        <v>2016</v>
      </c>
      <c r="H167" s="87">
        <f>+IF(D167="","",MONTH(D167))</f>
        <v>4</v>
      </c>
      <c r="I167" s="87">
        <f>+IF(D167="","",DAY(D167))</f>
        <v>12</v>
      </c>
      <c r="J167" s="88"/>
      <c r="K167" s="87"/>
      <c r="L167" s="88">
        <v>70000000</v>
      </c>
      <c r="M167" s="87" t="s">
        <v>24</v>
      </c>
      <c r="N167" s="88">
        <v>80400000</v>
      </c>
      <c r="O167" s="87" t="s">
        <v>52</v>
      </c>
      <c r="P167" s="87" t="s">
        <v>165</v>
      </c>
      <c r="Q167" s="87" t="s">
        <v>28</v>
      </c>
      <c r="R167" s="87" t="s">
        <v>32</v>
      </c>
      <c r="S167" s="87" t="s">
        <v>98</v>
      </c>
      <c r="T167" s="87">
        <v>3</v>
      </c>
      <c r="U167" s="87">
        <v>1</v>
      </c>
      <c r="V167" s="87">
        <f>+U167+T167</f>
        <v>4</v>
      </c>
      <c r="W167" s="95">
        <f>+IF(T167=SUM(Z167,AB167,AD167),1,0)</f>
        <v>1</v>
      </c>
      <c r="X167" s="95">
        <f>+IF(U167=SUM(AF167,AH167,AJ167),1,0)</f>
        <v>1</v>
      </c>
      <c r="Y167" s="89" t="s">
        <v>289</v>
      </c>
      <c r="Z167" s="89">
        <v>3</v>
      </c>
      <c r="AA167" s="89"/>
      <c r="AB167" s="89"/>
      <c r="AC167" s="89"/>
      <c r="AD167" s="89"/>
      <c r="AE167" s="90" t="s">
        <v>289</v>
      </c>
      <c r="AF167" s="90">
        <v>1</v>
      </c>
      <c r="AG167" s="90"/>
      <c r="AH167" s="90"/>
      <c r="AI167" s="90"/>
      <c r="AJ167" s="90"/>
      <c r="AK167" s="108"/>
      <c r="AL167" s="108"/>
      <c r="AM167" s="108"/>
      <c r="AN167" s="107"/>
      <c r="AO167" s="107"/>
      <c r="AP167" s="107"/>
    </row>
    <row r="168" spans="1:42" x14ac:dyDescent="0.3">
      <c r="A168" s="71">
        <v>0</v>
      </c>
      <c r="B168" s="71" t="s">
        <v>1528</v>
      </c>
      <c r="C168" s="92">
        <v>166</v>
      </c>
      <c r="D168" s="73">
        <v>42472</v>
      </c>
      <c r="E168" s="74" t="s">
        <v>1138</v>
      </c>
      <c r="F168" s="74" t="s">
        <v>5</v>
      </c>
      <c r="G168" s="87">
        <f>+IF(D168="","",YEAR(D168))</f>
        <v>2016</v>
      </c>
      <c r="H168" s="87">
        <f>+IF(D168="","",MONTH(D168))</f>
        <v>4</v>
      </c>
      <c r="I168" s="87">
        <f>+IF(D168="","",DAY(D168))</f>
        <v>12</v>
      </c>
      <c r="J168" s="88">
        <v>80401000</v>
      </c>
      <c r="K168" s="87" t="s">
        <v>6</v>
      </c>
      <c r="L168" s="88"/>
      <c r="M168" s="87"/>
      <c r="N168" s="88"/>
      <c r="O168" s="87"/>
      <c r="P168" s="87" t="s">
        <v>165</v>
      </c>
      <c r="Q168" s="87" t="s">
        <v>28</v>
      </c>
      <c r="R168" s="87" t="s">
        <v>32</v>
      </c>
      <c r="S168" s="87" t="s">
        <v>20</v>
      </c>
      <c r="T168" s="87">
        <v>0</v>
      </c>
      <c r="U168" s="87">
        <v>1</v>
      </c>
      <c r="V168" s="87">
        <f>+U168+T168</f>
        <v>1</v>
      </c>
      <c r="W168" s="95">
        <f>+IF(T168=SUM(Z168,AB168,AD168),1,0)</f>
        <v>1</v>
      </c>
      <c r="X168" s="95">
        <f>+IF(U168=SUM(AF168,AH168,AJ168),1,0)</f>
        <v>1</v>
      </c>
      <c r="Y168" s="89"/>
      <c r="Z168" s="89"/>
      <c r="AA168" s="89"/>
      <c r="AB168" s="89"/>
      <c r="AC168" s="89"/>
      <c r="AD168" s="89"/>
      <c r="AE168" s="90" t="s">
        <v>38</v>
      </c>
      <c r="AF168" s="90">
        <v>1</v>
      </c>
      <c r="AG168" s="90"/>
      <c r="AH168" s="90"/>
      <c r="AI168" s="90"/>
      <c r="AJ168" s="90"/>
      <c r="AK168" s="108"/>
      <c r="AL168" s="108"/>
      <c r="AM168" s="108"/>
      <c r="AN168" s="107"/>
      <c r="AO168" s="107"/>
      <c r="AP168" s="107"/>
    </row>
    <row r="169" spans="1:42" x14ac:dyDescent="0.3">
      <c r="A169" s="71">
        <v>0</v>
      </c>
      <c r="B169" s="71" t="s">
        <v>1528</v>
      </c>
      <c r="C169" s="92">
        <v>167</v>
      </c>
      <c r="D169" s="73">
        <v>42472</v>
      </c>
      <c r="E169" s="74" t="s">
        <v>1139</v>
      </c>
      <c r="F169" s="74" t="s">
        <v>215</v>
      </c>
      <c r="G169" s="87">
        <f>+IF(D169="","",YEAR(D169))</f>
        <v>2016</v>
      </c>
      <c r="H169" s="87">
        <f>+IF(D169="","",MONTH(D169))</f>
        <v>4</v>
      </c>
      <c r="I169" s="87">
        <f>+IF(D169="","",DAY(D169))</f>
        <v>12</v>
      </c>
      <c r="J169" s="88"/>
      <c r="K169" s="87"/>
      <c r="L169" s="88">
        <v>80400000</v>
      </c>
      <c r="M169" s="87" t="s">
        <v>52</v>
      </c>
      <c r="N169" s="88">
        <v>80401000</v>
      </c>
      <c r="O169" s="87" t="s">
        <v>6</v>
      </c>
      <c r="P169" s="87" t="s">
        <v>165</v>
      </c>
      <c r="Q169" s="87" t="s">
        <v>28</v>
      </c>
      <c r="R169" s="87" t="s">
        <v>32</v>
      </c>
      <c r="S169" s="87" t="s">
        <v>20</v>
      </c>
      <c r="T169" s="87">
        <v>1</v>
      </c>
      <c r="U169" s="87">
        <v>1</v>
      </c>
      <c r="V169" s="87">
        <f>+U169+T169</f>
        <v>2</v>
      </c>
      <c r="W169" s="95">
        <f>+IF(T169=SUM(Z169,AB169,AD169),1,0)</f>
        <v>1</v>
      </c>
      <c r="X169" s="95">
        <f>+IF(U169=SUM(AF169,AH169,AJ169),1,0)</f>
        <v>1</v>
      </c>
      <c r="Y169" s="89" t="s">
        <v>40</v>
      </c>
      <c r="Z169" s="89">
        <v>1</v>
      </c>
      <c r="AA169" s="89"/>
      <c r="AB169" s="89"/>
      <c r="AC169" s="89"/>
      <c r="AD169" s="89"/>
      <c r="AE169" s="90" t="s">
        <v>40</v>
      </c>
      <c r="AF169" s="90">
        <v>1</v>
      </c>
      <c r="AG169" s="90"/>
      <c r="AH169" s="90"/>
      <c r="AI169" s="90"/>
      <c r="AJ169" s="90"/>
      <c r="AK169" s="108"/>
      <c r="AL169" s="108"/>
      <c r="AM169" s="108"/>
      <c r="AN169" s="107"/>
      <c r="AO169" s="107"/>
      <c r="AP169" s="107"/>
    </row>
    <row r="170" spans="1:42" x14ac:dyDescent="0.3">
      <c r="A170" s="71">
        <v>0</v>
      </c>
      <c r="B170" s="71" t="s">
        <v>1528</v>
      </c>
      <c r="C170" s="92">
        <v>168</v>
      </c>
      <c r="D170" s="73">
        <v>42472</v>
      </c>
      <c r="E170" s="74" t="s">
        <v>1140</v>
      </c>
      <c r="F170" s="74" t="s">
        <v>2</v>
      </c>
      <c r="G170" s="87">
        <f>+IF(D170="","",YEAR(D170))</f>
        <v>2016</v>
      </c>
      <c r="H170" s="87">
        <f>+IF(D170="","",MONTH(D170))</f>
        <v>4</v>
      </c>
      <c r="I170" s="87">
        <f>+IF(D170="","",DAY(D170))</f>
        <v>12</v>
      </c>
      <c r="J170" s="88">
        <v>70200000</v>
      </c>
      <c r="K170" s="87" t="s">
        <v>63</v>
      </c>
      <c r="L170" s="88"/>
      <c r="M170" s="87"/>
      <c r="N170" s="88"/>
      <c r="O170" s="87"/>
      <c r="P170" s="87" t="s">
        <v>165</v>
      </c>
      <c r="Q170" s="87" t="s">
        <v>29</v>
      </c>
      <c r="R170" s="87" t="s">
        <v>32</v>
      </c>
      <c r="S170" s="87" t="s">
        <v>20</v>
      </c>
      <c r="T170" s="87">
        <v>0</v>
      </c>
      <c r="U170" s="87">
        <v>0</v>
      </c>
      <c r="V170" s="87">
        <f>+U170+T170</f>
        <v>0</v>
      </c>
      <c r="W170" s="95">
        <f>+IF(T170=SUM(Z170,AB170,AD170),1,0)</f>
        <v>1</v>
      </c>
      <c r="X170" s="95">
        <f>+IF(U170=SUM(AF170,AH170,AJ170),1,0)</f>
        <v>1</v>
      </c>
      <c r="Y170" s="89"/>
      <c r="Z170" s="89"/>
      <c r="AA170" s="89"/>
      <c r="AB170" s="89"/>
      <c r="AC170" s="89"/>
      <c r="AD170" s="89"/>
      <c r="AE170" s="90"/>
      <c r="AF170" s="90"/>
      <c r="AG170" s="90"/>
      <c r="AH170" s="90"/>
      <c r="AI170" s="90"/>
      <c r="AJ170" s="90"/>
      <c r="AK170" s="108"/>
      <c r="AL170" s="108"/>
      <c r="AM170" s="108"/>
      <c r="AN170" s="107"/>
      <c r="AO170" s="107"/>
      <c r="AP170" s="107"/>
    </row>
    <row r="171" spans="1:42" x14ac:dyDescent="0.3">
      <c r="A171" s="71">
        <v>0</v>
      </c>
      <c r="B171" s="71" t="s">
        <v>1528</v>
      </c>
      <c r="C171" s="92">
        <v>171</v>
      </c>
      <c r="D171" s="73">
        <v>42472</v>
      </c>
      <c r="E171" s="74" t="s">
        <v>1143</v>
      </c>
      <c r="F171" s="74" t="s">
        <v>2</v>
      </c>
      <c r="G171" s="87">
        <f>+IF(D171="","",YEAR(D171))</f>
        <v>2016</v>
      </c>
      <c r="H171" s="87">
        <f>+IF(D171="","",MONTH(D171))</f>
        <v>4</v>
      </c>
      <c r="I171" s="87">
        <f>+IF(D171="","",DAY(D171))</f>
        <v>12</v>
      </c>
      <c r="J171" s="88">
        <v>80401000</v>
      </c>
      <c r="K171" s="87" t="s">
        <v>6</v>
      </c>
      <c r="L171" s="88"/>
      <c r="M171" s="87"/>
      <c r="N171" s="88"/>
      <c r="O171" s="87"/>
      <c r="P171" s="87" t="s">
        <v>165</v>
      </c>
      <c r="Q171" s="87" t="s">
        <v>28</v>
      </c>
      <c r="R171" s="87" t="s">
        <v>32</v>
      </c>
      <c r="S171" s="87" t="s">
        <v>20</v>
      </c>
      <c r="T171" s="87">
        <v>0</v>
      </c>
      <c r="U171" s="87">
        <v>0</v>
      </c>
      <c r="V171" s="87">
        <f>+U171+T171</f>
        <v>0</v>
      </c>
      <c r="W171" s="95">
        <f>+IF(T171=SUM(Z171,AB171,AD171),1,0)</f>
        <v>1</v>
      </c>
      <c r="X171" s="95">
        <f>+IF(U171=SUM(AF171,AH171,AJ171),1,0)</f>
        <v>1</v>
      </c>
      <c r="Y171" s="89"/>
      <c r="Z171" s="89"/>
      <c r="AA171" s="89"/>
      <c r="AB171" s="89"/>
      <c r="AC171" s="89"/>
      <c r="AD171" s="89"/>
      <c r="AE171" s="90"/>
      <c r="AF171" s="90"/>
      <c r="AG171" s="90"/>
      <c r="AH171" s="90"/>
      <c r="AI171" s="90"/>
      <c r="AJ171" s="90"/>
      <c r="AK171" s="108"/>
      <c r="AL171" s="108"/>
      <c r="AM171" s="108"/>
      <c r="AN171" s="107"/>
      <c r="AO171" s="107"/>
      <c r="AP171" s="107"/>
    </row>
    <row r="172" spans="1:42" x14ac:dyDescent="0.3">
      <c r="A172" s="71">
        <v>0</v>
      </c>
      <c r="B172" s="71" t="s">
        <v>1528</v>
      </c>
      <c r="C172" s="92">
        <v>169</v>
      </c>
      <c r="D172" s="73">
        <v>42473</v>
      </c>
      <c r="E172" s="74" t="s">
        <v>1141</v>
      </c>
      <c r="F172" s="74" t="s">
        <v>380</v>
      </c>
      <c r="G172" s="87">
        <f>+IF(D172="","",YEAR(D172))</f>
        <v>2016</v>
      </c>
      <c r="H172" s="87">
        <f>+IF(D172="","",MONTH(D172))</f>
        <v>4</v>
      </c>
      <c r="I172" s="87">
        <f>+IF(D172="","",DAY(D172))</f>
        <v>13</v>
      </c>
      <c r="J172" s="88">
        <v>50608000</v>
      </c>
      <c r="K172" s="87" t="s">
        <v>129</v>
      </c>
      <c r="L172" s="88"/>
      <c r="M172" s="87"/>
      <c r="N172" s="88"/>
      <c r="O172" s="87"/>
      <c r="P172" s="87" t="s">
        <v>165</v>
      </c>
      <c r="Q172" s="87" t="s">
        <v>32</v>
      </c>
      <c r="R172" s="87" t="s">
        <v>32</v>
      </c>
      <c r="S172" s="87" t="s">
        <v>30</v>
      </c>
      <c r="T172" s="87">
        <v>1</v>
      </c>
      <c r="U172" s="87">
        <v>0</v>
      </c>
      <c r="V172" s="87">
        <f>+U172+T172</f>
        <v>1</v>
      </c>
      <c r="W172" s="95">
        <f>+IF(T172=SUM(Z172,AB172,AD172),1,0)</f>
        <v>1</v>
      </c>
      <c r="X172" s="95">
        <f>+IF(U172=SUM(AF172,AH172,AJ172),1,0)</f>
        <v>1</v>
      </c>
      <c r="Y172" s="89" t="s">
        <v>41</v>
      </c>
      <c r="Z172" s="89">
        <v>1</v>
      </c>
      <c r="AA172" s="89"/>
      <c r="AB172" s="89"/>
      <c r="AC172" s="89"/>
      <c r="AD172" s="89"/>
      <c r="AE172" s="90"/>
      <c r="AF172" s="90"/>
      <c r="AG172" s="90"/>
      <c r="AH172" s="90"/>
      <c r="AI172" s="90"/>
      <c r="AJ172" s="90"/>
      <c r="AK172" s="108"/>
      <c r="AL172" s="108"/>
      <c r="AM172" s="108"/>
      <c r="AN172" s="107"/>
      <c r="AO172" s="107"/>
      <c r="AP172" s="107"/>
    </row>
    <row r="173" spans="1:42" x14ac:dyDescent="0.3">
      <c r="A173" s="71">
        <v>0</v>
      </c>
      <c r="B173" s="71" t="s">
        <v>1528</v>
      </c>
      <c r="C173" s="92">
        <v>170</v>
      </c>
      <c r="D173" s="73">
        <v>42477</v>
      </c>
      <c r="E173" s="74" t="s">
        <v>1142</v>
      </c>
      <c r="F173" s="74" t="s">
        <v>2</v>
      </c>
      <c r="G173" s="87">
        <f>+IF(D173="","",YEAR(D173))</f>
        <v>2016</v>
      </c>
      <c r="H173" s="87">
        <f>+IF(D173="","",MONTH(D173))</f>
        <v>4</v>
      </c>
      <c r="I173" s="87">
        <f>+IF(D173="","",DAY(D173))</f>
        <v>17</v>
      </c>
      <c r="J173" s="88">
        <v>80400000</v>
      </c>
      <c r="K173" s="87" t="s">
        <v>52</v>
      </c>
      <c r="L173" s="88"/>
      <c r="M173" s="87"/>
      <c r="N173" s="88"/>
      <c r="O173" s="87"/>
      <c r="P173" s="87" t="s">
        <v>165</v>
      </c>
      <c r="Q173" s="87" t="s">
        <v>29</v>
      </c>
      <c r="R173" s="87" t="s">
        <v>32</v>
      </c>
      <c r="S173" s="87" t="s">
        <v>20</v>
      </c>
      <c r="T173" s="87">
        <v>0</v>
      </c>
      <c r="U173" s="87">
        <v>0</v>
      </c>
      <c r="V173" s="87">
        <f>+U173+T173</f>
        <v>0</v>
      </c>
      <c r="W173" s="95">
        <f>+IF(T173=SUM(Z173,AB173,AD173),1,0)</f>
        <v>1</v>
      </c>
      <c r="X173" s="95">
        <f>+IF(U173=SUM(AF173,AH173,AJ173),1,0)</f>
        <v>1</v>
      </c>
      <c r="Y173" s="89"/>
      <c r="Z173" s="89"/>
      <c r="AA173" s="89"/>
      <c r="AB173" s="89"/>
      <c r="AC173" s="89"/>
      <c r="AD173" s="89"/>
      <c r="AE173" s="90"/>
      <c r="AF173" s="90"/>
      <c r="AG173" s="90"/>
      <c r="AH173" s="90"/>
      <c r="AI173" s="90"/>
      <c r="AJ173" s="90"/>
      <c r="AK173" s="108"/>
      <c r="AL173" s="108"/>
      <c r="AM173" s="108"/>
      <c r="AN173" s="107"/>
      <c r="AO173" s="107"/>
      <c r="AP173" s="107"/>
    </row>
    <row r="174" spans="1:42" x14ac:dyDescent="0.3">
      <c r="A174" s="71">
        <v>0</v>
      </c>
      <c r="B174" s="71" t="s">
        <v>1528</v>
      </c>
      <c r="C174" s="92">
        <v>172</v>
      </c>
      <c r="D174" s="73">
        <v>42478</v>
      </c>
      <c r="E174" s="74" t="s">
        <v>1144</v>
      </c>
      <c r="F174" s="74" t="s">
        <v>381</v>
      </c>
      <c r="G174" s="87">
        <f>+IF(D174="","",YEAR(D174))</f>
        <v>2016</v>
      </c>
      <c r="H174" s="87">
        <f>+IF(D174="","",MONTH(D174))</f>
        <v>4</v>
      </c>
      <c r="I174" s="87">
        <f>+IF(D174="","",DAY(D174))</f>
        <v>18</v>
      </c>
      <c r="J174" s="88">
        <v>80000000</v>
      </c>
      <c r="K174" s="87" t="s">
        <v>19</v>
      </c>
      <c r="L174" s="88"/>
      <c r="M174" s="87"/>
      <c r="N174" s="88"/>
      <c r="O174" s="87"/>
      <c r="P174" s="87" t="s">
        <v>165</v>
      </c>
      <c r="Q174" s="87" t="s">
        <v>32</v>
      </c>
      <c r="R174" s="87" t="s">
        <v>382</v>
      </c>
      <c r="S174" s="87" t="s">
        <v>382</v>
      </c>
      <c r="T174" s="87">
        <v>4</v>
      </c>
      <c r="U174" s="87">
        <v>7</v>
      </c>
      <c r="V174" s="87">
        <f>+U174+T174</f>
        <v>11</v>
      </c>
      <c r="W174" s="95">
        <f>+IF(T174=SUM(Z174,AB174,AD174),1,0)</f>
        <v>1</v>
      </c>
      <c r="X174" s="95">
        <f>+IF(U174=SUM(AF174,AH174,AJ174),1,0)</f>
        <v>1</v>
      </c>
      <c r="Y174" s="89" t="s">
        <v>40</v>
      </c>
      <c r="Z174" s="89">
        <v>4</v>
      </c>
      <c r="AA174" s="89"/>
      <c r="AB174" s="89"/>
      <c r="AC174" s="89"/>
      <c r="AD174" s="89"/>
      <c r="AE174" s="90" t="s">
        <v>40</v>
      </c>
      <c r="AF174" s="90">
        <v>7</v>
      </c>
      <c r="AG174" s="90"/>
      <c r="AH174" s="90"/>
      <c r="AI174" s="90"/>
      <c r="AJ174" s="90"/>
      <c r="AK174" s="108"/>
      <c r="AL174" s="108"/>
      <c r="AM174" s="108"/>
      <c r="AN174" s="107"/>
      <c r="AO174" s="107"/>
      <c r="AP174" s="107"/>
    </row>
    <row r="175" spans="1:42" x14ac:dyDescent="0.3">
      <c r="A175" s="71">
        <v>0</v>
      </c>
      <c r="B175" s="71" t="s">
        <v>1528</v>
      </c>
      <c r="C175" s="92">
        <v>173</v>
      </c>
      <c r="D175" s="73">
        <v>42483</v>
      </c>
      <c r="E175" s="74" t="s">
        <v>1145</v>
      </c>
      <c r="F175" s="74" t="s">
        <v>383</v>
      </c>
      <c r="G175" s="87">
        <f>+IF(D175="","",YEAR(D175))</f>
        <v>2016</v>
      </c>
      <c r="H175" s="87">
        <f>+IF(D175="","",MONTH(D175))</f>
        <v>4</v>
      </c>
      <c r="I175" s="87">
        <f>+IF(D175="","",DAY(D175))</f>
        <v>23</v>
      </c>
      <c r="J175" s="88">
        <v>60300000</v>
      </c>
      <c r="K175" s="87" t="s">
        <v>54</v>
      </c>
      <c r="L175" s="88"/>
      <c r="M175" s="87"/>
      <c r="N175" s="88"/>
      <c r="O175" s="87"/>
      <c r="P175" s="87" t="s">
        <v>165</v>
      </c>
      <c r="Q175" s="87" t="s">
        <v>32</v>
      </c>
      <c r="R175" s="87" t="s">
        <v>32</v>
      </c>
      <c r="S175" s="87" t="s">
        <v>30</v>
      </c>
      <c r="T175" s="87">
        <v>2</v>
      </c>
      <c r="U175" s="87">
        <v>1</v>
      </c>
      <c r="V175" s="87">
        <f>+U175+T175</f>
        <v>3</v>
      </c>
      <c r="W175" s="95">
        <f>+IF(T175=SUM(Z175,AB175,AD175),1,0)</f>
        <v>1</v>
      </c>
      <c r="X175" s="95">
        <f>+IF(U175=SUM(AF175,AH175,AJ175),1,0)</f>
        <v>1</v>
      </c>
      <c r="Y175" s="89" t="s">
        <v>42</v>
      </c>
      <c r="Z175" s="89">
        <v>2</v>
      </c>
      <c r="AA175" s="89"/>
      <c r="AB175" s="89"/>
      <c r="AC175" s="89"/>
      <c r="AD175" s="89"/>
      <c r="AE175" s="90" t="s">
        <v>42</v>
      </c>
      <c r="AF175" s="90">
        <v>1</v>
      </c>
      <c r="AG175" s="90"/>
      <c r="AH175" s="90"/>
      <c r="AI175" s="90"/>
      <c r="AJ175" s="90"/>
      <c r="AK175" s="108"/>
      <c r="AL175" s="108"/>
      <c r="AM175" s="108"/>
      <c r="AN175" s="107"/>
      <c r="AO175" s="107"/>
      <c r="AP175" s="107"/>
    </row>
    <row r="176" spans="1:42" x14ac:dyDescent="0.3">
      <c r="A176" s="71">
        <v>0</v>
      </c>
      <c r="B176" s="71" t="s">
        <v>1528</v>
      </c>
      <c r="C176" s="92">
        <v>174</v>
      </c>
      <c r="D176" s="73">
        <v>42488</v>
      </c>
      <c r="E176" s="74" t="s">
        <v>1146</v>
      </c>
      <c r="F176" s="74" t="s">
        <v>170</v>
      </c>
      <c r="G176" s="87">
        <f>+IF(D176="","",YEAR(D176))</f>
        <v>2016</v>
      </c>
      <c r="H176" s="87">
        <f>+IF(D176="","",MONTH(D176))</f>
        <v>4</v>
      </c>
      <c r="I176" s="87">
        <f>+IF(D176="","",DAY(D176))</f>
        <v>28</v>
      </c>
      <c r="J176" s="88"/>
      <c r="K176" s="87"/>
      <c r="L176" s="88">
        <v>80400000</v>
      </c>
      <c r="M176" s="87" t="s">
        <v>52</v>
      </c>
      <c r="N176" s="88">
        <v>70000000</v>
      </c>
      <c r="O176" s="87" t="s">
        <v>24</v>
      </c>
      <c r="P176" s="87" t="s">
        <v>165</v>
      </c>
      <c r="Q176" s="87" t="s">
        <v>28</v>
      </c>
      <c r="R176" s="87" t="s">
        <v>32</v>
      </c>
      <c r="S176" s="87" t="s">
        <v>20</v>
      </c>
      <c r="T176" s="87">
        <v>0</v>
      </c>
      <c r="U176" s="87">
        <v>2</v>
      </c>
      <c r="V176" s="87">
        <f>+U176+T176</f>
        <v>2</v>
      </c>
      <c r="W176" s="95">
        <f>+IF(T176=SUM(Z176,AB176,AD176),1,0)</f>
        <v>1</v>
      </c>
      <c r="X176" s="95">
        <f>+IF(U176=SUM(AF176,AH176,AJ176),1,0)</f>
        <v>1</v>
      </c>
      <c r="Y176" s="89"/>
      <c r="Z176" s="89"/>
      <c r="AA176" s="89"/>
      <c r="AB176" s="89"/>
      <c r="AC176" s="89"/>
      <c r="AD176" s="89"/>
      <c r="AE176" s="90" t="s">
        <v>38</v>
      </c>
      <c r="AF176" s="90">
        <v>2</v>
      </c>
      <c r="AG176" s="90"/>
      <c r="AH176" s="90"/>
      <c r="AI176" s="90"/>
      <c r="AJ176" s="90"/>
      <c r="AK176" s="108"/>
      <c r="AL176" s="108"/>
      <c r="AM176" s="108"/>
      <c r="AN176" s="107"/>
      <c r="AO176" s="107"/>
      <c r="AP176" s="107"/>
    </row>
    <row r="177" spans="1:42" x14ac:dyDescent="0.3">
      <c r="A177" s="71">
        <v>0</v>
      </c>
      <c r="B177" s="71" t="s">
        <v>1528</v>
      </c>
      <c r="C177" s="92">
        <v>175</v>
      </c>
      <c r="D177" s="73">
        <v>42490</v>
      </c>
      <c r="E177" s="74" t="s">
        <v>384</v>
      </c>
      <c r="F177" s="74" t="s">
        <v>385</v>
      </c>
      <c r="G177" s="87">
        <f>+IF(D177="","",YEAR(D177))</f>
        <v>2016</v>
      </c>
      <c r="H177" s="87">
        <f>+IF(D177="","",MONTH(D177))</f>
        <v>4</v>
      </c>
      <c r="I177" s="87">
        <f>+IF(D177="","",DAY(D177))</f>
        <v>30</v>
      </c>
      <c r="J177" s="88">
        <v>50808000</v>
      </c>
      <c r="K177" s="87" t="s">
        <v>81</v>
      </c>
      <c r="L177" s="88"/>
      <c r="M177" s="87"/>
      <c r="N177" s="88"/>
      <c r="O177" s="87"/>
      <c r="P177" s="87" t="s">
        <v>165</v>
      </c>
      <c r="Q177" s="87" t="s">
        <v>32</v>
      </c>
      <c r="R177" s="87" t="s">
        <v>32</v>
      </c>
      <c r="S177" s="87" t="s">
        <v>74</v>
      </c>
      <c r="T177" s="87">
        <v>2</v>
      </c>
      <c r="U177" s="87">
        <v>1</v>
      </c>
      <c r="V177" s="87">
        <f>+U177+T177</f>
        <v>3</v>
      </c>
      <c r="W177" s="95">
        <f>+IF(T177=SUM(Z177,AB177,AD177),1,0)</f>
        <v>1</v>
      </c>
      <c r="X177" s="95">
        <f>+IF(U177=SUM(AF177,AH177,AJ177),1,0)</f>
        <v>1</v>
      </c>
      <c r="Y177" s="89" t="s">
        <v>40</v>
      </c>
      <c r="Z177" s="89">
        <v>2</v>
      </c>
      <c r="AA177" s="89"/>
      <c r="AB177" s="89"/>
      <c r="AC177" s="89"/>
      <c r="AD177" s="89"/>
      <c r="AE177" s="90" t="s">
        <v>40</v>
      </c>
      <c r="AF177" s="90">
        <v>1</v>
      </c>
      <c r="AG177" s="90"/>
      <c r="AH177" s="90"/>
      <c r="AI177" s="90"/>
      <c r="AJ177" s="90"/>
      <c r="AK177" s="108"/>
      <c r="AL177" s="108"/>
      <c r="AM177" s="108"/>
      <c r="AN177" s="107"/>
      <c r="AO177" s="107"/>
      <c r="AP177" s="107"/>
    </row>
    <row r="178" spans="1:42" x14ac:dyDescent="0.3">
      <c r="A178" s="71">
        <v>0</v>
      </c>
      <c r="B178" s="71" t="s">
        <v>1528</v>
      </c>
      <c r="C178" s="92">
        <v>176</v>
      </c>
      <c r="D178" s="73">
        <v>42491</v>
      </c>
      <c r="E178" s="74" t="s">
        <v>1147</v>
      </c>
      <c r="F178" s="74" t="s">
        <v>386</v>
      </c>
      <c r="G178" s="87">
        <f>+IF(D178="","",YEAR(D178))</f>
        <v>2016</v>
      </c>
      <c r="H178" s="87">
        <f>+IF(D178="","",MONTH(D178))</f>
        <v>5</v>
      </c>
      <c r="I178" s="87">
        <f>+IF(D178="","",DAY(D178))</f>
        <v>1</v>
      </c>
      <c r="J178" s="88">
        <v>50804000</v>
      </c>
      <c r="K178" s="87" t="s">
        <v>344</v>
      </c>
      <c r="L178" s="88"/>
      <c r="M178" s="87"/>
      <c r="N178" s="88"/>
      <c r="O178" s="87"/>
      <c r="P178" s="87" t="s">
        <v>176</v>
      </c>
      <c r="Q178" s="87" t="s">
        <v>32</v>
      </c>
      <c r="R178" s="87" t="s">
        <v>387</v>
      </c>
      <c r="S178" s="87" t="s">
        <v>387</v>
      </c>
      <c r="T178" s="87">
        <v>30</v>
      </c>
      <c r="U178" s="87"/>
      <c r="V178" s="87">
        <f>+U178+T178</f>
        <v>30</v>
      </c>
      <c r="W178" s="95">
        <f>+IF(T178=SUM(Z178,AB178,AD178),1,0)</f>
        <v>1</v>
      </c>
      <c r="X178" s="95">
        <f>+IF(U178=SUM(AF178,AH178,AJ178),1,0)</f>
        <v>1</v>
      </c>
      <c r="Y178" s="89" t="s">
        <v>40</v>
      </c>
      <c r="Z178" s="89">
        <v>30</v>
      </c>
      <c r="AA178" s="89"/>
      <c r="AB178" s="89"/>
      <c r="AC178" s="89"/>
      <c r="AD178" s="89"/>
      <c r="AE178" s="90"/>
      <c r="AF178" s="90"/>
      <c r="AG178" s="90"/>
      <c r="AH178" s="90"/>
      <c r="AI178" s="90"/>
      <c r="AJ178" s="90"/>
      <c r="AK178" s="108"/>
      <c r="AL178" s="108"/>
      <c r="AM178" s="108"/>
      <c r="AN178" s="107"/>
      <c r="AO178" s="107"/>
      <c r="AP178" s="107"/>
    </row>
    <row r="179" spans="1:42" x14ac:dyDescent="0.3">
      <c r="A179" s="71">
        <v>0</v>
      </c>
      <c r="B179" s="71" t="s">
        <v>1528</v>
      </c>
      <c r="C179" s="96">
        <v>177</v>
      </c>
      <c r="D179" s="97">
        <v>42493</v>
      </c>
      <c r="E179" s="98" t="s">
        <v>1148</v>
      </c>
      <c r="F179" s="98" t="s">
        <v>388</v>
      </c>
      <c r="G179" s="96">
        <f>+IF(D179="","",YEAR(D179))</f>
        <v>2016</v>
      </c>
      <c r="H179" s="96">
        <f>+IF(D179="","",MONTH(D179))</f>
        <v>5</v>
      </c>
      <c r="I179" s="96">
        <f>+IF(D179="","",DAY(D179))</f>
        <v>3</v>
      </c>
      <c r="J179" s="93"/>
      <c r="K179" s="94"/>
      <c r="L179" s="93"/>
      <c r="M179" s="94"/>
      <c r="N179" s="93"/>
      <c r="O179" s="94"/>
      <c r="P179" s="96" t="s">
        <v>165</v>
      </c>
      <c r="Q179" s="96" t="s">
        <v>28</v>
      </c>
      <c r="R179" s="96" t="s">
        <v>32</v>
      </c>
      <c r="S179" s="96" t="s">
        <v>20</v>
      </c>
      <c r="T179" s="96">
        <v>0</v>
      </c>
      <c r="U179" s="96">
        <v>3</v>
      </c>
      <c r="V179" s="96">
        <f>+U179+T179</f>
        <v>3</v>
      </c>
      <c r="W179" s="95">
        <f>+IF(T179=SUM(Z179,AB179,AD179),1,0)</f>
        <v>1</v>
      </c>
      <c r="X179" s="95">
        <f>+IF(U179=SUM(AF179,AH179,AJ179),1,0)</f>
        <v>1</v>
      </c>
      <c r="Y179" s="96"/>
      <c r="Z179" s="96"/>
      <c r="AA179" s="96"/>
      <c r="AB179" s="96"/>
      <c r="AC179" s="96"/>
      <c r="AD179" s="96"/>
      <c r="AE179" s="96" t="s">
        <v>38</v>
      </c>
      <c r="AF179" s="96">
        <v>3</v>
      </c>
      <c r="AG179" s="96"/>
      <c r="AH179" s="96"/>
      <c r="AI179" s="96"/>
      <c r="AJ179" s="96"/>
      <c r="AK179" s="109"/>
      <c r="AL179" s="109"/>
      <c r="AM179" s="109"/>
      <c r="AN179" s="96"/>
      <c r="AO179" s="96"/>
      <c r="AP179" s="96"/>
    </row>
    <row r="180" spans="1:42" x14ac:dyDescent="0.3">
      <c r="A180" s="71">
        <v>0</v>
      </c>
      <c r="B180" s="71" t="s">
        <v>1528</v>
      </c>
      <c r="C180" s="96">
        <v>178</v>
      </c>
      <c r="D180" s="97">
        <v>42495</v>
      </c>
      <c r="E180" s="98" t="s">
        <v>1149</v>
      </c>
      <c r="F180" s="98" t="s">
        <v>1150</v>
      </c>
      <c r="G180" s="96">
        <f>+IF(D180="","",YEAR(D180))</f>
        <v>2016</v>
      </c>
      <c r="H180" s="96">
        <f>+IF(D180="","",MONTH(D180))</f>
        <v>5</v>
      </c>
      <c r="I180" s="96">
        <f>+IF(D180="","",DAY(D180))</f>
        <v>5</v>
      </c>
      <c r="J180" s="93"/>
      <c r="K180" s="94"/>
      <c r="L180" s="93"/>
      <c r="M180" s="94"/>
      <c r="N180" s="93"/>
      <c r="O180" s="94"/>
      <c r="P180" s="96" t="s">
        <v>391</v>
      </c>
      <c r="Q180" s="96" t="s">
        <v>391</v>
      </c>
      <c r="R180" s="96" t="s">
        <v>391</v>
      </c>
      <c r="S180" s="96" t="s">
        <v>391</v>
      </c>
      <c r="T180" s="96" t="s">
        <v>391</v>
      </c>
      <c r="U180" s="96" t="s">
        <v>391</v>
      </c>
      <c r="V180" s="96" t="s">
        <v>391</v>
      </c>
      <c r="W180" s="95">
        <f>+IF(T180=SUM(Z180,AB180,AD180),1,0)</f>
        <v>0</v>
      </c>
      <c r="X180" s="95">
        <f>+IF(U180=SUM(AF180,AH180,AJ180),1,0)</f>
        <v>0</v>
      </c>
      <c r="Y180" s="96" t="s">
        <v>391</v>
      </c>
      <c r="Z180" s="96" t="s">
        <v>391</v>
      </c>
      <c r="AA180" s="96" t="s">
        <v>391</v>
      </c>
      <c r="AB180" s="96" t="s">
        <v>391</v>
      </c>
      <c r="AC180" s="96" t="s">
        <v>391</v>
      </c>
      <c r="AD180" s="96" t="s">
        <v>391</v>
      </c>
      <c r="AE180" s="96" t="s">
        <v>391</v>
      </c>
      <c r="AF180" s="96" t="s">
        <v>391</v>
      </c>
      <c r="AG180" s="96" t="s">
        <v>391</v>
      </c>
      <c r="AH180" s="96" t="s">
        <v>391</v>
      </c>
      <c r="AI180" s="96" t="s">
        <v>391</v>
      </c>
      <c r="AJ180" s="96" t="s">
        <v>391</v>
      </c>
      <c r="AK180" s="109"/>
      <c r="AL180" s="109" t="s">
        <v>391</v>
      </c>
      <c r="AM180" s="109"/>
      <c r="AN180" s="96" t="s">
        <v>391</v>
      </c>
      <c r="AO180" s="96"/>
      <c r="AP180" s="96" t="s">
        <v>391</v>
      </c>
    </row>
    <row r="181" spans="1:42" x14ac:dyDescent="0.3">
      <c r="A181" s="71">
        <v>0</v>
      </c>
      <c r="B181" s="71" t="s">
        <v>1528</v>
      </c>
      <c r="C181" s="92">
        <v>179</v>
      </c>
      <c r="D181" s="73">
        <v>42496</v>
      </c>
      <c r="E181" s="74" t="s">
        <v>1151</v>
      </c>
      <c r="F181" s="74" t="s">
        <v>389</v>
      </c>
      <c r="G181" s="87">
        <f>+IF(D181="","",YEAR(D181))</f>
        <v>2016</v>
      </c>
      <c r="H181" s="87">
        <f>+IF(D181="","",MONTH(D181))</f>
        <v>5</v>
      </c>
      <c r="I181" s="87">
        <f>+IF(D181="","",DAY(D181))</f>
        <v>6</v>
      </c>
      <c r="J181" s="88">
        <v>70203000</v>
      </c>
      <c r="K181" s="87" t="s">
        <v>390</v>
      </c>
      <c r="L181" s="88"/>
      <c r="M181" s="87"/>
      <c r="N181" s="88"/>
      <c r="O181" s="87"/>
      <c r="P181" s="87" t="s">
        <v>165</v>
      </c>
      <c r="Q181" s="87" t="s">
        <v>32</v>
      </c>
      <c r="R181" s="87" t="s">
        <v>32</v>
      </c>
      <c r="S181" s="87" t="s">
        <v>30</v>
      </c>
      <c r="T181" s="87">
        <v>0</v>
      </c>
      <c r="U181" s="87">
        <v>1</v>
      </c>
      <c r="V181" s="87">
        <f>+U181+T181</f>
        <v>1</v>
      </c>
      <c r="W181" s="95">
        <f>+IF(T181=SUM(Z181,AB181,AD181),1,0)</f>
        <v>1</v>
      </c>
      <c r="X181" s="95">
        <f>+IF(U181=SUM(AF181,AH181,AJ181),1,0)</f>
        <v>1</v>
      </c>
      <c r="Y181" s="89"/>
      <c r="Z181" s="89"/>
      <c r="AA181" s="89"/>
      <c r="AB181" s="89"/>
      <c r="AC181" s="89"/>
      <c r="AD181" s="89"/>
      <c r="AE181" s="90" t="s">
        <v>41</v>
      </c>
      <c r="AF181" s="90">
        <v>1</v>
      </c>
      <c r="AG181" s="90"/>
      <c r="AH181" s="90"/>
      <c r="AI181" s="90"/>
      <c r="AJ181" s="90"/>
      <c r="AK181" s="108"/>
      <c r="AL181" s="108"/>
      <c r="AM181" s="108"/>
      <c r="AN181" s="107"/>
      <c r="AO181" s="107"/>
      <c r="AP181" s="107"/>
    </row>
    <row r="182" spans="1:42" x14ac:dyDescent="0.3">
      <c r="A182" s="71">
        <v>0</v>
      </c>
      <c r="B182" s="71" t="s">
        <v>1528</v>
      </c>
      <c r="C182" s="92">
        <v>180</v>
      </c>
      <c r="D182" s="73">
        <v>42500</v>
      </c>
      <c r="E182" s="74" t="s">
        <v>1152</v>
      </c>
      <c r="F182" s="74" t="s">
        <v>392</v>
      </c>
      <c r="G182" s="87">
        <f>+IF(D182="","",YEAR(D182))</f>
        <v>2016</v>
      </c>
      <c r="H182" s="87">
        <f>+IF(D182="","",MONTH(D182))</f>
        <v>5</v>
      </c>
      <c r="I182" s="87">
        <f>+IF(D182="","",DAY(D182))</f>
        <v>10</v>
      </c>
      <c r="J182" s="88" t="s">
        <v>393</v>
      </c>
      <c r="K182" s="87" t="s">
        <v>394</v>
      </c>
      <c r="L182" s="88"/>
      <c r="M182" s="87"/>
      <c r="N182" s="88"/>
      <c r="O182" s="87"/>
      <c r="P182" s="87" t="s">
        <v>165</v>
      </c>
      <c r="Q182" s="87" t="s">
        <v>32</v>
      </c>
      <c r="R182" s="87" t="s">
        <v>32</v>
      </c>
      <c r="S182" s="87" t="s">
        <v>30</v>
      </c>
      <c r="T182" s="87">
        <v>2</v>
      </c>
      <c r="U182" s="87">
        <v>0</v>
      </c>
      <c r="V182" s="87">
        <f>+U182+T182</f>
        <v>2</v>
      </c>
      <c r="W182" s="95">
        <f>+IF(T182=SUM(Z182,AB182,AD182),1,0)</f>
        <v>1</v>
      </c>
      <c r="X182" s="95">
        <f>+IF(U182=SUM(AF182,AH182,AJ182),1,0)</f>
        <v>1</v>
      </c>
      <c r="Y182" s="89" t="s">
        <v>42</v>
      </c>
      <c r="Z182" s="89">
        <v>1</v>
      </c>
      <c r="AA182" s="89" t="s">
        <v>41</v>
      </c>
      <c r="AB182" s="89">
        <v>1</v>
      </c>
      <c r="AC182" s="89"/>
      <c r="AD182" s="89"/>
      <c r="AE182" s="90"/>
      <c r="AF182" s="90"/>
      <c r="AG182" s="90"/>
      <c r="AH182" s="90"/>
      <c r="AI182" s="90"/>
      <c r="AJ182" s="90"/>
      <c r="AK182" s="108"/>
      <c r="AL182" s="108"/>
      <c r="AM182" s="108"/>
      <c r="AN182" s="107"/>
      <c r="AO182" s="107"/>
      <c r="AP182" s="107"/>
    </row>
    <row r="183" spans="1:42" x14ac:dyDescent="0.3">
      <c r="A183" s="71">
        <v>0</v>
      </c>
      <c r="B183" s="71" t="s">
        <v>1528</v>
      </c>
      <c r="C183" s="92">
        <v>181</v>
      </c>
      <c r="D183" s="73">
        <v>42501</v>
      </c>
      <c r="E183" s="74" t="s">
        <v>1153</v>
      </c>
      <c r="F183" s="74" t="s">
        <v>395</v>
      </c>
      <c r="G183" s="87">
        <f>+IF(D183="","",YEAR(D183))</f>
        <v>2016</v>
      </c>
      <c r="H183" s="87">
        <f>+IF(D183="","",MONTH(D183))</f>
        <v>5</v>
      </c>
      <c r="I183" s="87">
        <f>+IF(D183="","",DAY(D183))</f>
        <v>11</v>
      </c>
      <c r="J183" s="88"/>
      <c r="K183" s="87"/>
      <c r="L183" s="88">
        <v>60403000</v>
      </c>
      <c r="M183" s="87" t="s">
        <v>64</v>
      </c>
      <c r="N183" s="88">
        <v>50609000</v>
      </c>
      <c r="O183" s="87" t="s">
        <v>23</v>
      </c>
      <c r="P183" s="87" t="s">
        <v>165</v>
      </c>
      <c r="Q183" s="87" t="s">
        <v>28</v>
      </c>
      <c r="R183" s="87" t="s">
        <v>32</v>
      </c>
      <c r="S183" s="87" t="s">
        <v>30</v>
      </c>
      <c r="T183" s="87">
        <v>2</v>
      </c>
      <c r="U183" s="87">
        <v>1</v>
      </c>
      <c r="V183" s="87">
        <f>+U183+T183</f>
        <v>3</v>
      </c>
      <c r="W183" s="95">
        <f>+IF(T183=SUM(Z183,AB183,AD183),1,0)</f>
        <v>1</v>
      </c>
      <c r="X183" s="95">
        <f>+IF(U183=SUM(AF183,AH183,AJ183),1,0)</f>
        <v>1</v>
      </c>
      <c r="Y183" s="89" t="s">
        <v>276</v>
      </c>
      <c r="Z183" s="89">
        <v>2</v>
      </c>
      <c r="AA183" s="89"/>
      <c r="AB183" s="89"/>
      <c r="AC183" s="89"/>
      <c r="AD183" s="89"/>
      <c r="AE183" s="90" t="s">
        <v>276</v>
      </c>
      <c r="AF183" s="90">
        <v>1</v>
      </c>
      <c r="AG183" s="90"/>
      <c r="AH183" s="90"/>
      <c r="AI183" s="90"/>
      <c r="AJ183" s="90"/>
      <c r="AK183" s="108"/>
      <c r="AL183" s="108"/>
      <c r="AM183" s="108"/>
      <c r="AN183" s="107"/>
      <c r="AO183" s="107"/>
      <c r="AP183" s="107"/>
    </row>
    <row r="184" spans="1:42" x14ac:dyDescent="0.3">
      <c r="A184" s="71">
        <v>0</v>
      </c>
      <c r="B184" s="71" t="s">
        <v>1528</v>
      </c>
      <c r="C184" s="92">
        <v>182</v>
      </c>
      <c r="D184" s="73">
        <v>42503</v>
      </c>
      <c r="E184" s="74" t="s">
        <v>396</v>
      </c>
      <c r="F184" s="74" t="s">
        <v>397</v>
      </c>
      <c r="G184" s="87">
        <f>+IF(D184="","",YEAR(D184))</f>
        <v>2016</v>
      </c>
      <c r="H184" s="87">
        <f>+IF(D184="","",MONTH(D184))</f>
        <v>5</v>
      </c>
      <c r="I184" s="87">
        <f>+IF(D184="","",DAY(D184))</f>
        <v>13</v>
      </c>
      <c r="J184" s="88">
        <v>60403000</v>
      </c>
      <c r="K184" s="87" t="s">
        <v>64</v>
      </c>
      <c r="L184" s="88"/>
      <c r="M184" s="87"/>
      <c r="N184" s="88"/>
      <c r="O184" s="87"/>
      <c r="P184" s="87" t="s">
        <v>176</v>
      </c>
      <c r="Q184" s="87" t="s">
        <v>32</v>
      </c>
      <c r="R184" s="87" t="s">
        <v>398</v>
      </c>
      <c r="S184" s="87" t="s">
        <v>398</v>
      </c>
      <c r="T184" s="87">
        <v>3</v>
      </c>
      <c r="U184" s="87">
        <v>0</v>
      </c>
      <c r="V184" s="87">
        <f>+U184+T184</f>
        <v>3</v>
      </c>
      <c r="W184" s="95">
        <f>+IF(T184=SUM(Z184,AB184,AD184),1,0)</f>
        <v>1</v>
      </c>
      <c r="X184" s="95">
        <f>+IF(U184=SUM(AF184,AH184,AJ184),1,0)</f>
        <v>1</v>
      </c>
      <c r="Y184" s="89" t="s">
        <v>40</v>
      </c>
      <c r="Z184" s="89">
        <v>3</v>
      </c>
      <c r="AA184" s="89"/>
      <c r="AB184" s="89"/>
      <c r="AC184" s="89"/>
      <c r="AD184" s="89"/>
      <c r="AE184" s="90"/>
      <c r="AF184" s="90"/>
      <c r="AG184" s="90"/>
      <c r="AH184" s="90"/>
      <c r="AI184" s="90"/>
      <c r="AJ184" s="90"/>
      <c r="AK184" s="108"/>
      <c r="AL184" s="108"/>
      <c r="AM184" s="108"/>
      <c r="AN184" s="107"/>
      <c r="AO184" s="107"/>
      <c r="AP184" s="107"/>
    </row>
    <row r="185" spans="1:42" x14ac:dyDescent="0.3">
      <c r="A185" s="71">
        <v>0</v>
      </c>
      <c r="B185" s="71" t="s">
        <v>1528</v>
      </c>
      <c r="C185" s="92">
        <v>183</v>
      </c>
      <c r="D185" s="73">
        <v>42504</v>
      </c>
      <c r="E185" s="74" t="s">
        <v>1154</v>
      </c>
      <c r="F185" s="74" t="s">
        <v>399</v>
      </c>
      <c r="G185" s="87">
        <f>+IF(D185="","",YEAR(D185))</f>
        <v>2016</v>
      </c>
      <c r="H185" s="87">
        <f>+IF(D185="","",MONTH(D185))</f>
        <v>5</v>
      </c>
      <c r="I185" s="87">
        <f>+IF(D185="","",DAY(D185))</f>
        <v>14</v>
      </c>
      <c r="J185" s="88">
        <v>70000000</v>
      </c>
      <c r="K185" s="87" t="s">
        <v>24</v>
      </c>
      <c r="L185" s="88"/>
      <c r="M185" s="87"/>
      <c r="N185" s="88"/>
      <c r="O185" s="87"/>
      <c r="P185" s="87" t="s">
        <v>165</v>
      </c>
      <c r="Q185" s="87" t="s">
        <v>32</v>
      </c>
      <c r="R185" s="87" t="s">
        <v>32</v>
      </c>
      <c r="S185" s="87" t="s">
        <v>30</v>
      </c>
      <c r="T185" s="87">
        <v>1</v>
      </c>
      <c r="U185" s="87">
        <v>0</v>
      </c>
      <c r="V185" s="87">
        <f>+U185+T185</f>
        <v>1</v>
      </c>
      <c r="W185" s="95">
        <f>+IF(T185=SUM(Z185,AB185,AD185),1,0)</f>
        <v>1</v>
      </c>
      <c r="X185" s="95">
        <f>+IF(U185=SUM(AF185,AH185,AJ185),1,0)</f>
        <v>1</v>
      </c>
      <c r="Y185" s="89" t="s">
        <v>276</v>
      </c>
      <c r="Z185" s="89">
        <v>1</v>
      </c>
      <c r="AA185" s="89"/>
      <c r="AB185" s="89"/>
      <c r="AC185" s="89"/>
      <c r="AD185" s="89"/>
      <c r="AE185" s="90"/>
      <c r="AF185" s="90"/>
      <c r="AG185" s="90"/>
      <c r="AH185" s="90"/>
      <c r="AI185" s="90"/>
      <c r="AJ185" s="90"/>
      <c r="AK185" s="108"/>
      <c r="AL185" s="108"/>
      <c r="AM185" s="108"/>
      <c r="AN185" s="107"/>
      <c r="AO185" s="107"/>
      <c r="AP185" s="107"/>
    </row>
    <row r="186" spans="1:42" x14ac:dyDescent="0.3">
      <c r="A186" s="71">
        <v>0</v>
      </c>
      <c r="B186" s="71" t="s">
        <v>1528</v>
      </c>
      <c r="C186" s="92">
        <v>184</v>
      </c>
      <c r="D186" s="73">
        <v>42508</v>
      </c>
      <c r="E186" s="74" t="s">
        <v>1155</v>
      </c>
      <c r="F186" s="74" t="s">
        <v>400</v>
      </c>
      <c r="G186" s="87">
        <f>+IF(D186="","",YEAR(D186))</f>
        <v>2016</v>
      </c>
      <c r="H186" s="87">
        <f>+IF(D186="","",MONTH(D186))</f>
        <v>5</v>
      </c>
      <c r="I186" s="87">
        <f>+IF(D186="","",DAY(D186))</f>
        <v>18</v>
      </c>
      <c r="J186" s="88">
        <v>80401000</v>
      </c>
      <c r="K186" s="87" t="s">
        <v>6</v>
      </c>
      <c r="L186" s="88"/>
      <c r="M186" s="87"/>
      <c r="N186" s="88"/>
      <c r="O186" s="87"/>
      <c r="P186" s="87" t="s">
        <v>165</v>
      </c>
      <c r="Q186" s="87" t="s">
        <v>28</v>
      </c>
      <c r="R186" s="87" t="s">
        <v>36</v>
      </c>
      <c r="S186" s="87" t="s">
        <v>20</v>
      </c>
      <c r="T186" s="87">
        <v>5</v>
      </c>
      <c r="U186" s="87">
        <v>3</v>
      </c>
      <c r="V186" s="87">
        <f>+U186+T186</f>
        <v>8</v>
      </c>
      <c r="W186" s="95">
        <f>+IF(T186=SUM(Z186,AB186,AD186),1,0)</f>
        <v>1</v>
      </c>
      <c r="X186" s="95">
        <f>+IF(U186=SUM(AF186,AH186,AJ186),1,0)</f>
        <v>1</v>
      </c>
      <c r="Y186" s="89" t="s">
        <v>38</v>
      </c>
      <c r="Z186" s="89">
        <v>5</v>
      </c>
      <c r="AA186" s="89"/>
      <c r="AB186" s="89"/>
      <c r="AC186" s="89"/>
      <c r="AD186" s="89"/>
      <c r="AE186" s="90" t="s">
        <v>38</v>
      </c>
      <c r="AF186" s="90">
        <v>3</v>
      </c>
      <c r="AG186" s="90"/>
      <c r="AH186" s="90"/>
      <c r="AI186" s="90"/>
      <c r="AJ186" s="90"/>
      <c r="AK186" s="108"/>
      <c r="AL186" s="108"/>
      <c r="AM186" s="108"/>
      <c r="AN186" s="107"/>
      <c r="AO186" s="107"/>
      <c r="AP186" s="107"/>
    </row>
    <row r="187" spans="1:42" x14ac:dyDescent="0.3">
      <c r="A187" s="71">
        <v>0</v>
      </c>
      <c r="B187" s="71" t="s">
        <v>1528</v>
      </c>
      <c r="C187" s="92">
        <v>185</v>
      </c>
      <c r="D187" s="73">
        <v>42512</v>
      </c>
      <c r="E187" s="74" t="s">
        <v>1156</v>
      </c>
      <c r="F187" s="74" t="s">
        <v>401</v>
      </c>
      <c r="G187" s="87">
        <f>+IF(D187="","",YEAR(D187))</f>
        <v>2016</v>
      </c>
      <c r="H187" s="87">
        <f>+IF(D187="","",MONTH(D187))</f>
        <v>5</v>
      </c>
      <c r="I187" s="87">
        <f>+IF(D187="","",DAY(D187))</f>
        <v>22</v>
      </c>
      <c r="J187" s="88"/>
      <c r="K187" s="87"/>
      <c r="L187" s="88">
        <v>50109007</v>
      </c>
      <c r="M187" s="87" t="s">
        <v>230</v>
      </c>
      <c r="N187" s="88">
        <v>50804000</v>
      </c>
      <c r="O187" s="87" t="s">
        <v>344</v>
      </c>
      <c r="P187" s="87" t="s">
        <v>165</v>
      </c>
      <c r="Q187" s="87" t="s">
        <v>28</v>
      </c>
      <c r="R187" s="87" t="s">
        <v>32</v>
      </c>
      <c r="S187" s="87" t="s">
        <v>20</v>
      </c>
      <c r="T187" s="87">
        <v>5</v>
      </c>
      <c r="U187" s="87">
        <v>0</v>
      </c>
      <c r="V187" s="87">
        <f>+U187+T187</f>
        <v>5</v>
      </c>
      <c r="W187" s="95">
        <f>+IF(T187=SUM(Z187,AB187,AD187),1,0)</f>
        <v>1</v>
      </c>
      <c r="X187" s="95">
        <f>+IF(U187=SUM(AF187,AH187,AJ187),1,0)</f>
        <v>1</v>
      </c>
      <c r="Y187" s="89" t="s">
        <v>38</v>
      </c>
      <c r="Z187" s="89">
        <v>5</v>
      </c>
      <c r="AA187" s="89"/>
      <c r="AB187" s="89"/>
      <c r="AC187" s="89"/>
      <c r="AD187" s="89"/>
      <c r="AE187" s="90"/>
      <c r="AF187" s="90"/>
      <c r="AG187" s="90"/>
      <c r="AH187" s="90"/>
      <c r="AI187" s="90"/>
      <c r="AJ187" s="90"/>
      <c r="AK187" s="108"/>
      <c r="AL187" s="108"/>
      <c r="AM187" s="108"/>
      <c r="AN187" s="107"/>
      <c r="AO187" s="107"/>
      <c r="AP187" s="107"/>
    </row>
    <row r="188" spans="1:42" x14ac:dyDescent="0.3">
      <c r="A188" s="71">
        <v>0</v>
      </c>
      <c r="B188" s="71" t="s">
        <v>1528</v>
      </c>
      <c r="C188" s="92">
        <v>186</v>
      </c>
      <c r="D188" s="73">
        <v>42517</v>
      </c>
      <c r="E188" s="74" t="s">
        <v>1157</v>
      </c>
      <c r="F188" s="74" t="s">
        <v>402</v>
      </c>
      <c r="G188" s="87">
        <f>+IF(D188="","",YEAR(D188))</f>
        <v>2016</v>
      </c>
      <c r="H188" s="87">
        <f>+IF(D188="","",MONTH(D188))</f>
        <v>5</v>
      </c>
      <c r="I188" s="87">
        <f>+IF(D188="","",DAY(D188))</f>
        <v>27</v>
      </c>
      <c r="J188" s="88"/>
      <c r="K188" s="87"/>
      <c r="L188" s="88">
        <v>70200000</v>
      </c>
      <c r="M188" s="87" t="s">
        <v>63</v>
      </c>
      <c r="N188" s="88">
        <v>70403015</v>
      </c>
      <c r="O188" s="87" t="s">
        <v>324</v>
      </c>
      <c r="P188" s="87" t="s">
        <v>165</v>
      </c>
      <c r="Q188" s="87" t="s">
        <v>28</v>
      </c>
      <c r="R188" s="87" t="s">
        <v>32</v>
      </c>
      <c r="S188" s="87" t="s">
        <v>30</v>
      </c>
      <c r="T188" s="87">
        <v>5</v>
      </c>
      <c r="U188" s="87">
        <v>4</v>
      </c>
      <c r="V188" s="87">
        <f>+U188+T188</f>
        <v>9</v>
      </c>
      <c r="W188" s="95">
        <f>+IF(T188=SUM(Z188,AB188,AD188),1,0)</f>
        <v>1</v>
      </c>
      <c r="X188" s="95">
        <f>+IF(U188=SUM(AF188,AH188,AJ188),1,0)</f>
        <v>1</v>
      </c>
      <c r="Y188" s="89" t="s">
        <v>42</v>
      </c>
      <c r="Z188" s="89">
        <v>5</v>
      </c>
      <c r="AA188" s="89"/>
      <c r="AB188" s="89"/>
      <c r="AC188" s="89"/>
      <c r="AD188" s="89"/>
      <c r="AE188" s="90" t="s">
        <v>42</v>
      </c>
      <c r="AF188" s="90">
        <v>4</v>
      </c>
      <c r="AG188" s="90"/>
      <c r="AH188" s="90"/>
      <c r="AI188" s="90"/>
      <c r="AJ188" s="90"/>
      <c r="AK188" s="108"/>
      <c r="AL188" s="108"/>
      <c r="AM188" s="108"/>
      <c r="AN188" s="107"/>
      <c r="AO188" s="107"/>
      <c r="AP188" s="107"/>
    </row>
    <row r="189" spans="1:42" x14ac:dyDescent="0.3">
      <c r="A189" s="71">
        <v>0</v>
      </c>
      <c r="B189" s="71" t="s">
        <v>1528</v>
      </c>
      <c r="C189" s="92">
        <v>187</v>
      </c>
      <c r="D189" s="73">
        <v>42519</v>
      </c>
      <c r="E189" s="74" t="s">
        <v>1158</v>
      </c>
      <c r="F189" s="74" t="s">
        <v>403</v>
      </c>
      <c r="G189" s="87">
        <f>+IF(D189="","",YEAR(D189))</f>
        <v>2016</v>
      </c>
      <c r="H189" s="87">
        <f>+IF(D189="","",MONTH(D189))</f>
        <v>5</v>
      </c>
      <c r="I189" s="87">
        <f>+IF(D189="","",DAY(D189))</f>
        <v>29</v>
      </c>
      <c r="J189" s="88"/>
      <c r="K189" s="87"/>
      <c r="L189" s="88">
        <v>50808000</v>
      </c>
      <c r="M189" s="87" t="s">
        <v>81</v>
      </c>
      <c r="N189" s="88">
        <v>50109007</v>
      </c>
      <c r="O189" s="87" t="s">
        <v>230</v>
      </c>
      <c r="P189" s="87" t="s">
        <v>165</v>
      </c>
      <c r="Q189" s="87" t="s">
        <v>28</v>
      </c>
      <c r="R189" s="87" t="s">
        <v>32</v>
      </c>
      <c r="S189" s="87" t="s">
        <v>20</v>
      </c>
      <c r="T189" s="87">
        <v>5</v>
      </c>
      <c r="U189" s="87">
        <v>1</v>
      </c>
      <c r="V189" s="87">
        <f>+U189+T189</f>
        <v>6</v>
      </c>
      <c r="W189" s="95">
        <f>+IF(T189=SUM(Z189,AB189,AD189),1,0)</f>
        <v>1</v>
      </c>
      <c r="X189" s="95">
        <f>+IF(U189=SUM(AF189,AH189,AJ189),1,0)</f>
        <v>1</v>
      </c>
      <c r="Y189" s="89" t="s">
        <v>38</v>
      </c>
      <c r="Z189" s="89">
        <v>5</v>
      </c>
      <c r="AA189" s="89"/>
      <c r="AB189" s="89"/>
      <c r="AC189" s="89"/>
      <c r="AD189" s="89"/>
      <c r="AE189" s="90" t="s">
        <v>38</v>
      </c>
      <c r="AF189" s="90">
        <v>1</v>
      </c>
      <c r="AG189" s="90"/>
      <c r="AH189" s="90"/>
      <c r="AI189" s="90"/>
      <c r="AJ189" s="90"/>
      <c r="AK189" s="108"/>
      <c r="AL189" s="108"/>
      <c r="AM189" s="108"/>
      <c r="AN189" s="107"/>
      <c r="AO189" s="107"/>
      <c r="AP189" s="107"/>
    </row>
    <row r="190" spans="1:42" x14ac:dyDescent="0.3">
      <c r="A190" s="71">
        <v>0</v>
      </c>
      <c r="B190" s="71" t="s">
        <v>1528</v>
      </c>
      <c r="C190" s="92">
        <v>188</v>
      </c>
      <c r="D190" s="73">
        <v>42521</v>
      </c>
      <c r="E190" s="74" t="s">
        <v>1159</v>
      </c>
      <c r="F190" s="74" t="s">
        <v>404</v>
      </c>
      <c r="G190" s="87">
        <f>+IF(D190="","",YEAR(D190))</f>
        <v>2016</v>
      </c>
      <c r="H190" s="87">
        <f>+IF(D190="","",MONTH(D190))</f>
        <v>5</v>
      </c>
      <c r="I190" s="87">
        <f>+IF(D190="","",DAY(D190))</f>
        <v>31</v>
      </c>
      <c r="J190" s="88">
        <v>70000000</v>
      </c>
      <c r="K190" s="87" t="s">
        <v>24</v>
      </c>
      <c r="L190" s="88"/>
      <c r="M190" s="87"/>
      <c r="N190" s="88"/>
      <c r="O190" s="87"/>
      <c r="P190" s="87" t="s">
        <v>165</v>
      </c>
      <c r="Q190" s="87" t="s">
        <v>31</v>
      </c>
      <c r="R190" s="87" t="s">
        <v>32</v>
      </c>
      <c r="S190" s="87" t="s">
        <v>20</v>
      </c>
      <c r="T190" s="87">
        <v>1</v>
      </c>
      <c r="U190" s="87">
        <v>11</v>
      </c>
      <c r="V190" s="87">
        <f>+U190+T190</f>
        <v>12</v>
      </c>
      <c r="W190" s="95">
        <f>+IF(T190=SUM(Z190,AB190,AD190),1,0)</f>
        <v>1</v>
      </c>
      <c r="X190" s="95">
        <f>+IF(U190=SUM(AF190,AH190,AJ190),1,0)</f>
        <v>1</v>
      </c>
      <c r="Y190" s="89" t="s">
        <v>38</v>
      </c>
      <c r="Z190" s="89">
        <v>1</v>
      </c>
      <c r="AA190" s="89"/>
      <c r="AB190" s="89"/>
      <c r="AC190" s="89"/>
      <c r="AD190" s="89"/>
      <c r="AE190" s="90" t="s">
        <v>38</v>
      </c>
      <c r="AF190" s="90">
        <v>11</v>
      </c>
      <c r="AG190" s="90"/>
      <c r="AH190" s="90"/>
      <c r="AI190" s="90"/>
      <c r="AJ190" s="90"/>
      <c r="AK190" s="108"/>
      <c r="AL190" s="108"/>
      <c r="AM190" s="108"/>
      <c r="AN190" s="107"/>
      <c r="AO190" s="107"/>
      <c r="AP190" s="107"/>
    </row>
    <row r="191" spans="1:42" x14ac:dyDescent="0.3">
      <c r="A191" s="71">
        <v>0</v>
      </c>
      <c r="B191" s="71" t="s">
        <v>1528</v>
      </c>
      <c r="C191" s="92">
        <v>189</v>
      </c>
      <c r="D191" s="73">
        <v>42521</v>
      </c>
      <c r="E191" s="74" t="s">
        <v>1160</v>
      </c>
      <c r="F191" s="74" t="s">
        <v>182</v>
      </c>
      <c r="G191" s="87">
        <f>+IF(D191="","",YEAR(D191))</f>
        <v>2016</v>
      </c>
      <c r="H191" s="87">
        <f>+IF(D191="","",MONTH(D191))</f>
        <v>5</v>
      </c>
      <c r="I191" s="87">
        <f>+IF(D191="","",DAY(D191))</f>
        <v>31</v>
      </c>
      <c r="J191" s="93"/>
      <c r="K191" s="94"/>
      <c r="L191" s="93"/>
      <c r="M191" s="94"/>
      <c r="N191" s="93"/>
      <c r="O191" s="94"/>
      <c r="P191" s="87" t="s">
        <v>165</v>
      </c>
      <c r="Q191" s="87" t="s">
        <v>32</v>
      </c>
      <c r="R191" s="87" t="s">
        <v>32</v>
      </c>
      <c r="S191" s="87" t="s">
        <v>20</v>
      </c>
      <c r="T191" s="87">
        <v>3</v>
      </c>
      <c r="U191" s="87">
        <v>0</v>
      </c>
      <c r="V191" s="87">
        <f>+U191+T191</f>
        <v>3</v>
      </c>
      <c r="W191" s="95">
        <f>+IF(T191=SUM(Z191,AB191,AD191),1,0)</f>
        <v>1</v>
      </c>
      <c r="X191" s="95">
        <f>+IF(U191=SUM(AF191,AH191,AJ191),1,0)</f>
        <v>1</v>
      </c>
      <c r="Y191" s="89" t="s">
        <v>40</v>
      </c>
      <c r="Z191" s="89">
        <v>3</v>
      </c>
      <c r="AA191" s="89"/>
      <c r="AB191" s="89"/>
      <c r="AC191" s="89"/>
      <c r="AD191" s="89"/>
      <c r="AE191" s="90"/>
      <c r="AF191" s="90"/>
      <c r="AG191" s="90"/>
      <c r="AH191" s="90"/>
      <c r="AI191" s="90"/>
      <c r="AJ191" s="90"/>
      <c r="AK191" s="108"/>
      <c r="AL191" s="108"/>
      <c r="AM191" s="108"/>
      <c r="AN191" s="107"/>
      <c r="AO191" s="107"/>
      <c r="AP191" s="107"/>
    </row>
    <row r="192" spans="1:42" x14ac:dyDescent="0.3">
      <c r="A192" s="71">
        <v>0</v>
      </c>
      <c r="B192" s="71" t="s">
        <v>1528</v>
      </c>
      <c r="C192" s="92">
        <v>190</v>
      </c>
      <c r="D192" s="73">
        <v>42531</v>
      </c>
      <c r="E192" s="74" t="s">
        <v>405</v>
      </c>
      <c r="F192" s="74" t="s">
        <v>2</v>
      </c>
      <c r="G192" s="87">
        <f>+IF(D192="","",YEAR(D192))</f>
        <v>2016</v>
      </c>
      <c r="H192" s="87">
        <f>+IF(D192="","",MONTH(D192))</f>
        <v>6</v>
      </c>
      <c r="I192" s="87">
        <f>+IF(D192="","",DAY(D192))</f>
        <v>10</v>
      </c>
      <c r="J192" s="88">
        <v>70000000</v>
      </c>
      <c r="K192" s="87" t="s">
        <v>24</v>
      </c>
      <c r="L192" s="88"/>
      <c r="M192" s="87"/>
      <c r="N192" s="88"/>
      <c r="O192" s="87"/>
      <c r="P192" s="87" t="s">
        <v>165</v>
      </c>
      <c r="Q192" s="87" t="s">
        <v>29</v>
      </c>
      <c r="R192" s="87" t="s">
        <v>32</v>
      </c>
      <c r="S192" s="87" t="s">
        <v>20</v>
      </c>
      <c r="T192" s="87">
        <v>0</v>
      </c>
      <c r="U192" s="87">
        <v>0</v>
      </c>
      <c r="V192" s="87">
        <f>+U192+T192</f>
        <v>0</v>
      </c>
      <c r="W192" s="95">
        <f>+IF(T192=SUM(Z192,AB192,AD192),1,0)</f>
        <v>1</v>
      </c>
      <c r="X192" s="95">
        <f>+IF(U192=SUM(AF192,AH192,AJ192),1,0)</f>
        <v>1</v>
      </c>
      <c r="Y192" s="89"/>
      <c r="Z192" s="89"/>
      <c r="AA192" s="89"/>
      <c r="AB192" s="89"/>
      <c r="AC192" s="89"/>
      <c r="AD192" s="89"/>
      <c r="AE192" s="90"/>
      <c r="AF192" s="90"/>
      <c r="AG192" s="90"/>
      <c r="AH192" s="90"/>
      <c r="AI192" s="90"/>
      <c r="AJ192" s="90"/>
      <c r="AK192" s="108"/>
      <c r="AL192" s="108"/>
      <c r="AM192" s="108"/>
      <c r="AN192" s="107"/>
      <c r="AO192" s="107"/>
      <c r="AP192" s="107"/>
    </row>
    <row r="193" spans="1:42" x14ac:dyDescent="0.3">
      <c r="A193" s="71">
        <v>0</v>
      </c>
      <c r="B193" s="71" t="s">
        <v>1528</v>
      </c>
      <c r="C193" s="92">
        <v>191</v>
      </c>
      <c r="D193" s="73">
        <v>42532</v>
      </c>
      <c r="E193" s="74" t="s">
        <v>1161</v>
      </c>
      <c r="F193" s="74" t="s">
        <v>406</v>
      </c>
      <c r="G193" s="87">
        <f>+IF(D193="","",YEAR(D193))</f>
        <v>2016</v>
      </c>
      <c r="H193" s="87">
        <f>+IF(D193="","",MONTH(D193))</f>
        <v>6</v>
      </c>
      <c r="I193" s="87">
        <f>+IF(D193="","",DAY(D193))</f>
        <v>11</v>
      </c>
      <c r="J193" s="88">
        <v>50600000</v>
      </c>
      <c r="K193" s="87" t="s">
        <v>371</v>
      </c>
      <c r="L193" s="88"/>
      <c r="M193" s="87"/>
      <c r="N193" s="88"/>
      <c r="O193" s="87"/>
      <c r="P193" s="87" t="s">
        <v>176</v>
      </c>
      <c r="Q193" s="87" t="s">
        <v>32</v>
      </c>
      <c r="R193" s="87" t="s">
        <v>398</v>
      </c>
      <c r="S193" s="87" t="s">
        <v>398</v>
      </c>
      <c r="T193" s="87">
        <v>10</v>
      </c>
      <c r="U193" s="87">
        <v>0</v>
      </c>
      <c r="V193" s="87">
        <f>+U193+T193</f>
        <v>10</v>
      </c>
      <c r="W193" s="95">
        <f>+IF(T193=SUM(Z193,AB193,AD193),1,0)</f>
        <v>1</v>
      </c>
      <c r="X193" s="95">
        <f>+IF(U193=SUM(AF193,AH193,AJ193),1,0)</f>
        <v>1</v>
      </c>
      <c r="Y193" s="89" t="s">
        <v>40</v>
      </c>
      <c r="Z193" s="89">
        <v>10</v>
      </c>
      <c r="AA193" s="89"/>
      <c r="AB193" s="89"/>
      <c r="AC193" s="89"/>
      <c r="AD193" s="89"/>
      <c r="AE193" s="90"/>
      <c r="AF193" s="90"/>
      <c r="AG193" s="90"/>
      <c r="AH193" s="90"/>
      <c r="AI193" s="90"/>
      <c r="AJ193" s="90"/>
      <c r="AK193" s="108"/>
      <c r="AL193" s="108"/>
      <c r="AM193" s="108"/>
      <c r="AN193" s="107"/>
      <c r="AO193" s="107"/>
      <c r="AP193" s="107"/>
    </row>
    <row r="194" spans="1:42" x14ac:dyDescent="0.3">
      <c r="A194" s="71">
        <v>0</v>
      </c>
      <c r="B194" s="71" t="s">
        <v>1528</v>
      </c>
      <c r="C194" s="92">
        <v>192</v>
      </c>
      <c r="D194" s="73">
        <v>42533</v>
      </c>
      <c r="E194" s="74" t="s">
        <v>1162</v>
      </c>
      <c r="F194" s="74" t="s">
        <v>291</v>
      </c>
      <c r="G194" s="87">
        <f>+IF(D194="","",YEAR(D194))</f>
        <v>2016</v>
      </c>
      <c r="H194" s="87">
        <f>+IF(D194="","",MONTH(D194))</f>
        <v>6</v>
      </c>
      <c r="I194" s="87">
        <f>+IF(D194="","",DAY(D194))</f>
        <v>12</v>
      </c>
      <c r="J194" s="88">
        <v>60000000</v>
      </c>
      <c r="K194" s="87" t="s">
        <v>21</v>
      </c>
      <c r="L194" s="88"/>
      <c r="M194" s="87"/>
      <c r="N194" s="88"/>
      <c r="O194" s="87"/>
      <c r="P194" s="87" t="s">
        <v>165</v>
      </c>
      <c r="Q194" s="87" t="s">
        <v>32</v>
      </c>
      <c r="R194" s="87" t="s">
        <v>32</v>
      </c>
      <c r="S194" s="87" t="s">
        <v>30</v>
      </c>
      <c r="T194" s="87">
        <v>0</v>
      </c>
      <c r="U194" s="87">
        <v>2</v>
      </c>
      <c r="V194" s="87">
        <f>+U194+T194</f>
        <v>2</v>
      </c>
      <c r="W194" s="95">
        <f>+IF(T194=SUM(Z194,AB194,AD194),1,0)</f>
        <v>1</v>
      </c>
      <c r="X194" s="95">
        <f>+IF(U194=SUM(AF194,AH194,AJ194),1,0)</f>
        <v>1</v>
      </c>
      <c r="Y194" s="89"/>
      <c r="Z194" s="89"/>
      <c r="AA194" s="89"/>
      <c r="AB194" s="89"/>
      <c r="AC194" s="89"/>
      <c r="AD194" s="89"/>
      <c r="AE194" s="90" t="s">
        <v>42</v>
      </c>
      <c r="AF194" s="90">
        <v>2</v>
      </c>
      <c r="AG194" s="90"/>
      <c r="AH194" s="90"/>
      <c r="AI194" s="90"/>
      <c r="AJ194" s="90"/>
      <c r="AK194" s="108"/>
      <c r="AL194" s="108"/>
      <c r="AM194" s="108"/>
      <c r="AN194" s="107"/>
      <c r="AO194" s="107"/>
      <c r="AP194" s="107"/>
    </row>
    <row r="195" spans="1:42" x14ac:dyDescent="0.3">
      <c r="A195" s="71">
        <v>0</v>
      </c>
      <c r="B195" s="71" t="s">
        <v>1528</v>
      </c>
      <c r="C195" s="92">
        <v>193</v>
      </c>
      <c r="D195" s="73">
        <v>42534</v>
      </c>
      <c r="E195" s="74" t="s">
        <v>1163</v>
      </c>
      <c r="F195" s="74" t="s">
        <v>0</v>
      </c>
      <c r="G195" s="87">
        <f>+IF(D195="","",YEAR(D195))</f>
        <v>2016</v>
      </c>
      <c r="H195" s="87">
        <f>+IF(D195="","",MONTH(D195))</f>
        <v>6</v>
      </c>
      <c r="I195" s="87">
        <f>+IF(D195="","",DAY(D195))</f>
        <v>13</v>
      </c>
      <c r="J195" s="88"/>
      <c r="K195" s="87"/>
      <c r="L195" s="88">
        <v>80401000</v>
      </c>
      <c r="M195" s="87" t="s">
        <v>6</v>
      </c>
      <c r="N195" s="88">
        <v>80400000</v>
      </c>
      <c r="O195" s="87" t="s">
        <v>52</v>
      </c>
      <c r="P195" s="87" t="s">
        <v>165</v>
      </c>
      <c r="Q195" s="87" t="s">
        <v>28</v>
      </c>
      <c r="R195" s="87" t="s">
        <v>32</v>
      </c>
      <c r="S195" s="87" t="s">
        <v>20</v>
      </c>
      <c r="T195" s="87">
        <v>0</v>
      </c>
      <c r="U195" s="87">
        <v>0</v>
      </c>
      <c r="V195" s="87">
        <f>+U195+T195</f>
        <v>0</v>
      </c>
      <c r="W195" s="95">
        <f>+IF(T195=SUM(Z195,AB195,AD195),1,0)</f>
        <v>1</v>
      </c>
      <c r="X195" s="95">
        <f>+IF(U195=SUM(AF195,AH195,AJ195),1,0)</f>
        <v>1</v>
      </c>
      <c r="Y195" s="89"/>
      <c r="Z195" s="89"/>
      <c r="AA195" s="89"/>
      <c r="AB195" s="89"/>
      <c r="AC195" s="89"/>
      <c r="AD195" s="89"/>
      <c r="AE195" s="90"/>
      <c r="AF195" s="90"/>
      <c r="AG195" s="90"/>
      <c r="AH195" s="90"/>
      <c r="AI195" s="90"/>
      <c r="AJ195" s="90"/>
      <c r="AK195" s="108"/>
      <c r="AL195" s="108"/>
      <c r="AM195" s="108"/>
      <c r="AN195" s="107"/>
      <c r="AO195" s="107"/>
      <c r="AP195" s="107"/>
    </row>
    <row r="196" spans="1:42" x14ac:dyDescent="0.3">
      <c r="A196" s="71">
        <v>0</v>
      </c>
      <c r="B196" s="71" t="s">
        <v>1528</v>
      </c>
      <c r="C196" s="92">
        <v>194</v>
      </c>
      <c r="D196" s="73">
        <v>42539</v>
      </c>
      <c r="E196" s="74" t="s">
        <v>407</v>
      </c>
      <c r="F196" s="74" t="s">
        <v>0</v>
      </c>
      <c r="G196" s="87">
        <f>+IF(D196="","",YEAR(D196))</f>
        <v>2016</v>
      </c>
      <c r="H196" s="87">
        <f>+IF(D196="","",MONTH(D196))</f>
        <v>6</v>
      </c>
      <c r="I196" s="87">
        <f>+IF(D196="","",DAY(D196))</f>
        <v>18</v>
      </c>
      <c r="J196" s="88">
        <v>80401000</v>
      </c>
      <c r="K196" s="87" t="s">
        <v>6</v>
      </c>
      <c r="L196" s="88"/>
      <c r="M196" s="87"/>
      <c r="N196" s="88"/>
      <c r="O196" s="87"/>
      <c r="P196" s="87" t="s">
        <v>165</v>
      </c>
      <c r="Q196" s="87" t="s">
        <v>222</v>
      </c>
      <c r="R196" s="87" t="s">
        <v>32</v>
      </c>
      <c r="S196" s="87" t="s">
        <v>20</v>
      </c>
      <c r="T196" s="87">
        <v>0</v>
      </c>
      <c r="U196" s="87">
        <v>0</v>
      </c>
      <c r="V196" s="87">
        <f>+U196+T196</f>
        <v>0</v>
      </c>
      <c r="W196" s="95">
        <f>+IF(T196=SUM(Z196,AB196,AD196),1,0)</f>
        <v>1</v>
      </c>
      <c r="X196" s="95">
        <f>+IF(U196=SUM(AF196,AH196,AJ196),1,0)</f>
        <v>1</v>
      </c>
      <c r="Y196" s="89"/>
      <c r="Z196" s="89"/>
      <c r="AA196" s="89"/>
      <c r="AB196" s="89"/>
      <c r="AC196" s="89"/>
      <c r="AD196" s="89"/>
      <c r="AE196" s="90"/>
      <c r="AF196" s="90"/>
      <c r="AG196" s="90"/>
      <c r="AH196" s="90"/>
      <c r="AI196" s="90"/>
      <c r="AJ196" s="90"/>
      <c r="AK196" s="108"/>
      <c r="AL196" s="108"/>
      <c r="AM196" s="108"/>
      <c r="AN196" s="107"/>
      <c r="AO196" s="107"/>
      <c r="AP196" s="107"/>
    </row>
    <row r="197" spans="1:42" x14ac:dyDescent="0.3">
      <c r="A197" s="71">
        <v>0</v>
      </c>
      <c r="B197" s="71" t="s">
        <v>1528</v>
      </c>
      <c r="C197" s="92">
        <v>195</v>
      </c>
      <c r="D197" s="73">
        <v>42541</v>
      </c>
      <c r="E197" s="74" t="s">
        <v>1164</v>
      </c>
      <c r="F197" s="74" t="s">
        <v>49</v>
      </c>
      <c r="G197" s="87">
        <f>+IF(D197="","",YEAR(D197))</f>
        <v>2016</v>
      </c>
      <c r="H197" s="87">
        <f>+IF(D197="","",MONTH(D197))</f>
        <v>6</v>
      </c>
      <c r="I197" s="87">
        <f>+IF(D197="","",DAY(D197))</f>
        <v>20</v>
      </c>
      <c r="J197" s="88"/>
      <c r="K197" s="87"/>
      <c r="L197" s="88">
        <v>60403000</v>
      </c>
      <c r="M197" s="87" t="s">
        <v>64</v>
      </c>
      <c r="N197" s="88">
        <v>50609000</v>
      </c>
      <c r="O197" s="87" t="s">
        <v>23</v>
      </c>
      <c r="P197" s="87" t="s">
        <v>165</v>
      </c>
      <c r="Q197" s="87" t="s">
        <v>32</v>
      </c>
      <c r="R197" s="87" t="s">
        <v>32</v>
      </c>
      <c r="S197" s="87" t="s">
        <v>20</v>
      </c>
      <c r="T197" s="87">
        <v>0</v>
      </c>
      <c r="U197" s="87">
        <v>1</v>
      </c>
      <c r="V197" s="87">
        <f>+U197+T197</f>
        <v>1</v>
      </c>
      <c r="W197" s="95">
        <f>+IF(T197=SUM(Z197,AB197,AD197),1,0)</f>
        <v>1</v>
      </c>
      <c r="X197" s="95">
        <f>+IF(U197=SUM(AF197,AH197,AJ197),1,0)</f>
        <v>1</v>
      </c>
      <c r="Y197" s="89"/>
      <c r="Z197" s="89"/>
      <c r="AA197" s="89"/>
      <c r="AB197" s="89"/>
      <c r="AC197" s="89"/>
      <c r="AD197" s="89"/>
      <c r="AE197" s="90" t="s">
        <v>40</v>
      </c>
      <c r="AF197" s="90">
        <v>1</v>
      </c>
      <c r="AG197" s="90"/>
      <c r="AH197" s="90"/>
      <c r="AI197" s="90"/>
      <c r="AJ197" s="90"/>
      <c r="AK197" s="108"/>
      <c r="AL197" s="108"/>
      <c r="AM197" s="108"/>
      <c r="AN197" s="107"/>
      <c r="AO197" s="107"/>
      <c r="AP197" s="107"/>
    </row>
    <row r="198" spans="1:42" x14ac:dyDescent="0.3">
      <c r="A198" s="71">
        <v>0</v>
      </c>
      <c r="B198" s="71" t="s">
        <v>1528</v>
      </c>
      <c r="C198" s="92">
        <v>196</v>
      </c>
      <c r="D198" s="73">
        <v>42542</v>
      </c>
      <c r="E198" s="74" t="s">
        <v>1165</v>
      </c>
      <c r="F198" s="74" t="s">
        <v>124</v>
      </c>
      <c r="G198" s="87">
        <f>+IF(D198="","",YEAR(D198))</f>
        <v>2016</v>
      </c>
      <c r="H198" s="87">
        <f>+IF(D198="","",MONTH(D198))</f>
        <v>6</v>
      </c>
      <c r="I198" s="87">
        <f>+IF(D198="","",DAY(D198))</f>
        <v>21</v>
      </c>
      <c r="J198" s="88">
        <v>60102000</v>
      </c>
      <c r="K198" s="87" t="s">
        <v>303</v>
      </c>
      <c r="L198" s="88"/>
      <c r="M198" s="87"/>
      <c r="N198" s="88"/>
      <c r="O198" s="87"/>
      <c r="P198" s="87" t="s">
        <v>165</v>
      </c>
      <c r="Q198" s="87" t="s">
        <v>32</v>
      </c>
      <c r="R198" s="87" t="s">
        <v>32</v>
      </c>
      <c r="S198" s="87" t="s">
        <v>74</v>
      </c>
      <c r="T198" s="87">
        <v>1</v>
      </c>
      <c r="U198" s="87">
        <v>0</v>
      </c>
      <c r="V198" s="87">
        <f>+U198+T198</f>
        <v>1</v>
      </c>
      <c r="W198" s="95">
        <f>+IF(T198=SUM(Z198,AB198,AD198),1,0)</f>
        <v>1</v>
      </c>
      <c r="X198" s="95">
        <f>+IF(U198=SUM(AF198,AH198,AJ198),1,0)</f>
        <v>1</v>
      </c>
      <c r="Y198" s="89" t="s">
        <v>40</v>
      </c>
      <c r="Z198" s="89">
        <v>1</v>
      </c>
      <c r="AA198" s="89"/>
      <c r="AB198" s="89"/>
      <c r="AC198" s="89"/>
      <c r="AD198" s="89"/>
      <c r="AE198" s="90"/>
      <c r="AF198" s="90"/>
      <c r="AG198" s="90"/>
      <c r="AH198" s="90"/>
      <c r="AI198" s="90"/>
      <c r="AJ198" s="90"/>
      <c r="AK198" s="108"/>
      <c r="AL198" s="108"/>
      <c r="AM198" s="108"/>
      <c r="AN198" s="107"/>
      <c r="AO198" s="107"/>
      <c r="AP198" s="107"/>
    </row>
    <row r="199" spans="1:42" x14ac:dyDescent="0.3">
      <c r="A199" s="71">
        <v>0</v>
      </c>
      <c r="B199" s="71" t="s">
        <v>1528</v>
      </c>
      <c r="C199" s="92">
        <v>197</v>
      </c>
      <c r="D199" s="73">
        <v>42542</v>
      </c>
      <c r="E199" s="74" t="s">
        <v>408</v>
      </c>
      <c r="F199" s="74" t="s">
        <v>322</v>
      </c>
      <c r="G199" s="87">
        <f>+IF(D199="","",YEAR(D199))</f>
        <v>2016</v>
      </c>
      <c r="H199" s="87">
        <f>+IF(D199="","",MONTH(D199))</f>
        <v>6</v>
      </c>
      <c r="I199" s="87">
        <f>+IF(D199="","",DAY(D199))</f>
        <v>21</v>
      </c>
      <c r="J199" s="88">
        <v>60000000</v>
      </c>
      <c r="K199" s="87" t="s">
        <v>21</v>
      </c>
      <c r="L199" s="88"/>
      <c r="M199" s="87"/>
      <c r="N199" s="88"/>
      <c r="O199" s="87"/>
      <c r="P199" s="87" t="s">
        <v>165</v>
      </c>
      <c r="Q199" s="87" t="s">
        <v>32</v>
      </c>
      <c r="R199" s="87" t="s">
        <v>32</v>
      </c>
      <c r="S199" s="87" t="s">
        <v>30</v>
      </c>
      <c r="T199" s="87">
        <v>0</v>
      </c>
      <c r="U199" s="87">
        <v>1</v>
      </c>
      <c r="V199" s="87">
        <f>+U199+T199</f>
        <v>1</v>
      </c>
      <c r="W199" s="95">
        <f>+IF(T199=SUM(Z199,AB199,AD199),1,0)</f>
        <v>1</v>
      </c>
      <c r="X199" s="95">
        <f>+IF(U199=SUM(AF199,AH199,AJ199),1,0)</f>
        <v>1</v>
      </c>
      <c r="Y199" s="89"/>
      <c r="Z199" s="89"/>
      <c r="AA199" s="89"/>
      <c r="AB199" s="89"/>
      <c r="AC199" s="89"/>
      <c r="AD199" s="89"/>
      <c r="AE199" s="90" t="s">
        <v>42</v>
      </c>
      <c r="AF199" s="90">
        <v>1</v>
      </c>
      <c r="AG199" s="90"/>
      <c r="AH199" s="90"/>
      <c r="AI199" s="90"/>
      <c r="AJ199" s="90"/>
      <c r="AK199" s="108"/>
      <c r="AL199" s="108"/>
      <c r="AM199" s="108"/>
      <c r="AN199" s="107"/>
      <c r="AO199" s="107"/>
      <c r="AP199" s="107"/>
    </row>
    <row r="200" spans="1:42" x14ac:dyDescent="0.3">
      <c r="A200" s="71">
        <v>0</v>
      </c>
      <c r="B200" s="71" t="s">
        <v>1528</v>
      </c>
      <c r="C200" s="92">
        <v>198</v>
      </c>
      <c r="D200" s="73">
        <v>42546</v>
      </c>
      <c r="E200" s="74" t="s">
        <v>409</v>
      </c>
      <c r="F200" s="74" t="s">
        <v>49</v>
      </c>
      <c r="G200" s="87">
        <f>+IF(D200="","",YEAR(D200))</f>
        <v>2016</v>
      </c>
      <c r="H200" s="87">
        <f>+IF(D200="","",MONTH(D200))</f>
        <v>6</v>
      </c>
      <c r="I200" s="87">
        <f>+IF(D200="","",DAY(D200))</f>
        <v>25</v>
      </c>
      <c r="J200" s="88">
        <v>60000000</v>
      </c>
      <c r="K200" s="87" t="s">
        <v>21</v>
      </c>
      <c r="L200" s="88"/>
      <c r="M200" s="87"/>
      <c r="N200" s="88"/>
      <c r="O200" s="87"/>
      <c r="P200" s="87" t="s">
        <v>165</v>
      </c>
      <c r="Q200" s="87" t="s">
        <v>32</v>
      </c>
      <c r="R200" s="87" t="s">
        <v>32</v>
      </c>
      <c r="S200" s="87" t="s">
        <v>30</v>
      </c>
      <c r="T200" s="87">
        <v>0</v>
      </c>
      <c r="U200" s="87">
        <v>1</v>
      </c>
      <c r="V200" s="87">
        <f>+U200+T200</f>
        <v>1</v>
      </c>
      <c r="W200" s="95">
        <f>+IF(T200=SUM(Z200,AB200,AD200),1,0)</f>
        <v>1</v>
      </c>
      <c r="X200" s="95">
        <f>+IF(U200=SUM(AF200,AH200,AJ200),1,0)</f>
        <v>1</v>
      </c>
      <c r="Y200" s="89"/>
      <c r="Z200" s="89"/>
      <c r="AA200" s="89"/>
      <c r="AB200" s="89"/>
      <c r="AC200" s="89"/>
      <c r="AD200" s="89"/>
      <c r="AE200" s="90" t="s">
        <v>42</v>
      </c>
      <c r="AF200" s="90">
        <v>1</v>
      </c>
      <c r="AG200" s="90"/>
      <c r="AH200" s="90"/>
      <c r="AI200" s="90"/>
      <c r="AJ200" s="90"/>
      <c r="AK200" s="108"/>
      <c r="AL200" s="108"/>
      <c r="AM200" s="108"/>
      <c r="AN200" s="107"/>
      <c r="AO200" s="107"/>
      <c r="AP200" s="107"/>
    </row>
    <row r="201" spans="1:42" x14ac:dyDescent="0.3">
      <c r="A201" s="71">
        <v>0</v>
      </c>
      <c r="B201" s="71" t="s">
        <v>1528</v>
      </c>
      <c r="C201" s="92">
        <v>199</v>
      </c>
      <c r="D201" s="73">
        <v>42550</v>
      </c>
      <c r="E201" s="74" t="s">
        <v>1166</v>
      </c>
      <c r="F201" s="74" t="s">
        <v>0</v>
      </c>
      <c r="G201" s="87">
        <f>+IF(D201="","",YEAR(D201))</f>
        <v>2016</v>
      </c>
      <c r="H201" s="87">
        <f>+IF(D201="","",MONTH(D201))</f>
        <v>6</v>
      </c>
      <c r="I201" s="87">
        <f>+IF(D201="","",DAY(D201))</f>
        <v>29</v>
      </c>
      <c r="J201" s="88">
        <v>60401000</v>
      </c>
      <c r="K201" s="87" t="s">
        <v>178</v>
      </c>
      <c r="L201" s="88"/>
      <c r="M201" s="87"/>
      <c r="N201" s="88"/>
      <c r="O201" s="87"/>
      <c r="P201" s="87" t="s">
        <v>165</v>
      </c>
      <c r="Q201" s="87" t="s">
        <v>28</v>
      </c>
      <c r="R201" s="87" t="s">
        <v>32</v>
      </c>
      <c r="S201" s="87" t="s">
        <v>20</v>
      </c>
      <c r="T201" s="87">
        <v>0</v>
      </c>
      <c r="U201" s="87">
        <v>0</v>
      </c>
      <c r="V201" s="87">
        <f>+U201+T201</f>
        <v>0</v>
      </c>
      <c r="W201" s="95">
        <f>+IF(T201=SUM(Z201,AB201,AD201),1,0)</f>
        <v>1</v>
      </c>
      <c r="X201" s="95">
        <f>+IF(U201=SUM(AF201,AH201,AJ201),1,0)</f>
        <v>1</v>
      </c>
      <c r="Y201" s="89"/>
      <c r="Z201" s="89"/>
      <c r="AA201" s="89"/>
      <c r="AB201" s="89"/>
      <c r="AC201" s="89"/>
      <c r="AD201" s="89"/>
      <c r="AE201" s="90"/>
      <c r="AF201" s="90"/>
      <c r="AG201" s="90"/>
      <c r="AH201" s="90"/>
      <c r="AI201" s="90"/>
      <c r="AJ201" s="90"/>
      <c r="AK201" s="108"/>
      <c r="AL201" s="108"/>
      <c r="AM201" s="108"/>
      <c r="AN201" s="107"/>
      <c r="AO201" s="107"/>
      <c r="AP201" s="107"/>
    </row>
    <row r="202" spans="1:42" x14ac:dyDescent="0.3">
      <c r="A202" s="71">
        <v>0</v>
      </c>
      <c r="B202" s="71" t="s">
        <v>1528</v>
      </c>
      <c r="C202" s="92">
        <v>200</v>
      </c>
      <c r="D202" s="73">
        <v>42550</v>
      </c>
      <c r="E202" s="74" t="s">
        <v>1167</v>
      </c>
      <c r="F202" s="74" t="s">
        <v>410</v>
      </c>
      <c r="G202" s="87">
        <f>+IF(D202="","",YEAR(D202))</f>
        <v>2016</v>
      </c>
      <c r="H202" s="87">
        <f>+IF(D202="","",MONTH(D202))</f>
        <v>6</v>
      </c>
      <c r="I202" s="87">
        <f>+IF(D202="","",DAY(D202))</f>
        <v>29</v>
      </c>
      <c r="J202" s="88"/>
      <c r="K202" s="87"/>
      <c r="L202" s="88">
        <v>60000000</v>
      </c>
      <c r="M202" s="87" t="s">
        <v>21</v>
      </c>
      <c r="N202" s="88">
        <v>60300000</v>
      </c>
      <c r="O202" s="87" t="s">
        <v>54</v>
      </c>
      <c r="P202" s="87" t="s">
        <v>165</v>
      </c>
      <c r="Q202" s="87" t="s">
        <v>32</v>
      </c>
      <c r="R202" s="87" t="s">
        <v>32</v>
      </c>
      <c r="S202" s="87" t="s">
        <v>30</v>
      </c>
      <c r="T202" s="87">
        <v>4</v>
      </c>
      <c r="U202" s="87">
        <v>1</v>
      </c>
      <c r="V202" s="87">
        <f>+U202+T202</f>
        <v>5</v>
      </c>
      <c r="W202" s="95">
        <f>+IF(T202=SUM(Z202,AB202,AD202),1,0)</f>
        <v>1</v>
      </c>
      <c r="X202" s="95">
        <f>+IF(U202=SUM(AF202,AH202,AJ202),1,0)</f>
        <v>1</v>
      </c>
      <c r="Y202" s="89" t="s">
        <v>42</v>
      </c>
      <c r="Z202" s="89">
        <v>4</v>
      </c>
      <c r="AA202" s="89"/>
      <c r="AB202" s="89"/>
      <c r="AC202" s="89"/>
      <c r="AD202" s="89"/>
      <c r="AE202" s="90" t="s">
        <v>42</v>
      </c>
      <c r="AF202" s="90">
        <v>1</v>
      </c>
      <c r="AG202" s="90"/>
      <c r="AH202" s="90"/>
      <c r="AI202" s="90"/>
      <c r="AJ202" s="90"/>
      <c r="AK202" s="108"/>
      <c r="AL202" s="108"/>
      <c r="AM202" s="108"/>
      <c r="AN202" s="107"/>
      <c r="AO202" s="107"/>
      <c r="AP202" s="107"/>
    </row>
    <row r="203" spans="1:42" x14ac:dyDescent="0.3">
      <c r="A203" s="71">
        <v>0</v>
      </c>
      <c r="B203" s="71" t="s">
        <v>1528</v>
      </c>
      <c r="C203" s="92">
        <v>201</v>
      </c>
      <c r="D203" s="73">
        <v>42551</v>
      </c>
      <c r="E203" s="74" t="s">
        <v>1168</v>
      </c>
      <c r="F203" s="74" t="s">
        <v>411</v>
      </c>
      <c r="G203" s="87">
        <f>+IF(D203="","",YEAR(D203))</f>
        <v>2016</v>
      </c>
      <c r="H203" s="87">
        <f>+IF(D203="","",MONTH(D203))</f>
        <v>6</v>
      </c>
      <c r="I203" s="87">
        <f>+IF(D203="","",DAY(D203))</f>
        <v>30</v>
      </c>
      <c r="J203" s="88">
        <v>70103004</v>
      </c>
      <c r="K203" s="87" t="s">
        <v>412</v>
      </c>
      <c r="L203" s="88"/>
      <c r="M203" s="87"/>
      <c r="N203" s="88"/>
      <c r="O203" s="87"/>
      <c r="P203" s="87" t="s">
        <v>165</v>
      </c>
      <c r="Q203" s="87" t="s">
        <v>32</v>
      </c>
      <c r="R203" s="87" t="s">
        <v>32</v>
      </c>
      <c r="S203" s="87" t="s">
        <v>20</v>
      </c>
      <c r="T203" s="87">
        <v>1</v>
      </c>
      <c r="U203" s="87">
        <v>0</v>
      </c>
      <c r="V203" s="87">
        <f>+U203+T203</f>
        <v>1</v>
      </c>
      <c r="W203" s="95">
        <f>+IF(T203=SUM(Z203,AB203,AD203),1,0)</f>
        <v>1</v>
      </c>
      <c r="X203" s="95">
        <f>+IF(U203=SUM(AF203,AH203,AJ203),1,0)</f>
        <v>1</v>
      </c>
      <c r="Y203" s="89" t="s">
        <v>38</v>
      </c>
      <c r="Z203" s="89">
        <v>1</v>
      </c>
      <c r="AA203" s="89"/>
      <c r="AB203" s="89"/>
      <c r="AC203" s="89"/>
      <c r="AD203" s="89"/>
      <c r="AE203" s="90"/>
      <c r="AF203" s="90"/>
      <c r="AG203" s="90"/>
      <c r="AH203" s="90"/>
      <c r="AI203" s="90"/>
      <c r="AJ203" s="90"/>
      <c r="AK203" s="108"/>
      <c r="AL203" s="108"/>
      <c r="AM203" s="108"/>
      <c r="AN203" s="107"/>
      <c r="AO203" s="107"/>
      <c r="AP203" s="107"/>
    </row>
    <row r="204" spans="1:42" x14ac:dyDescent="0.3">
      <c r="A204" s="71">
        <v>0</v>
      </c>
      <c r="B204" s="71" t="s">
        <v>1528</v>
      </c>
      <c r="C204" s="92">
        <v>202</v>
      </c>
      <c r="D204" s="73">
        <v>42551</v>
      </c>
      <c r="E204" s="74" t="s">
        <v>1169</v>
      </c>
      <c r="F204" s="74" t="s">
        <v>0</v>
      </c>
      <c r="G204" s="87">
        <f>+IF(D204="","",YEAR(D204))</f>
        <v>2016</v>
      </c>
      <c r="H204" s="87">
        <f>+IF(D204="","",MONTH(D204))</f>
        <v>6</v>
      </c>
      <c r="I204" s="87">
        <f>+IF(D204="","",DAY(D204))</f>
        <v>30</v>
      </c>
      <c r="J204" s="88">
        <v>60401000</v>
      </c>
      <c r="K204" s="87" t="s">
        <v>178</v>
      </c>
      <c r="L204" s="88"/>
      <c r="M204" s="87"/>
      <c r="N204" s="88"/>
      <c r="O204" s="87"/>
      <c r="P204" s="87" t="s">
        <v>165</v>
      </c>
      <c r="Q204" s="87" t="s">
        <v>32</v>
      </c>
      <c r="R204" s="87" t="s">
        <v>32</v>
      </c>
      <c r="S204" s="87" t="s">
        <v>20</v>
      </c>
      <c r="T204" s="87">
        <v>0</v>
      </c>
      <c r="U204" s="87">
        <v>0</v>
      </c>
      <c r="V204" s="87">
        <f>+U204+T204</f>
        <v>0</v>
      </c>
      <c r="W204" s="95">
        <f>+IF(T204=SUM(Z204,AB204,AD204),1,0)</f>
        <v>1</v>
      </c>
      <c r="X204" s="95">
        <f>+IF(U204=SUM(AF204,AH204,AJ204),1,0)</f>
        <v>1</v>
      </c>
      <c r="Y204" s="89"/>
      <c r="Z204" s="89"/>
      <c r="AA204" s="89"/>
      <c r="AB204" s="89"/>
      <c r="AC204" s="89"/>
      <c r="AD204" s="89"/>
      <c r="AE204" s="90"/>
      <c r="AF204" s="90"/>
      <c r="AG204" s="90"/>
      <c r="AH204" s="90"/>
      <c r="AI204" s="90"/>
      <c r="AJ204" s="90"/>
      <c r="AK204" s="108"/>
      <c r="AL204" s="108"/>
      <c r="AM204" s="108"/>
      <c r="AN204" s="107"/>
      <c r="AO204" s="107"/>
      <c r="AP204" s="107"/>
    </row>
    <row r="205" spans="1:42" x14ac:dyDescent="0.3">
      <c r="A205" s="71">
        <v>0</v>
      </c>
      <c r="B205" s="71" t="s">
        <v>1528</v>
      </c>
      <c r="C205" s="92">
        <v>203</v>
      </c>
      <c r="D205" s="73">
        <v>42552</v>
      </c>
      <c r="E205" s="74" t="s">
        <v>414</v>
      </c>
      <c r="F205" s="74" t="s">
        <v>383</v>
      </c>
      <c r="G205" s="87">
        <f>+IF(D205="","",YEAR(D205))</f>
        <v>2016</v>
      </c>
      <c r="H205" s="87">
        <f>+IF(D205="","",MONTH(D205))</f>
        <v>7</v>
      </c>
      <c r="I205" s="87">
        <f>+IF(D205="","",DAY(D205))</f>
        <v>1</v>
      </c>
      <c r="J205" s="88">
        <v>70400000</v>
      </c>
      <c r="K205" s="87" t="s">
        <v>25</v>
      </c>
      <c r="L205" s="88"/>
      <c r="M205" s="87"/>
      <c r="N205" s="88"/>
      <c r="O205" s="87"/>
      <c r="P205" s="87" t="s">
        <v>165</v>
      </c>
      <c r="Q205" s="87" t="s">
        <v>32</v>
      </c>
      <c r="R205" s="87" t="s">
        <v>32</v>
      </c>
      <c r="S205" s="87" t="s">
        <v>30</v>
      </c>
      <c r="T205" s="87">
        <v>2</v>
      </c>
      <c r="U205" s="87">
        <v>1</v>
      </c>
      <c r="V205" s="87">
        <f>+U205+T205</f>
        <v>3</v>
      </c>
      <c r="W205" s="95">
        <f>+IF(T205=SUM(Z205,AB205,AD205),1,0)</f>
        <v>1</v>
      </c>
      <c r="X205" s="95">
        <f>+IF(U205=SUM(AF205,AH205,AJ205),1,0)</f>
        <v>1</v>
      </c>
      <c r="Y205" s="89" t="s">
        <v>42</v>
      </c>
      <c r="Z205" s="89">
        <v>2</v>
      </c>
      <c r="AA205" s="89"/>
      <c r="AB205" s="89"/>
      <c r="AC205" s="89"/>
      <c r="AD205" s="89"/>
      <c r="AE205" s="90" t="s">
        <v>42</v>
      </c>
      <c r="AF205" s="90">
        <v>1</v>
      </c>
      <c r="AG205" s="90"/>
      <c r="AH205" s="90"/>
      <c r="AI205" s="90"/>
      <c r="AJ205" s="90"/>
      <c r="AK205" s="108"/>
      <c r="AL205" s="108"/>
      <c r="AM205" s="108"/>
      <c r="AN205" s="107"/>
      <c r="AO205" s="107"/>
      <c r="AP205" s="107"/>
    </row>
    <row r="206" spans="1:42" x14ac:dyDescent="0.3">
      <c r="A206" s="71">
        <v>0</v>
      </c>
      <c r="B206" s="71" t="s">
        <v>1528</v>
      </c>
      <c r="C206" s="92">
        <v>204</v>
      </c>
      <c r="D206" s="73">
        <v>42555</v>
      </c>
      <c r="E206" s="74" t="s">
        <v>415</v>
      </c>
      <c r="F206" s="74" t="s">
        <v>0</v>
      </c>
      <c r="G206" s="87">
        <f>+IF(D206="","",YEAR(D206))</f>
        <v>2016</v>
      </c>
      <c r="H206" s="87">
        <f>+IF(D206="","",MONTH(D206))</f>
        <v>7</v>
      </c>
      <c r="I206" s="87">
        <f>+IF(D206="","",DAY(D206))</f>
        <v>4</v>
      </c>
      <c r="J206" s="88">
        <v>60401000</v>
      </c>
      <c r="K206" s="87" t="s">
        <v>178</v>
      </c>
      <c r="L206" s="88"/>
      <c r="M206" s="87"/>
      <c r="N206" s="88"/>
      <c r="O206" s="87"/>
      <c r="P206" s="87" t="s">
        <v>165</v>
      </c>
      <c r="Q206" s="87" t="s">
        <v>32</v>
      </c>
      <c r="R206" s="87" t="s">
        <v>32</v>
      </c>
      <c r="S206" s="87" t="s">
        <v>20</v>
      </c>
      <c r="T206" s="87">
        <v>0</v>
      </c>
      <c r="U206" s="87">
        <v>0</v>
      </c>
      <c r="V206" s="87">
        <f>+U206+T206</f>
        <v>0</v>
      </c>
      <c r="W206" s="95">
        <f>+IF(T206=SUM(Z206,AB206,AD206),1,0)</f>
        <v>1</v>
      </c>
      <c r="X206" s="95">
        <f>+IF(U206=SUM(AF206,AH206,AJ206),1,0)</f>
        <v>1</v>
      </c>
      <c r="Y206" s="89"/>
      <c r="Z206" s="89"/>
      <c r="AA206" s="89"/>
      <c r="AB206" s="89"/>
      <c r="AC206" s="89"/>
      <c r="AD206" s="89"/>
      <c r="AE206" s="90"/>
      <c r="AF206" s="90"/>
      <c r="AG206" s="90"/>
      <c r="AH206" s="90"/>
      <c r="AI206" s="90"/>
      <c r="AJ206" s="90"/>
      <c r="AK206" s="108"/>
      <c r="AL206" s="108"/>
      <c r="AM206" s="108"/>
      <c r="AN206" s="107"/>
      <c r="AO206" s="107"/>
      <c r="AP206" s="107"/>
    </row>
    <row r="207" spans="1:42" x14ac:dyDescent="0.3">
      <c r="A207" s="71">
        <v>0</v>
      </c>
      <c r="B207" s="71" t="s">
        <v>1528</v>
      </c>
      <c r="C207" s="92">
        <v>205</v>
      </c>
      <c r="D207" s="73">
        <v>42557</v>
      </c>
      <c r="E207" s="74" t="s">
        <v>416</v>
      </c>
      <c r="F207" s="74" t="s">
        <v>417</v>
      </c>
      <c r="G207" s="87">
        <f>+IF(D207="","",YEAR(D207))</f>
        <v>2016</v>
      </c>
      <c r="H207" s="87">
        <f>+IF(D207="","",MONTH(D207))</f>
        <v>7</v>
      </c>
      <c r="I207" s="87">
        <f>+IF(D207="","",DAY(D207))</f>
        <v>6</v>
      </c>
      <c r="J207" s="93"/>
      <c r="K207" s="94"/>
      <c r="L207" s="93"/>
      <c r="M207" s="94"/>
      <c r="N207" s="93"/>
      <c r="O207" s="94"/>
      <c r="P207" s="87" t="s">
        <v>165</v>
      </c>
      <c r="Q207" s="87" t="s">
        <v>222</v>
      </c>
      <c r="R207" s="87" t="s">
        <v>32</v>
      </c>
      <c r="S207" s="87" t="s">
        <v>20</v>
      </c>
      <c r="T207" s="87">
        <v>2</v>
      </c>
      <c r="U207" s="87">
        <v>1</v>
      </c>
      <c r="V207" s="87">
        <f>+U207+T207</f>
        <v>3</v>
      </c>
      <c r="W207" s="95">
        <f>+IF(T207=SUM(Z207,AB207,AD207),1,0)</f>
        <v>1</v>
      </c>
      <c r="X207" s="95">
        <f>+IF(U207=SUM(AF207,AH207,AJ207),1,0)</f>
        <v>1</v>
      </c>
      <c r="Y207" s="89" t="s">
        <v>38</v>
      </c>
      <c r="Z207" s="89">
        <v>2</v>
      </c>
      <c r="AA207" s="89"/>
      <c r="AB207" s="89"/>
      <c r="AC207" s="89"/>
      <c r="AD207" s="89"/>
      <c r="AE207" s="90" t="s">
        <v>38</v>
      </c>
      <c r="AF207" s="90">
        <v>1</v>
      </c>
      <c r="AG207" s="90"/>
      <c r="AH207" s="90"/>
      <c r="AI207" s="90"/>
      <c r="AJ207" s="90"/>
      <c r="AK207" s="108"/>
      <c r="AL207" s="108"/>
      <c r="AM207" s="108"/>
      <c r="AN207" s="107"/>
      <c r="AO207" s="107"/>
      <c r="AP207" s="107"/>
    </row>
    <row r="208" spans="1:42" x14ac:dyDescent="0.3">
      <c r="A208" s="71">
        <v>0</v>
      </c>
      <c r="B208" s="71" t="s">
        <v>1528</v>
      </c>
      <c r="C208" s="92">
        <v>206</v>
      </c>
      <c r="D208" s="73">
        <v>42558</v>
      </c>
      <c r="E208" s="74" t="s">
        <v>418</v>
      </c>
      <c r="F208" s="74" t="s">
        <v>0</v>
      </c>
      <c r="G208" s="87">
        <f>+IF(D208="","",YEAR(D208))</f>
        <v>2016</v>
      </c>
      <c r="H208" s="87">
        <f>+IF(D208="","",MONTH(D208))</f>
        <v>7</v>
      </c>
      <c r="I208" s="87">
        <f>+IF(D208="","",DAY(D208))</f>
        <v>7</v>
      </c>
      <c r="J208" s="88">
        <v>70000000</v>
      </c>
      <c r="K208" s="87" t="s">
        <v>24</v>
      </c>
      <c r="L208" s="88"/>
      <c r="M208" s="87"/>
      <c r="N208" s="88"/>
      <c r="O208" s="87"/>
      <c r="P208" s="87" t="s">
        <v>165</v>
      </c>
      <c r="Q208" s="87" t="s">
        <v>32</v>
      </c>
      <c r="R208" s="87" t="s">
        <v>32</v>
      </c>
      <c r="S208" s="87" t="s">
        <v>20</v>
      </c>
      <c r="T208" s="87">
        <v>0</v>
      </c>
      <c r="U208" s="87">
        <v>0</v>
      </c>
      <c r="V208" s="87">
        <f>+U208+T208</f>
        <v>0</v>
      </c>
      <c r="W208" s="95">
        <f>+IF(T208=SUM(Z208,AB208,AD208),1,0)</f>
        <v>1</v>
      </c>
      <c r="X208" s="95">
        <f>+IF(U208=SUM(AF208,AH208,AJ208),1,0)</f>
        <v>1</v>
      </c>
      <c r="Y208" s="89"/>
      <c r="Z208" s="89"/>
      <c r="AA208" s="89"/>
      <c r="AB208" s="89"/>
      <c r="AC208" s="89"/>
      <c r="AD208" s="89"/>
      <c r="AE208" s="90"/>
      <c r="AF208" s="90"/>
      <c r="AG208" s="90"/>
      <c r="AH208" s="90"/>
      <c r="AI208" s="90"/>
      <c r="AJ208" s="90"/>
      <c r="AK208" s="108"/>
      <c r="AL208" s="108"/>
      <c r="AM208" s="108"/>
      <c r="AN208" s="107"/>
      <c r="AO208" s="107"/>
      <c r="AP208" s="107"/>
    </row>
    <row r="209" spans="1:42" x14ac:dyDescent="0.3">
      <c r="A209" s="71">
        <v>0</v>
      </c>
      <c r="B209" s="71" t="s">
        <v>1528</v>
      </c>
      <c r="C209" s="92">
        <v>207</v>
      </c>
      <c r="D209" s="73">
        <v>42560</v>
      </c>
      <c r="E209" s="74" t="s">
        <v>419</v>
      </c>
      <c r="F209" s="74" t="s">
        <v>420</v>
      </c>
      <c r="G209" s="87">
        <f>+IF(D209="","",YEAR(D209))</f>
        <v>2016</v>
      </c>
      <c r="H209" s="87">
        <f>+IF(D209="","",MONTH(D209))</f>
        <v>7</v>
      </c>
      <c r="I209" s="87">
        <f>+IF(D209="","",DAY(D209))</f>
        <v>9</v>
      </c>
      <c r="J209" s="88">
        <v>50705000</v>
      </c>
      <c r="K209" s="87" t="s">
        <v>421</v>
      </c>
      <c r="L209" s="88"/>
      <c r="M209" s="87"/>
      <c r="N209" s="88"/>
      <c r="O209" s="87"/>
      <c r="P209" s="87" t="s">
        <v>165</v>
      </c>
      <c r="Q209" s="87" t="s">
        <v>32</v>
      </c>
      <c r="R209" s="87" t="s">
        <v>32</v>
      </c>
      <c r="S209" s="87" t="s">
        <v>30</v>
      </c>
      <c r="T209" s="87">
        <v>2</v>
      </c>
      <c r="U209" s="87">
        <v>5</v>
      </c>
      <c r="V209" s="87">
        <f>+U209+T209</f>
        <v>7</v>
      </c>
      <c r="W209" s="95">
        <f>+IF(T209=SUM(Z209,AB209,AD209),1,0)</f>
        <v>1</v>
      </c>
      <c r="X209" s="95">
        <f>+IF(U209=SUM(AF209,AH209,AJ209),1,0)</f>
        <v>1</v>
      </c>
      <c r="Y209" s="89" t="s">
        <v>42</v>
      </c>
      <c r="Z209" s="89">
        <v>2</v>
      </c>
      <c r="AA209" s="89"/>
      <c r="AB209" s="89"/>
      <c r="AC209" s="89"/>
      <c r="AD209" s="89"/>
      <c r="AE209" s="90" t="s">
        <v>42</v>
      </c>
      <c r="AF209" s="90">
        <v>5</v>
      </c>
      <c r="AG209" s="90"/>
      <c r="AH209" s="90"/>
      <c r="AI209" s="90"/>
      <c r="AJ209" s="90"/>
      <c r="AK209" s="108"/>
      <c r="AL209" s="108"/>
      <c r="AM209" s="108"/>
      <c r="AN209" s="107"/>
      <c r="AO209" s="107"/>
      <c r="AP209" s="107"/>
    </row>
    <row r="210" spans="1:42" x14ac:dyDescent="0.3">
      <c r="A210" s="71">
        <v>0</v>
      </c>
      <c r="B210" s="71" t="s">
        <v>1528</v>
      </c>
      <c r="C210" s="92">
        <v>208</v>
      </c>
      <c r="D210" s="73">
        <v>42561</v>
      </c>
      <c r="E210" s="74" t="s">
        <v>422</v>
      </c>
      <c r="F210" s="74" t="s">
        <v>0</v>
      </c>
      <c r="G210" s="87">
        <f>+IF(D210="","",YEAR(D210))</f>
        <v>2016</v>
      </c>
      <c r="H210" s="87">
        <f>+IF(D210="","",MONTH(D210))</f>
        <v>7</v>
      </c>
      <c r="I210" s="87">
        <f>+IF(D210="","",DAY(D210))</f>
        <v>10</v>
      </c>
      <c r="J210" s="88">
        <v>70403016</v>
      </c>
      <c r="K210" s="87" t="s">
        <v>51</v>
      </c>
      <c r="L210" s="88"/>
      <c r="M210" s="87"/>
      <c r="N210" s="88"/>
      <c r="O210" s="87"/>
      <c r="P210" s="87" t="s">
        <v>165</v>
      </c>
      <c r="Q210" s="87" t="s">
        <v>28</v>
      </c>
      <c r="R210" s="87" t="s">
        <v>32</v>
      </c>
      <c r="S210" s="87" t="s">
        <v>20</v>
      </c>
      <c r="T210" s="87">
        <v>0</v>
      </c>
      <c r="U210" s="87">
        <v>0</v>
      </c>
      <c r="V210" s="87">
        <f>+U210+T210</f>
        <v>0</v>
      </c>
      <c r="W210" s="95">
        <f>+IF(T210=SUM(Z210,AB210,AD210),1,0)</f>
        <v>1</v>
      </c>
      <c r="X210" s="95">
        <f>+IF(U210=SUM(AF210,AH210,AJ210),1,0)</f>
        <v>1</v>
      </c>
      <c r="Y210" s="89"/>
      <c r="Z210" s="89"/>
      <c r="AA210" s="89"/>
      <c r="AB210" s="89"/>
      <c r="AC210" s="89"/>
      <c r="AD210" s="89"/>
      <c r="AE210" s="90"/>
      <c r="AF210" s="90"/>
      <c r="AG210" s="90"/>
      <c r="AH210" s="90"/>
      <c r="AI210" s="90"/>
      <c r="AJ210" s="90"/>
      <c r="AK210" s="108"/>
      <c r="AL210" s="108"/>
      <c r="AM210" s="108"/>
      <c r="AN210" s="107"/>
      <c r="AO210" s="107"/>
      <c r="AP210" s="107"/>
    </row>
    <row r="211" spans="1:42" x14ac:dyDescent="0.3">
      <c r="A211" s="71">
        <v>0</v>
      </c>
      <c r="B211" s="71" t="s">
        <v>1528</v>
      </c>
      <c r="C211" s="92">
        <v>209</v>
      </c>
      <c r="D211" s="73">
        <v>42562</v>
      </c>
      <c r="E211" s="74" t="s">
        <v>423</v>
      </c>
      <c r="F211" s="74" t="s">
        <v>314</v>
      </c>
      <c r="G211" s="87">
        <f>+IF(D211="","",YEAR(D211))</f>
        <v>2016</v>
      </c>
      <c r="H211" s="87">
        <f>+IF(D211="","",MONTH(D211))</f>
        <v>7</v>
      </c>
      <c r="I211" s="87">
        <f>+IF(D211="","",DAY(D211))</f>
        <v>11</v>
      </c>
      <c r="J211" s="88">
        <v>50110000</v>
      </c>
      <c r="K211" s="87" t="s">
        <v>424</v>
      </c>
      <c r="L211" s="88"/>
      <c r="M211" s="87"/>
      <c r="N211" s="88"/>
      <c r="O211" s="87"/>
      <c r="P211" s="87" t="s">
        <v>165</v>
      </c>
      <c r="Q211" s="87" t="s">
        <v>32</v>
      </c>
      <c r="R211" s="87" t="s">
        <v>32</v>
      </c>
      <c r="S211" s="87" t="s">
        <v>74</v>
      </c>
      <c r="T211" s="87">
        <v>1</v>
      </c>
      <c r="U211" s="87">
        <v>0</v>
      </c>
      <c r="V211" s="87">
        <f>+U211+T211</f>
        <v>1</v>
      </c>
      <c r="W211" s="95">
        <f>+IF(T211=SUM(Z211,AB211,AD211),1,0)</f>
        <v>1</v>
      </c>
      <c r="X211" s="95">
        <f>+IF(U211=SUM(AF211,AH211,AJ211),1,0)</f>
        <v>1</v>
      </c>
      <c r="Y211" s="89" t="s">
        <v>40</v>
      </c>
      <c r="Z211" s="89">
        <v>1</v>
      </c>
      <c r="AA211" s="89"/>
      <c r="AB211" s="89"/>
      <c r="AC211" s="89"/>
      <c r="AD211" s="89"/>
      <c r="AE211" s="90"/>
      <c r="AF211" s="90"/>
      <c r="AG211" s="90"/>
      <c r="AH211" s="90"/>
      <c r="AI211" s="90"/>
      <c r="AJ211" s="90"/>
      <c r="AK211" s="108"/>
      <c r="AL211" s="108"/>
      <c r="AM211" s="108"/>
      <c r="AN211" s="107"/>
      <c r="AO211" s="107"/>
      <c r="AP211" s="107"/>
    </row>
    <row r="212" spans="1:42" x14ac:dyDescent="0.3">
      <c r="A212" s="71">
        <v>0</v>
      </c>
      <c r="B212" s="71" t="s">
        <v>1528</v>
      </c>
      <c r="C212" s="92">
        <v>210</v>
      </c>
      <c r="D212" s="73">
        <v>42564</v>
      </c>
      <c r="E212" s="74" t="s">
        <v>425</v>
      </c>
      <c r="F212" s="74" t="s">
        <v>426</v>
      </c>
      <c r="G212" s="87">
        <f>+IF(D212="","",YEAR(D212))</f>
        <v>2016</v>
      </c>
      <c r="H212" s="87">
        <f>+IF(D212="","",MONTH(D212))</f>
        <v>7</v>
      </c>
      <c r="I212" s="87">
        <f>+IF(D212="","",DAY(D212))</f>
        <v>13</v>
      </c>
      <c r="J212" s="88"/>
      <c r="K212" s="87"/>
      <c r="L212" s="88">
        <v>70403016</v>
      </c>
      <c r="M212" s="87" t="s">
        <v>51</v>
      </c>
      <c r="N212" s="88">
        <v>80101000</v>
      </c>
      <c r="O212" s="87" t="s">
        <v>224</v>
      </c>
      <c r="P212" s="87" t="s">
        <v>165</v>
      </c>
      <c r="Q212" s="87" t="s">
        <v>28</v>
      </c>
      <c r="R212" s="87" t="s">
        <v>32</v>
      </c>
      <c r="S212" s="87" t="s">
        <v>20</v>
      </c>
      <c r="T212" s="87">
        <v>0</v>
      </c>
      <c r="U212" s="87">
        <v>4</v>
      </c>
      <c r="V212" s="87">
        <f>+U212+T212</f>
        <v>4</v>
      </c>
      <c r="W212" s="95">
        <f>+IF(T212=SUM(Z212,AB212,AD212),1,0)</f>
        <v>1</v>
      </c>
      <c r="X212" s="95">
        <f>+IF(U212=SUM(AF212,AH212,AJ212),1,0)</f>
        <v>1</v>
      </c>
      <c r="Y212" s="89"/>
      <c r="Z212" s="89"/>
      <c r="AA212" s="89"/>
      <c r="AB212" s="89"/>
      <c r="AC212" s="89"/>
      <c r="AD212" s="89"/>
      <c r="AE212" s="90" t="s">
        <v>38</v>
      </c>
      <c r="AF212" s="90">
        <v>3</v>
      </c>
      <c r="AG212" s="90" t="s">
        <v>40</v>
      </c>
      <c r="AH212" s="90">
        <v>1</v>
      </c>
      <c r="AI212" s="90"/>
      <c r="AJ212" s="90"/>
      <c r="AK212" s="108"/>
      <c r="AL212" s="108"/>
      <c r="AM212" s="108"/>
      <c r="AN212" s="107"/>
      <c r="AO212" s="107"/>
      <c r="AP212" s="107"/>
    </row>
    <row r="213" spans="1:42" x14ac:dyDescent="0.3">
      <c r="A213" s="71">
        <v>0</v>
      </c>
      <c r="B213" s="71" t="s">
        <v>1528</v>
      </c>
      <c r="C213" s="92">
        <v>211</v>
      </c>
      <c r="D213" s="73">
        <v>42564</v>
      </c>
      <c r="E213" s="74" t="s">
        <v>427</v>
      </c>
      <c r="F213" s="74" t="s">
        <v>170</v>
      </c>
      <c r="G213" s="87">
        <f>+IF(D213="","",YEAR(D213))</f>
        <v>2016</v>
      </c>
      <c r="H213" s="87">
        <f>+IF(D213="","",MONTH(D213))</f>
        <v>7</v>
      </c>
      <c r="I213" s="87">
        <f>+IF(D213="","",DAY(D213))</f>
        <v>13</v>
      </c>
      <c r="J213" s="88">
        <v>80000000</v>
      </c>
      <c r="K213" s="87" t="s">
        <v>19</v>
      </c>
      <c r="L213" s="88"/>
      <c r="M213" s="87"/>
      <c r="N213" s="88"/>
      <c r="O213" s="87"/>
      <c r="P213" s="87" t="s">
        <v>165</v>
      </c>
      <c r="Q213" s="87" t="s">
        <v>28</v>
      </c>
      <c r="R213" s="87" t="s">
        <v>32</v>
      </c>
      <c r="S213" s="87" t="s">
        <v>20</v>
      </c>
      <c r="T213" s="87">
        <v>0</v>
      </c>
      <c r="U213" s="87">
        <v>2</v>
      </c>
      <c r="V213" s="87">
        <f>+U213+T213</f>
        <v>2</v>
      </c>
      <c r="W213" s="95">
        <f>+IF(T213=SUM(Z213,AB213,AD213),1,0)</f>
        <v>1</v>
      </c>
      <c r="X213" s="95">
        <f>+IF(U213=SUM(AF213,AH213,AJ213),1,0)</f>
        <v>1</v>
      </c>
      <c r="Y213" s="89"/>
      <c r="Z213" s="89"/>
      <c r="AA213" s="89"/>
      <c r="AB213" s="89"/>
      <c r="AC213" s="89"/>
      <c r="AD213" s="89"/>
      <c r="AE213" s="90" t="s">
        <v>38</v>
      </c>
      <c r="AF213" s="90">
        <v>2</v>
      </c>
      <c r="AG213" s="90"/>
      <c r="AH213" s="90"/>
      <c r="AI213" s="90"/>
      <c r="AJ213" s="90"/>
      <c r="AK213" s="108"/>
      <c r="AL213" s="108"/>
      <c r="AM213" s="108"/>
      <c r="AN213" s="107"/>
      <c r="AO213" s="107"/>
      <c r="AP213" s="107"/>
    </row>
    <row r="214" spans="1:42" x14ac:dyDescent="0.3">
      <c r="A214" s="71">
        <v>0</v>
      </c>
      <c r="B214" s="71" t="s">
        <v>1528</v>
      </c>
      <c r="C214" s="92">
        <v>212</v>
      </c>
      <c r="D214" s="73">
        <v>42570</v>
      </c>
      <c r="E214" s="74" t="s">
        <v>428</v>
      </c>
      <c r="F214" s="74" t="s">
        <v>429</v>
      </c>
      <c r="G214" s="87">
        <f>+IF(D214="","",YEAR(D214))</f>
        <v>2016</v>
      </c>
      <c r="H214" s="87">
        <f>+IF(D214="","",MONTH(D214))</f>
        <v>7</v>
      </c>
      <c r="I214" s="87">
        <f>+IF(D214="","",DAY(D214))</f>
        <v>19</v>
      </c>
      <c r="J214" s="99">
        <v>40505000</v>
      </c>
      <c r="K214" s="87" t="s">
        <v>76</v>
      </c>
      <c r="L214" s="88"/>
      <c r="M214" s="87"/>
      <c r="N214" s="88"/>
      <c r="O214" s="87"/>
      <c r="P214" s="87" t="s">
        <v>165</v>
      </c>
      <c r="Q214" s="87" t="s">
        <v>32</v>
      </c>
      <c r="R214" s="87" t="s">
        <v>32</v>
      </c>
      <c r="S214" s="87" t="s">
        <v>30</v>
      </c>
      <c r="T214" s="87">
        <v>17</v>
      </c>
      <c r="U214" s="87">
        <v>35</v>
      </c>
      <c r="V214" s="87">
        <f>+U214+T214</f>
        <v>52</v>
      </c>
      <c r="W214" s="95">
        <f>+IF(T214=SUM(Z214,AB214,AD214),1,0)</f>
        <v>1</v>
      </c>
      <c r="X214" s="95">
        <f>+IF(U214=SUM(AF214,AH214,AJ214),1,0)</f>
        <v>1</v>
      </c>
      <c r="Y214" s="89" t="s">
        <v>42</v>
      </c>
      <c r="Z214" s="89">
        <v>17</v>
      </c>
      <c r="AA214" s="89"/>
      <c r="AB214" s="89"/>
      <c r="AC214" s="89"/>
      <c r="AD214" s="89"/>
      <c r="AE214" s="90" t="s">
        <v>42</v>
      </c>
      <c r="AF214" s="90">
        <v>35</v>
      </c>
      <c r="AG214" s="90"/>
      <c r="AH214" s="90"/>
      <c r="AI214" s="90"/>
      <c r="AJ214" s="90"/>
      <c r="AK214" s="108"/>
      <c r="AL214" s="108"/>
      <c r="AM214" s="108"/>
      <c r="AN214" s="107"/>
      <c r="AO214" s="107"/>
      <c r="AP214" s="107"/>
    </row>
    <row r="215" spans="1:42" x14ac:dyDescent="0.3">
      <c r="A215" s="71">
        <v>0</v>
      </c>
      <c r="B215" s="71" t="s">
        <v>1528</v>
      </c>
      <c r="C215" s="92">
        <v>213</v>
      </c>
      <c r="D215" s="73">
        <v>42570</v>
      </c>
      <c r="E215" s="74" t="s">
        <v>430</v>
      </c>
      <c r="F215" s="74" t="s">
        <v>431</v>
      </c>
      <c r="G215" s="87">
        <f>+IF(D215="","",YEAR(D215))</f>
        <v>2016</v>
      </c>
      <c r="H215" s="87">
        <f>+IF(D215="","",MONTH(D215))</f>
        <v>7</v>
      </c>
      <c r="I215" s="87">
        <f>+IF(D215="","",DAY(D215))</f>
        <v>19</v>
      </c>
      <c r="J215" s="88">
        <v>80000000</v>
      </c>
      <c r="K215" s="87" t="s">
        <v>19</v>
      </c>
      <c r="L215" s="88"/>
      <c r="M215" s="87"/>
      <c r="N215" s="88"/>
      <c r="O215" s="87"/>
      <c r="P215" s="87" t="s">
        <v>176</v>
      </c>
      <c r="Q215" s="87" t="s">
        <v>32</v>
      </c>
      <c r="R215" s="87" t="s">
        <v>173</v>
      </c>
      <c r="S215" s="87" t="s">
        <v>173</v>
      </c>
      <c r="T215" s="87">
        <v>2</v>
      </c>
      <c r="U215" s="87">
        <v>0</v>
      </c>
      <c r="V215" s="87">
        <f>+U215+T215</f>
        <v>2</v>
      </c>
      <c r="W215" s="95">
        <f>+IF(T215=SUM(Z215,AB215,AD215),1,0)</f>
        <v>1</v>
      </c>
      <c r="X215" s="95">
        <f>+IF(U215=SUM(AF215,AH215,AJ215),1,0)</f>
        <v>1</v>
      </c>
      <c r="Y215" s="89" t="s">
        <v>32</v>
      </c>
      <c r="Z215" s="89">
        <v>2</v>
      </c>
      <c r="AA215" s="89"/>
      <c r="AB215" s="89"/>
      <c r="AC215" s="89"/>
      <c r="AD215" s="89"/>
      <c r="AE215" s="90"/>
      <c r="AF215" s="90"/>
      <c r="AG215" s="90"/>
      <c r="AH215" s="90"/>
      <c r="AI215" s="90"/>
      <c r="AJ215" s="90"/>
      <c r="AK215" s="108"/>
      <c r="AL215" s="108"/>
      <c r="AM215" s="108"/>
      <c r="AN215" s="107"/>
      <c r="AO215" s="107"/>
      <c r="AP215" s="107"/>
    </row>
    <row r="216" spans="1:42" x14ac:dyDescent="0.3">
      <c r="A216" s="71">
        <v>0</v>
      </c>
      <c r="B216" s="71" t="s">
        <v>1528</v>
      </c>
      <c r="C216" s="92">
        <v>214</v>
      </c>
      <c r="D216" s="73">
        <v>42572</v>
      </c>
      <c r="E216" s="74" t="s">
        <v>432</v>
      </c>
      <c r="F216" s="74" t="s">
        <v>433</v>
      </c>
      <c r="G216" s="87">
        <f>+IF(D216="","",YEAR(D216))</f>
        <v>2016</v>
      </c>
      <c r="H216" s="87">
        <f>+IF(D216="","",MONTH(D216))</f>
        <v>7</v>
      </c>
      <c r="I216" s="87">
        <f>+IF(D216="","",DAY(D216))</f>
        <v>21</v>
      </c>
      <c r="J216" s="93"/>
      <c r="K216" s="94"/>
      <c r="L216" s="93"/>
      <c r="M216" s="94"/>
      <c r="N216" s="93"/>
      <c r="O216" s="94"/>
      <c r="P216" s="87" t="s">
        <v>176</v>
      </c>
      <c r="Q216" s="87" t="s">
        <v>32</v>
      </c>
      <c r="R216" s="87" t="s">
        <v>475</v>
      </c>
      <c r="S216" s="87" t="s">
        <v>475</v>
      </c>
      <c r="T216" s="87">
        <v>4</v>
      </c>
      <c r="U216" s="87">
        <v>1</v>
      </c>
      <c r="V216" s="87">
        <f>+U216+T216</f>
        <v>5</v>
      </c>
      <c r="W216" s="95">
        <f>+IF(T216=SUM(Z216,AB216,AD216),1,0)</f>
        <v>1</v>
      </c>
      <c r="X216" s="95">
        <f>+IF(U216=SUM(AF216,AH216,AJ216),1,0)</f>
        <v>1</v>
      </c>
      <c r="Y216" s="89" t="s">
        <v>32</v>
      </c>
      <c r="Z216" s="89">
        <v>4</v>
      </c>
      <c r="AA216" s="89"/>
      <c r="AB216" s="89"/>
      <c r="AC216" s="89"/>
      <c r="AD216" s="89"/>
      <c r="AE216" s="90" t="s">
        <v>32</v>
      </c>
      <c r="AF216" s="90">
        <v>1</v>
      </c>
      <c r="AG216" s="90"/>
      <c r="AH216" s="90"/>
      <c r="AI216" s="90"/>
      <c r="AJ216" s="90"/>
      <c r="AK216" s="108"/>
      <c r="AL216" s="108"/>
      <c r="AM216" s="108"/>
      <c r="AN216" s="107"/>
      <c r="AO216" s="107"/>
      <c r="AP216" s="107"/>
    </row>
    <row r="217" spans="1:42" x14ac:dyDescent="0.3">
      <c r="A217" s="71">
        <v>0</v>
      </c>
      <c r="B217" s="71" t="s">
        <v>1528</v>
      </c>
      <c r="C217" s="92">
        <v>215</v>
      </c>
      <c r="D217" s="73">
        <v>42572</v>
      </c>
      <c r="E217" s="74" t="s">
        <v>434</v>
      </c>
      <c r="F217" s="74" t="s">
        <v>435</v>
      </c>
      <c r="G217" s="87">
        <f>+IF(D217="","",YEAR(D217))</f>
        <v>2016</v>
      </c>
      <c r="H217" s="87">
        <f>+IF(D217="","",MONTH(D217))</f>
        <v>7</v>
      </c>
      <c r="I217" s="87">
        <f>+IF(D217="","",DAY(D217))</f>
        <v>21</v>
      </c>
      <c r="J217" s="88">
        <v>80000000</v>
      </c>
      <c r="K217" s="87" t="s">
        <v>19</v>
      </c>
      <c r="L217" s="88"/>
      <c r="M217" s="87"/>
      <c r="N217" s="88"/>
      <c r="O217" s="87"/>
      <c r="P217" s="87" t="s">
        <v>176</v>
      </c>
      <c r="Q217" s="87" t="s">
        <v>32</v>
      </c>
      <c r="R217" s="87" t="s">
        <v>173</v>
      </c>
      <c r="S217" s="87" t="s">
        <v>173</v>
      </c>
      <c r="T217" s="87">
        <v>30</v>
      </c>
      <c r="U217" s="87">
        <v>50</v>
      </c>
      <c r="V217" s="87">
        <f>+U217+T217</f>
        <v>80</v>
      </c>
      <c r="W217" s="95">
        <f>+IF(T217=SUM(Z217,AB217,AD217),1,0)</f>
        <v>1</v>
      </c>
      <c r="X217" s="95">
        <f>+IF(U217=SUM(AF217,AH217,AJ217),1,0)</f>
        <v>1</v>
      </c>
      <c r="Y217" s="89" t="s">
        <v>32</v>
      </c>
      <c r="Z217" s="89">
        <v>30</v>
      </c>
      <c r="AA217" s="89"/>
      <c r="AB217" s="89"/>
      <c r="AC217" s="89"/>
      <c r="AD217" s="89"/>
      <c r="AE217" s="90" t="s">
        <v>32</v>
      </c>
      <c r="AF217" s="90">
        <v>50</v>
      </c>
      <c r="AG217" s="90"/>
      <c r="AH217" s="90"/>
      <c r="AI217" s="90"/>
      <c r="AJ217" s="90"/>
      <c r="AK217" s="108"/>
      <c r="AL217" s="108"/>
      <c r="AM217" s="108"/>
      <c r="AN217" s="107"/>
      <c r="AO217" s="107"/>
      <c r="AP217" s="107"/>
    </row>
    <row r="218" spans="1:42" x14ac:dyDescent="0.3">
      <c r="A218" s="71">
        <v>0</v>
      </c>
      <c r="B218" s="71" t="s">
        <v>1528</v>
      </c>
      <c r="C218" s="92">
        <v>216</v>
      </c>
      <c r="D218" s="73">
        <v>42580</v>
      </c>
      <c r="E218" s="74" t="s">
        <v>436</v>
      </c>
      <c r="F218" s="74" t="s">
        <v>437</v>
      </c>
      <c r="G218" s="87">
        <f>+IF(D218="","",YEAR(D218))</f>
        <v>2016</v>
      </c>
      <c r="H218" s="87">
        <f>+IF(D218="","",MONTH(D218))</f>
        <v>7</v>
      </c>
      <c r="I218" s="87">
        <f>+IF(D218="","",DAY(D218))</f>
        <v>29</v>
      </c>
      <c r="J218" s="93"/>
      <c r="K218" s="94"/>
      <c r="L218" s="93"/>
      <c r="M218" s="94"/>
      <c r="N218" s="93"/>
      <c r="O218" s="94"/>
      <c r="P218" s="87" t="s">
        <v>165</v>
      </c>
      <c r="Q218" s="87" t="s">
        <v>32</v>
      </c>
      <c r="R218" s="87" t="s">
        <v>32</v>
      </c>
      <c r="S218" s="87" t="s">
        <v>326</v>
      </c>
      <c r="T218" s="87">
        <v>2</v>
      </c>
      <c r="U218" s="87">
        <v>4</v>
      </c>
      <c r="V218" s="87">
        <f>+U218+T218</f>
        <v>6</v>
      </c>
      <c r="W218" s="95">
        <f>+IF(T218=SUM(Z218,AB218,AD218),1,0)</f>
        <v>1</v>
      </c>
      <c r="X218" s="95">
        <f>+IF(U218=SUM(AF218,AH218,AJ218),1,0)</f>
        <v>1</v>
      </c>
      <c r="Y218" s="89" t="s">
        <v>42</v>
      </c>
      <c r="Z218" s="89">
        <v>2</v>
      </c>
      <c r="AA218" s="89"/>
      <c r="AB218" s="89"/>
      <c r="AC218" s="89"/>
      <c r="AD218" s="89"/>
      <c r="AE218" s="90" t="s">
        <v>42</v>
      </c>
      <c r="AF218" s="90">
        <v>4</v>
      </c>
      <c r="AG218" s="90"/>
      <c r="AH218" s="90"/>
      <c r="AI218" s="90"/>
      <c r="AJ218" s="90"/>
      <c r="AK218" s="108"/>
      <c r="AL218" s="108"/>
      <c r="AM218" s="108"/>
      <c r="AN218" s="107"/>
      <c r="AO218" s="107"/>
      <c r="AP218" s="107"/>
    </row>
    <row r="219" spans="1:42" x14ac:dyDescent="0.3">
      <c r="A219" s="71">
        <v>0</v>
      </c>
      <c r="B219" s="71" t="s">
        <v>1528</v>
      </c>
      <c r="C219" s="92">
        <v>217</v>
      </c>
      <c r="D219" s="73">
        <v>42580</v>
      </c>
      <c r="E219" s="74" t="s">
        <v>438</v>
      </c>
      <c r="F219" s="74" t="s">
        <v>124</v>
      </c>
      <c r="G219" s="87">
        <f>+IF(D219="","",YEAR(D219))</f>
        <v>2016</v>
      </c>
      <c r="H219" s="87">
        <f>+IF(D219="","",MONTH(D219))</f>
        <v>7</v>
      </c>
      <c r="I219" s="87">
        <f>+IF(D219="","",DAY(D219))</f>
        <v>29</v>
      </c>
      <c r="J219" s="88">
        <v>60000000</v>
      </c>
      <c r="K219" s="87" t="s">
        <v>21</v>
      </c>
      <c r="L219" s="88"/>
      <c r="M219" s="87"/>
      <c r="N219" s="88"/>
      <c r="O219" s="87"/>
      <c r="P219" s="87" t="s">
        <v>165</v>
      </c>
      <c r="Q219" s="87" t="s">
        <v>32</v>
      </c>
      <c r="R219" s="87" t="s">
        <v>32</v>
      </c>
      <c r="S219" s="87" t="s">
        <v>30</v>
      </c>
      <c r="T219" s="87">
        <v>1</v>
      </c>
      <c r="U219" s="87">
        <v>0</v>
      </c>
      <c r="V219" s="87">
        <f>+U219+T219</f>
        <v>1</v>
      </c>
      <c r="W219" s="95">
        <f>+IF(T219=SUM(Z219,AB219,AD219),1,0)</f>
        <v>1</v>
      </c>
      <c r="X219" s="95">
        <f>+IF(U219=SUM(AF219,AH219,AJ219),1,0)</f>
        <v>1</v>
      </c>
      <c r="Y219" s="89" t="s">
        <v>32</v>
      </c>
      <c r="Z219" s="89">
        <v>1</v>
      </c>
      <c r="AA219" s="89"/>
      <c r="AB219" s="89"/>
      <c r="AC219" s="89"/>
      <c r="AD219" s="89"/>
      <c r="AE219" s="90"/>
      <c r="AF219" s="90"/>
      <c r="AG219" s="90"/>
      <c r="AH219" s="90"/>
      <c r="AI219" s="90"/>
      <c r="AJ219" s="90"/>
      <c r="AK219" s="108"/>
      <c r="AL219" s="108"/>
      <c r="AM219" s="108"/>
      <c r="AN219" s="107"/>
      <c r="AO219" s="107"/>
      <c r="AP219" s="107"/>
    </row>
    <row r="220" spans="1:42" x14ac:dyDescent="0.3">
      <c r="A220" s="71">
        <v>0</v>
      </c>
      <c r="B220" s="71" t="s">
        <v>1528</v>
      </c>
      <c r="C220" s="92">
        <v>218</v>
      </c>
      <c r="D220" s="73">
        <v>42581</v>
      </c>
      <c r="E220" s="74" t="s">
        <v>439</v>
      </c>
      <c r="F220" s="74" t="s">
        <v>440</v>
      </c>
      <c r="G220" s="87">
        <f>+IF(D220="","",YEAR(D220))</f>
        <v>2016</v>
      </c>
      <c r="H220" s="87">
        <f>+IF(D220="","",MONTH(D220))</f>
        <v>7</v>
      </c>
      <c r="I220" s="87">
        <f>+IF(D220="","",DAY(D220))</f>
        <v>30</v>
      </c>
      <c r="J220" s="88">
        <v>80102019</v>
      </c>
      <c r="K220" s="87" t="s">
        <v>441</v>
      </c>
      <c r="L220" s="88"/>
      <c r="M220" s="87"/>
      <c r="N220" s="88"/>
      <c r="O220" s="87"/>
      <c r="P220" s="87" t="s">
        <v>176</v>
      </c>
      <c r="Q220" s="87" t="s">
        <v>32</v>
      </c>
      <c r="R220" s="87" t="s">
        <v>173</v>
      </c>
      <c r="S220" s="87" t="s">
        <v>173</v>
      </c>
      <c r="T220" s="87">
        <v>6</v>
      </c>
      <c r="U220" s="87">
        <v>0</v>
      </c>
      <c r="V220" s="87">
        <f>+U220+T220</f>
        <v>6</v>
      </c>
      <c r="W220" s="95">
        <f>+IF(T220=SUM(Z220,AB220,AD220),1,0)</f>
        <v>1</v>
      </c>
      <c r="X220" s="95">
        <f>+IF(U220=SUM(AF220,AH220,AJ220),1,0)</f>
        <v>1</v>
      </c>
      <c r="Y220" s="89" t="s">
        <v>32</v>
      </c>
      <c r="Z220" s="89">
        <v>6</v>
      </c>
      <c r="AA220" s="89"/>
      <c r="AB220" s="89"/>
      <c r="AC220" s="89"/>
      <c r="AD220" s="89"/>
      <c r="AE220" s="90"/>
      <c r="AF220" s="90"/>
      <c r="AG220" s="90"/>
      <c r="AH220" s="90"/>
      <c r="AI220" s="90"/>
      <c r="AJ220" s="90"/>
      <c r="AK220" s="108"/>
      <c r="AL220" s="108"/>
      <c r="AM220" s="108"/>
      <c r="AN220" s="107"/>
      <c r="AO220" s="107"/>
      <c r="AP220" s="107"/>
    </row>
    <row r="221" spans="1:42" x14ac:dyDescent="0.3">
      <c r="A221" s="71">
        <v>0</v>
      </c>
      <c r="B221" s="71" t="s">
        <v>1528</v>
      </c>
      <c r="C221" s="92">
        <v>219</v>
      </c>
      <c r="D221" s="73">
        <v>42581</v>
      </c>
      <c r="E221" s="74" t="s">
        <v>442</v>
      </c>
      <c r="F221" s="74" t="s">
        <v>443</v>
      </c>
      <c r="G221" s="87">
        <f>+IF(D221="","",YEAR(D221))</f>
        <v>2016</v>
      </c>
      <c r="H221" s="87">
        <f>+IF(D221="","",MONTH(D221))</f>
        <v>7</v>
      </c>
      <c r="I221" s="87">
        <f>+IF(D221="","",DAY(D221))</f>
        <v>30</v>
      </c>
      <c r="J221" s="88">
        <v>60403000</v>
      </c>
      <c r="K221" s="87" t="s">
        <v>64</v>
      </c>
      <c r="L221" s="88"/>
      <c r="M221" s="87"/>
      <c r="N221" s="88"/>
      <c r="O221" s="87"/>
      <c r="P221" s="87" t="s">
        <v>165</v>
      </c>
      <c r="Q221" s="87" t="s">
        <v>28</v>
      </c>
      <c r="R221" s="87" t="s">
        <v>32</v>
      </c>
      <c r="S221" s="87" t="s">
        <v>30</v>
      </c>
      <c r="T221" s="87">
        <v>2</v>
      </c>
      <c r="U221" s="87">
        <v>3</v>
      </c>
      <c r="V221" s="87">
        <f>+U221+T221</f>
        <v>5</v>
      </c>
      <c r="W221" s="95">
        <f>+IF(T221=SUM(Z221,AB221,AD221),1,0)</f>
        <v>1</v>
      </c>
      <c r="X221" s="95">
        <f>+IF(U221=SUM(AF221,AH221,AJ221),1,0)</f>
        <v>1</v>
      </c>
      <c r="Y221" s="89" t="s">
        <v>42</v>
      </c>
      <c r="Z221" s="89">
        <v>2</v>
      </c>
      <c r="AA221" s="89"/>
      <c r="AB221" s="89"/>
      <c r="AC221" s="89"/>
      <c r="AD221" s="89"/>
      <c r="AE221" s="90" t="s">
        <v>42</v>
      </c>
      <c r="AF221" s="90">
        <v>3</v>
      </c>
      <c r="AG221" s="90"/>
      <c r="AH221" s="90"/>
      <c r="AI221" s="90"/>
      <c r="AJ221" s="90"/>
      <c r="AK221" s="108"/>
      <c r="AL221" s="108"/>
      <c r="AM221" s="108"/>
      <c r="AN221" s="107"/>
      <c r="AO221" s="107"/>
      <c r="AP221" s="107"/>
    </row>
    <row r="222" spans="1:42" x14ac:dyDescent="0.3">
      <c r="A222" s="71">
        <v>0</v>
      </c>
      <c r="B222" s="71" t="s">
        <v>1528</v>
      </c>
      <c r="C222" s="92">
        <v>220</v>
      </c>
      <c r="D222" s="73">
        <v>42587</v>
      </c>
      <c r="E222" s="74" t="s">
        <v>444</v>
      </c>
      <c r="F222" s="74" t="s">
        <v>5</v>
      </c>
      <c r="G222" s="87">
        <f>+IF(D222="","",YEAR(D222))</f>
        <v>2016</v>
      </c>
      <c r="H222" s="87">
        <f>+IF(D222="","",MONTH(D222))</f>
        <v>8</v>
      </c>
      <c r="I222" s="87">
        <f>+IF(D222="","",DAY(D222))</f>
        <v>5</v>
      </c>
      <c r="J222" s="88">
        <v>80000000</v>
      </c>
      <c r="K222" s="87" t="s">
        <v>19</v>
      </c>
      <c r="L222" s="88"/>
      <c r="M222" s="87"/>
      <c r="N222" s="88"/>
      <c r="O222" s="87"/>
      <c r="P222" s="87" t="s">
        <v>165</v>
      </c>
      <c r="Q222" s="87" t="s">
        <v>28</v>
      </c>
      <c r="R222" s="87" t="s">
        <v>32</v>
      </c>
      <c r="S222" s="87" t="s">
        <v>20</v>
      </c>
      <c r="T222" s="87">
        <v>0</v>
      </c>
      <c r="U222" s="87">
        <v>1</v>
      </c>
      <c r="V222" s="87">
        <f>+U222+T222</f>
        <v>1</v>
      </c>
      <c r="W222" s="95">
        <f>+IF(T222=SUM(Z222,AB222,AD222),1,0)</f>
        <v>1</v>
      </c>
      <c r="X222" s="95">
        <f>+IF(U222=SUM(AF222,AH222,AJ222),1,0)</f>
        <v>1</v>
      </c>
      <c r="Y222" s="89"/>
      <c r="Z222" s="89"/>
      <c r="AA222" s="89"/>
      <c r="AB222" s="89"/>
      <c r="AC222" s="89"/>
      <c r="AD222" s="89"/>
      <c r="AE222" s="90" t="s">
        <v>38</v>
      </c>
      <c r="AF222" s="90">
        <v>1</v>
      </c>
      <c r="AG222" s="90"/>
      <c r="AH222" s="90"/>
      <c r="AI222" s="90"/>
      <c r="AJ222" s="90"/>
      <c r="AK222" s="108"/>
      <c r="AL222" s="108"/>
      <c r="AM222" s="108"/>
      <c r="AN222" s="107"/>
      <c r="AO222" s="107"/>
      <c r="AP222" s="107"/>
    </row>
    <row r="223" spans="1:42" x14ac:dyDescent="0.3">
      <c r="A223" s="71">
        <v>0</v>
      </c>
      <c r="B223" s="71" t="s">
        <v>1528</v>
      </c>
      <c r="C223" s="92">
        <v>221</v>
      </c>
      <c r="D223" s="73">
        <v>42589</v>
      </c>
      <c r="E223" s="74" t="s">
        <v>1170</v>
      </c>
      <c r="F223" s="74" t="s">
        <v>445</v>
      </c>
      <c r="G223" s="87">
        <f>+IF(D223="","",YEAR(D223))</f>
        <v>2016</v>
      </c>
      <c r="H223" s="87">
        <f>+IF(D223="","",MONTH(D223))</f>
        <v>8</v>
      </c>
      <c r="I223" s="87">
        <f>+IF(D223="","",DAY(D223))</f>
        <v>7</v>
      </c>
      <c r="J223" s="88">
        <v>80401000</v>
      </c>
      <c r="K223" s="87" t="s">
        <v>6</v>
      </c>
      <c r="L223" s="88"/>
      <c r="M223" s="87"/>
      <c r="N223" s="88"/>
      <c r="O223" s="87"/>
      <c r="P223" s="87" t="s">
        <v>165</v>
      </c>
      <c r="Q223" s="87" t="s">
        <v>28</v>
      </c>
      <c r="R223" s="87" t="s">
        <v>32</v>
      </c>
      <c r="S223" s="87" t="s">
        <v>20</v>
      </c>
      <c r="T223" s="87">
        <v>1</v>
      </c>
      <c r="U223" s="87">
        <v>4</v>
      </c>
      <c r="V223" s="87">
        <f>+U223+T223</f>
        <v>5</v>
      </c>
      <c r="W223" s="95">
        <f>+IF(T223=SUM(Z223,AB223,AD223),1,0)</f>
        <v>1</v>
      </c>
      <c r="X223" s="95">
        <f>+IF(U223=SUM(AF223,AH223,AJ223),1,0)</f>
        <v>1</v>
      </c>
      <c r="Y223" s="89" t="s">
        <v>38</v>
      </c>
      <c r="Z223" s="89">
        <v>1</v>
      </c>
      <c r="AA223" s="89"/>
      <c r="AB223" s="89"/>
      <c r="AC223" s="89"/>
      <c r="AD223" s="89"/>
      <c r="AE223" s="90" t="s">
        <v>38</v>
      </c>
      <c r="AF223" s="90">
        <v>4</v>
      </c>
      <c r="AG223" s="90"/>
      <c r="AH223" s="90"/>
      <c r="AI223" s="90"/>
      <c r="AJ223" s="90"/>
      <c r="AK223" s="108"/>
      <c r="AL223" s="108"/>
      <c r="AM223" s="108"/>
      <c r="AN223" s="107"/>
      <c r="AO223" s="107"/>
      <c r="AP223" s="107"/>
    </row>
    <row r="224" spans="1:42" x14ac:dyDescent="0.3">
      <c r="A224" s="71">
        <v>0</v>
      </c>
      <c r="B224" s="71" t="s">
        <v>1528</v>
      </c>
      <c r="C224" s="92">
        <v>222</v>
      </c>
      <c r="D224" s="73">
        <v>42589</v>
      </c>
      <c r="E224" s="74" t="s">
        <v>1171</v>
      </c>
      <c r="F224" s="74" t="s">
        <v>0</v>
      </c>
      <c r="G224" s="87">
        <f>+IF(D224="","",YEAR(D224))</f>
        <v>2016</v>
      </c>
      <c r="H224" s="87">
        <f>+IF(D224="","",MONTH(D224))</f>
        <v>8</v>
      </c>
      <c r="I224" s="87">
        <f>+IF(D224="","",DAY(D224))</f>
        <v>7</v>
      </c>
      <c r="J224" s="88">
        <v>80000000</v>
      </c>
      <c r="K224" s="87" t="s">
        <v>19</v>
      </c>
      <c r="L224" s="88"/>
      <c r="M224" s="87"/>
      <c r="N224" s="88"/>
      <c r="O224" s="87"/>
      <c r="P224" s="87" t="s">
        <v>165</v>
      </c>
      <c r="Q224" s="87" t="s">
        <v>28</v>
      </c>
      <c r="R224" s="87" t="s">
        <v>32</v>
      </c>
      <c r="S224" s="87" t="s">
        <v>20</v>
      </c>
      <c r="T224" s="87">
        <v>0</v>
      </c>
      <c r="U224" s="87">
        <v>0</v>
      </c>
      <c r="V224" s="87">
        <f>+U224+T224</f>
        <v>0</v>
      </c>
      <c r="W224" s="95">
        <f>+IF(T224=SUM(Z224,AB224,AD224),1,0)</f>
        <v>1</v>
      </c>
      <c r="X224" s="95">
        <f>+IF(U224=SUM(AF224,AH224,AJ224),1,0)</f>
        <v>1</v>
      </c>
      <c r="Y224" s="89"/>
      <c r="Z224" s="89"/>
      <c r="AA224" s="89"/>
      <c r="AB224" s="89"/>
      <c r="AC224" s="89"/>
      <c r="AD224" s="89"/>
      <c r="AE224" s="90"/>
      <c r="AF224" s="90"/>
      <c r="AG224" s="90"/>
      <c r="AH224" s="90"/>
      <c r="AI224" s="90"/>
      <c r="AJ224" s="90"/>
      <c r="AK224" s="108"/>
      <c r="AL224" s="108"/>
      <c r="AM224" s="108"/>
      <c r="AN224" s="107"/>
      <c r="AO224" s="107"/>
      <c r="AP224" s="107"/>
    </row>
    <row r="225" spans="1:42" x14ac:dyDescent="0.3">
      <c r="A225" s="71">
        <v>0</v>
      </c>
      <c r="B225" s="71" t="s">
        <v>1528</v>
      </c>
      <c r="C225" s="92">
        <v>223</v>
      </c>
      <c r="D225" s="73">
        <v>42589</v>
      </c>
      <c r="E225" s="74" t="s">
        <v>447</v>
      </c>
      <c r="F225" s="74" t="s">
        <v>448</v>
      </c>
      <c r="G225" s="87">
        <f>+IF(D225="","",YEAR(D225))</f>
        <v>2016</v>
      </c>
      <c r="H225" s="87">
        <f>+IF(D225="","",MONTH(D225))</f>
        <v>8</v>
      </c>
      <c r="I225" s="87">
        <f>+IF(D225="","",DAY(D225))</f>
        <v>7</v>
      </c>
      <c r="J225" s="88">
        <v>50802001</v>
      </c>
      <c r="K225" s="87" t="s">
        <v>446</v>
      </c>
      <c r="L225" s="88"/>
      <c r="M225" s="87"/>
      <c r="N225" s="88"/>
      <c r="O225" s="87"/>
      <c r="P225" s="87" t="s">
        <v>176</v>
      </c>
      <c r="Q225" s="87" t="s">
        <v>32</v>
      </c>
      <c r="R225" s="87" t="s">
        <v>449</v>
      </c>
      <c r="S225" s="87" t="s">
        <v>449</v>
      </c>
      <c r="T225" s="87">
        <v>5</v>
      </c>
      <c r="U225" s="87">
        <v>1</v>
      </c>
      <c r="V225" s="87">
        <f>+U225+T225</f>
        <v>6</v>
      </c>
      <c r="W225" s="95">
        <f>+IF(T225=SUM(Z225,AB225,AD225),1,0)</f>
        <v>1</v>
      </c>
      <c r="X225" s="95">
        <f>+IF(U225=SUM(AF225,AH225,AJ225),1,0)</f>
        <v>1</v>
      </c>
      <c r="Y225" s="89" t="s">
        <v>42</v>
      </c>
      <c r="Z225" s="89">
        <v>5</v>
      </c>
      <c r="AA225" s="89"/>
      <c r="AB225" s="89"/>
      <c r="AC225" s="89"/>
      <c r="AD225" s="89"/>
      <c r="AE225" s="90" t="s">
        <v>42</v>
      </c>
      <c r="AF225" s="90">
        <v>1</v>
      </c>
      <c r="AG225" s="90"/>
      <c r="AH225" s="90"/>
      <c r="AI225" s="90"/>
      <c r="AJ225" s="90"/>
      <c r="AK225" s="108"/>
      <c r="AL225" s="108"/>
      <c r="AM225" s="108"/>
      <c r="AN225" s="107"/>
      <c r="AO225" s="107"/>
      <c r="AP225" s="107"/>
    </row>
    <row r="226" spans="1:42" x14ac:dyDescent="0.3">
      <c r="A226" s="71">
        <v>0</v>
      </c>
      <c r="B226" s="71" t="s">
        <v>1528</v>
      </c>
      <c r="C226" s="92">
        <v>224</v>
      </c>
      <c r="D226" s="73">
        <v>42593</v>
      </c>
      <c r="E226" s="74" t="s">
        <v>450</v>
      </c>
      <c r="F226" s="74" t="s">
        <v>451</v>
      </c>
      <c r="G226" s="87">
        <f>+IF(D226="","",YEAR(D226))</f>
        <v>2016</v>
      </c>
      <c r="H226" s="87">
        <f>+IF(D226="","",MONTH(D226))</f>
        <v>8</v>
      </c>
      <c r="I226" s="87">
        <f>+IF(D226="","",DAY(D226))</f>
        <v>11</v>
      </c>
      <c r="J226" s="88">
        <v>50607008</v>
      </c>
      <c r="K226" s="87" t="s">
        <v>452</v>
      </c>
      <c r="L226" s="88"/>
      <c r="M226" s="87"/>
      <c r="N226" s="88"/>
      <c r="O226" s="87"/>
      <c r="P226" s="87" t="s">
        <v>176</v>
      </c>
      <c r="Q226" s="87" t="s">
        <v>32</v>
      </c>
      <c r="R226" s="87" t="s">
        <v>398</v>
      </c>
      <c r="S226" s="87" t="s">
        <v>398</v>
      </c>
      <c r="T226" s="87">
        <v>8</v>
      </c>
      <c r="U226" s="87">
        <v>0</v>
      </c>
      <c r="V226" s="87">
        <f>+U226+T226</f>
        <v>8</v>
      </c>
      <c r="W226" s="95">
        <f>+IF(T226=SUM(Z226,AB226,AD226),1,0)</f>
        <v>1</v>
      </c>
      <c r="X226" s="95">
        <f>+IF(U226=SUM(AF226,AH226,AJ226),1,0)</f>
        <v>1</v>
      </c>
      <c r="Y226" s="89" t="s">
        <v>278</v>
      </c>
      <c r="Z226" s="89">
        <v>3</v>
      </c>
      <c r="AA226" s="89" t="s">
        <v>453</v>
      </c>
      <c r="AB226" s="89">
        <v>5</v>
      </c>
      <c r="AC226" s="89"/>
      <c r="AD226" s="89"/>
      <c r="AE226" s="90"/>
      <c r="AF226" s="90"/>
      <c r="AG226" s="90"/>
      <c r="AH226" s="90"/>
      <c r="AI226" s="90"/>
      <c r="AJ226" s="90"/>
      <c r="AK226" s="108"/>
      <c r="AL226" s="108"/>
      <c r="AM226" s="108"/>
      <c r="AN226" s="107"/>
      <c r="AO226" s="107"/>
      <c r="AP226" s="107"/>
    </row>
    <row r="227" spans="1:42" x14ac:dyDescent="0.3">
      <c r="A227" s="71">
        <v>0</v>
      </c>
      <c r="B227" s="71" t="s">
        <v>1528</v>
      </c>
      <c r="C227" s="92">
        <v>225</v>
      </c>
      <c r="D227" s="73">
        <v>42594</v>
      </c>
      <c r="E227" s="74" t="s">
        <v>454</v>
      </c>
      <c r="F227" s="74" t="s">
        <v>455</v>
      </c>
      <c r="G227" s="87">
        <f>+IF(D227="","",YEAR(D227))</f>
        <v>2016</v>
      </c>
      <c r="H227" s="87">
        <f>+IF(D227="","",MONTH(D227))</f>
        <v>8</v>
      </c>
      <c r="I227" s="87">
        <f>+IF(D227="","",DAY(D227))</f>
        <v>12</v>
      </c>
      <c r="J227" s="88">
        <v>80000000</v>
      </c>
      <c r="K227" s="87" t="s">
        <v>19</v>
      </c>
      <c r="L227" s="88"/>
      <c r="M227" s="87"/>
      <c r="N227" s="88"/>
      <c r="O227" s="87"/>
      <c r="P227" s="87" t="s">
        <v>176</v>
      </c>
      <c r="Q227" s="87" t="s">
        <v>32</v>
      </c>
      <c r="R227" s="87" t="s">
        <v>456</v>
      </c>
      <c r="S227" s="87" t="s">
        <v>456</v>
      </c>
      <c r="T227" s="87">
        <v>44</v>
      </c>
      <c r="U227" s="87">
        <v>58</v>
      </c>
      <c r="V227" s="87">
        <f>+U227+T227</f>
        <v>102</v>
      </c>
      <c r="W227" s="95">
        <f>+IF(T227=SUM(Z227,AB227,AD227),1,0)</f>
        <v>1</v>
      </c>
      <c r="X227" s="95">
        <f>+IF(U227=SUM(AF227,AH227,AJ227),1,0)</f>
        <v>1</v>
      </c>
      <c r="Y227" s="89" t="s">
        <v>136</v>
      </c>
      <c r="Z227" s="89">
        <v>39</v>
      </c>
      <c r="AA227" s="89" t="s">
        <v>278</v>
      </c>
      <c r="AB227" s="89">
        <v>5</v>
      </c>
      <c r="AC227" s="89"/>
      <c r="AD227" s="89"/>
      <c r="AE227" s="90" t="s">
        <v>136</v>
      </c>
      <c r="AF227" s="90">
        <v>34</v>
      </c>
      <c r="AG227" s="90" t="s">
        <v>278</v>
      </c>
      <c r="AH227" s="90">
        <v>24</v>
      </c>
      <c r="AI227" s="90"/>
      <c r="AJ227" s="90"/>
      <c r="AK227" s="108"/>
      <c r="AL227" s="108"/>
      <c r="AM227" s="108"/>
      <c r="AN227" s="107"/>
      <c r="AO227" s="107"/>
      <c r="AP227" s="107"/>
    </row>
    <row r="228" spans="1:42" x14ac:dyDescent="0.3">
      <c r="A228" s="71">
        <v>0</v>
      </c>
      <c r="B228" s="71" t="s">
        <v>1528</v>
      </c>
      <c r="C228" s="92">
        <v>226</v>
      </c>
      <c r="D228" s="73">
        <v>42613</v>
      </c>
      <c r="E228" s="74" t="s">
        <v>457</v>
      </c>
      <c r="F228" s="74" t="s">
        <v>10</v>
      </c>
      <c r="G228" s="87">
        <f>+IF(D228="","",YEAR(D228))</f>
        <v>2016</v>
      </c>
      <c r="H228" s="87">
        <f>+IF(D228="","",MONTH(D228))</f>
        <v>8</v>
      </c>
      <c r="I228" s="87">
        <f>+IF(D228="","",DAY(D228))</f>
        <v>31</v>
      </c>
      <c r="J228" s="88">
        <v>50608000</v>
      </c>
      <c r="K228" s="87" t="s">
        <v>129</v>
      </c>
      <c r="L228" s="88"/>
      <c r="M228" s="87"/>
      <c r="N228" s="88"/>
      <c r="O228" s="87"/>
      <c r="P228" s="87" t="s">
        <v>165</v>
      </c>
      <c r="Q228" s="87" t="s">
        <v>32</v>
      </c>
      <c r="R228" s="87" t="s">
        <v>458</v>
      </c>
      <c r="S228" s="87" t="s">
        <v>30</v>
      </c>
      <c r="T228" s="87">
        <v>3</v>
      </c>
      <c r="U228" s="87">
        <v>2</v>
      </c>
      <c r="V228" s="87">
        <f>+U228+T228</f>
        <v>5</v>
      </c>
      <c r="W228" s="95">
        <f>+IF(T228=SUM(Z228,AB228,AD228),1,0)</f>
        <v>1</v>
      </c>
      <c r="X228" s="95">
        <f>+IF(U228=SUM(AF228,AH228,AJ228),1,0)</f>
        <v>1</v>
      </c>
      <c r="Y228" s="89" t="s">
        <v>42</v>
      </c>
      <c r="Z228" s="89">
        <v>3</v>
      </c>
      <c r="AA228" s="89"/>
      <c r="AB228" s="89"/>
      <c r="AC228" s="89"/>
      <c r="AD228" s="89"/>
      <c r="AE228" s="90" t="s">
        <v>42</v>
      </c>
      <c r="AF228" s="90">
        <v>2</v>
      </c>
      <c r="AG228" s="90"/>
      <c r="AH228" s="90"/>
      <c r="AI228" s="90"/>
      <c r="AJ228" s="90"/>
      <c r="AK228" s="108"/>
      <c r="AL228" s="108"/>
      <c r="AM228" s="108"/>
      <c r="AN228" s="107"/>
      <c r="AO228" s="107"/>
      <c r="AP228" s="107"/>
    </row>
    <row r="229" spans="1:42" x14ac:dyDescent="0.3">
      <c r="A229" s="71">
        <v>0</v>
      </c>
      <c r="B229" s="71" t="s">
        <v>1528</v>
      </c>
      <c r="C229" s="92">
        <v>227</v>
      </c>
      <c r="D229" s="73">
        <v>42614</v>
      </c>
      <c r="E229" s="74" t="s">
        <v>459</v>
      </c>
      <c r="F229" s="74" t="s">
        <v>0</v>
      </c>
      <c r="G229" s="87">
        <f>+IF(D229="","",YEAR(D229))</f>
        <v>2016</v>
      </c>
      <c r="H229" s="87">
        <f>+IF(D229="","",MONTH(D229))</f>
        <v>9</v>
      </c>
      <c r="I229" s="87">
        <f>+IF(D229="","",DAY(D229))</f>
        <v>1</v>
      </c>
      <c r="J229" s="88">
        <v>40417002</v>
      </c>
      <c r="K229" s="87" t="s">
        <v>460</v>
      </c>
      <c r="L229" s="88"/>
      <c r="M229" s="87"/>
      <c r="N229" s="88"/>
      <c r="O229" s="87"/>
      <c r="P229" s="87" t="s">
        <v>165</v>
      </c>
      <c r="Q229" s="87" t="s">
        <v>32</v>
      </c>
      <c r="R229" s="87" t="s">
        <v>458</v>
      </c>
      <c r="S229" s="87" t="s">
        <v>30</v>
      </c>
      <c r="T229" s="87">
        <v>0</v>
      </c>
      <c r="U229" s="87">
        <v>0</v>
      </c>
      <c r="V229" s="87">
        <f>+U229+T229</f>
        <v>0</v>
      </c>
      <c r="W229" s="95">
        <f>+IF(T229=SUM(Z229,AB229,AD229),1,0)</f>
        <v>1</v>
      </c>
      <c r="X229" s="95">
        <f>+IF(U229=SUM(AF229,AH229,AJ229),1,0)</f>
        <v>1</v>
      </c>
      <c r="Y229" s="89"/>
      <c r="Z229" s="89"/>
      <c r="AA229" s="89"/>
      <c r="AB229" s="89"/>
      <c r="AC229" s="89"/>
      <c r="AD229" s="89"/>
      <c r="AE229" s="90"/>
      <c r="AF229" s="90"/>
      <c r="AG229" s="90"/>
      <c r="AH229" s="90"/>
      <c r="AI229" s="90"/>
      <c r="AJ229" s="90"/>
      <c r="AK229" s="108"/>
      <c r="AL229" s="108"/>
      <c r="AM229" s="108"/>
      <c r="AN229" s="107"/>
      <c r="AO229" s="107"/>
      <c r="AP229" s="107"/>
    </row>
    <row r="230" spans="1:42" x14ac:dyDescent="0.3">
      <c r="A230" s="71">
        <v>0</v>
      </c>
      <c r="B230" s="71" t="s">
        <v>1528</v>
      </c>
      <c r="C230" s="92">
        <v>228</v>
      </c>
      <c r="D230" s="73">
        <v>42616</v>
      </c>
      <c r="E230" s="74" t="s">
        <v>461</v>
      </c>
      <c r="F230" s="74" t="s">
        <v>0</v>
      </c>
      <c r="G230" s="87">
        <f>+IF(D230="","",YEAR(D230))</f>
        <v>2016</v>
      </c>
      <c r="H230" s="87">
        <f>+IF(D230="","",MONTH(D230))</f>
        <v>9</v>
      </c>
      <c r="I230" s="87">
        <f>+IF(D230="","",DAY(D230))</f>
        <v>3</v>
      </c>
      <c r="J230" s="88">
        <v>50608000</v>
      </c>
      <c r="K230" s="87" t="s">
        <v>129</v>
      </c>
      <c r="L230" s="88"/>
      <c r="M230" s="87"/>
      <c r="N230" s="88"/>
      <c r="O230" s="87"/>
      <c r="P230" s="87" t="s">
        <v>165</v>
      </c>
      <c r="Q230" s="87" t="s">
        <v>32</v>
      </c>
      <c r="R230" s="87" t="s">
        <v>458</v>
      </c>
      <c r="S230" s="87" t="s">
        <v>462</v>
      </c>
      <c r="T230" s="87">
        <v>0</v>
      </c>
      <c r="U230" s="87">
        <v>0</v>
      </c>
      <c r="V230" s="87">
        <f>+U230+T230</f>
        <v>0</v>
      </c>
      <c r="W230" s="95">
        <f>+IF(T230=SUM(Z230,AB230,AD230),1,0)</f>
        <v>1</v>
      </c>
      <c r="X230" s="95">
        <f>+IF(U230=SUM(AF230,AH230,AJ230),1,0)</f>
        <v>1</v>
      </c>
      <c r="Y230" s="89"/>
      <c r="Z230" s="89"/>
      <c r="AA230" s="89"/>
      <c r="AB230" s="89"/>
      <c r="AC230" s="89"/>
      <c r="AD230" s="89"/>
      <c r="AE230" s="90"/>
      <c r="AF230" s="90"/>
      <c r="AG230" s="90"/>
      <c r="AH230" s="90"/>
      <c r="AI230" s="90"/>
      <c r="AJ230" s="90"/>
      <c r="AK230" s="108"/>
      <c r="AL230" s="108"/>
      <c r="AM230" s="108"/>
      <c r="AN230" s="107"/>
      <c r="AO230" s="107"/>
      <c r="AP230" s="107"/>
    </row>
    <row r="231" spans="1:42" x14ac:dyDescent="0.3">
      <c r="A231" s="71">
        <v>0</v>
      </c>
      <c r="B231" s="71" t="s">
        <v>1528</v>
      </c>
      <c r="C231" s="92">
        <v>229</v>
      </c>
      <c r="D231" s="73">
        <v>42619</v>
      </c>
      <c r="E231" s="74" t="s">
        <v>463</v>
      </c>
      <c r="F231" s="74" t="s">
        <v>309</v>
      </c>
      <c r="G231" s="87">
        <f>+IF(D231="","",YEAR(D231))</f>
        <v>2016</v>
      </c>
      <c r="H231" s="87">
        <f>+IF(D231="","",MONTH(D231))</f>
        <v>9</v>
      </c>
      <c r="I231" s="87">
        <f>+IF(D231="","",DAY(D231))</f>
        <v>6</v>
      </c>
      <c r="J231" s="88">
        <v>50602016</v>
      </c>
      <c r="K231" s="100" t="s">
        <v>464</v>
      </c>
      <c r="L231" s="88"/>
      <c r="M231" s="87"/>
      <c r="N231" s="88"/>
      <c r="O231" s="87"/>
      <c r="P231" s="87" t="s">
        <v>165</v>
      </c>
      <c r="Q231" s="87" t="s">
        <v>32</v>
      </c>
      <c r="R231" s="87" t="s">
        <v>458</v>
      </c>
      <c r="S231" s="87" t="s">
        <v>32</v>
      </c>
      <c r="T231" s="87">
        <v>0</v>
      </c>
      <c r="U231" s="87">
        <v>3</v>
      </c>
      <c r="V231" s="87">
        <f>+U231+T231</f>
        <v>3</v>
      </c>
      <c r="W231" s="95">
        <f>+IF(T231=SUM(Z231,AB231,AD231),1,0)</f>
        <v>1</v>
      </c>
      <c r="X231" s="95">
        <f>+IF(U231=SUM(AF231,AH231,AJ231),1,0)</f>
        <v>1</v>
      </c>
      <c r="Y231" s="89"/>
      <c r="Z231" s="89"/>
      <c r="AA231" s="89"/>
      <c r="AB231" s="89"/>
      <c r="AC231" s="89"/>
      <c r="AD231" s="89"/>
      <c r="AE231" s="90" t="s">
        <v>40</v>
      </c>
      <c r="AF231" s="90">
        <v>3</v>
      </c>
      <c r="AG231" s="90"/>
      <c r="AH231" s="90"/>
      <c r="AI231" s="90"/>
      <c r="AJ231" s="90"/>
      <c r="AK231" s="108"/>
      <c r="AL231" s="108"/>
      <c r="AM231" s="108"/>
      <c r="AN231" s="107"/>
      <c r="AO231" s="107"/>
      <c r="AP231" s="107"/>
    </row>
    <row r="232" spans="1:42" x14ac:dyDescent="0.3">
      <c r="A232" s="71">
        <v>0</v>
      </c>
      <c r="B232" s="71" t="s">
        <v>1528</v>
      </c>
      <c r="C232" s="92">
        <v>230</v>
      </c>
      <c r="D232" s="73">
        <v>42621</v>
      </c>
      <c r="E232" s="74" t="s">
        <v>465</v>
      </c>
      <c r="F232" s="74" t="s">
        <v>0</v>
      </c>
      <c r="G232" s="87">
        <f>+IF(D232="","",YEAR(D232))</f>
        <v>2016</v>
      </c>
      <c r="H232" s="87">
        <f>+IF(D232="","",MONTH(D232))</f>
        <v>9</v>
      </c>
      <c r="I232" s="87">
        <f>+IF(D232="","",DAY(D232))</f>
        <v>8</v>
      </c>
      <c r="J232" s="88">
        <v>70000000</v>
      </c>
      <c r="K232" s="87" t="s">
        <v>24</v>
      </c>
      <c r="L232" s="88"/>
      <c r="M232" s="87"/>
      <c r="N232" s="88"/>
      <c r="O232" s="87"/>
      <c r="P232" s="87" t="s">
        <v>165</v>
      </c>
      <c r="Q232" s="87" t="s">
        <v>32</v>
      </c>
      <c r="R232" s="87" t="s">
        <v>32</v>
      </c>
      <c r="S232" s="87" t="s">
        <v>20</v>
      </c>
      <c r="T232" s="87">
        <v>0</v>
      </c>
      <c r="U232" s="87">
        <v>0</v>
      </c>
      <c r="V232" s="87">
        <f>+U232+T232</f>
        <v>0</v>
      </c>
      <c r="W232" s="95">
        <f>+IF(T232=SUM(Z232,AB232,AD232),1,0)</f>
        <v>1</v>
      </c>
      <c r="X232" s="95">
        <f>+IF(U232=SUM(AF232,AH232,AJ232),1,0)</f>
        <v>1</v>
      </c>
      <c r="Y232" s="89"/>
      <c r="Z232" s="89"/>
      <c r="AA232" s="89"/>
      <c r="AB232" s="89"/>
      <c r="AC232" s="89"/>
      <c r="AD232" s="89"/>
      <c r="AE232" s="90"/>
      <c r="AF232" s="90"/>
      <c r="AG232" s="90"/>
      <c r="AH232" s="90"/>
      <c r="AI232" s="90"/>
      <c r="AJ232" s="90"/>
      <c r="AK232" s="108"/>
      <c r="AL232" s="108"/>
      <c r="AM232" s="108"/>
      <c r="AN232" s="107"/>
      <c r="AO232" s="107"/>
      <c r="AP232" s="107"/>
    </row>
    <row r="233" spans="1:42" x14ac:dyDescent="0.3">
      <c r="A233" s="71">
        <v>0</v>
      </c>
      <c r="B233" s="71" t="s">
        <v>1528</v>
      </c>
      <c r="C233" s="92">
        <v>231</v>
      </c>
      <c r="D233" s="73">
        <v>42622</v>
      </c>
      <c r="E233" s="74" t="s">
        <v>466</v>
      </c>
      <c r="F233" s="74" t="s">
        <v>10</v>
      </c>
      <c r="G233" s="87">
        <f>+IF(D233="","",YEAR(D233))</f>
        <v>2016</v>
      </c>
      <c r="H233" s="87">
        <f>+IF(D233="","",MONTH(D233))</f>
        <v>9</v>
      </c>
      <c r="I233" s="87">
        <f>+IF(D233="","",DAY(D233))</f>
        <v>9</v>
      </c>
      <c r="J233" s="88">
        <v>50608000</v>
      </c>
      <c r="K233" s="87" t="s">
        <v>129</v>
      </c>
      <c r="L233" s="88"/>
      <c r="M233" s="87"/>
      <c r="N233" s="88"/>
      <c r="O233" s="87"/>
      <c r="P233" s="87" t="s">
        <v>165</v>
      </c>
      <c r="Q233" s="87" t="s">
        <v>32</v>
      </c>
      <c r="R233" s="87" t="s">
        <v>458</v>
      </c>
      <c r="S233" s="87" t="s">
        <v>30</v>
      </c>
      <c r="T233" s="87">
        <v>3</v>
      </c>
      <c r="U233" s="87">
        <v>2</v>
      </c>
      <c r="V233" s="87">
        <f>+U233+T233</f>
        <v>5</v>
      </c>
      <c r="W233" s="95">
        <f>+IF(T233=SUM(Z233,AB233,AD233),1,0)</f>
        <v>1</v>
      </c>
      <c r="X233" s="95">
        <f>+IF(U233=SUM(AF233,AH233,AJ233),1,0)</f>
        <v>1</v>
      </c>
      <c r="Y233" s="89" t="s">
        <v>42</v>
      </c>
      <c r="Z233" s="89">
        <v>3</v>
      </c>
      <c r="AA233" s="89"/>
      <c r="AB233" s="89"/>
      <c r="AC233" s="89"/>
      <c r="AD233" s="89"/>
      <c r="AE233" s="90" t="s">
        <v>42</v>
      </c>
      <c r="AF233" s="90">
        <v>2</v>
      </c>
      <c r="AG233" s="90"/>
      <c r="AH233" s="90"/>
      <c r="AI233" s="90"/>
      <c r="AJ233" s="90"/>
      <c r="AK233" s="108"/>
      <c r="AL233" s="108"/>
      <c r="AM233" s="108"/>
      <c r="AN233" s="107"/>
      <c r="AO233" s="107"/>
      <c r="AP233" s="107"/>
    </row>
    <row r="234" spans="1:42" x14ac:dyDescent="0.3">
      <c r="A234" s="71">
        <v>0</v>
      </c>
      <c r="B234" s="71" t="s">
        <v>1528</v>
      </c>
      <c r="C234" s="92">
        <v>232</v>
      </c>
      <c r="D234" s="73">
        <v>42629</v>
      </c>
      <c r="E234" s="74" t="s">
        <v>467</v>
      </c>
      <c r="F234" s="74" t="s">
        <v>468</v>
      </c>
      <c r="G234" s="87">
        <f>+IF(D234="","",YEAR(D234))</f>
        <v>2016</v>
      </c>
      <c r="H234" s="87">
        <f>+IF(D234="","",MONTH(D234))</f>
        <v>9</v>
      </c>
      <c r="I234" s="87">
        <f>+IF(D234="","",DAY(D234))</f>
        <v>16</v>
      </c>
      <c r="J234" s="88">
        <v>80000000</v>
      </c>
      <c r="K234" s="87" t="s">
        <v>19</v>
      </c>
      <c r="L234" s="88"/>
      <c r="M234" s="87"/>
      <c r="N234" s="88"/>
      <c r="O234" s="87"/>
      <c r="P234" s="87" t="s">
        <v>176</v>
      </c>
      <c r="Q234" s="87" t="s">
        <v>32</v>
      </c>
      <c r="R234" s="87" t="s">
        <v>456</v>
      </c>
      <c r="S234" s="87" t="s">
        <v>456</v>
      </c>
      <c r="T234" s="87">
        <v>20</v>
      </c>
      <c r="U234" s="87">
        <v>0</v>
      </c>
      <c r="V234" s="87">
        <f>+U234+T234</f>
        <v>20</v>
      </c>
      <c r="W234" s="95">
        <f>+IF(T234=SUM(Z234,AB234,AD234),1,0)</f>
        <v>1</v>
      </c>
      <c r="X234" s="95">
        <f>+IF(U234=SUM(AF234,AH234,AJ234),1,0)</f>
        <v>1</v>
      </c>
      <c r="Y234" s="89" t="s">
        <v>136</v>
      </c>
      <c r="Z234" s="89">
        <v>20</v>
      </c>
      <c r="AA234" s="89"/>
      <c r="AB234" s="89"/>
      <c r="AC234" s="89"/>
      <c r="AD234" s="89"/>
      <c r="AE234" s="90"/>
      <c r="AF234" s="90"/>
      <c r="AG234" s="90"/>
      <c r="AH234" s="90"/>
      <c r="AI234" s="90"/>
      <c r="AJ234" s="90"/>
      <c r="AK234" s="108"/>
      <c r="AL234" s="108"/>
      <c r="AM234" s="108"/>
      <c r="AN234" s="107"/>
      <c r="AO234" s="107"/>
      <c r="AP234" s="107"/>
    </row>
    <row r="235" spans="1:42" x14ac:dyDescent="0.3">
      <c r="A235" s="71">
        <v>0</v>
      </c>
      <c r="B235" s="71" t="s">
        <v>1528</v>
      </c>
      <c r="C235" s="92">
        <v>233</v>
      </c>
      <c r="D235" s="73">
        <v>42632</v>
      </c>
      <c r="E235" s="74" t="s">
        <v>469</v>
      </c>
      <c r="F235" s="74" t="s">
        <v>470</v>
      </c>
      <c r="G235" s="87">
        <f>+IF(D235="","",YEAR(D235))</f>
        <v>2016</v>
      </c>
      <c r="H235" s="87">
        <f>+IF(D235="","",MONTH(D235))</f>
        <v>9</v>
      </c>
      <c r="I235" s="87">
        <f>+IF(D235="","",DAY(D235))</f>
        <v>19</v>
      </c>
      <c r="J235" s="88"/>
      <c r="K235" s="87"/>
      <c r="L235" s="88">
        <v>60403000</v>
      </c>
      <c r="M235" s="87" t="s">
        <v>64</v>
      </c>
      <c r="N235" s="88">
        <v>50309029</v>
      </c>
      <c r="O235" s="87" t="s">
        <v>142</v>
      </c>
      <c r="P235" s="87" t="s">
        <v>165</v>
      </c>
      <c r="Q235" s="87" t="s">
        <v>28</v>
      </c>
      <c r="R235" s="87" t="s">
        <v>32</v>
      </c>
      <c r="S235" s="87" t="s">
        <v>30</v>
      </c>
      <c r="T235" s="87">
        <v>1</v>
      </c>
      <c r="U235" s="87">
        <v>4</v>
      </c>
      <c r="V235" s="87">
        <f>+U235+T235</f>
        <v>5</v>
      </c>
      <c r="W235" s="95">
        <f>+IF(T235=SUM(Z235,AB235,AD235),1,0)</f>
        <v>1</v>
      </c>
      <c r="X235" s="95">
        <f>+IF(U235=SUM(AF235,AH235,AJ235),1,0)</f>
        <v>1</v>
      </c>
      <c r="Y235" s="89" t="s">
        <v>42</v>
      </c>
      <c r="Z235" s="89">
        <v>1</v>
      </c>
      <c r="AA235" s="89"/>
      <c r="AB235" s="89"/>
      <c r="AC235" s="89"/>
      <c r="AD235" s="89"/>
      <c r="AE235" s="90" t="s">
        <v>42</v>
      </c>
      <c r="AF235" s="90">
        <v>4</v>
      </c>
      <c r="AG235" s="90"/>
      <c r="AH235" s="90"/>
      <c r="AI235" s="90"/>
      <c r="AJ235" s="90"/>
      <c r="AK235" s="108"/>
      <c r="AL235" s="108"/>
      <c r="AM235" s="108"/>
      <c r="AN235" s="107"/>
      <c r="AO235" s="107"/>
      <c r="AP235" s="107"/>
    </row>
    <row r="236" spans="1:42" x14ac:dyDescent="0.3">
      <c r="A236" s="71">
        <v>0</v>
      </c>
      <c r="B236" s="71" t="s">
        <v>1528</v>
      </c>
      <c r="C236" s="92">
        <v>234</v>
      </c>
      <c r="D236" s="73">
        <v>42638</v>
      </c>
      <c r="E236" s="74" t="s">
        <v>471</v>
      </c>
      <c r="F236" s="74" t="s">
        <v>472</v>
      </c>
      <c r="G236" s="87">
        <f>+IF(D236="","",YEAR(D236))</f>
        <v>2016</v>
      </c>
      <c r="H236" s="87">
        <f>+IF(D236="","",MONTH(D236))</f>
        <v>9</v>
      </c>
      <c r="I236" s="87">
        <f>+IF(D236="","",DAY(D236))</f>
        <v>25</v>
      </c>
      <c r="J236" s="88">
        <v>60106001</v>
      </c>
      <c r="K236" s="87" t="s">
        <v>33</v>
      </c>
      <c r="L236" s="88"/>
      <c r="M236" s="87"/>
      <c r="N236" s="88"/>
      <c r="O236" s="87"/>
      <c r="P236" s="87" t="s">
        <v>165</v>
      </c>
      <c r="Q236" s="87" t="s">
        <v>32</v>
      </c>
      <c r="R236" s="87" t="s">
        <v>473</v>
      </c>
      <c r="S236" s="87" t="s">
        <v>32</v>
      </c>
      <c r="T236" s="87">
        <v>2</v>
      </c>
      <c r="U236" s="87">
        <v>0</v>
      </c>
      <c r="V236" s="87">
        <f>+U236+T236</f>
        <v>2</v>
      </c>
      <c r="W236" s="95">
        <f>+IF(T236=SUM(Z236,AB236,AD236),1,0)</f>
        <v>1</v>
      </c>
      <c r="X236" s="95">
        <f>+IF(U236=SUM(AF236,AH236,AJ236),1,0)</f>
        <v>1</v>
      </c>
      <c r="Y236" s="89" t="s">
        <v>42</v>
      </c>
      <c r="Z236" s="89">
        <v>1</v>
      </c>
      <c r="AA236" s="89" t="s">
        <v>40</v>
      </c>
      <c r="AB236" s="89">
        <v>1</v>
      </c>
      <c r="AC236" s="89"/>
      <c r="AD236" s="89"/>
      <c r="AE236" s="90"/>
      <c r="AF236" s="90"/>
      <c r="AG236" s="90"/>
      <c r="AH236" s="90"/>
      <c r="AI236" s="90"/>
      <c r="AJ236" s="90"/>
      <c r="AK236" s="108"/>
      <c r="AL236" s="108"/>
      <c r="AM236" s="108"/>
      <c r="AN236" s="107"/>
      <c r="AO236" s="107"/>
      <c r="AP236" s="107"/>
    </row>
    <row r="237" spans="1:42" x14ac:dyDescent="0.3">
      <c r="A237" s="71">
        <v>0</v>
      </c>
      <c r="B237" s="71" t="s">
        <v>1528</v>
      </c>
      <c r="C237" s="92">
        <v>235</v>
      </c>
      <c r="D237" s="73">
        <v>42639</v>
      </c>
      <c r="E237" s="74" t="s">
        <v>474</v>
      </c>
      <c r="F237" s="74" t="s">
        <v>2</v>
      </c>
      <c r="G237" s="87">
        <f>+IF(D237="","",YEAR(D237))</f>
        <v>2016</v>
      </c>
      <c r="H237" s="87">
        <f>+IF(D237="","",MONTH(D237))</f>
        <v>9</v>
      </c>
      <c r="I237" s="87">
        <f>+IF(D237="","",DAY(D237))</f>
        <v>26</v>
      </c>
      <c r="J237" s="88">
        <v>60403000</v>
      </c>
      <c r="K237" s="87" t="s">
        <v>64</v>
      </c>
      <c r="L237" s="88"/>
      <c r="M237" s="87"/>
      <c r="N237" s="88"/>
      <c r="O237" s="87"/>
      <c r="P237" s="87" t="s">
        <v>165</v>
      </c>
      <c r="Q237" s="87" t="s">
        <v>28</v>
      </c>
      <c r="R237" s="87" t="s">
        <v>32</v>
      </c>
      <c r="S237" s="87" t="s">
        <v>30</v>
      </c>
      <c r="T237" s="87">
        <v>0</v>
      </c>
      <c r="U237" s="87">
        <v>0</v>
      </c>
      <c r="V237" s="87">
        <f>+U237+T237</f>
        <v>0</v>
      </c>
      <c r="W237" s="95">
        <f>+IF(T237=SUM(Z237,AB237,AD237),1,0)</f>
        <v>1</v>
      </c>
      <c r="X237" s="95">
        <f>+IF(U237=SUM(AF237,AH237,AJ237),1,0)</f>
        <v>1</v>
      </c>
      <c r="Y237" s="89"/>
      <c r="Z237" s="89"/>
      <c r="AA237" s="89"/>
      <c r="AB237" s="89"/>
      <c r="AC237" s="89"/>
      <c r="AD237" s="89"/>
      <c r="AE237" s="90"/>
      <c r="AF237" s="90"/>
      <c r="AG237" s="90"/>
      <c r="AH237" s="90"/>
      <c r="AI237" s="90"/>
      <c r="AJ237" s="90"/>
      <c r="AK237" s="108"/>
      <c r="AL237" s="108"/>
      <c r="AM237" s="108"/>
      <c r="AN237" s="107"/>
      <c r="AO237" s="107"/>
      <c r="AP237" s="107"/>
    </row>
    <row r="238" spans="1:42" x14ac:dyDescent="0.3">
      <c r="A238" s="71">
        <v>0</v>
      </c>
      <c r="B238" s="71" t="s">
        <v>1528</v>
      </c>
      <c r="C238" s="92">
        <v>236</v>
      </c>
      <c r="D238" s="73">
        <v>42646</v>
      </c>
      <c r="E238" s="74" t="s">
        <v>479</v>
      </c>
      <c r="F238" s="74" t="s">
        <v>2</v>
      </c>
      <c r="G238" s="87">
        <f>+IF(D238="","",YEAR(D238))</f>
        <v>2016</v>
      </c>
      <c r="H238" s="87">
        <f>+IF(D238="","",MONTH(D238))</f>
        <v>10</v>
      </c>
      <c r="I238" s="87">
        <f>+IF(D238="","",DAY(D238))</f>
        <v>3</v>
      </c>
      <c r="J238" s="88">
        <v>80401000</v>
      </c>
      <c r="K238" s="87" t="s">
        <v>6</v>
      </c>
      <c r="L238" s="88"/>
      <c r="M238" s="87"/>
      <c r="N238" s="88"/>
      <c r="O238" s="87"/>
      <c r="P238" s="87" t="s">
        <v>165</v>
      </c>
      <c r="Q238" s="87" t="s">
        <v>29</v>
      </c>
      <c r="R238" s="87" t="s">
        <v>32</v>
      </c>
      <c r="S238" s="87" t="s">
        <v>20</v>
      </c>
      <c r="T238" s="87">
        <v>0</v>
      </c>
      <c r="U238" s="87">
        <v>0</v>
      </c>
      <c r="V238" s="87">
        <f>+U238+T238</f>
        <v>0</v>
      </c>
      <c r="W238" s="95">
        <f>+IF(T238=SUM(Z238,AB238,AD238),1,0)</f>
        <v>1</v>
      </c>
      <c r="X238" s="95">
        <f>+IF(U238=SUM(AF238,AH238,AJ238),1,0)</f>
        <v>1</v>
      </c>
      <c r="Y238" s="89"/>
      <c r="Z238" s="89"/>
      <c r="AA238" s="89"/>
      <c r="AB238" s="89"/>
      <c r="AC238" s="89"/>
      <c r="AD238" s="89"/>
      <c r="AE238" s="90"/>
      <c r="AF238" s="90"/>
      <c r="AG238" s="90"/>
      <c r="AH238" s="90"/>
      <c r="AI238" s="90"/>
      <c r="AJ238" s="90"/>
      <c r="AK238" s="108"/>
      <c r="AL238" s="108"/>
      <c r="AM238" s="108"/>
      <c r="AN238" s="107"/>
      <c r="AO238" s="107"/>
      <c r="AP238" s="107"/>
    </row>
    <row r="239" spans="1:42" x14ac:dyDescent="0.3">
      <c r="A239" s="71">
        <v>0</v>
      </c>
      <c r="B239" s="71" t="s">
        <v>1528</v>
      </c>
      <c r="C239" s="92">
        <v>237</v>
      </c>
      <c r="D239" s="73">
        <v>42646</v>
      </c>
      <c r="E239" s="74" t="s">
        <v>480</v>
      </c>
      <c r="F239" s="74" t="s">
        <v>481</v>
      </c>
      <c r="G239" s="87">
        <f>+IF(D239="","",YEAR(D239))</f>
        <v>2016</v>
      </c>
      <c r="H239" s="87">
        <f>+IF(D239="","",MONTH(D239))</f>
        <v>10</v>
      </c>
      <c r="I239" s="87">
        <f>+IF(D239="","",DAY(D239))</f>
        <v>3</v>
      </c>
      <c r="J239" s="88">
        <v>80401000</v>
      </c>
      <c r="K239" s="87" t="s">
        <v>6</v>
      </c>
      <c r="L239" s="88"/>
      <c r="M239" s="87"/>
      <c r="N239" s="88"/>
      <c r="O239" s="87"/>
      <c r="P239" s="87" t="s">
        <v>165</v>
      </c>
      <c r="Q239" s="87" t="s">
        <v>28</v>
      </c>
      <c r="R239" s="87" t="s">
        <v>32</v>
      </c>
      <c r="S239" s="87" t="s">
        <v>20</v>
      </c>
      <c r="T239" s="87">
        <v>3</v>
      </c>
      <c r="U239" s="87">
        <v>4</v>
      </c>
      <c r="V239" s="87">
        <f>+U239+T239</f>
        <v>7</v>
      </c>
      <c r="W239" s="95">
        <f>+IF(T239=SUM(Z239,AB239,AD239),1,0)</f>
        <v>1</v>
      </c>
      <c r="X239" s="95">
        <f>+IF(U239=SUM(AF239,AH239,AJ239),1,0)</f>
        <v>1</v>
      </c>
      <c r="Y239" s="89" t="s">
        <v>38</v>
      </c>
      <c r="Z239" s="89">
        <v>2</v>
      </c>
      <c r="AA239" s="89" t="s">
        <v>40</v>
      </c>
      <c r="AB239" s="89">
        <v>1</v>
      </c>
      <c r="AC239" s="89"/>
      <c r="AD239" s="89"/>
      <c r="AE239" s="90" t="s">
        <v>38</v>
      </c>
      <c r="AF239" s="90">
        <v>4</v>
      </c>
      <c r="AG239" s="90"/>
      <c r="AH239" s="90"/>
      <c r="AI239" s="90"/>
      <c r="AJ239" s="90"/>
      <c r="AK239" s="108"/>
      <c r="AL239" s="108"/>
      <c r="AM239" s="108"/>
      <c r="AN239" s="107"/>
      <c r="AO239" s="107"/>
      <c r="AP239" s="107"/>
    </row>
    <row r="240" spans="1:42" x14ac:dyDescent="0.3">
      <c r="A240" s="71">
        <v>0</v>
      </c>
      <c r="B240" s="71" t="s">
        <v>1528</v>
      </c>
      <c r="C240" s="92">
        <v>238</v>
      </c>
      <c r="D240" s="73">
        <v>42647</v>
      </c>
      <c r="E240" s="74" t="s">
        <v>484</v>
      </c>
      <c r="F240" s="74" t="s">
        <v>485</v>
      </c>
      <c r="G240" s="87">
        <f>+IF(D240="","",YEAR(D240))</f>
        <v>2016</v>
      </c>
      <c r="H240" s="87">
        <f>+IF(D240="","",MONTH(D240))</f>
        <v>10</v>
      </c>
      <c r="I240" s="87">
        <f>+IF(D240="","",DAY(D240))</f>
        <v>4</v>
      </c>
      <c r="J240" s="88">
        <v>60000000</v>
      </c>
      <c r="K240" s="87" t="s">
        <v>21</v>
      </c>
      <c r="L240" s="88"/>
      <c r="M240" s="87"/>
      <c r="N240" s="88"/>
      <c r="O240" s="87"/>
      <c r="P240" s="87" t="s">
        <v>165</v>
      </c>
      <c r="Q240" s="87" t="s">
        <v>32</v>
      </c>
      <c r="R240" s="87" t="s">
        <v>32</v>
      </c>
      <c r="S240" s="87" t="s">
        <v>30</v>
      </c>
      <c r="T240" s="87">
        <v>1</v>
      </c>
      <c r="U240" s="87">
        <v>2</v>
      </c>
      <c r="V240" s="87">
        <f>+U240+T240</f>
        <v>3</v>
      </c>
      <c r="W240" s="95">
        <f>+IF(T240=SUM(Z240,AB240,AD240),1,0)</f>
        <v>1</v>
      </c>
      <c r="X240" s="95">
        <f>+IF(U240=SUM(AF240,AH240,AJ240),1,0)</f>
        <v>1</v>
      </c>
      <c r="Y240" s="89" t="s">
        <v>42</v>
      </c>
      <c r="Z240" s="89">
        <v>1</v>
      </c>
      <c r="AA240" s="89"/>
      <c r="AB240" s="89"/>
      <c r="AC240" s="89"/>
      <c r="AD240" s="89"/>
      <c r="AE240" s="90" t="s">
        <v>42</v>
      </c>
      <c r="AF240" s="90">
        <v>2</v>
      </c>
      <c r="AG240" s="90"/>
      <c r="AH240" s="90"/>
      <c r="AI240" s="90"/>
      <c r="AJ240" s="90"/>
      <c r="AK240" s="108"/>
      <c r="AL240" s="108"/>
      <c r="AM240" s="108"/>
      <c r="AN240" s="107"/>
      <c r="AO240" s="107"/>
      <c r="AP240" s="107"/>
    </row>
    <row r="241" spans="1:42" x14ac:dyDescent="0.3">
      <c r="A241" s="71">
        <v>0</v>
      </c>
      <c r="B241" s="71" t="s">
        <v>1528</v>
      </c>
      <c r="C241" s="92">
        <v>239</v>
      </c>
      <c r="D241" s="73">
        <v>42647</v>
      </c>
      <c r="E241" s="74" t="s">
        <v>486</v>
      </c>
      <c r="F241" s="74" t="s">
        <v>0</v>
      </c>
      <c r="G241" s="87">
        <f>+IF(D241="","",YEAR(D241))</f>
        <v>2016</v>
      </c>
      <c r="H241" s="87">
        <f>+IF(D241="","",MONTH(D241))</f>
        <v>10</v>
      </c>
      <c r="I241" s="87">
        <f>+IF(D241="","",DAY(D241))</f>
        <v>4</v>
      </c>
      <c r="J241" s="88">
        <v>60102000</v>
      </c>
      <c r="K241" s="87" t="s">
        <v>303</v>
      </c>
      <c r="L241" s="88"/>
      <c r="M241" s="87"/>
      <c r="N241" s="88"/>
      <c r="O241" s="87"/>
      <c r="P241" s="87" t="s">
        <v>165</v>
      </c>
      <c r="Q241" s="87" t="s">
        <v>29</v>
      </c>
      <c r="R241" s="87" t="s">
        <v>32</v>
      </c>
      <c r="S241" s="87" t="s">
        <v>20</v>
      </c>
      <c r="T241" s="87">
        <v>0</v>
      </c>
      <c r="U241" s="87">
        <v>0</v>
      </c>
      <c r="V241" s="87">
        <f>+U241+T241</f>
        <v>0</v>
      </c>
      <c r="W241" s="95">
        <f>+IF(T241=SUM(Z241,AB241,AD241),1,0)</f>
        <v>1</v>
      </c>
      <c r="X241" s="95">
        <f>+IF(U241=SUM(AF241,AH241,AJ241),1,0)</f>
        <v>1</v>
      </c>
      <c r="Y241" s="89"/>
      <c r="Z241" s="89"/>
      <c r="AA241" s="89"/>
      <c r="AB241" s="89"/>
      <c r="AC241" s="89"/>
      <c r="AD241" s="89"/>
      <c r="AE241" s="90"/>
      <c r="AF241" s="90"/>
      <c r="AG241" s="90"/>
      <c r="AH241" s="90"/>
      <c r="AI241" s="90"/>
      <c r="AJ241" s="90"/>
      <c r="AK241" s="108"/>
      <c r="AL241" s="108"/>
      <c r="AM241" s="108"/>
      <c r="AN241" s="107"/>
      <c r="AO241" s="107"/>
      <c r="AP241" s="107"/>
    </row>
    <row r="242" spans="1:42" x14ac:dyDescent="0.3">
      <c r="A242" s="71">
        <v>0</v>
      </c>
      <c r="B242" s="71" t="s">
        <v>1528</v>
      </c>
      <c r="C242" s="92">
        <v>240</v>
      </c>
      <c r="D242" s="73">
        <v>42648</v>
      </c>
      <c r="E242" s="74" t="s">
        <v>487</v>
      </c>
      <c r="F242" s="74" t="s">
        <v>488</v>
      </c>
      <c r="G242" s="87">
        <f>+IF(D242="","",YEAR(D242))</f>
        <v>2016</v>
      </c>
      <c r="H242" s="87">
        <f>+IF(D242="","",MONTH(D242))</f>
        <v>10</v>
      </c>
      <c r="I242" s="87">
        <f>+IF(D242="","",DAY(D242))</f>
        <v>5</v>
      </c>
      <c r="J242" s="88"/>
      <c r="K242" s="87"/>
      <c r="L242" s="88">
        <v>50600000</v>
      </c>
      <c r="M242" s="87" t="s">
        <v>371</v>
      </c>
      <c r="N242" s="88">
        <v>60401000</v>
      </c>
      <c r="O242" s="87" t="s">
        <v>178</v>
      </c>
      <c r="P242" s="87" t="s">
        <v>165</v>
      </c>
      <c r="Q242" s="87" t="s">
        <v>28</v>
      </c>
      <c r="R242" s="87" t="s">
        <v>32</v>
      </c>
      <c r="S242" s="87" t="s">
        <v>30</v>
      </c>
      <c r="T242" s="87">
        <v>3</v>
      </c>
      <c r="U242" s="87">
        <v>5</v>
      </c>
      <c r="V242" s="87">
        <f>+U242+T242</f>
        <v>8</v>
      </c>
      <c r="W242" s="95">
        <f>+IF(T242=SUM(Z242,AB242,AD242),1,0)</f>
        <v>1</v>
      </c>
      <c r="X242" s="95">
        <f>+IF(U242=SUM(AF242,AH242,AJ242),1,0)</f>
        <v>1</v>
      </c>
      <c r="Y242" s="89" t="s">
        <v>42</v>
      </c>
      <c r="Z242" s="89">
        <v>3</v>
      </c>
      <c r="AA242" s="89"/>
      <c r="AB242" s="89"/>
      <c r="AC242" s="89"/>
      <c r="AD242" s="89"/>
      <c r="AE242" s="90" t="s">
        <v>42</v>
      </c>
      <c r="AF242" s="90">
        <v>5</v>
      </c>
      <c r="AG242" s="90"/>
      <c r="AH242" s="90"/>
      <c r="AI242" s="90"/>
      <c r="AJ242" s="90"/>
      <c r="AK242" s="108"/>
      <c r="AL242" s="108"/>
      <c r="AM242" s="108"/>
      <c r="AN242" s="107"/>
      <c r="AO242" s="107"/>
      <c r="AP242" s="107"/>
    </row>
    <row r="243" spans="1:42" x14ac:dyDescent="0.3">
      <c r="A243" s="71">
        <v>0</v>
      </c>
      <c r="B243" s="71" t="s">
        <v>1528</v>
      </c>
      <c r="C243" s="92">
        <v>241</v>
      </c>
      <c r="D243" s="73">
        <v>42651</v>
      </c>
      <c r="E243" s="74" t="s">
        <v>489</v>
      </c>
      <c r="F243" s="74" t="s">
        <v>490</v>
      </c>
      <c r="G243" s="87">
        <f>+IF(D243="","",YEAR(D243))</f>
        <v>2016</v>
      </c>
      <c r="H243" s="87">
        <f>+IF(D243="","",MONTH(D243))</f>
        <v>10</v>
      </c>
      <c r="I243" s="87">
        <f>+IF(D243="","",DAY(D243))</f>
        <v>8</v>
      </c>
      <c r="J243" s="88">
        <v>80000000</v>
      </c>
      <c r="K243" s="87" t="s">
        <v>19</v>
      </c>
      <c r="L243" s="88" t="s">
        <v>391</v>
      </c>
      <c r="M243" s="87" t="s">
        <v>391</v>
      </c>
      <c r="N243" s="88" t="s">
        <v>391</v>
      </c>
      <c r="O243" s="87" t="s">
        <v>391</v>
      </c>
      <c r="P243" s="87" t="s">
        <v>165</v>
      </c>
      <c r="Q243" s="87" t="s">
        <v>126</v>
      </c>
      <c r="R243" s="87" t="s">
        <v>32</v>
      </c>
      <c r="S243" s="87" t="s">
        <v>491</v>
      </c>
      <c r="T243" s="87">
        <v>2</v>
      </c>
      <c r="U243" s="87">
        <v>0</v>
      </c>
      <c r="V243" s="87">
        <f>+U243+T243</f>
        <v>2</v>
      </c>
      <c r="W243" s="95">
        <f>+IF(T243=SUM(Z243,AB243,AD243),1,0)</f>
        <v>1</v>
      </c>
      <c r="X243" s="95">
        <f>+IF(U243=SUM(AF243,AH243,AJ243),1,0)</f>
        <v>1</v>
      </c>
      <c r="Y243" s="89" t="s">
        <v>491</v>
      </c>
      <c r="Z243" s="89">
        <v>2</v>
      </c>
      <c r="AA243" s="89"/>
      <c r="AB243" s="89"/>
      <c r="AC243" s="89"/>
      <c r="AD243" s="89"/>
      <c r="AE243" s="90"/>
      <c r="AF243" s="90"/>
      <c r="AG243" s="90"/>
      <c r="AH243" s="90"/>
      <c r="AI243" s="90"/>
      <c r="AJ243" s="90"/>
      <c r="AK243" s="108"/>
      <c r="AL243" s="108"/>
      <c r="AM243" s="108"/>
      <c r="AN243" s="107"/>
      <c r="AO243" s="107"/>
      <c r="AP243" s="107"/>
    </row>
    <row r="244" spans="1:42" x14ac:dyDescent="0.3">
      <c r="A244" s="71">
        <v>0</v>
      </c>
      <c r="B244" s="71" t="s">
        <v>1528</v>
      </c>
      <c r="C244" s="99">
        <v>242</v>
      </c>
      <c r="D244" s="101">
        <v>42653</v>
      </c>
      <c r="E244" s="102" t="s">
        <v>492</v>
      </c>
      <c r="F244" s="102" t="s">
        <v>215</v>
      </c>
      <c r="G244" s="99">
        <f>+IF(D244="","",YEAR(D244))</f>
        <v>2016</v>
      </c>
      <c r="H244" s="99">
        <f>+IF(D244="","",MONTH(D244))</f>
        <v>10</v>
      </c>
      <c r="I244" s="99">
        <f>+IF(D244="","",DAY(D244))</f>
        <v>10</v>
      </c>
      <c r="J244" s="88">
        <v>70000000</v>
      </c>
      <c r="K244" s="99" t="s">
        <v>24</v>
      </c>
      <c r="L244" s="88"/>
      <c r="M244" s="99"/>
      <c r="N244" s="88"/>
      <c r="O244" s="99"/>
      <c r="P244" s="99" t="s">
        <v>493</v>
      </c>
      <c r="Q244" s="99" t="s">
        <v>31</v>
      </c>
      <c r="R244" s="99" t="s">
        <v>32</v>
      </c>
      <c r="S244" s="99" t="s">
        <v>74</v>
      </c>
      <c r="T244" s="99">
        <v>1</v>
      </c>
      <c r="U244" s="99">
        <v>1</v>
      </c>
      <c r="V244" s="99">
        <f>+U244+T244</f>
        <v>2</v>
      </c>
      <c r="W244" s="95">
        <f>+IF(T244=SUM(Z244,AB244,AD244),1,0)</f>
        <v>1</v>
      </c>
      <c r="X244" s="95">
        <f>+IF(U244=SUM(AF244,AH244,AJ244),1,0)</f>
        <v>1</v>
      </c>
      <c r="Y244" s="99" t="s">
        <v>40</v>
      </c>
      <c r="Z244" s="99">
        <v>1</v>
      </c>
      <c r="AA244" s="99"/>
      <c r="AB244" s="99"/>
      <c r="AC244" s="99"/>
      <c r="AD244" s="99"/>
      <c r="AE244" s="99" t="s">
        <v>40</v>
      </c>
      <c r="AF244" s="99">
        <v>1</v>
      </c>
      <c r="AG244" s="99"/>
      <c r="AH244" s="99"/>
      <c r="AI244" s="99"/>
      <c r="AJ244" s="99"/>
      <c r="AK244" s="110"/>
      <c r="AL244" s="110"/>
      <c r="AM244" s="110"/>
      <c r="AN244" s="99"/>
      <c r="AO244" s="99"/>
      <c r="AP244" s="99"/>
    </row>
    <row r="245" spans="1:42" x14ac:dyDescent="0.3">
      <c r="A245" s="71">
        <v>0</v>
      </c>
      <c r="B245" s="71" t="s">
        <v>1528</v>
      </c>
      <c r="C245" s="92">
        <v>244</v>
      </c>
      <c r="D245" s="73">
        <v>42653</v>
      </c>
      <c r="E245" s="74" t="s">
        <v>495</v>
      </c>
      <c r="F245" s="74" t="s">
        <v>496</v>
      </c>
      <c r="G245" s="87">
        <f>+IF(D245="","",YEAR(D245))</f>
        <v>2016</v>
      </c>
      <c r="H245" s="87">
        <f>+IF(D245="","",MONTH(D245))</f>
        <v>10</v>
      </c>
      <c r="I245" s="87">
        <f>+IF(D245="","",DAY(D245))</f>
        <v>10</v>
      </c>
      <c r="J245" s="88">
        <v>60000000</v>
      </c>
      <c r="K245" s="87" t="s">
        <v>21</v>
      </c>
      <c r="L245" s="88"/>
      <c r="M245" s="87"/>
      <c r="N245" s="88"/>
      <c r="O245" s="87"/>
      <c r="P245" s="87" t="s">
        <v>188</v>
      </c>
      <c r="Q245" s="87" t="s">
        <v>126</v>
      </c>
      <c r="R245" s="87" t="s">
        <v>32</v>
      </c>
      <c r="S245" s="87" t="s">
        <v>20</v>
      </c>
      <c r="T245" s="87">
        <v>1</v>
      </c>
      <c r="U245" s="87">
        <v>0</v>
      </c>
      <c r="V245" s="87">
        <f>+U245+T245</f>
        <v>1</v>
      </c>
      <c r="W245" s="95">
        <f>+IF(T245=SUM(Z245,AB245,AD245),1,0)</f>
        <v>1</v>
      </c>
      <c r="X245" s="95">
        <f>+IF(U245=SUM(AF245,AH245,AJ245),1,0)</f>
        <v>1</v>
      </c>
      <c r="Y245" s="89" t="s">
        <v>41</v>
      </c>
      <c r="Z245" s="89">
        <v>1</v>
      </c>
      <c r="AA245" s="89"/>
      <c r="AB245" s="89"/>
      <c r="AC245" s="89"/>
      <c r="AD245" s="89"/>
      <c r="AE245" s="90"/>
      <c r="AF245" s="90"/>
      <c r="AG245" s="90"/>
      <c r="AH245" s="90"/>
      <c r="AI245" s="90"/>
      <c r="AJ245" s="90"/>
      <c r="AK245" s="108"/>
      <c r="AL245" s="108"/>
      <c r="AM245" s="108"/>
      <c r="AN245" s="107"/>
      <c r="AO245" s="107"/>
      <c r="AP245" s="107"/>
    </row>
    <row r="246" spans="1:42" x14ac:dyDescent="0.3">
      <c r="A246" s="71">
        <v>0</v>
      </c>
      <c r="B246" s="71" t="s">
        <v>1528</v>
      </c>
      <c r="C246" s="92">
        <v>243</v>
      </c>
      <c r="D246" s="73">
        <v>42654</v>
      </c>
      <c r="E246" s="74" t="s">
        <v>1172</v>
      </c>
      <c r="F246" s="74" t="s">
        <v>215</v>
      </c>
      <c r="G246" s="87">
        <f>+IF(D246="","",YEAR(D246))</f>
        <v>2016</v>
      </c>
      <c r="H246" s="87">
        <f>+IF(D246="","",MONTH(D246))</f>
        <v>10</v>
      </c>
      <c r="I246" s="87">
        <f>+IF(D246="","",DAY(D246))</f>
        <v>11</v>
      </c>
      <c r="J246" s="88">
        <v>70000000</v>
      </c>
      <c r="K246" s="87" t="s">
        <v>24</v>
      </c>
      <c r="L246" s="88"/>
      <c r="M246" s="87"/>
      <c r="N246" s="88"/>
      <c r="O246" s="87"/>
      <c r="P246" s="87" t="s">
        <v>493</v>
      </c>
      <c r="Q246" s="87" t="s">
        <v>31</v>
      </c>
      <c r="R246" s="87" t="s">
        <v>32</v>
      </c>
      <c r="S246" s="87" t="s">
        <v>74</v>
      </c>
      <c r="T246" s="87">
        <v>1</v>
      </c>
      <c r="U246" s="87">
        <v>1</v>
      </c>
      <c r="V246" s="87">
        <f>+U246+T246</f>
        <v>2</v>
      </c>
      <c r="W246" s="95">
        <f>+IF(T246=SUM(Z246,AB246,AD246),1,0)</f>
        <v>1</v>
      </c>
      <c r="X246" s="95">
        <f>+IF(U246=SUM(AF246,AH246,AJ246),1,0)</f>
        <v>1</v>
      </c>
      <c r="Y246" s="89" t="s">
        <v>40</v>
      </c>
      <c r="Z246" s="89">
        <v>1</v>
      </c>
      <c r="AA246" s="89"/>
      <c r="AB246" s="89"/>
      <c r="AC246" s="89"/>
      <c r="AD246" s="89"/>
      <c r="AE246" s="90" t="s">
        <v>40</v>
      </c>
      <c r="AF246" s="90">
        <v>1</v>
      </c>
      <c r="AG246" s="90"/>
      <c r="AH246" s="90"/>
      <c r="AI246" s="90"/>
      <c r="AJ246" s="90"/>
      <c r="AK246" s="108"/>
      <c r="AL246" s="108"/>
      <c r="AM246" s="108"/>
      <c r="AN246" s="107"/>
      <c r="AO246" s="107"/>
      <c r="AP246" s="107"/>
    </row>
    <row r="247" spans="1:42" x14ac:dyDescent="0.3">
      <c r="A247" s="71">
        <v>0</v>
      </c>
      <c r="B247" s="71" t="s">
        <v>1528</v>
      </c>
      <c r="C247" s="92">
        <v>245</v>
      </c>
      <c r="D247" s="73">
        <v>42656</v>
      </c>
      <c r="E247" s="74" t="s">
        <v>497</v>
      </c>
      <c r="F247" s="74" t="s">
        <v>498</v>
      </c>
      <c r="G247" s="87">
        <f>+IF(D247="","",YEAR(D247))</f>
        <v>2016</v>
      </c>
      <c r="H247" s="87">
        <f>+IF(D247="","",MONTH(D247))</f>
        <v>10</v>
      </c>
      <c r="I247" s="87">
        <f>+IF(D247="","",DAY(D247))</f>
        <v>13</v>
      </c>
      <c r="J247" s="99">
        <v>40505000</v>
      </c>
      <c r="K247" s="87" t="s">
        <v>76</v>
      </c>
      <c r="L247" s="88"/>
      <c r="M247" s="87"/>
      <c r="N247" s="88"/>
      <c r="O247" s="87"/>
      <c r="P247" s="87" t="s">
        <v>165</v>
      </c>
      <c r="Q247" s="87" t="s">
        <v>32</v>
      </c>
      <c r="R247" s="87" t="s">
        <v>32</v>
      </c>
      <c r="S247" s="87" t="s">
        <v>30</v>
      </c>
      <c r="T247" s="87">
        <v>4</v>
      </c>
      <c r="U247" s="87">
        <v>7</v>
      </c>
      <c r="V247" s="87">
        <f>+U247+T247</f>
        <v>11</v>
      </c>
      <c r="W247" s="95">
        <f>+IF(T247=SUM(Z247,AB247,AD247),1,0)</f>
        <v>1</v>
      </c>
      <c r="X247" s="95">
        <f>+IF(U247=SUM(AF247,AH247,AJ247),1,0)</f>
        <v>1</v>
      </c>
      <c r="Y247" s="89" t="s">
        <v>42</v>
      </c>
      <c r="Z247" s="89">
        <v>4</v>
      </c>
      <c r="AA247" s="89"/>
      <c r="AB247" s="89"/>
      <c r="AC247" s="89"/>
      <c r="AD247" s="89"/>
      <c r="AE247" s="90" t="s">
        <v>42</v>
      </c>
      <c r="AF247" s="90">
        <v>7</v>
      </c>
      <c r="AG247" s="90"/>
      <c r="AH247" s="90"/>
      <c r="AI247" s="90"/>
      <c r="AJ247" s="90"/>
      <c r="AK247" s="108"/>
      <c r="AL247" s="108"/>
      <c r="AM247" s="108"/>
      <c r="AN247" s="107"/>
      <c r="AO247" s="107"/>
      <c r="AP247" s="107"/>
    </row>
    <row r="248" spans="1:42" x14ac:dyDescent="0.3">
      <c r="A248" s="71">
        <v>0</v>
      </c>
      <c r="B248" s="71" t="s">
        <v>1528</v>
      </c>
      <c r="C248" s="92">
        <v>246</v>
      </c>
      <c r="D248" s="73">
        <v>42656</v>
      </c>
      <c r="E248" s="74" t="s">
        <v>499</v>
      </c>
      <c r="F248" s="74" t="s">
        <v>2</v>
      </c>
      <c r="G248" s="87">
        <f>+IF(D248="","",YEAR(D248))</f>
        <v>2016</v>
      </c>
      <c r="H248" s="87">
        <f>+IF(D248="","",MONTH(D248))</f>
        <v>10</v>
      </c>
      <c r="I248" s="87">
        <f>+IF(D248="","",DAY(D248))</f>
        <v>13</v>
      </c>
      <c r="J248" s="88">
        <v>60316000</v>
      </c>
      <c r="K248" s="87" t="s">
        <v>482</v>
      </c>
      <c r="L248" s="88"/>
      <c r="M248" s="87"/>
      <c r="N248" s="88"/>
      <c r="O248" s="87"/>
      <c r="P248" s="87" t="s">
        <v>165</v>
      </c>
      <c r="Q248" s="87" t="s">
        <v>32</v>
      </c>
      <c r="R248" s="87" t="s">
        <v>500</v>
      </c>
      <c r="S248" s="87" t="s">
        <v>74</v>
      </c>
      <c r="T248" s="87">
        <v>0</v>
      </c>
      <c r="U248" s="87">
        <v>0</v>
      </c>
      <c r="V248" s="87">
        <f>+U248+T248</f>
        <v>0</v>
      </c>
      <c r="W248" s="95">
        <f>+IF(T248=SUM(Z248,AB248,AD248),1,0)</f>
        <v>1</v>
      </c>
      <c r="X248" s="95">
        <f>+IF(U248=SUM(AF248,AH248,AJ248),1,0)</f>
        <v>1</v>
      </c>
      <c r="Y248" s="89"/>
      <c r="Z248" s="89"/>
      <c r="AA248" s="89"/>
      <c r="AB248" s="89"/>
      <c r="AC248" s="89"/>
      <c r="AD248" s="89"/>
      <c r="AE248" s="90"/>
      <c r="AF248" s="90"/>
      <c r="AG248" s="90"/>
      <c r="AH248" s="90"/>
      <c r="AI248" s="90"/>
      <c r="AJ248" s="90"/>
      <c r="AK248" s="108"/>
      <c r="AL248" s="108"/>
      <c r="AM248" s="108"/>
      <c r="AN248" s="107"/>
      <c r="AO248" s="107"/>
      <c r="AP248" s="107"/>
    </row>
    <row r="249" spans="1:42" x14ac:dyDescent="0.3">
      <c r="A249" s="71">
        <v>0</v>
      </c>
      <c r="B249" s="71" t="s">
        <v>1528</v>
      </c>
      <c r="C249" s="92">
        <v>247</v>
      </c>
      <c r="D249" s="73">
        <v>42657</v>
      </c>
      <c r="E249" s="74" t="s">
        <v>501</v>
      </c>
      <c r="F249" s="74" t="s">
        <v>2</v>
      </c>
      <c r="G249" s="87">
        <f>+IF(D249="","",YEAR(D249))</f>
        <v>2016</v>
      </c>
      <c r="H249" s="87">
        <f>+IF(D249="","",MONTH(D249))</f>
        <v>10</v>
      </c>
      <c r="I249" s="87">
        <f>+IF(D249="","",DAY(D249))</f>
        <v>14</v>
      </c>
      <c r="J249" s="88">
        <v>60508000</v>
      </c>
      <c r="K249" s="87" t="s">
        <v>483</v>
      </c>
      <c r="L249" s="88"/>
      <c r="M249" s="87"/>
      <c r="N249" s="88"/>
      <c r="O249" s="87"/>
      <c r="P249" s="87" t="s">
        <v>165</v>
      </c>
      <c r="Q249" s="87" t="s">
        <v>32</v>
      </c>
      <c r="R249" s="87" t="s">
        <v>32</v>
      </c>
      <c r="S249" s="87" t="s">
        <v>74</v>
      </c>
      <c r="T249" s="87">
        <v>0</v>
      </c>
      <c r="U249" s="87">
        <v>0</v>
      </c>
      <c r="V249" s="87">
        <f>+U249+T249</f>
        <v>0</v>
      </c>
      <c r="W249" s="95">
        <f>+IF(T249=SUM(Z249,AB249,AD249),1,0)</f>
        <v>1</v>
      </c>
      <c r="X249" s="95">
        <f>+IF(U249=SUM(AF249,AH249,AJ249),1,0)</f>
        <v>1</v>
      </c>
      <c r="Y249" s="89"/>
      <c r="Z249" s="89"/>
      <c r="AA249" s="89"/>
      <c r="AB249" s="89"/>
      <c r="AC249" s="89"/>
      <c r="AD249" s="89"/>
      <c r="AE249" s="90"/>
      <c r="AF249" s="90"/>
      <c r="AG249" s="90"/>
      <c r="AH249" s="90"/>
      <c r="AI249" s="90"/>
      <c r="AJ249" s="90"/>
      <c r="AK249" s="108"/>
      <c r="AL249" s="108"/>
      <c r="AM249" s="108"/>
      <c r="AN249" s="107"/>
      <c r="AO249" s="107"/>
      <c r="AP249" s="107"/>
    </row>
    <row r="250" spans="1:42" x14ac:dyDescent="0.3">
      <c r="A250" s="71">
        <v>0</v>
      </c>
      <c r="B250" s="71" t="s">
        <v>1528</v>
      </c>
      <c r="C250" s="92">
        <v>248</v>
      </c>
      <c r="D250" s="73">
        <v>42662</v>
      </c>
      <c r="E250" s="74" t="s">
        <v>502</v>
      </c>
      <c r="F250" s="74" t="s">
        <v>314</v>
      </c>
      <c r="G250" s="87">
        <f>+IF(D250="","",YEAR(D250))</f>
        <v>2016</v>
      </c>
      <c r="H250" s="87">
        <f>+IF(D250="","",MONTH(D250))</f>
        <v>10</v>
      </c>
      <c r="I250" s="87">
        <f>+IF(D250="","",DAY(D250))</f>
        <v>19</v>
      </c>
      <c r="J250" s="88"/>
      <c r="K250" s="87"/>
      <c r="L250" s="88">
        <v>50609000</v>
      </c>
      <c r="M250" s="87" t="s">
        <v>23</v>
      </c>
      <c r="N250" s="88">
        <v>60403000</v>
      </c>
      <c r="O250" s="87" t="s">
        <v>64</v>
      </c>
      <c r="P250" s="87" t="s">
        <v>165</v>
      </c>
      <c r="Q250" s="87" t="s">
        <v>32</v>
      </c>
      <c r="R250" s="87" t="s">
        <v>32</v>
      </c>
      <c r="S250" s="87" t="s">
        <v>74</v>
      </c>
      <c r="T250" s="87">
        <v>1</v>
      </c>
      <c r="U250" s="87">
        <v>0</v>
      </c>
      <c r="V250" s="87">
        <f>+U250+T250</f>
        <v>1</v>
      </c>
      <c r="W250" s="95">
        <f>+IF(T250=SUM(Z250,AB250,AD250),1,0)</f>
        <v>1</v>
      </c>
      <c r="X250" s="95">
        <f>+IF(U250=SUM(AF250,AH250,AJ250),1,0)</f>
        <v>1</v>
      </c>
      <c r="Y250" s="89" t="s">
        <v>40</v>
      </c>
      <c r="Z250" s="89">
        <v>1</v>
      </c>
      <c r="AA250" s="89"/>
      <c r="AB250" s="89"/>
      <c r="AC250" s="89"/>
      <c r="AD250" s="89"/>
      <c r="AE250" s="90"/>
      <c r="AF250" s="90"/>
      <c r="AG250" s="90"/>
      <c r="AH250" s="90"/>
      <c r="AI250" s="90"/>
      <c r="AJ250" s="90"/>
      <c r="AK250" s="108"/>
      <c r="AL250" s="108"/>
      <c r="AM250" s="108"/>
      <c r="AN250" s="107"/>
      <c r="AO250" s="107"/>
      <c r="AP250" s="107"/>
    </row>
    <row r="251" spans="1:42" x14ac:dyDescent="0.3">
      <c r="A251" s="71">
        <v>0</v>
      </c>
      <c r="B251" s="71" t="s">
        <v>1528</v>
      </c>
      <c r="C251" s="92">
        <v>249</v>
      </c>
      <c r="D251" s="73">
        <v>42663</v>
      </c>
      <c r="E251" s="74" t="s">
        <v>503</v>
      </c>
      <c r="F251" s="74" t="s">
        <v>2</v>
      </c>
      <c r="G251" s="87">
        <f>+IF(D251="","",YEAR(D251))</f>
        <v>2016</v>
      </c>
      <c r="H251" s="87">
        <f>+IF(D251="","",MONTH(D251))</f>
        <v>10</v>
      </c>
      <c r="I251" s="87">
        <f>+IF(D251="","",DAY(D251))</f>
        <v>20</v>
      </c>
      <c r="J251" s="88">
        <v>60301001</v>
      </c>
      <c r="K251" s="87" t="s">
        <v>504</v>
      </c>
      <c r="L251" s="88"/>
      <c r="M251" s="87"/>
      <c r="N251" s="88"/>
      <c r="O251" s="87"/>
      <c r="P251" s="87" t="s">
        <v>165</v>
      </c>
      <c r="Q251" s="87" t="s">
        <v>32</v>
      </c>
      <c r="R251" s="87" t="s">
        <v>32</v>
      </c>
      <c r="S251" s="87" t="s">
        <v>30</v>
      </c>
      <c r="T251" s="87">
        <v>0</v>
      </c>
      <c r="U251" s="87">
        <v>0</v>
      </c>
      <c r="V251" s="87">
        <f>+U251+T251</f>
        <v>0</v>
      </c>
      <c r="W251" s="95">
        <f>+IF(T251=SUM(Z251,AB251,AD251),1,0)</f>
        <v>1</v>
      </c>
      <c r="X251" s="95">
        <f>+IF(U251=SUM(AF251,AH251,AJ251),1,0)</f>
        <v>1</v>
      </c>
      <c r="Y251" s="89"/>
      <c r="Z251" s="89"/>
      <c r="AA251" s="89"/>
      <c r="AB251" s="89"/>
      <c r="AC251" s="89"/>
      <c r="AD251" s="89"/>
      <c r="AE251" s="90"/>
      <c r="AF251" s="90"/>
      <c r="AG251" s="90"/>
      <c r="AH251" s="90"/>
      <c r="AI251" s="90"/>
      <c r="AJ251" s="90"/>
      <c r="AK251" s="108"/>
      <c r="AL251" s="108"/>
      <c r="AM251" s="108"/>
      <c r="AN251" s="107"/>
      <c r="AO251" s="107"/>
      <c r="AP251" s="107"/>
    </row>
    <row r="252" spans="1:42" x14ac:dyDescent="0.3">
      <c r="A252" s="71">
        <v>0</v>
      </c>
      <c r="B252" s="71" t="s">
        <v>1528</v>
      </c>
      <c r="C252" s="92">
        <v>250</v>
      </c>
      <c r="D252" s="73">
        <v>42668</v>
      </c>
      <c r="E252" s="74" t="s">
        <v>505</v>
      </c>
      <c r="F252" s="74" t="s">
        <v>182</v>
      </c>
      <c r="G252" s="87">
        <f>+IF(D252="","",YEAR(D252))</f>
        <v>2016</v>
      </c>
      <c r="H252" s="87">
        <f>+IF(D252="","",MONTH(D252))</f>
        <v>10</v>
      </c>
      <c r="I252" s="87">
        <f>+IF(D252="","",DAY(D252))</f>
        <v>25</v>
      </c>
      <c r="J252" s="88">
        <v>20531000</v>
      </c>
      <c r="K252" s="87" t="s">
        <v>506</v>
      </c>
      <c r="L252" s="88"/>
      <c r="M252" s="87"/>
      <c r="N252" s="88"/>
      <c r="O252" s="87"/>
      <c r="P252" s="87" t="s">
        <v>165</v>
      </c>
      <c r="Q252" s="87" t="s">
        <v>32</v>
      </c>
      <c r="R252" s="87" t="s">
        <v>32</v>
      </c>
      <c r="S252" s="87" t="s">
        <v>30</v>
      </c>
      <c r="T252" s="87">
        <v>3</v>
      </c>
      <c r="U252" s="87">
        <v>0</v>
      </c>
      <c r="V252" s="87">
        <f>+U252+T252</f>
        <v>3</v>
      </c>
      <c r="W252" s="95">
        <f>+IF(T252=SUM(Z252,AB252,AD252),1,0)</f>
        <v>1</v>
      </c>
      <c r="X252" s="95">
        <f>+IF(U252=SUM(AF252,AH252,AJ252),1,0)</f>
        <v>1</v>
      </c>
      <c r="Y252" s="89" t="s">
        <v>42</v>
      </c>
      <c r="Z252" s="89">
        <v>3</v>
      </c>
      <c r="AA252" s="89"/>
      <c r="AB252" s="89"/>
      <c r="AC252" s="89"/>
      <c r="AD252" s="89"/>
      <c r="AE252" s="90"/>
      <c r="AF252" s="90"/>
      <c r="AG252" s="90"/>
      <c r="AH252" s="90"/>
      <c r="AI252" s="90"/>
      <c r="AJ252" s="90"/>
      <c r="AK252" s="108"/>
      <c r="AL252" s="108"/>
      <c r="AM252" s="108"/>
      <c r="AN252" s="107"/>
      <c r="AO252" s="107"/>
      <c r="AP252" s="107"/>
    </row>
    <row r="253" spans="1:42" x14ac:dyDescent="0.3">
      <c r="A253" s="71">
        <v>0</v>
      </c>
      <c r="B253" s="71" t="s">
        <v>1528</v>
      </c>
      <c r="C253" s="99">
        <v>251</v>
      </c>
      <c r="D253" s="101">
        <v>42670</v>
      </c>
      <c r="E253" s="102" t="s">
        <v>507</v>
      </c>
      <c r="F253" s="102" t="s">
        <v>49</v>
      </c>
      <c r="G253" s="99">
        <f>+IF(D253="","",YEAR(D253))</f>
        <v>2016</v>
      </c>
      <c r="H253" s="99">
        <f>+IF(D253="","",MONTH(D253))</f>
        <v>10</v>
      </c>
      <c r="I253" s="99">
        <f>+IF(D253="","",DAY(D253))</f>
        <v>27</v>
      </c>
      <c r="J253" s="88">
        <v>90103000</v>
      </c>
      <c r="K253" s="99" t="s">
        <v>53</v>
      </c>
      <c r="L253" s="88"/>
      <c r="M253" s="99"/>
      <c r="N253" s="88"/>
      <c r="O253" s="99"/>
      <c r="P253" s="99" t="s">
        <v>508</v>
      </c>
      <c r="Q253" s="99" t="s">
        <v>32</v>
      </c>
      <c r="R253" s="99" t="s">
        <v>32</v>
      </c>
      <c r="S253" s="99" t="s">
        <v>74</v>
      </c>
      <c r="T253" s="99">
        <v>0</v>
      </c>
      <c r="U253" s="99">
        <v>1</v>
      </c>
      <c r="V253" s="99">
        <f>+U253+T253</f>
        <v>1</v>
      </c>
      <c r="W253" s="95">
        <f>+IF(T253=SUM(Z253,AB253,AD253),1,0)</f>
        <v>1</v>
      </c>
      <c r="X253" s="95">
        <f>+IF(U253=SUM(AF253,AH253,AJ253),1,0)</f>
        <v>1</v>
      </c>
      <c r="Y253" s="99"/>
      <c r="Z253" s="99"/>
      <c r="AA253" s="99"/>
      <c r="AB253" s="99"/>
      <c r="AC253" s="99"/>
      <c r="AD253" s="99"/>
      <c r="AE253" s="99" t="s">
        <v>40</v>
      </c>
      <c r="AF253" s="99">
        <v>1</v>
      </c>
      <c r="AG253" s="99"/>
      <c r="AH253" s="99"/>
      <c r="AI253" s="99"/>
      <c r="AJ253" s="99"/>
      <c r="AK253" s="110"/>
      <c r="AL253" s="110"/>
      <c r="AM253" s="110"/>
      <c r="AN253" s="99"/>
      <c r="AO253" s="99"/>
      <c r="AP253" s="99"/>
    </row>
    <row r="254" spans="1:42" x14ac:dyDescent="0.3">
      <c r="A254" s="71">
        <v>0</v>
      </c>
      <c r="B254" s="71" t="s">
        <v>1528</v>
      </c>
      <c r="C254" s="92">
        <v>252</v>
      </c>
      <c r="D254" s="73">
        <v>42678</v>
      </c>
      <c r="E254" s="74" t="s">
        <v>509</v>
      </c>
      <c r="F254" s="74" t="s">
        <v>510</v>
      </c>
      <c r="G254" s="87">
        <f>+IF(D254="","",YEAR(D254))</f>
        <v>2016</v>
      </c>
      <c r="H254" s="87">
        <f>+IF(D254="","",MONTH(D254))</f>
        <v>11</v>
      </c>
      <c r="I254" s="87">
        <f>+IF(D254="","",DAY(D254))</f>
        <v>4</v>
      </c>
      <c r="J254" s="88">
        <v>80000000</v>
      </c>
      <c r="K254" s="87" t="s">
        <v>19</v>
      </c>
      <c r="L254" s="88"/>
      <c r="M254" s="87"/>
      <c r="N254" s="88"/>
      <c r="O254" s="87"/>
      <c r="P254" s="87" t="s">
        <v>165</v>
      </c>
      <c r="Q254" s="87" t="s">
        <v>28</v>
      </c>
      <c r="R254" s="87" t="s">
        <v>36</v>
      </c>
      <c r="S254" s="87" t="s">
        <v>98</v>
      </c>
      <c r="T254" s="87">
        <v>1</v>
      </c>
      <c r="U254" s="87">
        <v>4</v>
      </c>
      <c r="V254" s="87">
        <f>+U254+T254</f>
        <v>5</v>
      </c>
      <c r="W254" s="95">
        <f>+IF(T254=SUM(Z254,AB254,AD254),1,0)</f>
        <v>1</v>
      </c>
      <c r="X254" s="95">
        <f>+IF(U254=SUM(AF254,AH254,AJ254),1,0)</f>
        <v>1</v>
      </c>
      <c r="Y254" s="89" t="s">
        <v>289</v>
      </c>
      <c r="Z254" s="89">
        <v>1</v>
      </c>
      <c r="AA254" s="89"/>
      <c r="AB254" s="89"/>
      <c r="AC254" s="89"/>
      <c r="AD254" s="89"/>
      <c r="AE254" s="90" t="s">
        <v>289</v>
      </c>
      <c r="AF254" s="90">
        <v>4</v>
      </c>
      <c r="AG254" s="90"/>
      <c r="AH254" s="90"/>
      <c r="AI254" s="90"/>
      <c r="AJ254" s="90"/>
      <c r="AK254" s="108"/>
      <c r="AL254" s="108"/>
      <c r="AM254" s="108"/>
      <c r="AN254" s="107"/>
      <c r="AO254" s="107"/>
      <c r="AP254" s="107"/>
    </row>
    <row r="255" spans="1:42" x14ac:dyDescent="0.3">
      <c r="A255" s="71">
        <v>0</v>
      </c>
      <c r="B255" s="71" t="s">
        <v>1528</v>
      </c>
      <c r="C255" s="92">
        <v>253</v>
      </c>
      <c r="D255" s="73">
        <v>42680</v>
      </c>
      <c r="E255" s="74" t="s">
        <v>511</v>
      </c>
      <c r="F255" s="74" t="s">
        <v>2</v>
      </c>
      <c r="G255" s="87">
        <f>+IF(D255="","",YEAR(D255))</f>
        <v>2016</v>
      </c>
      <c r="H255" s="87">
        <f>+IF(D255="","",MONTH(D255))</f>
        <v>11</v>
      </c>
      <c r="I255" s="87">
        <f>+IF(D255="","",DAY(D255))</f>
        <v>6</v>
      </c>
      <c r="J255" s="88">
        <v>60400000</v>
      </c>
      <c r="K255" s="87" t="s">
        <v>228</v>
      </c>
      <c r="L255" s="88"/>
      <c r="M255" s="87"/>
      <c r="N255" s="88"/>
      <c r="O255" s="87"/>
      <c r="P255" s="87" t="s">
        <v>165</v>
      </c>
      <c r="Q255" s="87" t="s">
        <v>32</v>
      </c>
      <c r="R255" s="87" t="s">
        <v>32</v>
      </c>
      <c r="S255" s="87" t="s">
        <v>30</v>
      </c>
      <c r="T255" s="87">
        <v>0</v>
      </c>
      <c r="U255" s="87">
        <v>0</v>
      </c>
      <c r="V255" s="87">
        <f>+U255+T255</f>
        <v>0</v>
      </c>
      <c r="W255" s="95">
        <f>+IF(T255=SUM(Z255,AB255,AD255),1,0)</f>
        <v>1</v>
      </c>
      <c r="X255" s="95">
        <f>+IF(U255=SUM(AF255,AH255,AJ255),1,0)</f>
        <v>1</v>
      </c>
      <c r="Y255" s="89"/>
      <c r="Z255" s="89"/>
      <c r="AA255" s="89"/>
      <c r="AB255" s="89"/>
      <c r="AC255" s="89"/>
      <c r="AD255" s="89"/>
      <c r="AE255" s="90"/>
      <c r="AF255" s="90"/>
      <c r="AG255" s="90"/>
      <c r="AH255" s="90"/>
      <c r="AI255" s="90"/>
      <c r="AJ255" s="90"/>
      <c r="AK255" s="108"/>
      <c r="AL255" s="108"/>
      <c r="AM255" s="108"/>
      <c r="AN255" s="107"/>
      <c r="AO255" s="107"/>
      <c r="AP255" s="107"/>
    </row>
    <row r="256" spans="1:42" x14ac:dyDescent="0.3">
      <c r="A256" s="71">
        <v>0</v>
      </c>
      <c r="B256" s="71" t="s">
        <v>1528</v>
      </c>
      <c r="C256" s="92">
        <v>254</v>
      </c>
      <c r="D256" s="73">
        <v>42680</v>
      </c>
      <c r="E256" s="74" t="s">
        <v>512</v>
      </c>
      <c r="F256" s="74" t="s">
        <v>513</v>
      </c>
      <c r="G256" s="87">
        <f>+IF(D256="","",YEAR(D256))</f>
        <v>2016</v>
      </c>
      <c r="H256" s="87">
        <f>+IF(D256="","",MONTH(D256))</f>
        <v>11</v>
      </c>
      <c r="I256" s="87">
        <f>+IF(D256="","",DAY(D256))</f>
        <v>6</v>
      </c>
      <c r="J256" s="88">
        <v>50600000</v>
      </c>
      <c r="K256" s="87" t="s">
        <v>371</v>
      </c>
      <c r="L256" s="88"/>
      <c r="M256" s="87"/>
      <c r="N256" s="88"/>
      <c r="O256" s="87"/>
      <c r="P256" s="87" t="s">
        <v>165</v>
      </c>
      <c r="Q256" s="87" t="s">
        <v>32</v>
      </c>
      <c r="R256" s="87" t="s">
        <v>32</v>
      </c>
      <c r="S256" s="87" t="s">
        <v>20</v>
      </c>
      <c r="T256" s="87">
        <v>3</v>
      </c>
      <c r="U256" s="87">
        <v>7</v>
      </c>
      <c r="V256" s="87">
        <f>+U256+T256</f>
        <v>10</v>
      </c>
      <c r="W256" s="95">
        <f>+IF(T256=SUM(Z256,AB256,AD256),1,0)</f>
        <v>1</v>
      </c>
      <c r="X256" s="95">
        <f>+IF(U256=SUM(AF256,AH256,AJ256),1,0)</f>
        <v>1</v>
      </c>
      <c r="Y256" s="89" t="s">
        <v>38</v>
      </c>
      <c r="Z256" s="89">
        <v>1</v>
      </c>
      <c r="AA256" s="89" t="s">
        <v>40</v>
      </c>
      <c r="AB256" s="89">
        <v>2</v>
      </c>
      <c r="AC256" s="89"/>
      <c r="AD256" s="89"/>
      <c r="AE256" s="90" t="s">
        <v>38</v>
      </c>
      <c r="AF256" s="90">
        <v>7</v>
      </c>
      <c r="AG256" s="90"/>
      <c r="AH256" s="90"/>
      <c r="AI256" s="90"/>
      <c r="AJ256" s="90"/>
      <c r="AK256" s="108"/>
      <c r="AL256" s="108"/>
      <c r="AM256" s="108"/>
      <c r="AN256" s="107"/>
      <c r="AO256" s="107"/>
      <c r="AP256" s="107"/>
    </row>
    <row r="257" spans="1:42" x14ac:dyDescent="0.3">
      <c r="A257" s="71">
        <v>0</v>
      </c>
      <c r="B257" s="71" t="s">
        <v>1528</v>
      </c>
      <c r="C257" s="92">
        <v>255</v>
      </c>
      <c r="D257" s="73">
        <v>42681</v>
      </c>
      <c r="E257" s="74" t="s">
        <v>514</v>
      </c>
      <c r="F257" s="74" t="s">
        <v>515</v>
      </c>
      <c r="G257" s="87">
        <f>+IF(D257="","",YEAR(D257))</f>
        <v>2016</v>
      </c>
      <c r="H257" s="87">
        <f>+IF(D257="","",MONTH(D257))</f>
        <v>11</v>
      </c>
      <c r="I257" s="87">
        <f>+IF(D257="","",DAY(D257))</f>
        <v>7</v>
      </c>
      <c r="J257" s="88">
        <v>20200000</v>
      </c>
      <c r="K257" s="87" t="s">
        <v>516</v>
      </c>
      <c r="L257" s="88"/>
      <c r="M257" s="87"/>
      <c r="N257" s="88"/>
      <c r="O257" s="87"/>
      <c r="P257" s="87" t="s">
        <v>165</v>
      </c>
      <c r="Q257" s="87" t="s">
        <v>32</v>
      </c>
      <c r="R257" s="87" t="s">
        <v>32</v>
      </c>
      <c r="S257" s="87" t="s">
        <v>517</v>
      </c>
      <c r="T257" s="87">
        <v>0</v>
      </c>
      <c r="U257" s="87">
        <v>0</v>
      </c>
      <c r="V257" s="87">
        <f>+U257+T257</f>
        <v>0</v>
      </c>
      <c r="W257" s="95">
        <f>+IF(T257=SUM(Z257,AB257,AD257),1,0)</f>
        <v>1</v>
      </c>
      <c r="X257" s="95">
        <f>+IF(U257=SUM(AF257,AH257,AJ257),1,0)</f>
        <v>1</v>
      </c>
      <c r="Y257" s="89"/>
      <c r="Z257" s="89"/>
      <c r="AA257" s="89"/>
      <c r="AB257" s="89"/>
      <c r="AC257" s="89"/>
      <c r="AD257" s="89"/>
      <c r="AE257" s="90"/>
      <c r="AF257" s="90"/>
      <c r="AG257" s="90"/>
      <c r="AH257" s="90"/>
      <c r="AI257" s="90"/>
      <c r="AJ257" s="90"/>
      <c r="AK257" s="108"/>
      <c r="AL257" s="108"/>
      <c r="AM257" s="108"/>
      <c r="AN257" s="107"/>
      <c r="AO257" s="107"/>
      <c r="AP257" s="107"/>
    </row>
    <row r="258" spans="1:42" x14ac:dyDescent="0.3">
      <c r="A258" s="71">
        <v>0</v>
      </c>
      <c r="B258" s="71" t="s">
        <v>1528</v>
      </c>
      <c r="C258" s="92">
        <v>256</v>
      </c>
      <c r="D258" s="73">
        <v>42685</v>
      </c>
      <c r="E258" s="74" t="s">
        <v>518</v>
      </c>
      <c r="F258" s="74" t="s">
        <v>519</v>
      </c>
      <c r="G258" s="87">
        <f>+IF(D258="","",YEAR(D258))</f>
        <v>2016</v>
      </c>
      <c r="H258" s="87">
        <f>+IF(D258="","",MONTH(D258))</f>
        <v>11</v>
      </c>
      <c r="I258" s="87">
        <f>+IF(D258="","",DAY(D258))</f>
        <v>11</v>
      </c>
      <c r="J258" s="88">
        <v>70000000</v>
      </c>
      <c r="K258" s="87" t="s">
        <v>24</v>
      </c>
      <c r="L258" s="88"/>
      <c r="M258" s="87"/>
      <c r="N258" s="88"/>
      <c r="O258" s="87"/>
      <c r="P258" s="87" t="s">
        <v>165</v>
      </c>
      <c r="Q258" s="87" t="s">
        <v>32</v>
      </c>
      <c r="R258" s="87" t="s">
        <v>32</v>
      </c>
      <c r="S258" s="87" t="s">
        <v>30</v>
      </c>
      <c r="T258" s="87">
        <v>0</v>
      </c>
      <c r="U258" s="87">
        <v>2</v>
      </c>
      <c r="V258" s="87">
        <f>+U258+T258</f>
        <v>2</v>
      </c>
      <c r="W258" s="95">
        <f>+IF(T258=SUM(Z258,AB258,AD258),1,0)</f>
        <v>1</v>
      </c>
      <c r="X258" s="95">
        <f>+IF(U258=SUM(AF258,AH258,AJ258),1,0)</f>
        <v>1</v>
      </c>
      <c r="Y258" s="89"/>
      <c r="Z258" s="89"/>
      <c r="AA258" s="89"/>
      <c r="AB258" s="89"/>
      <c r="AC258" s="89"/>
      <c r="AD258" s="89"/>
      <c r="AE258" s="90" t="s">
        <v>42</v>
      </c>
      <c r="AF258" s="90">
        <v>2</v>
      </c>
      <c r="AG258" s="90"/>
      <c r="AH258" s="90"/>
      <c r="AI258" s="90"/>
      <c r="AJ258" s="90"/>
      <c r="AK258" s="108"/>
      <c r="AL258" s="108"/>
      <c r="AM258" s="108"/>
      <c r="AN258" s="107"/>
      <c r="AO258" s="107"/>
      <c r="AP258" s="107"/>
    </row>
    <row r="259" spans="1:42" x14ac:dyDescent="0.3">
      <c r="A259" s="71">
        <v>0</v>
      </c>
      <c r="B259" s="71" t="s">
        <v>1528</v>
      </c>
      <c r="C259" s="92">
        <v>257</v>
      </c>
      <c r="D259" s="73">
        <v>42687</v>
      </c>
      <c r="E259" s="74" t="s">
        <v>520</v>
      </c>
      <c r="F259" s="74" t="s">
        <v>2</v>
      </c>
      <c r="G259" s="87">
        <f>+IF(D259="","",YEAR(D259))</f>
        <v>2016</v>
      </c>
      <c r="H259" s="87">
        <f>+IF(D259="","",MONTH(D259))</f>
        <v>11</v>
      </c>
      <c r="I259" s="87">
        <f>+IF(D259="","",DAY(D259))</f>
        <v>13</v>
      </c>
      <c r="J259" s="88">
        <v>80401000</v>
      </c>
      <c r="K259" s="87" t="s">
        <v>6</v>
      </c>
      <c r="L259" s="88"/>
      <c r="M259" s="87"/>
      <c r="N259" s="88"/>
      <c r="O259" s="87"/>
      <c r="P259" s="87" t="s">
        <v>165</v>
      </c>
      <c r="Q259" s="87" t="s">
        <v>222</v>
      </c>
      <c r="R259" s="87" t="s">
        <v>32</v>
      </c>
      <c r="S259" s="87" t="s">
        <v>20</v>
      </c>
      <c r="T259" s="87">
        <v>0</v>
      </c>
      <c r="U259" s="87">
        <v>0</v>
      </c>
      <c r="V259" s="87">
        <f>+U259+T259</f>
        <v>0</v>
      </c>
      <c r="W259" s="95">
        <f>+IF(T259=SUM(Z259,AB259,AD259),1,0)</f>
        <v>1</v>
      </c>
      <c r="X259" s="95">
        <f>+IF(U259=SUM(AF259,AH259,AJ259),1,0)</f>
        <v>1</v>
      </c>
      <c r="Y259" s="89"/>
      <c r="Z259" s="89"/>
      <c r="AA259" s="89"/>
      <c r="AB259" s="89"/>
      <c r="AC259" s="89"/>
      <c r="AD259" s="89"/>
      <c r="AE259" s="90"/>
      <c r="AF259" s="90"/>
      <c r="AG259" s="90"/>
      <c r="AH259" s="90"/>
      <c r="AI259" s="90"/>
      <c r="AJ259" s="90"/>
      <c r="AK259" s="108"/>
      <c r="AL259" s="108"/>
      <c r="AM259" s="108"/>
      <c r="AN259" s="107"/>
      <c r="AO259" s="107"/>
      <c r="AP259" s="107"/>
    </row>
    <row r="260" spans="1:42" x14ac:dyDescent="0.3">
      <c r="A260" s="71">
        <v>0</v>
      </c>
      <c r="B260" s="71" t="s">
        <v>1528</v>
      </c>
      <c r="C260" s="92">
        <v>258</v>
      </c>
      <c r="D260" s="73">
        <v>42690</v>
      </c>
      <c r="E260" s="74" t="s">
        <v>521</v>
      </c>
      <c r="F260" s="74" t="s">
        <v>170</v>
      </c>
      <c r="G260" s="87">
        <f>+IF(D260="","",YEAR(D260))</f>
        <v>2016</v>
      </c>
      <c r="H260" s="87">
        <f>+IF(D260="","",MONTH(D260))</f>
        <v>11</v>
      </c>
      <c r="I260" s="87">
        <f>+IF(D260="","",DAY(D260))</f>
        <v>16</v>
      </c>
      <c r="J260" s="88">
        <v>70200000</v>
      </c>
      <c r="K260" s="87" t="s">
        <v>63</v>
      </c>
      <c r="L260" s="88"/>
      <c r="M260" s="87"/>
      <c r="N260" s="88"/>
      <c r="O260" s="87"/>
      <c r="P260" s="87" t="s">
        <v>165</v>
      </c>
      <c r="Q260" s="87" t="s">
        <v>28</v>
      </c>
      <c r="R260" s="87" t="s">
        <v>32</v>
      </c>
      <c r="S260" s="87" t="s">
        <v>20</v>
      </c>
      <c r="T260" s="87">
        <v>0</v>
      </c>
      <c r="U260" s="87">
        <v>2</v>
      </c>
      <c r="V260" s="87">
        <f>+U260+T260</f>
        <v>2</v>
      </c>
      <c r="W260" s="95">
        <f>+IF(T260=SUM(Z260,AB260,AD260),1,0)</f>
        <v>1</v>
      </c>
      <c r="X260" s="95">
        <f>+IF(U260=SUM(AF260,AH260,AJ260),1,0)</f>
        <v>1</v>
      </c>
      <c r="Y260" s="89"/>
      <c r="Z260" s="89"/>
      <c r="AA260" s="89"/>
      <c r="AB260" s="89"/>
      <c r="AC260" s="89"/>
      <c r="AD260" s="89"/>
      <c r="AE260" s="90" t="s">
        <v>38</v>
      </c>
      <c r="AF260" s="90">
        <v>2</v>
      </c>
      <c r="AG260" s="90"/>
      <c r="AH260" s="90"/>
      <c r="AI260" s="90"/>
      <c r="AJ260" s="90"/>
      <c r="AK260" s="108"/>
      <c r="AL260" s="108"/>
      <c r="AM260" s="108"/>
      <c r="AN260" s="107"/>
      <c r="AO260" s="107"/>
      <c r="AP260" s="107"/>
    </row>
    <row r="261" spans="1:42" x14ac:dyDescent="0.3">
      <c r="A261" s="71">
        <v>0</v>
      </c>
      <c r="B261" s="71" t="s">
        <v>1528</v>
      </c>
      <c r="C261" s="92">
        <v>259</v>
      </c>
      <c r="D261" s="73">
        <v>42691</v>
      </c>
      <c r="E261" s="74" t="s">
        <v>523</v>
      </c>
      <c r="F261" s="74" t="s">
        <v>524</v>
      </c>
      <c r="G261" s="87">
        <f>+IF(D261="","",YEAR(D261))</f>
        <v>2016</v>
      </c>
      <c r="H261" s="87">
        <f>+IF(D261="","",MONTH(D261))</f>
        <v>11</v>
      </c>
      <c r="I261" s="87">
        <f>+IF(D261="","",DAY(D261))</f>
        <v>17</v>
      </c>
      <c r="J261" s="88">
        <v>80303000</v>
      </c>
      <c r="K261" s="87" t="s">
        <v>525</v>
      </c>
      <c r="L261" s="88"/>
      <c r="M261" s="87"/>
      <c r="N261" s="88"/>
      <c r="O261" s="87"/>
      <c r="P261" s="87" t="s">
        <v>165</v>
      </c>
      <c r="Q261" s="87" t="s">
        <v>32</v>
      </c>
      <c r="R261" s="87" t="s">
        <v>36</v>
      </c>
      <c r="S261" s="87" t="s">
        <v>278</v>
      </c>
      <c r="T261" s="87">
        <v>3</v>
      </c>
      <c r="U261" s="87">
        <v>0</v>
      </c>
      <c r="V261" s="87">
        <f>+U261+T261</f>
        <v>3</v>
      </c>
      <c r="W261" s="95">
        <f>+IF(T261=SUM(Z261,AB261,AD261),1,0)</f>
        <v>1</v>
      </c>
      <c r="X261" s="95">
        <f>+IF(U261=SUM(AF261,AH261,AJ261),1,0)</f>
        <v>1</v>
      </c>
      <c r="Y261" s="89" t="s">
        <v>278</v>
      </c>
      <c r="Z261" s="89">
        <v>3</v>
      </c>
      <c r="AA261" s="89"/>
      <c r="AB261" s="89"/>
      <c r="AC261" s="89"/>
      <c r="AD261" s="89"/>
      <c r="AE261" s="90"/>
      <c r="AF261" s="90"/>
      <c r="AG261" s="90"/>
      <c r="AH261" s="90"/>
      <c r="AI261" s="90"/>
      <c r="AJ261" s="90"/>
      <c r="AK261" s="108"/>
      <c r="AL261" s="108"/>
      <c r="AM261" s="108"/>
      <c r="AN261" s="107"/>
      <c r="AO261" s="107"/>
      <c r="AP261" s="107"/>
    </row>
    <row r="262" spans="1:42" x14ac:dyDescent="0.3">
      <c r="A262" s="71">
        <v>0</v>
      </c>
      <c r="B262" s="71" t="s">
        <v>1528</v>
      </c>
      <c r="C262" s="92">
        <v>260</v>
      </c>
      <c r="D262" s="73">
        <v>42694</v>
      </c>
      <c r="E262" s="74" t="s">
        <v>526</v>
      </c>
      <c r="F262" s="74" t="s">
        <v>527</v>
      </c>
      <c r="G262" s="87">
        <f>+IF(D262="","",YEAR(D262))</f>
        <v>2016</v>
      </c>
      <c r="H262" s="87">
        <f>+IF(D262="","",MONTH(D262))</f>
        <v>11</v>
      </c>
      <c r="I262" s="87">
        <f>+IF(D262="","",DAY(D262))</f>
        <v>20</v>
      </c>
      <c r="J262" s="88">
        <v>60401000</v>
      </c>
      <c r="K262" s="87" t="s">
        <v>178</v>
      </c>
      <c r="L262" s="88"/>
      <c r="M262" s="87"/>
      <c r="N262" s="88"/>
      <c r="O262" s="87"/>
      <c r="P262" s="87" t="s">
        <v>165</v>
      </c>
      <c r="Q262" s="87" t="s">
        <v>32</v>
      </c>
      <c r="R262" s="87" t="s">
        <v>32</v>
      </c>
      <c r="S262" s="87" t="s">
        <v>30</v>
      </c>
      <c r="T262" s="87">
        <v>5</v>
      </c>
      <c r="U262" s="87">
        <v>0</v>
      </c>
      <c r="V262" s="87">
        <f>+U262+T262</f>
        <v>5</v>
      </c>
      <c r="W262" s="95">
        <f>+IF(T262=SUM(Z262,AB262,AD262),1,0)</f>
        <v>1</v>
      </c>
      <c r="X262" s="95">
        <f>+IF(U262=SUM(AF262,AH262,AJ262),1,0)</f>
        <v>1</v>
      </c>
      <c r="Y262" s="89" t="s">
        <v>42</v>
      </c>
      <c r="Z262" s="89">
        <v>5</v>
      </c>
      <c r="AA262" s="89"/>
      <c r="AB262" s="89"/>
      <c r="AC262" s="89"/>
      <c r="AD262" s="89"/>
      <c r="AE262" s="90"/>
      <c r="AF262" s="90"/>
      <c r="AG262" s="90"/>
      <c r="AH262" s="90"/>
      <c r="AI262" s="90"/>
      <c r="AJ262" s="90"/>
      <c r="AK262" s="108"/>
      <c r="AL262" s="108"/>
      <c r="AM262" s="108"/>
      <c r="AN262" s="107"/>
      <c r="AO262" s="107"/>
      <c r="AP262" s="107"/>
    </row>
    <row r="263" spans="1:42" x14ac:dyDescent="0.3">
      <c r="A263" s="71">
        <v>0</v>
      </c>
      <c r="B263" s="71" t="s">
        <v>1528</v>
      </c>
      <c r="C263" s="92">
        <v>261</v>
      </c>
      <c r="D263" s="73">
        <v>42694</v>
      </c>
      <c r="E263" s="74" t="s">
        <v>528</v>
      </c>
      <c r="F263" s="74" t="s">
        <v>527</v>
      </c>
      <c r="G263" s="87">
        <f>+IF(D263="","",YEAR(D263))</f>
        <v>2016</v>
      </c>
      <c r="H263" s="87">
        <f>+IF(D263="","",MONTH(D263))</f>
        <v>11</v>
      </c>
      <c r="I263" s="87">
        <f>+IF(D263="","",DAY(D263))</f>
        <v>20</v>
      </c>
      <c r="J263" s="88">
        <v>50600000</v>
      </c>
      <c r="K263" s="87" t="s">
        <v>371</v>
      </c>
      <c r="L263" s="88"/>
      <c r="M263" s="87"/>
      <c r="N263" s="88"/>
      <c r="O263" s="87"/>
      <c r="P263" s="87" t="s">
        <v>165</v>
      </c>
      <c r="Q263" s="87" t="s">
        <v>32</v>
      </c>
      <c r="R263" s="87" t="s">
        <v>32</v>
      </c>
      <c r="S263" s="87" t="s">
        <v>30</v>
      </c>
      <c r="T263" s="87">
        <v>5</v>
      </c>
      <c r="U263" s="87">
        <v>0</v>
      </c>
      <c r="V263" s="87">
        <f>+U263+T263</f>
        <v>5</v>
      </c>
      <c r="W263" s="95">
        <f>+IF(T263=SUM(Z263,AB263,AD263),1,0)</f>
        <v>1</v>
      </c>
      <c r="X263" s="95">
        <f>+IF(U263=SUM(AF263,AH263,AJ263),1,0)</f>
        <v>1</v>
      </c>
      <c r="Y263" s="89" t="s">
        <v>42</v>
      </c>
      <c r="Z263" s="89">
        <v>5</v>
      </c>
      <c r="AA263" s="89"/>
      <c r="AB263" s="89"/>
      <c r="AC263" s="89"/>
      <c r="AD263" s="89"/>
      <c r="AE263" s="90"/>
      <c r="AF263" s="90"/>
      <c r="AG263" s="90"/>
      <c r="AH263" s="90"/>
      <c r="AI263" s="90"/>
      <c r="AJ263" s="90"/>
      <c r="AK263" s="108"/>
      <c r="AL263" s="108"/>
      <c r="AM263" s="108"/>
      <c r="AN263" s="107"/>
      <c r="AO263" s="107"/>
      <c r="AP263" s="107"/>
    </row>
    <row r="264" spans="1:42" x14ac:dyDescent="0.3">
      <c r="A264" s="71">
        <v>0</v>
      </c>
      <c r="B264" s="71" t="s">
        <v>1528</v>
      </c>
      <c r="C264" s="92">
        <v>262</v>
      </c>
      <c r="D264" s="73">
        <v>42703</v>
      </c>
      <c r="E264" s="74" t="s">
        <v>529</v>
      </c>
      <c r="F264" s="74" t="s">
        <v>496</v>
      </c>
      <c r="G264" s="87">
        <f>+IF(D264="","",YEAR(D264))</f>
        <v>2016</v>
      </c>
      <c r="H264" s="87">
        <f>+IF(D264="","",MONTH(D264))</f>
        <v>11</v>
      </c>
      <c r="I264" s="87">
        <f>+IF(D264="","",DAY(D264))</f>
        <v>29</v>
      </c>
      <c r="J264" s="88">
        <v>70000000</v>
      </c>
      <c r="K264" s="87" t="s">
        <v>24</v>
      </c>
      <c r="L264" s="88"/>
      <c r="M264" s="87"/>
      <c r="N264" s="88"/>
      <c r="O264" s="87"/>
      <c r="P264" s="87" t="s">
        <v>165</v>
      </c>
      <c r="Q264" s="87" t="s">
        <v>126</v>
      </c>
      <c r="R264" s="87" t="s">
        <v>32</v>
      </c>
      <c r="S264" s="87" t="s">
        <v>74</v>
      </c>
      <c r="T264" s="87">
        <v>1</v>
      </c>
      <c r="U264" s="87">
        <v>0</v>
      </c>
      <c r="V264" s="87">
        <f>+U264+T264</f>
        <v>1</v>
      </c>
      <c r="W264" s="95">
        <f>+IF(T264=SUM(Z264,AB264,AD264),1,0)</f>
        <v>1</v>
      </c>
      <c r="X264" s="95">
        <f>+IF(U264=SUM(AF264,AH264,AJ264),1,0)</f>
        <v>1</v>
      </c>
      <c r="Y264" s="89" t="s">
        <v>41</v>
      </c>
      <c r="Z264" s="89">
        <v>1</v>
      </c>
      <c r="AA264" s="89"/>
      <c r="AB264" s="89"/>
      <c r="AC264" s="89"/>
      <c r="AD264" s="89"/>
      <c r="AE264" s="90"/>
      <c r="AF264" s="90"/>
      <c r="AG264" s="90"/>
      <c r="AH264" s="90"/>
      <c r="AI264" s="90"/>
      <c r="AJ264" s="90"/>
      <c r="AK264" s="108"/>
      <c r="AL264" s="108"/>
      <c r="AM264" s="108"/>
      <c r="AN264" s="107"/>
      <c r="AO264" s="107"/>
      <c r="AP264" s="107"/>
    </row>
    <row r="265" spans="1:42" x14ac:dyDescent="0.3">
      <c r="A265" s="71">
        <v>0</v>
      </c>
      <c r="B265" s="71" t="s">
        <v>1528</v>
      </c>
      <c r="C265" s="92">
        <v>263</v>
      </c>
      <c r="D265" s="73">
        <v>42704</v>
      </c>
      <c r="E265" s="74" t="s">
        <v>530</v>
      </c>
      <c r="F265" s="74" t="s">
        <v>531</v>
      </c>
      <c r="G265" s="87">
        <f>+IF(D265="","",YEAR(D265))</f>
        <v>2016</v>
      </c>
      <c r="H265" s="87">
        <f>+IF(D265="","",MONTH(D265))</f>
        <v>11</v>
      </c>
      <c r="I265" s="87">
        <f>+IF(D265="","",DAY(D265))</f>
        <v>30</v>
      </c>
      <c r="J265" s="88">
        <v>80000000</v>
      </c>
      <c r="K265" s="87" t="s">
        <v>19</v>
      </c>
      <c r="L265" s="88"/>
      <c r="M265" s="87"/>
      <c r="N265" s="88"/>
      <c r="O265" s="87"/>
      <c r="P265" s="87" t="s">
        <v>165</v>
      </c>
      <c r="Q265" s="87" t="s">
        <v>28</v>
      </c>
      <c r="R265" s="87" t="s">
        <v>32</v>
      </c>
      <c r="S265" s="87" t="s">
        <v>278</v>
      </c>
      <c r="T265" s="87">
        <v>5</v>
      </c>
      <c r="U265" s="87">
        <v>0</v>
      </c>
      <c r="V265" s="87">
        <f>+U265+T265</f>
        <v>5</v>
      </c>
      <c r="W265" s="95">
        <f>+IF(T265=SUM(Z265,AB265,AD265),1,0)</f>
        <v>1</v>
      </c>
      <c r="X265" s="95">
        <f>+IF(U265=SUM(AF265,AH265,AJ265),1,0)</f>
        <v>1</v>
      </c>
      <c r="Y265" s="89" t="s">
        <v>32</v>
      </c>
      <c r="Z265" s="89">
        <v>5</v>
      </c>
      <c r="AA265" s="89"/>
      <c r="AB265" s="89"/>
      <c r="AC265" s="89"/>
      <c r="AD265" s="89"/>
      <c r="AE265" s="90"/>
      <c r="AF265" s="90"/>
      <c r="AG265" s="90"/>
      <c r="AH265" s="90"/>
      <c r="AI265" s="90"/>
      <c r="AJ265" s="90"/>
      <c r="AK265" s="108"/>
      <c r="AL265" s="108"/>
      <c r="AM265" s="108"/>
      <c r="AN265" s="107"/>
      <c r="AO265" s="107"/>
      <c r="AP265" s="107"/>
    </row>
    <row r="266" spans="1:42" x14ac:dyDescent="0.3">
      <c r="A266" s="71">
        <v>0</v>
      </c>
      <c r="B266" s="71" t="s">
        <v>1528</v>
      </c>
      <c r="C266" s="92">
        <v>264</v>
      </c>
      <c r="D266" s="73">
        <v>42708</v>
      </c>
      <c r="E266" s="74" t="s">
        <v>532</v>
      </c>
      <c r="F266" s="74" t="s">
        <v>5</v>
      </c>
      <c r="G266" s="87">
        <f>+IF(D266="","",YEAR(D266))</f>
        <v>2016</v>
      </c>
      <c r="H266" s="87">
        <f>+IF(D266="","",MONTH(D266))</f>
        <v>12</v>
      </c>
      <c r="I266" s="87">
        <f>+IF(D266="","",DAY(D266))</f>
        <v>4</v>
      </c>
      <c r="J266" s="88">
        <v>80400000</v>
      </c>
      <c r="K266" s="87" t="s">
        <v>52</v>
      </c>
      <c r="L266" s="88"/>
      <c r="M266" s="87"/>
      <c r="N266" s="88"/>
      <c r="O266" s="87"/>
      <c r="P266" s="87" t="s">
        <v>165</v>
      </c>
      <c r="Q266" s="87" t="s">
        <v>222</v>
      </c>
      <c r="R266" s="87" t="s">
        <v>32</v>
      </c>
      <c r="S266" s="87" t="s">
        <v>20</v>
      </c>
      <c r="T266" s="87">
        <v>0</v>
      </c>
      <c r="U266" s="87">
        <v>1</v>
      </c>
      <c r="V266" s="87">
        <f>+U266+T266</f>
        <v>1</v>
      </c>
      <c r="W266" s="95">
        <f>+IF(T266=SUM(Z266,AB266,AD266),1,0)</f>
        <v>1</v>
      </c>
      <c r="X266" s="95">
        <f>+IF(U266=SUM(AF266,AH266,AJ266),1,0)</f>
        <v>1</v>
      </c>
      <c r="Y266" s="89"/>
      <c r="Z266" s="89"/>
      <c r="AA266" s="89"/>
      <c r="AB266" s="89"/>
      <c r="AC266" s="89"/>
      <c r="AD266" s="89"/>
      <c r="AE266" s="90" t="s">
        <v>38</v>
      </c>
      <c r="AF266" s="90">
        <v>1</v>
      </c>
      <c r="AG266" s="90"/>
      <c r="AH266" s="90"/>
      <c r="AI266" s="90"/>
      <c r="AJ266" s="90"/>
      <c r="AK266" s="108"/>
      <c r="AL266" s="108"/>
      <c r="AM266" s="108"/>
      <c r="AN266" s="107"/>
      <c r="AO266" s="107"/>
      <c r="AP266" s="107"/>
    </row>
    <row r="267" spans="1:42" x14ac:dyDescent="0.3">
      <c r="A267" s="71">
        <v>0</v>
      </c>
      <c r="B267" s="71" t="s">
        <v>1528</v>
      </c>
      <c r="C267" s="92">
        <v>265</v>
      </c>
      <c r="D267" s="73">
        <v>42709</v>
      </c>
      <c r="E267" s="74" t="s">
        <v>533</v>
      </c>
      <c r="F267" s="74" t="s">
        <v>0</v>
      </c>
      <c r="G267" s="87">
        <f>+IF(D267="","",YEAR(D267))</f>
        <v>2016</v>
      </c>
      <c r="H267" s="87">
        <f>+IF(D267="","",MONTH(D267))</f>
        <v>12</v>
      </c>
      <c r="I267" s="87">
        <f>+IF(D267="","",DAY(D267))</f>
        <v>5</v>
      </c>
      <c r="J267" s="93" t="s">
        <v>391</v>
      </c>
      <c r="K267" s="94" t="s">
        <v>391</v>
      </c>
      <c r="L267" s="93" t="s">
        <v>391</v>
      </c>
      <c r="M267" s="94" t="s">
        <v>391</v>
      </c>
      <c r="N267" s="93" t="s">
        <v>391</v>
      </c>
      <c r="O267" s="94" t="s">
        <v>391</v>
      </c>
      <c r="P267" s="87" t="s">
        <v>165</v>
      </c>
      <c r="Q267" s="87" t="s">
        <v>28</v>
      </c>
      <c r="R267" s="87" t="s">
        <v>32</v>
      </c>
      <c r="S267" s="87" t="s">
        <v>20</v>
      </c>
      <c r="T267" s="87">
        <v>0</v>
      </c>
      <c r="U267" s="87">
        <v>0</v>
      </c>
      <c r="V267" s="87">
        <f>+U267+T267</f>
        <v>0</v>
      </c>
      <c r="W267" s="95">
        <f>+IF(T267=SUM(Z267,AB267,AD267),1,0)</f>
        <v>1</v>
      </c>
      <c r="X267" s="95">
        <f>+IF(U267=SUM(AF267,AH267,AJ267),1,0)</f>
        <v>1</v>
      </c>
      <c r="Y267" s="89"/>
      <c r="Z267" s="89"/>
      <c r="AA267" s="89"/>
      <c r="AB267" s="89"/>
      <c r="AC267" s="89"/>
      <c r="AD267" s="89"/>
      <c r="AE267" s="90"/>
      <c r="AF267" s="90"/>
      <c r="AG267" s="90"/>
      <c r="AH267" s="90"/>
      <c r="AI267" s="90"/>
      <c r="AJ267" s="90"/>
      <c r="AK267" s="108"/>
      <c r="AL267" s="108"/>
      <c r="AM267" s="108"/>
      <c r="AN267" s="107"/>
      <c r="AO267" s="107"/>
      <c r="AP267" s="107"/>
    </row>
    <row r="268" spans="1:42" x14ac:dyDescent="0.3">
      <c r="A268" s="71">
        <v>0</v>
      </c>
      <c r="B268" s="71" t="s">
        <v>1528</v>
      </c>
      <c r="C268" s="92">
        <v>266</v>
      </c>
      <c r="D268" s="73">
        <v>42711</v>
      </c>
      <c r="E268" s="74" t="s">
        <v>534</v>
      </c>
      <c r="F268" s="74" t="s">
        <v>2</v>
      </c>
      <c r="G268" s="87">
        <f>+IF(D268="","",YEAR(D268))</f>
        <v>2016</v>
      </c>
      <c r="H268" s="87">
        <f>+IF(D268="","",MONTH(D268))</f>
        <v>12</v>
      </c>
      <c r="I268" s="87">
        <f>+IF(D268="","",DAY(D268))</f>
        <v>7</v>
      </c>
      <c r="J268" s="88">
        <v>40500000</v>
      </c>
      <c r="K268" s="87" t="s">
        <v>320</v>
      </c>
      <c r="L268" s="88"/>
      <c r="M268" s="87"/>
      <c r="N268" s="88"/>
      <c r="O268" s="87"/>
      <c r="P268" s="87" t="s">
        <v>165</v>
      </c>
      <c r="Q268" s="87" t="s">
        <v>32</v>
      </c>
      <c r="R268" s="87" t="s">
        <v>32</v>
      </c>
      <c r="S268" s="87" t="s">
        <v>535</v>
      </c>
      <c r="T268" s="87">
        <v>0</v>
      </c>
      <c r="U268" s="87">
        <v>0</v>
      </c>
      <c r="V268" s="87">
        <f>+U268+T268</f>
        <v>0</v>
      </c>
      <c r="W268" s="95">
        <f>+IF(T268=SUM(Z268,AB268,AD268),1,0)</f>
        <v>1</v>
      </c>
      <c r="X268" s="95">
        <f>+IF(U268=SUM(AF268,AH268,AJ268),1,0)</f>
        <v>1</v>
      </c>
      <c r="Y268" s="89"/>
      <c r="Z268" s="89"/>
      <c r="AA268" s="89"/>
      <c r="AB268" s="89"/>
      <c r="AC268" s="89"/>
      <c r="AD268" s="89"/>
      <c r="AE268" s="90"/>
      <c r="AF268" s="90"/>
      <c r="AG268" s="90"/>
      <c r="AH268" s="90"/>
      <c r="AI268" s="90"/>
      <c r="AJ268" s="90"/>
      <c r="AK268" s="108"/>
      <c r="AL268" s="108"/>
      <c r="AM268" s="108"/>
      <c r="AN268" s="107"/>
      <c r="AO268" s="107"/>
      <c r="AP268" s="107"/>
    </row>
    <row r="269" spans="1:42" x14ac:dyDescent="0.3">
      <c r="A269" s="71">
        <v>0</v>
      </c>
      <c r="B269" s="71" t="s">
        <v>1528</v>
      </c>
      <c r="C269" s="92">
        <v>267</v>
      </c>
      <c r="D269" s="73">
        <v>42711</v>
      </c>
      <c r="E269" s="74" t="s">
        <v>536</v>
      </c>
      <c r="F269" s="74" t="s">
        <v>0</v>
      </c>
      <c r="G269" s="87">
        <f>+IF(D269="","",YEAR(D269))</f>
        <v>2016</v>
      </c>
      <c r="H269" s="87">
        <f>+IF(D269="","",MONTH(D269))</f>
        <v>12</v>
      </c>
      <c r="I269" s="87">
        <f>+IF(D269="","",DAY(D269))</f>
        <v>7</v>
      </c>
      <c r="J269" s="88">
        <v>60000000</v>
      </c>
      <c r="K269" s="87" t="s">
        <v>21</v>
      </c>
      <c r="L269" s="88"/>
      <c r="M269" s="87"/>
      <c r="N269" s="88"/>
      <c r="O269" s="87"/>
      <c r="P269" s="87" t="s">
        <v>165</v>
      </c>
      <c r="Q269" s="87" t="s">
        <v>31</v>
      </c>
      <c r="R269" s="87" t="s">
        <v>32</v>
      </c>
      <c r="S269" s="87" t="s">
        <v>20</v>
      </c>
      <c r="T269" s="87">
        <v>0</v>
      </c>
      <c r="U269" s="87">
        <v>0</v>
      </c>
      <c r="V269" s="87">
        <f>+U269+T269</f>
        <v>0</v>
      </c>
      <c r="W269" s="95">
        <f>+IF(T269=SUM(Z269,AB269,AD269),1,0)</f>
        <v>1</v>
      </c>
      <c r="X269" s="95">
        <f>+IF(U269=SUM(AF269,AH269,AJ269),1,0)</f>
        <v>1</v>
      </c>
      <c r="Y269" s="89"/>
      <c r="Z269" s="89"/>
      <c r="AA269" s="89"/>
      <c r="AB269" s="89"/>
      <c r="AC269" s="89"/>
      <c r="AD269" s="89"/>
      <c r="AE269" s="90"/>
      <c r="AF269" s="90"/>
      <c r="AG269" s="90"/>
      <c r="AH269" s="90"/>
      <c r="AI269" s="90"/>
      <c r="AJ269" s="90"/>
      <c r="AK269" s="108"/>
      <c r="AL269" s="108"/>
      <c r="AM269" s="108"/>
      <c r="AN269" s="107"/>
      <c r="AO269" s="107"/>
      <c r="AP269" s="107"/>
    </row>
    <row r="270" spans="1:42" x14ac:dyDescent="0.3">
      <c r="A270" s="71">
        <v>0</v>
      </c>
      <c r="B270" s="71" t="s">
        <v>1528</v>
      </c>
      <c r="C270" s="92">
        <v>268</v>
      </c>
      <c r="D270" s="73">
        <v>42715</v>
      </c>
      <c r="E270" s="74" t="s">
        <v>537</v>
      </c>
      <c r="F270" s="74" t="s">
        <v>0</v>
      </c>
      <c r="G270" s="87">
        <f>+IF(D270="","",YEAR(D270))</f>
        <v>2016</v>
      </c>
      <c r="H270" s="87">
        <f>+IF(D270="","",MONTH(D270))</f>
        <v>12</v>
      </c>
      <c r="I270" s="87">
        <f>+IF(D270="","",DAY(D270))</f>
        <v>11</v>
      </c>
      <c r="J270" s="88">
        <v>60403000</v>
      </c>
      <c r="K270" s="87" t="s">
        <v>64</v>
      </c>
      <c r="L270" s="88"/>
      <c r="M270" s="87"/>
      <c r="N270" s="88"/>
      <c r="O270" s="87"/>
      <c r="P270" s="87" t="s">
        <v>165</v>
      </c>
      <c r="Q270" s="87" t="s">
        <v>28</v>
      </c>
      <c r="R270" s="87" t="s">
        <v>32</v>
      </c>
      <c r="S270" s="87" t="s">
        <v>20</v>
      </c>
      <c r="T270" s="87">
        <v>0</v>
      </c>
      <c r="U270" s="87">
        <v>0</v>
      </c>
      <c r="V270" s="87">
        <f>+U270+T270</f>
        <v>0</v>
      </c>
      <c r="W270" s="95">
        <f>+IF(T270=SUM(Z270,AB270,AD270),1,0)</f>
        <v>1</v>
      </c>
      <c r="X270" s="95">
        <f>+IF(U270=SUM(AF270,AH270,AJ270),1,0)</f>
        <v>1</v>
      </c>
      <c r="Y270" s="89"/>
      <c r="Z270" s="89"/>
      <c r="AA270" s="89"/>
      <c r="AB270" s="89"/>
      <c r="AC270" s="89"/>
      <c r="AD270" s="89"/>
      <c r="AE270" s="90"/>
      <c r="AF270" s="90"/>
      <c r="AG270" s="90"/>
      <c r="AH270" s="90"/>
      <c r="AI270" s="90"/>
      <c r="AJ270" s="90"/>
      <c r="AK270" s="108"/>
      <c r="AL270" s="108"/>
      <c r="AM270" s="108"/>
      <c r="AN270" s="107"/>
      <c r="AO270" s="107"/>
      <c r="AP270" s="107"/>
    </row>
    <row r="271" spans="1:42" x14ac:dyDescent="0.3">
      <c r="A271" s="71">
        <v>0</v>
      </c>
      <c r="B271" s="71" t="s">
        <v>1528</v>
      </c>
      <c r="C271" s="92">
        <v>269</v>
      </c>
      <c r="D271" s="73">
        <v>42720</v>
      </c>
      <c r="E271" s="74" t="s">
        <v>538</v>
      </c>
      <c r="F271" s="74" t="s">
        <v>539</v>
      </c>
      <c r="G271" s="87">
        <f>+IF(D271="","",YEAR(D271))</f>
        <v>2016</v>
      </c>
      <c r="H271" s="87">
        <f>+IF(D271="","",MONTH(D271))</f>
        <v>12</v>
      </c>
      <c r="I271" s="87">
        <f>+IF(D271="","",DAY(D271))</f>
        <v>16</v>
      </c>
      <c r="J271" s="93"/>
      <c r="K271" s="94"/>
      <c r="L271" s="93"/>
      <c r="M271" s="94"/>
      <c r="N271" s="93"/>
      <c r="O271" s="94"/>
      <c r="P271" s="87" t="s">
        <v>165</v>
      </c>
      <c r="Q271" s="87" t="s">
        <v>32</v>
      </c>
      <c r="R271" s="87" t="s">
        <v>494</v>
      </c>
      <c r="S271" s="87" t="s">
        <v>540</v>
      </c>
      <c r="T271" s="87">
        <v>11</v>
      </c>
      <c r="U271" s="87">
        <v>0</v>
      </c>
      <c r="V271" s="87">
        <f>+U271+T271</f>
        <v>11</v>
      </c>
      <c r="W271" s="95">
        <f>+IF(T271=SUM(Z271,AB271,AD271),1,0)</f>
        <v>1</v>
      </c>
      <c r="X271" s="95">
        <f>+IF(U271=SUM(AF271,AH271,AJ271),1,0)</f>
        <v>1</v>
      </c>
      <c r="Y271" s="89" t="s">
        <v>42</v>
      </c>
      <c r="Z271" s="89">
        <v>11</v>
      </c>
      <c r="AA271" s="89"/>
      <c r="AB271" s="89"/>
      <c r="AC271" s="89"/>
      <c r="AD271" s="89"/>
      <c r="AE271" s="90"/>
      <c r="AF271" s="90"/>
      <c r="AG271" s="90"/>
      <c r="AH271" s="90"/>
      <c r="AI271" s="90"/>
      <c r="AJ271" s="90"/>
      <c r="AK271" s="108"/>
      <c r="AL271" s="108"/>
      <c r="AM271" s="108"/>
      <c r="AN271" s="107"/>
      <c r="AO271" s="107"/>
      <c r="AP271" s="107"/>
    </row>
    <row r="272" spans="1:42" x14ac:dyDescent="0.3">
      <c r="A272" s="71">
        <v>0</v>
      </c>
      <c r="B272" s="71" t="s">
        <v>1528</v>
      </c>
      <c r="C272" s="92">
        <v>270</v>
      </c>
      <c r="D272" s="73">
        <v>42721</v>
      </c>
      <c r="E272" s="74" t="s">
        <v>541</v>
      </c>
      <c r="F272" s="74" t="s">
        <v>0</v>
      </c>
      <c r="G272" s="87">
        <f>+IF(D272="","",YEAR(D272))</f>
        <v>2016</v>
      </c>
      <c r="H272" s="87">
        <f>+IF(D272="","",MONTH(D272))</f>
        <v>12</v>
      </c>
      <c r="I272" s="87">
        <f>+IF(D272="","",DAY(D272))</f>
        <v>17</v>
      </c>
      <c r="J272" s="93"/>
      <c r="K272" s="94" t="s">
        <v>391</v>
      </c>
      <c r="L272" s="93" t="s">
        <v>391</v>
      </c>
      <c r="M272" s="94" t="s">
        <v>391</v>
      </c>
      <c r="N272" s="93" t="s">
        <v>391</v>
      </c>
      <c r="O272" s="94" t="s">
        <v>391</v>
      </c>
      <c r="P272" s="87" t="s">
        <v>165</v>
      </c>
      <c r="Q272" s="87" t="s">
        <v>32</v>
      </c>
      <c r="R272" s="87" t="s">
        <v>32</v>
      </c>
      <c r="S272" s="87" t="s">
        <v>20</v>
      </c>
      <c r="T272" s="87">
        <v>0</v>
      </c>
      <c r="U272" s="87">
        <v>0</v>
      </c>
      <c r="V272" s="87">
        <f>+U272+T272</f>
        <v>0</v>
      </c>
      <c r="W272" s="95">
        <f>+IF(T272=SUM(Z272,AB272,AD272),1,0)</f>
        <v>1</v>
      </c>
      <c r="X272" s="95">
        <f>+IF(U272=SUM(AF272,AH272,AJ272),1,0)</f>
        <v>1</v>
      </c>
      <c r="Y272" s="89"/>
      <c r="Z272" s="89"/>
      <c r="AA272" s="89"/>
      <c r="AB272" s="89"/>
      <c r="AC272" s="89"/>
      <c r="AD272" s="89"/>
      <c r="AE272" s="90"/>
      <c r="AF272" s="90"/>
      <c r="AG272" s="90"/>
      <c r="AH272" s="90"/>
      <c r="AI272" s="90"/>
      <c r="AJ272" s="90"/>
      <c r="AK272" s="108"/>
      <c r="AL272" s="108"/>
      <c r="AM272" s="108"/>
      <c r="AN272" s="107"/>
      <c r="AO272" s="107"/>
      <c r="AP272" s="107"/>
    </row>
    <row r="273" spans="1:42" x14ac:dyDescent="0.3">
      <c r="A273" s="71">
        <v>0</v>
      </c>
      <c r="B273" s="71" t="s">
        <v>1528</v>
      </c>
      <c r="C273" s="92">
        <v>271</v>
      </c>
      <c r="D273" s="73">
        <v>42722</v>
      </c>
      <c r="E273" s="74" t="s">
        <v>542</v>
      </c>
      <c r="F273" s="74" t="s">
        <v>0</v>
      </c>
      <c r="G273" s="87">
        <f>+IF(D273="","",YEAR(D273))</f>
        <v>2016</v>
      </c>
      <c r="H273" s="87">
        <f>+IF(D273="","",MONTH(D273))</f>
        <v>12</v>
      </c>
      <c r="I273" s="87">
        <f>+IF(D273="","",DAY(D273))</f>
        <v>18</v>
      </c>
      <c r="J273" s="88">
        <v>90103000</v>
      </c>
      <c r="K273" s="87" t="s">
        <v>53</v>
      </c>
      <c r="L273" s="88"/>
      <c r="M273" s="87"/>
      <c r="N273" s="88"/>
      <c r="O273" s="87"/>
      <c r="P273" s="87" t="s">
        <v>190</v>
      </c>
      <c r="Q273" s="87" t="s">
        <v>32</v>
      </c>
      <c r="R273" s="87" t="s">
        <v>32</v>
      </c>
      <c r="S273" s="87" t="s">
        <v>543</v>
      </c>
      <c r="T273" s="87">
        <v>0</v>
      </c>
      <c r="U273" s="87">
        <v>0</v>
      </c>
      <c r="V273" s="87">
        <f>+U273+T273</f>
        <v>0</v>
      </c>
      <c r="W273" s="95">
        <f>+IF(T273=SUM(Z273,AB273,AD273),1,0)</f>
        <v>1</v>
      </c>
      <c r="X273" s="95">
        <f>+IF(U273=SUM(AF273,AH273,AJ273),1,0)</f>
        <v>1</v>
      </c>
      <c r="Y273" s="89"/>
      <c r="Z273" s="89"/>
      <c r="AA273" s="89"/>
      <c r="AB273" s="89"/>
      <c r="AC273" s="89"/>
      <c r="AD273" s="89"/>
      <c r="AE273" s="90"/>
      <c r="AF273" s="90"/>
      <c r="AG273" s="90"/>
      <c r="AH273" s="90"/>
      <c r="AI273" s="90"/>
      <c r="AJ273" s="90"/>
      <c r="AK273" s="108"/>
      <c r="AL273" s="108"/>
      <c r="AM273" s="108"/>
      <c r="AN273" s="107"/>
      <c r="AO273" s="107"/>
      <c r="AP273" s="107"/>
    </row>
    <row r="274" spans="1:42" x14ac:dyDescent="0.3">
      <c r="A274" s="71">
        <v>0</v>
      </c>
      <c r="B274" s="71" t="s">
        <v>1528</v>
      </c>
      <c r="C274" s="92">
        <v>272</v>
      </c>
      <c r="D274" s="73">
        <v>42725</v>
      </c>
      <c r="E274" s="74" t="s">
        <v>544</v>
      </c>
      <c r="F274" s="74" t="s">
        <v>545</v>
      </c>
      <c r="G274" s="87">
        <f>+IF(D274="","",YEAR(D274))</f>
        <v>2016</v>
      </c>
      <c r="H274" s="87">
        <f>+IF(D274="","",MONTH(D274))</f>
        <v>12</v>
      </c>
      <c r="I274" s="87">
        <f>+IF(D274="","",DAY(D274))</f>
        <v>21</v>
      </c>
      <c r="J274" s="88">
        <v>40709000</v>
      </c>
      <c r="K274" s="100" t="s">
        <v>546</v>
      </c>
      <c r="L274" s="88"/>
      <c r="M274" s="87"/>
      <c r="N274" s="88"/>
      <c r="O274" s="87"/>
      <c r="P274" s="87" t="s">
        <v>165</v>
      </c>
      <c r="Q274" s="87" t="s">
        <v>32</v>
      </c>
      <c r="R274" s="87" t="s">
        <v>473</v>
      </c>
      <c r="S274" s="87" t="s">
        <v>30</v>
      </c>
      <c r="T274" s="87">
        <v>1</v>
      </c>
      <c r="U274" s="87">
        <v>1</v>
      </c>
      <c r="V274" s="87">
        <f>+U274+T274</f>
        <v>2</v>
      </c>
      <c r="W274" s="95">
        <f>+IF(T274=SUM(Z274,AB274,AD274),1,0)</f>
        <v>1</v>
      </c>
      <c r="X274" s="95">
        <f>+IF(U274=SUM(AF274,AH274,AJ274),1,0)</f>
        <v>1</v>
      </c>
      <c r="Y274" s="89" t="s">
        <v>39</v>
      </c>
      <c r="Z274" s="89">
        <v>1</v>
      </c>
      <c r="AA274" s="89"/>
      <c r="AB274" s="89"/>
      <c r="AC274" s="89"/>
      <c r="AD274" s="89"/>
      <c r="AE274" s="90" t="s">
        <v>39</v>
      </c>
      <c r="AF274" s="90">
        <v>1</v>
      </c>
      <c r="AG274" s="90"/>
      <c r="AH274" s="90"/>
      <c r="AI274" s="90"/>
      <c r="AJ274" s="90"/>
      <c r="AK274" s="108"/>
      <c r="AL274" s="108"/>
      <c r="AM274" s="108"/>
      <c r="AN274" s="107"/>
      <c r="AO274" s="107"/>
      <c r="AP274" s="107"/>
    </row>
    <row r="275" spans="1:42" x14ac:dyDescent="0.3">
      <c r="A275" s="71">
        <v>0</v>
      </c>
      <c r="B275" s="71" t="s">
        <v>1528</v>
      </c>
      <c r="C275" s="92">
        <v>273</v>
      </c>
      <c r="D275" s="73">
        <v>42729</v>
      </c>
      <c r="E275" s="74" t="s">
        <v>547</v>
      </c>
      <c r="F275" s="74" t="s">
        <v>0</v>
      </c>
      <c r="G275" s="87">
        <f>+IF(D275="","",YEAR(D275))</f>
        <v>2016</v>
      </c>
      <c r="H275" s="87">
        <f>+IF(D275="","",MONTH(D275))</f>
        <v>12</v>
      </c>
      <c r="I275" s="87">
        <f>+IF(D275="","",DAY(D275))</f>
        <v>25</v>
      </c>
      <c r="J275" s="88">
        <v>80000000</v>
      </c>
      <c r="K275" s="87" t="s">
        <v>19</v>
      </c>
      <c r="L275" s="88"/>
      <c r="M275" s="87"/>
      <c r="N275" s="88"/>
      <c r="O275" s="87"/>
      <c r="P275" s="87" t="s">
        <v>165</v>
      </c>
      <c r="Q275" s="87" t="s">
        <v>222</v>
      </c>
      <c r="R275" s="87" t="s">
        <v>32</v>
      </c>
      <c r="S275" s="87" t="s">
        <v>20</v>
      </c>
      <c r="T275" s="87">
        <v>0</v>
      </c>
      <c r="U275" s="87">
        <v>0</v>
      </c>
      <c r="V275" s="87">
        <f>+U275+T275</f>
        <v>0</v>
      </c>
      <c r="W275" s="95">
        <f>+IF(T275=SUM(Z275,AB275,AD275),1,0)</f>
        <v>1</v>
      </c>
      <c r="X275" s="95">
        <f>+IF(U275=SUM(AF275,AH275,AJ275),1,0)</f>
        <v>1</v>
      </c>
      <c r="Y275" s="89"/>
      <c r="Z275" s="89"/>
      <c r="AA275" s="89"/>
      <c r="AB275" s="89"/>
      <c r="AC275" s="89"/>
      <c r="AD275" s="89"/>
      <c r="AE275" s="90"/>
      <c r="AF275" s="90"/>
      <c r="AG275" s="90"/>
      <c r="AH275" s="90"/>
      <c r="AI275" s="90"/>
      <c r="AJ275" s="90"/>
      <c r="AK275" s="108"/>
      <c r="AL275" s="108"/>
      <c r="AM275" s="108"/>
      <c r="AN275" s="107"/>
      <c r="AO275" s="107"/>
      <c r="AP275" s="107"/>
    </row>
    <row r="276" spans="1:42" x14ac:dyDescent="0.3">
      <c r="A276" s="71">
        <v>0</v>
      </c>
      <c r="B276" s="71" t="s">
        <v>1528</v>
      </c>
      <c r="C276" s="92">
        <v>274</v>
      </c>
      <c r="D276" s="73">
        <v>42729</v>
      </c>
      <c r="E276" s="74" t="s">
        <v>548</v>
      </c>
      <c r="F276" s="74" t="s">
        <v>0</v>
      </c>
      <c r="G276" s="87">
        <f>+IF(D276="","",YEAR(D276))</f>
        <v>2016</v>
      </c>
      <c r="H276" s="87">
        <f>+IF(D276="","",MONTH(D276))</f>
        <v>12</v>
      </c>
      <c r="I276" s="87">
        <f>+IF(D276="","",DAY(D276))</f>
        <v>25</v>
      </c>
      <c r="J276" s="88">
        <v>60403000</v>
      </c>
      <c r="K276" s="87" t="s">
        <v>64</v>
      </c>
      <c r="L276" s="88"/>
      <c r="M276" s="87"/>
      <c r="N276" s="88"/>
      <c r="O276" s="87"/>
      <c r="P276" s="87" t="s">
        <v>190</v>
      </c>
      <c r="Q276" s="87" t="s">
        <v>28</v>
      </c>
      <c r="R276" s="87" t="s">
        <v>30</v>
      </c>
      <c r="S276" s="87" t="s">
        <v>32</v>
      </c>
      <c r="T276" s="87">
        <v>0</v>
      </c>
      <c r="U276" s="87">
        <v>0</v>
      </c>
      <c r="V276" s="87">
        <f>+U276+T276</f>
        <v>0</v>
      </c>
      <c r="W276" s="95">
        <f>+IF(T276=SUM(Z276,AB276,AD276),1,0)</f>
        <v>1</v>
      </c>
      <c r="X276" s="95">
        <f>+IF(U276=SUM(AF276,AH276,AJ276),1,0)</f>
        <v>1</v>
      </c>
      <c r="Y276" s="89"/>
      <c r="Z276" s="89"/>
      <c r="AA276" s="89"/>
      <c r="AB276" s="89"/>
      <c r="AC276" s="89"/>
      <c r="AD276" s="89"/>
      <c r="AE276" s="90"/>
      <c r="AF276" s="90"/>
      <c r="AG276" s="90"/>
      <c r="AH276" s="90"/>
      <c r="AI276" s="90"/>
      <c r="AJ276" s="90"/>
      <c r="AK276" s="108"/>
      <c r="AL276" s="108"/>
      <c r="AM276" s="108"/>
      <c r="AN276" s="107"/>
      <c r="AO276" s="107"/>
      <c r="AP276" s="107"/>
    </row>
    <row r="277" spans="1:42" x14ac:dyDescent="0.3">
      <c r="A277" s="71">
        <v>0</v>
      </c>
      <c r="B277" s="71" t="s">
        <v>1528</v>
      </c>
      <c r="C277" s="92">
        <v>275</v>
      </c>
      <c r="D277" s="73">
        <v>42730</v>
      </c>
      <c r="E277" s="74" t="s">
        <v>549</v>
      </c>
      <c r="F277" s="74" t="s">
        <v>49</v>
      </c>
      <c r="G277" s="87">
        <f>+IF(D277="","",YEAR(D277))</f>
        <v>2016</v>
      </c>
      <c r="H277" s="87">
        <f>+IF(D277="","",MONTH(D277))</f>
        <v>12</v>
      </c>
      <c r="I277" s="87">
        <f>+IF(D277="","",DAY(D277))</f>
        <v>26</v>
      </c>
      <c r="J277" s="88"/>
      <c r="K277" s="87"/>
      <c r="L277" s="88">
        <v>70000000</v>
      </c>
      <c r="M277" s="87" t="s">
        <v>24</v>
      </c>
      <c r="N277" s="88">
        <v>60403000</v>
      </c>
      <c r="O277" s="87" t="s">
        <v>64</v>
      </c>
      <c r="P277" s="87" t="s">
        <v>165</v>
      </c>
      <c r="Q277" s="87" t="s">
        <v>32</v>
      </c>
      <c r="R277" s="87" t="s">
        <v>32</v>
      </c>
      <c r="S277" s="87" t="s">
        <v>30</v>
      </c>
      <c r="T277" s="87">
        <v>0</v>
      </c>
      <c r="U277" s="87">
        <v>1</v>
      </c>
      <c r="V277" s="87">
        <f>+U277+T277</f>
        <v>1</v>
      </c>
      <c r="W277" s="95">
        <f>+IF(T277=SUM(Z277,AB277,AD277),1,0)</f>
        <v>1</v>
      </c>
      <c r="X277" s="95">
        <f>+IF(U277=SUM(AF277,AH277,AJ277),1,0)</f>
        <v>1</v>
      </c>
      <c r="Y277" s="89"/>
      <c r="Z277" s="89"/>
      <c r="AA277" s="89"/>
      <c r="AB277" s="89"/>
      <c r="AC277" s="89"/>
      <c r="AD277" s="89"/>
      <c r="AE277" s="90" t="s">
        <v>40</v>
      </c>
      <c r="AF277" s="90">
        <v>1</v>
      </c>
      <c r="AG277" s="90"/>
      <c r="AH277" s="90"/>
      <c r="AI277" s="90"/>
      <c r="AJ277" s="90"/>
      <c r="AK277" s="108"/>
      <c r="AL277" s="108"/>
      <c r="AM277" s="108"/>
      <c r="AN277" s="107"/>
      <c r="AO277" s="107"/>
      <c r="AP277" s="107"/>
    </row>
    <row r="278" spans="1:42" x14ac:dyDescent="0.3">
      <c r="A278" s="71">
        <v>0</v>
      </c>
      <c r="B278" s="71" t="s">
        <v>1528</v>
      </c>
      <c r="C278" s="92">
        <v>276</v>
      </c>
      <c r="D278" s="73">
        <v>42731</v>
      </c>
      <c r="E278" s="74" t="s">
        <v>522</v>
      </c>
      <c r="F278" s="74" t="s">
        <v>49</v>
      </c>
      <c r="G278" s="87">
        <f>+IF(D278="","",YEAR(D278))</f>
        <v>2016</v>
      </c>
      <c r="H278" s="87">
        <f>+IF(D278="","",MONTH(D278))</f>
        <v>12</v>
      </c>
      <c r="I278" s="87">
        <f>+IF(D278="","",DAY(D278))</f>
        <v>27</v>
      </c>
      <c r="J278" s="88"/>
      <c r="K278" s="87"/>
      <c r="L278" s="88">
        <v>80401000</v>
      </c>
      <c r="M278" s="87" t="s">
        <v>6</v>
      </c>
      <c r="N278" s="88">
        <v>80400000</v>
      </c>
      <c r="O278" s="87" t="s">
        <v>52</v>
      </c>
      <c r="P278" s="87" t="s">
        <v>165</v>
      </c>
      <c r="Q278" s="87" t="s">
        <v>28</v>
      </c>
      <c r="R278" s="87" t="s">
        <v>32</v>
      </c>
      <c r="S278" s="87" t="s">
        <v>20</v>
      </c>
      <c r="T278" s="87">
        <v>0</v>
      </c>
      <c r="U278" s="87">
        <v>1</v>
      </c>
      <c r="V278" s="87">
        <f>+U278+T278</f>
        <v>1</v>
      </c>
      <c r="W278" s="95">
        <f>+IF(T278=SUM(Z278,AB278,AD278),1,0)</f>
        <v>1</v>
      </c>
      <c r="X278" s="95">
        <f>+IF(U278=SUM(AF278,AH278,AJ278),1,0)</f>
        <v>1</v>
      </c>
      <c r="Y278" s="89"/>
      <c r="Z278" s="89"/>
      <c r="AA278" s="89"/>
      <c r="AB278" s="89"/>
      <c r="AC278" s="89"/>
      <c r="AD278" s="89"/>
      <c r="AE278" s="90" t="s">
        <v>40</v>
      </c>
      <c r="AF278" s="90">
        <v>1</v>
      </c>
      <c r="AG278" s="90"/>
      <c r="AH278" s="90"/>
      <c r="AI278" s="90"/>
      <c r="AJ278" s="90"/>
      <c r="AK278" s="108"/>
      <c r="AL278" s="108"/>
      <c r="AM278" s="108"/>
      <c r="AN278" s="107"/>
      <c r="AO278" s="107"/>
      <c r="AP278" s="107"/>
    </row>
    <row r="279" spans="1:42" x14ac:dyDescent="0.3">
      <c r="A279" s="71">
        <v>0</v>
      </c>
      <c r="B279" s="71" t="s">
        <v>1528</v>
      </c>
      <c r="C279" s="92">
        <v>277</v>
      </c>
      <c r="D279" s="73">
        <v>42736</v>
      </c>
      <c r="E279" s="74" t="s">
        <v>550</v>
      </c>
      <c r="F279" s="74" t="s">
        <v>0</v>
      </c>
      <c r="G279" s="87">
        <f>+IF(D279="","",YEAR(D279))</f>
        <v>2017</v>
      </c>
      <c r="H279" s="87">
        <f>+IF(D279="","",MONTH(D279))</f>
        <v>1</v>
      </c>
      <c r="I279" s="87">
        <f>+IF(D279="","",DAY(D279))</f>
        <v>1</v>
      </c>
      <c r="J279" s="88">
        <v>60403000</v>
      </c>
      <c r="K279" s="87" t="s">
        <v>64</v>
      </c>
      <c r="L279" s="88"/>
      <c r="M279" s="87"/>
      <c r="N279" s="88"/>
      <c r="O279" s="87"/>
      <c r="P279" s="87" t="s">
        <v>165</v>
      </c>
      <c r="Q279" s="87" t="s">
        <v>32</v>
      </c>
      <c r="R279" s="87" t="s">
        <v>32</v>
      </c>
      <c r="S279" s="87" t="s">
        <v>30</v>
      </c>
      <c r="T279" s="87">
        <v>0</v>
      </c>
      <c r="U279" s="87">
        <v>0</v>
      </c>
      <c r="V279" s="87">
        <f>+U279+T279</f>
        <v>0</v>
      </c>
      <c r="W279" s="95">
        <f>+IF(T279=SUM(Z279,AB279,AD279),1,0)</f>
        <v>1</v>
      </c>
      <c r="X279" s="95">
        <f>+IF(U279=SUM(AF279,AH279,AJ279),1,0)</f>
        <v>1</v>
      </c>
      <c r="Y279" s="89"/>
      <c r="Z279" s="89"/>
      <c r="AA279" s="89"/>
      <c r="AB279" s="89"/>
      <c r="AC279" s="89"/>
      <c r="AD279" s="89"/>
      <c r="AE279" s="90"/>
      <c r="AF279" s="90"/>
      <c r="AG279" s="90"/>
      <c r="AH279" s="90"/>
      <c r="AI279" s="90"/>
      <c r="AJ279" s="90"/>
      <c r="AK279" s="108"/>
      <c r="AL279" s="108"/>
      <c r="AM279" s="108"/>
      <c r="AN279" s="107"/>
      <c r="AO279" s="107"/>
      <c r="AP279" s="107"/>
    </row>
    <row r="280" spans="1:42" x14ac:dyDescent="0.3">
      <c r="A280" s="71">
        <v>0</v>
      </c>
      <c r="B280" s="71" t="s">
        <v>1528</v>
      </c>
      <c r="C280" s="92">
        <v>278</v>
      </c>
      <c r="D280" s="73">
        <v>42746</v>
      </c>
      <c r="E280" s="74" t="s">
        <v>551</v>
      </c>
      <c r="F280" s="74" t="s">
        <v>552</v>
      </c>
      <c r="G280" s="87">
        <f>+IF(D280="","",YEAR(D280))</f>
        <v>2017</v>
      </c>
      <c r="H280" s="87">
        <f>+IF(D280="","",MONTH(D280))</f>
        <v>1</v>
      </c>
      <c r="I280" s="87">
        <f>+IF(D280="","",DAY(D280))</f>
        <v>11</v>
      </c>
      <c r="J280" s="88"/>
      <c r="K280" s="87"/>
      <c r="L280" s="88">
        <v>50801000</v>
      </c>
      <c r="M280" s="87" t="s">
        <v>134</v>
      </c>
      <c r="N280" s="88">
        <v>40700000</v>
      </c>
      <c r="O280" s="87" t="s">
        <v>57</v>
      </c>
      <c r="P280" s="87" t="s">
        <v>165</v>
      </c>
      <c r="Q280" s="87" t="s">
        <v>28</v>
      </c>
      <c r="R280" s="87" t="s">
        <v>32</v>
      </c>
      <c r="S280" s="87" t="s">
        <v>30</v>
      </c>
      <c r="T280" s="87">
        <v>5</v>
      </c>
      <c r="U280" s="87">
        <v>3</v>
      </c>
      <c r="V280" s="87">
        <f>+U280+T280</f>
        <v>8</v>
      </c>
      <c r="W280" s="95">
        <f>+IF(T280=SUM(Z280,AB280,AD280),1,0)</f>
        <v>1</v>
      </c>
      <c r="X280" s="95">
        <f>+IF(U280=SUM(AF280,AH280,AJ280),1,0)</f>
        <v>1</v>
      </c>
      <c r="Y280" s="89" t="s">
        <v>42</v>
      </c>
      <c r="Z280" s="89">
        <v>5</v>
      </c>
      <c r="AA280" s="89"/>
      <c r="AB280" s="89"/>
      <c r="AC280" s="89"/>
      <c r="AD280" s="89"/>
      <c r="AE280" s="90" t="s">
        <v>42</v>
      </c>
      <c r="AF280" s="90">
        <v>3</v>
      </c>
      <c r="AG280" s="90"/>
      <c r="AH280" s="90"/>
      <c r="AI280" s="90"/>
      <c r="AJ280" s="90"/>
      <c r="AK280" s="108"/>
      <c r="AL280" s="108"/>
      <c r="AM280" s="108"/>
      <c r="AN280" s="107"/>
      <c r="AO280" s="107"/>
      <c r="AP280" s="107"/>
    </row>
    <row r="281" spans="1:42" x14ac:dyDescent="0.3">
      <c r="A281" s="71">
        <v>0</v>
      </c>
      <c r="B281" s="71" t="s">
        <v>1528</v>
      </c>
      <c r="C281" s="92">
        <v>279</v>
      </c>
      <c r="D281" s="73">
        <v>42753</v>
      </c>
      <c r="E281" s="74" t="s">
        <v>553</v>
      </c>
      <c r="F281" s="74" t="s">
        <v>8</v>
      </c>
      <c r="G281" s="87">
        <f>+IF(D281="","",YEAR(D281))</f>
        <v>2017</v>
      </c>
      <c r="H281" s="87">
        <f>+IF(D281="","",MONTH(D281))</f>
        <v>1</v>
      </c>
      <c r="I281" s="87">
        <f>+IF(D281="","",DAY(D281))</f>
        <v>18</v>
      </c>
      <c r="J281" s="88">
        <v>60000000</v>
      </c>
      <c r="K281" s="87" t="s">
        <v>21</v>
      </c>
      <c r="L281" s="88"/>
      <c r="M281" s="87"/>
      <c r="N281" s="88"/>
      <c r="O281" s="87"/>
      <c r="P281" s="87" t="s">
        <v>165</v>
      </c>
      <c r="Q281" s="87" t="s">
        <v>32</v>
      </c>
      <c r="R281" s="87" t="s">
        <v>32</v>
      </c>
      <c r="S281" s="87" t="s">
        <v>30</v>
      </c>
      <c r="T281" s="87">
        <v>3</v>
      </c>
      <c r="U281" s="87">
        <v>3</v>
      </c>
      <c r="V281" s="87">
        <f>+U281+T281</f>
        <v>6</v>
      </c>
      <c r="W281" s="95">
        <f>+IF(T281=SUM(Z281,AB281,AD281),1,0)</f>
        <v>1</v>
      </c>
      <c r="X281" s="95">
        <f>+IF(U281=SUM(AF281,AH281,AJ281),1,0)</f>
        <v>1</v>
      </c>
      <c r="Y281" s="89" t="s">
        <v>42</v>
      </c>
      <c r="Z281" s="89">
        <v>3</v>
      </c>
      <c r="AA281" s="89"/>
      <c r="AB281" s="89"/>
      <c r="AC281" s="89"/>
      <c r="AD281" s="89"/>
      <c r="AE281" s="90" t="s">
        <v>42</v>
      </c>
      <c r="AF281" s="90">
        <v>3</v>
      </c>
      <c r="AG281" s="90"/>
      <c r="AH281" s="90"/>
      <c r="AI281" s="90"/>
      <c r="AJ281" s="90"/>
      <c r="AK281" s="108"/>
      <c r="AL281" s="108"/>
      <c r="AM281" s="108"/>
      <c r="AN281" s="107"/>
      <c r="AO281" s="107"/>
      <c r="AP281" s="107"/>
    </row>
    <row r="282" spans="1:42" x14ac:dyDescent="0.3">
      <c r="A282" s="71">
        <v>0</v>
      </c>
      <c r="B282" s="71" t="s">
        <v>1528</v>
      </c>
      <c r="C282" s="92">
        <v>280</v>
      </c>
      <c r="D282" s="73">
        <v>42753</v>
      </c>
      <c r="E282" s="74" t="s">
        <v>554</v>
      </c>
      <c r="F282" s="74" t="s">
        <v>314</v>
      </c>
      <c r="G282" s="87">
        <f>+IF(D282="","",YEAR(D282))</f>
        <v>2017</v>
      </c>
      <c r="H282" s="87">
        <f>+IF(D282="","",MONTH(D282))</f>
        <v>1</v>
      </c>
      <c r="I282" s="87">
        <f>+IF(D282="","",DAY(D282))</f>
        <v>18</v>
      </c>
      <c r="J282" s="88">
        <v>50608000</v>
      </c>
      <c r="K282" s="87" t="s">
        <v>129</v>
      </c>
      <c r="L282" s="88"/>
      <c r="M282" s="87"/>
      <c r="N282" s="88"/>
      <c r="O282" s="87"/>
      <c r="P282" s="87" t="s">
        <v>165</v>
      </c>
      <c r="Q282" s="87" t="s">
        <v>32</v>
      </c>
      <c r="R282" s="87" t="s">
        <v>32</v>
      </c>
      <c r="S282" s="87" t="s">
        <v>74</v>
      </c>
      <c r="T282" s="87">
        <v>1</v>
      </c>
      <c r="U282" s="87">
        <v>0</v>
      </c>
      <c r="V282" s="87">
        <f>+U282+T282</f>
        <v>1</v>
      </c>
      <c r="W282" s="95">
        <f>+IF(T282=SUM(Z282,AB282,AD282),1,0)</f>
        <v>1</v>
      </c>
      <c r="X282" s="95">
        <f>+IF(U282=SUM(AF282,AH282,AJ282),1,0)</f>
        <v>1</v>
      </c>
      <c r="Y282" s="89" t="s">
        <v>40</v>
      </c>
      <c r="Z282" s="89">
        <v>1</v>
      </c>
      <c r="AA282" s="89"/>
      <c r="AB282" s="89"/>
      <c r="AC282" s="89"/>
      <c r="AD282" s="89"/>
      <c r="AE282" s="90"/>
      <c r="AF282" s="90"/>
      <c r="AG282" s="90"/>
      <c r="AH282" s="90"/>
      <c r="AI282" s="90"/>
      <c r="AJ282" s="90"/>
      <c r="AK282" s="108"/>
      <c r="AL282" s="108"/>
      <c r="AM282" s="108"/>
      <c r="AN282" s="107"/>
      <c r="AO282" s="107"/>
      <c r="AP282" s="107"/>
    </row>
    <row r="283" spans="1:42" x14ac:dyDescent="0.3">
      <c r="A283" s="71">
        <v>0</v>
      </c>
      <c r="B283" s="71" t="s">
        <v>1528</v>
      </c>
      <c r="C283" s="92">
        <v>281</v>
      </c>
      <c r="D283" s="73">
        <v>42753</v>
      </c>
      <c r="E283" s="74" t="s">
        <v>555</v>
      </c>
      <c r="F283" s="74" t="s">
        <v>556</v>
      </c>
      <c r="G283" s="87">
        <f>+IF(D283="","",YEAR(D283))</f>
        <v>2017</v>
      </c>
      <c r="H283" s="87">
        <f>+IF(D283="","",MONTH(D283))</f>
        <v>1</v>
      </c>
      <c r="I283" s="87">
        <f>+IF(D283="","",DAY(D283))</f>
        <v>18</v>
      </c>
      <c r="J283" s="93" t="s">
        <v>391</v>
      </c>
      <c r="K283" s="94" t="s">
        <v>391</v>
      </c>
      <c r="L283" s="93" t="s">
        <v>391</v>
      </c>
      <c r="M283" s="94" t="s">
        <v>391</v>
      </c>
      <c r="N283" s="93" t="s">
        <v>391</v>
      </c>
      <c r="O283" s="94" t="s">
        <v>391</v>
      </c>
      <c r="P283" s="87" t="s">
        <v>165</v>
      </c>
      <c r="Q283" s="87" t="s">
        <v>31</v>
      </c>
      <c r="R283" s="87" t="s">
        <v>557</v>
      </c>
      <c r="S283" s="87" t="s">
        <v>558</v>
      </c>
      <c r="T283" s="87">
        <f>+Z283+AB283+AD283</f>
        <v>73</v>
      </c>
      <c r="U283" s="87">
        <v>130</v>
      </c>
      <c r="V283" s="87">
        <f>+U283+T283</f>
        <v>203</v>
      </c>
      <c r="W283" s="95">
        <f>+IF(T283=SUM(Z283,AB283,AD283),1,0)</f>
        <v>1</v>
      </c>
      <c r="X283" s="95">
        <f>+IF(U283=SUM(AF283,AH283,AJ283),1,0)</f>
        <v>1</v>
      </c>
      <c r="Y283" s="89" t="s">
        <v>42</v>
      </c>
      <c r="Z283" s="89">
        <v>18</v>
      </c>
      <c r="AA283" s="89" t="s">
        <v>559</v>
      </c>
      <c r="AB283" s="89">
        <v>27</v>
      </c>
      <c r="AC283" s="89" t="s">
        <v>136</v>
      </c>
      <c r="AD283" s="89">
        <v>28</v>
      </c>
      <c r="AE283" s="90" t="s">
        <v>32</v>
      </c>
      <c r="AF283" s="90">
        <v>130</v>
      </c>
      <c r="AG283" s="90"/>
      <c r="AH283" s="90"/>
      <c r="AI283" s="90"/>
      <c r="AJ283" s="90"/>
      <c r="AK283" s="108"/>
      <c r="AL283" s="108"/>
      <c r="AM283" s="108"/>
      <c r="AN283" s="107"/>
      <c r="AO283" s="107"/>
      <c r="AP283" s="107"/>
    </row>
    <row r="284" spans="1:42" x14ac:dyDescent="0.3">
      <c r="A284" s="71">
        <v>0</v>
      </c>
      <c r="B284" s="71" t="s">
        <v>1528</v>
      </c>
      <c r="C284" s="92">
        <v>282</v>
      </c>
      <c r="D284" s="73">
        <v>42756</v>
      </c>
      <c r="E284" s="74" t="s">
        <v>560</v>
      </c>
      <c r="F284" s="74" t="s">
        <v>561</v>
      </c>
      <c r="G284" s="87">
        <f>+IF(D284="","",YEAR(D284))</f>
        <v>2017</v>
      </c>
      <c r="H284" s="87">
        <f>+IF(D284="","",MONTH(D284))</f>
        <v>1</v>
      </c>
      <c r="I284" s="87">
        <f>+IF(D284="","",DAY(D284))</f>
        <v>21</v>
      </c>
      <c r="J284" s="88">
        <v>80200000</v>
      </c>
      <c r="K284" s="87" t="s">
        <v>562</v>
      </c>
      <c r="L284" s="88"/>
      <c r="M284" s="87"/>
      <c r="N284" s="88"/>
      <c r="O284" s="87"/>
      <c r="P284" s="87" t="s">
        <v>165</v>
      </c>
      <c r="Q284" s="87" t="s">
        <v>32</v>
      </c>
      <c r="R284" s="87" t="s">
        <v>563</v>
      </c>
      <c r="S284" s="87" t="s">
        <v>278</v>
      </c>
      <c r="T284" s="87">
        <v>14</v>
      </c>
      <c r="U284" s="87">
        <v>0</v>
      </c>
      <c r="V284" s="87">
        <f>+U284+T284</f>
        <v>14</v>
      </c>
      <c r="W284" s="95">
        <f>+IF(T284=SUM(Z284,AB284,AD284),1,0)</f>
        <v>1</v>
      </c>
      <c r="X284" s="95">
        <f>+IF(U284=SUM(AF284,AH284,AJ284),1,0)</f>
        <v>1</v>
      </c>
      <c r="Y284" s="89" t="s">
        <v>278</v>
      </c>
      <c r="Z284" s="89">
        <v>14</v>
      </c>
      <c r="AA284" s="89"/>
      <c r="AB284" s="89"/>
      <c r="AC284" s="89"/>
      <c r="AD284" s="89"/>
      <c r="AE284" s="90"/>
      <c r="AF284" s="90"/>
      <c r="AG284" s="90"/>
      <c r="AH284" s="90"/>
      <c r="AI284" s="90"/>
      <c r="AJ284" s="90"/>
      <c r="AK284" s="108"/>
      <c r="AL284" s="108"/>
      <c r="AM284" s="108"/>
      <c r="AN284" s="107"/>
      <c r="AO284" s="107"/>
      <c r="AP284" s="107"/>
    </row>
    <row r="285" spans="1:42" x14ac:dyDescent="0.3">
      <c r="A285" s="71">
        <v>0</v>
      </c>
      <c r="B285" s="71" t="s">
        <v>1528</v>
      </c>
      <c r="C285" s="92">
        <v>283</v>
      </c>
      <c r="D285" s="73">
        <v>42757</v>
      </c>
      <c r="E285" s="74" t="s">
        <v>564</v>
      </c>
      <c r="F285" s="74" t="s">
        <v>565</v>
      </c>
      <c r="G285" s="87">
        <f>+IF(D285="","",YEAR(D285))</f>
        <v>2017</v>
      </c>
      <c r="H285" s="87">
        <f>+IF(D285="","",MONTH(D285))</f>
        <v>1</v>
      </c>
      <c r="I285" s="87">
        <f>+IF(D285="","",DAY(D285))</f>
        <v>22</v>
      </c>
      <c r="J285" s="88">
        <v>60403000</v>
      </c>
      <c r="K285" s="87" t="s">
        <v>64</v>
      </c>
      <c r="L285" s="88"/>
      <c r="M285" s="87"/>
      <c r="N285" s="88"/>
      <c r="O285" s="87"/>
      <c r="P285" s="87" t="s">
        <v>165</v>
      </c>
      <c r="Q285" s="87" t="s">
        <v>28</v>
      </c>
      <c r="R285" s="87" t="s">
        <v>32</v>
      </c>
      <c r="S285" s="87" t="s">
        <v>30</v>
      </c>
      <c r="T285" s="87">
        <v>1</v>
      </c>
      <c r="U285" s="87">
        <v>3</v>
      </c>
      <c r="V285" s="87">
        <f>+U285+T285</f>
        <v>4</v>
      </c>
      <c r="W285" s="95">
        <f>+IF(T285=SUM(Z285,AB285,AD285),1,0)</f>
        <v>1</v>
      </c>
      <c r="X285" s="95">
        <f>+IF(U285=SUM(AF285,AH285,AJ285),1,0)</f>
        <v>1</v>
      </c>
      <c r="Y285" s="89" t="s">
        <v>42</v>
      </c>
      <c r="Z285" s="89">
        <v>1</v>
      </c>
      <c r="AA285" s="89"/>
      <c r="AB285" s="89"/>
      <c r="AC285" s="89"/>
      <c r="AD285" s="89"/>
      <c r="AE285" s="90" t="s">
        <v>42</v>
      </c>
      <c r="AF285" s="90">
        <v>3</v>
      </c>
      <c r="AG285" s="90"/>
      <c r="AH285" s="90"/>
      <c r="AI285" s="90"/>
      <c r="AJ285" s="90"/>
      <c r="AK285" s="108"/>
      <c r="AL285" s="108"/>
      <c r="AM285" s="108"/>
      <c r="AN285" s="107"/>
      <c r="AO285" s="107"/>
      <c r="AP285" s="107"/>
    </row>
    <row r="286" spans="1:42" x14ac:dyDescent="0.3">
      <c r="A286" s="71">
        <v>0</v>
      </c>
      <c r="B286" s="71" t="s">
        <v>1528</v>
      </c>
      <c r="C286" s="92">
        <v>284</v>
      </c>
      <c r="D286" s="73">
        <v>42758</v>
      </c>
      <c r="E286" s="74" t="s">
        <v>566</v>
      </c>
      <c r="F286" s="74" t="s">
        <v>567</v>
      </c>
      <c r="G286" s="87">
        <f>+IF(D286="","",YEAR(D286))</f>
        <v>2017</v>
      </c>
      <c r="H286" s="87">
        <f>+IF(D286="","",MONTH(D286))</f>
        <v>1</v>
      </c>
      <c r="I286" s="87">
        <f>+IF(D286="","",DAY(D286))</f>
        <v>23</v>
      </c>
      <c r="J286" s="88">
        <v>80401000</v>
      </c>
      <c r="K286" s="87" t="s">
        <v>6</v>
      </c>
      <c r="L286" s="88"/>
      <c r="M286" s="87"/>
      <c r="N286" s="88"/>
      <c r="O286" s="87"/>
      <c r="P286" s="87" t="s">
        <v>165</v>
      </c>
      <c r="Q286" s="87" t="s">
        <v>222</v>
      </c>
      <c r="R286" s="87" t="s">
        <v>32</v>
      </c>
      <c r="S286" s="87" t="s">
        <v>20</v>
      </c>
      <c r="T286" s="87">
        <v>1</v>
      </c>
      <c r="U286" s="87">
        <v>10</v>
      </c>
      <c r="V286" s="87">
        <f>+U286+T286</f>
        <v>11</v>
      </c>
      <c r="W286" s="95">
        <f>+IF(T286=SUM(Z286,AB286,AD286),1,0)</f>
        <v>1</v>
      </c>
      <c r="X286" s="95">
        <f>+IF(U286=SUM(AF286,AH286,AJ286),1,0)</f>
        <v>1</v>
      </c>
      <c r="Y286" s="89" t="s">
        <v>38</v>
      </c>
      <c r="Z286" s="89">
        <v>1</v>
      </c>
      <c r="AA286" s="89"/>
      <c r="AB286" s="89"/>
      <c r="AC286" s="89"/>
      <c r="AD286" s="89"/>
      <c r="AE286" s="90" t="s">
        <v>38</v>
      </c>
      <c r="AF286" s="90">
        <v>10</v>
      </c>
      <c r="AG286" s="90"/>
      <c r="AH286" s="90"/>
      <c r="AI286" s="90"/>
      <c r="AJ286" s="90"/>
      <c r="AK286" s="108"/>
      <c r="AL286" s="108"/>
      <c r="AM286" s="108"/>
      <c r="AN286" s="107"/>
      <c r="AO286" s="107"/>
      <c r="AP286" s="107"/>
    </row>
    <row r="287" spans="1:42" x14ac:dyDescent="0.3">
      <c r="A287" s="71">
        <v>0</v>
      </c>
      <c r="B287" s="71" t="s">
        <v>1528</v>
      </c>
      <c r="C287" s="92">
        <v>285</v>
      </c>
      <c r="D287" s="73">
        <v>42759</v>
      </c>
      <c r="E287" s="74" t="s">
        <v>568</v>
      </c>
      <c r="F287" s="74" t="s">
        <v>485</v>
      </c>
      <c r="G287" s="87">
        <f>+IF(D287="","",YEAR(D287))</f>
        <v>2017</v>
      </c>
      <c r="H287" s="87">
        <f>+IF(D287="","",MONTH(D287))</f>
        <v>1</v>
      </c>
      <c r="I287" s="87">
        <f>+IF(D287="","",DAY(D287))</f>
        <v>24</v>
      </c>
      <c r="J287" s="88">
        <v>50609000</v>
      </c>
      <c r="K287" s="87" t="s">
        <v>23</v>
      </c>
      <c r="L287" s="88"/>
      <c r="M287" s="87"/>
      <c r="N287" s="88"/>
      <c r="O287" s="87"/>
      <c r="P287" s="87" t="s">
        <v>165</v>
      </c>
      <c r="Q287" s="87" t="s">
        <v>28</v>
      </c>
      <c r="R287" s="87" t="s">
        <v>32</v>
      </c>
      <c r="S287" s="87" t="s">
        <v>30</v>
      </c>
      <c r="T287" s="87">
        <v>1</v>
      </c>
      <c r="U287" s="87">
        <v>2</v>
      </c>
      <c r="V287" s="87">
        <f>+U287+T287</f>
        <v>3</v>
      </c>
      <c r="W287" s="95">
        <f>+IF(T287=SUM(Z287,AB287,AD287),1,0)</f>
        <v>1</v>
      </c>
      <c r="X287" s="95">
        <f>+IF(U287=SUM(AF287,AH287,AJ287),1,0)</f>
        <v>1</v>
      </c>
      <c r="Y287" s="89" t="s">
        <v>42</v>
      </c>
      <c r="Z287" s="89">
        <v>1</v>
      </c>
      <c r="AA287" s="89"/>
      <c r="AB287" s="89"/>
      <c r="AC287" s="89"/>
      <c r="AD287" s="89"/>
      <c r="AE287" s="90" t="s">
        <v>42</v>
      </c>
      <c r="AF287" s="90">
        <v>2</v>
      </c>
      <c r="AG287" s="90"/>
      <c r="AH287" s="90"/>
      <c r="AI287" s="90"/>
      <c r="AJ287" s="90"/>
      <c r="AK287" s="108"/>
      <c r="AL287" s="108"/>
      <c r="AM287" s="108"/>
      <c r="AN287" s="107"/>
      <c r="AO287" s="107"/>
      <c r="AP287" s="107"/>
    </row>
    <row r="288" spans="1:42" x14ac:dyDescent="0.3">
      <c r="A288" s="71">
        <v>0</v>
      </c>
      <c r="B288" s="71" t="s">
        <v>1528</v>
      </c>
      <c r="C288" s="92">
        <v>286</v>
      </c>
      <c r="D288" s="73">
        <v>42762</v>
      </c>
      <c r="E288" s="74" t="s">
        <v>569</v>
      </c>
      <c r="F288" s="74" t="s">
        <v>0</v>
      </c>
      <c r="G288" s="87">
        <f>+IF(D288="","",YEAR(D288))</f>
        <v>2017</v>
      </c>
      <c r="H288" s="87">
        <f>+IF(D288="","",MONTH(D288))</f>
        <v>1</v>
      </c>
      <c r="I288" s="87">
        <f>+IF(D288="","",DAY(D288))</f>
        <v>27</v>
      </c>
      <c r="J288" s="88"/>
      <c r="K288" s="87"/>
      <c r="L288" s="88">
        <v>70000000</v>
      </c>
      <c r="M288" s="87" t="s">
        <v>24</v>
      </c>
      <c r="N288" s="88">
        <v>60403000</v>
      </c>
      <c r="O288" s="87" t="s">
        <v>64</v>
      </c>
      <c r="P288" s="87" t="s">
        <v>165</v>
      </c>
      <c r="Q288" s="87" t="s">
        <v>28</v>
      </c>
      <c r="R288" s="87" t="s">
        <v>32</v>
      </c>
      <c r="S288" s="87" t="s">
        <v>20</v>
      </c>
      <c r="T288" s="87">
        <v>0</v>
      </c>
      <c r="U288" s="87">
        <v>0</v>
      </c>
      <c r="V288" s="87">
        <f>+U288+T288</f>
        <v>0</v>
      </c>
      <c r="W288" s="95">
        <f>+IF(T288=SUM(Z288,AB288,AD288),1,0)</f>
        <v>1</v>
      </c>
      <c r="X288" s="95">
        <f>+IF(U288=SUM(AF288,AH288,AJ288),1,0)</f>
        <v>1</v>
      </c>
      <c r="Y288" s="89"/>
      <c r="Z288" s="89"/>
      <c r="AA288" s="89"/>
      <c r="AB288" s="89"/>
      <c r="AC288" s="89"/>
      <c r="AD288" s="89"/>
      <c r="AE288" s="90"/>
      <c r="AF288" s="90"/>
      <c r="AG288" s="90"/>
      <c r="AH288" s="90"/>
      <c r="AI288" s="90"/>
      <c r="AJ288" s="90"/>
      <c r="AK288" s="108"/>
      <c r="AL288" s="108"/>
      <c r="AM288" s="108"/>
      <c r="AN288" s="107"/>
      <c r="AO288" s="107"/>
      <c r="AP288" s="107"/>
    </row>
    <row r="289" spans="1:42" x14ac:dyDescent="0.3">
      <c r="A289" s="71">
        <v>0</v>
      </c>
      <c r="B289" s="71" t="s">
        <v>1528</v>
      </c>
      <c r="C289" s="92">
        <v>287</v>
      </c>
      <c r="D289" s="73">
        <v>42763</v>
      </c>
      <c r="E289" s="74" t="s">
        <v>570</v>
      </c>
      <c r="F289" s="74" t="s">
        <v>314</v>
      </c>
      <c r="G289" s="87">
        <f>+IF(D289="","",YEAR(D289))</f>
        <v>2017</v>
      </c>
      <c r="H289" s="87">
        <f>+IF(D289="","",MONTH(D289))</f>
        <v>1</v>
      </c>
      <c r="I289" s="87">
        <f>+IF(D289="","",DAY(D289))</f>
        <v>28</v>
      </c>
      <c r="J289" s="88">
        <v>50613000</v>
      </c>
      <c r="K289" s="87" t="s">
        <v>22</v>
      </c>
      <c r="L289" s="88"/>
      <c r="M289" s="87"/>
      <c r="N289" s="88"/>
      <c r="O289" s="87"/>
      <c r="P289" s="87" t="s">
        <v>165</v>
      </c>
      <c r="Q289" s="87" t="s">
        <v>32</v>
      </c>
      <c r="R289" s="87" t="s">
        <v>571</v>
      </c>
      <c r="S289" s="87" t="s">
        <v>74</v>
      </c>
      <c r="T289" s="87">
        <v>1</v>
      </c>
      <c r="U289" s="87">
        <v>0</v>
      </c>
      <c r="V289" s="87">
        <f>+U289+T289</f>
        <v>1</v>
      </c>
      <c r="W289" s="95">
        <f>+IF(T289=SUM(Z289,AB289,AD289),1,0)</f>
        <v>1</v>
      </c>
      <c r="X289" s="95">
        <f>+IF(U289=SUM(AF289,AH289,AJ289),1,0)</f>
        <v>1</v>
      </c>
      <c r="Y289" s="89" t="s">
        <v>40</v>
      </c>
      <c r="Z289" s="89">
        <v>1</v>
      </c>
      <c r="AA289" s="89"/>
      <c r="AB289" s="89"/>
      <c r="AC289" s="89"/>
      <c r="AD289" s="89"/>
      <c r="AE289" s="90"/>
      <c r="AF289" s="90"/>
      <c r="AG289" s="90"/>
      <c r="AH289" s="90"/>
      <c r="AI289" s="90"/>
      <c r="AJ289" s="90"/>
      <c r="AK289" s="108"/>
      <c r="AL289" s="108"/>
      <c r="AM289" s="108"/>
      <c r="AN289" s="107"/>
      <c r="AO289" s="107"/>
      <c r="AP289" s="107"/>
    </row>
    <row r="290" spans="1:42" x14ac:dyDescent="0.3">
      <c r="A290" s="71">
        <v>0</v>
      </c>
      <c r="B290" s="71" t="s">
        <v>1528</v>
      </c>
      <c r="C290" s="92">
        <v>288</v>
      </c>
      <c r="D290" s="73">
        <v>42768</v>
      </c>
      <c r="E290" s="74" t="s">
        <v>572</v>
      </c>
      <c r="F290" s="74" t="s">
        <v>573</v>
      </c>
      <c r="G290" s="87">
        <f>+IF(D290="","",YEAR(D290))</f>
        <v>2017</v>
      </c>
      <c r="H290" s="87">
        <f>+IF(D290="","",MONTH(D290))</f>
        <v>2</v>
      </c>
      <c r="I290" s="87">
        <f>+IF(D290="","",DAY(D290))</f>
        <v>2</v>
      </c>
      <c r="J290" s="88">
        <v>50808000</v>
      </c>
      <c r="K290" s="87" t="s">
        <v>81</v>
      </c>
      <c r="L290" s="88"/>
      <c r="M290" s="87"/>
      <c r="N290" s="88"/>
      <c r="O290" s="87"/>
      <c r="P290" s="87" t="s">
        <v>165</v>
      </c>
      <c r="Q290" s="87" t="s">
        <v>32</v>
      </c>
      <c r="R290" s="87" t="s">
        <v>473</v>
      </c>
      <c r="S290" s="87" t="s">
        <v>30</v>
      </c>
      <c r="T290" s="87">
        <v>1</v>
      </c>
      <c r="U290" s="87">
        <v>2</v>
      </c>
      <c r="V290" s="87">
        <f>+U290+T290</f>
        <v>3</v>
      </c>
      <c r="W290" s="95">
        <f>+IF(T290=SUM(Z290,AB290,AD290),1,0)</f>
        <v>1</v>
      </c>
      <c r="X290" s="95">
        <f>+IF(U290=SUM(AF290,AH290,AJ290),1,0)</f>
        <v>1</v>
      </c>
      <c r="Y290" s="89" t="s">
        <v>39</v>
      </c>
      <c r="Z290" s="89">
        <v>1</v>
      </c>
      <c r="AA290" s="89"/>
      <c r="AB290" s="89"/>
      <c r="AC290" s="89"/>
      <c r="AD290" s="89"/>
      <c r="AE290" s="90" t="s">
        <v>39</v>
      </c>
      <c r="AF290" s="90">
        <v>2</v>
      </c>
      <c r="AG290" s="90"/>
      <c r="AH290" s="90"/>
      <c r="AI290" s="90"/>
      <c r="AJ290" s="90"/>
      <c r="AK290" s="108"/>
      <c r="AL290" s="108"/>
      <c r="AM290" s="108"/>
      <c r="AN290" s="107"/>
      <c r="AO290" s="107"/>
      <c r="AP290" s="107"/>
    </row>
    <row r="291" spans="1:42" x14ac:dyDescent="0.3">
      <c r="A291" s="71">
        <v>0</v>
      </c>
      <c r="B291" s="71" t="s">
        <v>1528</v>
      </c>
      <c r="C291" s="92">
        <v>289</v>
      </c>
      <c r="D291" s="73">
        <v>42770</v>
      </c>
      <c r="E291" s="74" t="s">
        <v>574</v>
      </c>
      <c r="F291" s="74" t="s">
        <v>1173</v>
      </c>
      <c r="G291" s="87">
        <f>+IF(D291="","",YEAR(D291))</f>
        <v>2017</v>
      </c>
      <c r="H291" s="87">
        <f>+IF(D291="","",MONTH(D291))</f>
        <v>2</v>
      </c>
      <c r="I291" s="87">
        <f>+IF(D291="","",DAY(D291))</f>
        <v>4</v>
      </c>
      <c r="J291" s="88">
        <v>70400000</v>
      </c>
      <c r="K291" s="87" t="s">
        <v>25</v>
      </c>
      <c r="L291" s="88"/>
      <c r="M291" s="87"/>
      <c r="N291" s="88"/>
      <c r="O291" s="87"/>
      <c r="P291" s="87" t="s">
        <v>165</v>
      </c>
      <c r="Q291" s="87" t="s">
        <v>32</v>
      </c>
      <c r="R291" s="87" t="s">
        <v>473</v>
      </c>
      <c r="S291" s="87" t="s">
        <v>30</v>
      </c>
      <c r="T291" s="87">
        <v>4</v>
      </c>
      <c r="U291" s="87">
        <v>0</v>
      </c>
      <c r="V291" s="87">
        <f>+U291+T291</f>
        <v>4</v>
      </c>
      <c r="W291" s="95">
        <f>+IF(T291=SUM(Z291,AB291,AD291),1,0)</f>
        <v>1</v>
      </c>
      <c r="X291" s="95">
        <f>+IF(U291=SUM(AF291,AH291,AJ291),1,0)</f>
        <v>1</v>
      </c>
      <c r="Y291" s="89" t="s">
        <v>42</v>
      </c>
      <c r="Z291" s="89">
        <v>4</v>
      </c>
      <c r="AA291" s="89"/>
      <c r="AB291" s="89"/>
      <c r="AC291" s="89"/>
      <c r="AD291" s="89"/>
      <c r="AE291" s="90"/>
      <c r="AF291" s="90"/>
      <c r="AG291" s="90"/>
      <c r="AH291" s="90"/>
      <c r="AI291" s="90"/>
      <c r="AJ291" s="90"/>
      <c r="AK291" s="108"/>
      <c r="AL291" s="108"/>
      <c r="AM291" s="108"/>
      <c r="AN291" s="107"/>
      <c r="AO291" s="107"/>
      <c r="AP291" s="107"/>
    </row>
    <row r="292" spans="1:42" x14ac:dyDescent="0.3">
      <c r="A292" s="71">
        <v>0</v>
      </c>
      <c r="B292" s="71" t="s">
        <v>1528</v>
      </c>
      <c r="C292" s="92">
        <v>290</v>
      </c>
      <c r="D292" s="73">
        <v>42799</v>
      </c>
      <c r="E292" s="74" t="s">
        <v>532</v>
      </c>
      <c r="F292" s="74" t="s">
        <v>0</v>
      </c>
      <c r="G292" s="87">
        <f>+IF(D292="","",YEAR(D292))</f>
        <v>2017</v>
      </c>
      <c r="H292" s="87">
        <f>+IF(D292="","",MONTH(D292))</f>
        <v>3</v>
      </c>
      <c r="I292" s="87">
        <f>+IF(D292="","",DAY(D292))</f>
        <v>5</v>
      </c>
      <c r="J292" s="88">
        <v>80400000</v>
      </c>
      <c r="K292" s="87" t="s">
        <v>52</v>
      </c>
      <c r="L292" s="88"/>
      <c r="M292" s="87"/>
      <c r="N292" s="88"/>
      <c r="O292" s="87"/>
      <c r="P292" s="87" t="s">
        <v>165</v>
      </c>
      <c r="Q292" s="87" t="s">
        <v>222</v>
      </c>
      <c r="R292" s="87" t="s">
        <v>32</v>
      </c>
      <c r="S292" s="87" t="s">
        <v>20</v>
      </c>
      <c r="T292" s="87">
        <v>0</v>
      </c>
      <c r="U292" s="87">
        <v>0</v>
      </c>
      <c r="V292" s="87">
        <f>+U292+T292</f>
        <v>0</v>
      </c>
      <c r="W292" s="95">
        <f>+IF(T292=SUM(Z292,AB292,AD292),1,0)</f>
        <v>1</v>
      </c>
      <c r="X292" s="95">
        <f>+IF(U292=SUM(AF292,AH292,AJ292),1,0)</f>
        <v>1</v>
      </c>
      <c r="Y292" s="89"/>
      <c r="Z292" s="89"/>
      <c r="AA292" s="89"/>
      <c r="AB292" s="89"/>
      <c r="AC292" s="89"/>
      <c r="AD292" s="89"/>
      <c r="AE292" s="90"/>
      <c r="AF292" s="90"/>
      <c r="AG292" s="90"/>
      <c r="AH292" s="90"/>
      <c r="AI292" s="90"/>
      <c r="AJ292" s="90"/>
      <c r="AK292" s="108"/>
      <c r="AL292" s="108"/>
      <c r="AM292" s="108"/>
      <c r="AN292" s="107"/>
      <c r="AO292" s="107"/>
      <c r="AP292" s="107"/>
    </row>
    <row r="293" spans="1:42" x14ac:dyDescent="0.3">
      <c r="A293" s="71">
        <v>0</v>
      </c>
      <c r="B293" s="71" t="s">
        <v>1528</v>
      </c>
      <c r="C293" s="92">
        <v>99999</v>
      </c>
      <c r="D293" s="73">
        <v>42799</v>
      </c>
      <c r="E293" s="74" t="s">
        <v>575</v>
      </c>
      <c r="F293" s="74" t="s">
        <v>576</v>
      </c>
      <c r="G293" s="87">
        <f>+IF(D293="","",YEAR(D293))</f>
        <v>2017</v>
      </c>
      <c r="H293" s="87">
        <f>+IF(D293="","",MONTH(D293))</f>
        <v>3</v>
      </c>
      <c r="I293" s="87">
        <f>+IF(D293="","",DAY(D293))</f>
        <v>5</v>
      </c>
      <c r="J293" s="88">
        <v>60403000</v>
      </c>
      <c r="K293" s="87" t="s">
        <v>1062</v>
      </c>
      <c r="L293" s="88"/>
      <c r="M293" s="87"/>
      <c r="N293" s="88"/>
      <c r="O293" s="87"/>
      <c r="P293" s="87" t="s">
        <v>165</v>
      </c>
      <c r="Q293" s="87" t="s">
        <v>32</v>
      </c>
      <c r="R293" s="87" t="s">
        <v>543</v>
      </c>
      <c r="S293" s="87" t="s">
        <v>30</v>
      </c>
      <c r="T293" s="87">
        <v>11</v>
      </c>
      <c r="U293" s="87">
        <v>5</v>
      </c>
      <c r="V293" s="87">
        <f>+U293+T293</f>
        <v>16</v>
      </c>
      <c r="W293" s="95">
        <f>+IF(T293=SUM(Z293,AB293,AD293),1,0)</f>
        <v>1</v>
      </c>
      <c r="X293" s="95">
        <f>+IF(U293=SUM(AF293,AH293,AJ293),1,0)</f>
        <v>1</v>
      </c>
      <c r="Y293" s="89" t="s">
        <v>42</v>
      </c>
      <c r="Z293" s="89">
        <v>11</v>
      </c>
      <c r="AA293" s="89"/>
      <c r="AB293" s="89"/>
      <c r="AC293" s="89"/>
      <c r="AD293" s="89"/>
      <c r="AE293" s="90" t="s">
        <v>42</v>
      </c>
      <c r="AF293" s="90">
        <v>5</v>
      </c>
      <c r="AG293" s="90"/>
      <c r="AH293" s="90"/>
      <c r="AI293" s="90"/>
      <c r="AJ293" s="90"/>
      <c r="AK293" s="108"/>
      <c r="AL293" s="108"/>
      <c r="AM293" s="108"/>
      <c r="AN293" s="107"/>
      <c r="AO293" s="107"/>
      <c r="AP293" s="107"/>
    </row>
    <row r="294" spans="1:42" x14ac:dyDescent="0.3">
      <c r="A294" s="71">
        <v>0</v>
      </c>
      <c r="B294" s="71" t="s">
        <v>1528</v>
      </c>
      <c r="C294" s="92">
        <v>291</v>
      </c>
      <c r="D294" s="73">
        <v>42800</v>
      </c>
      <c r="E294" s="74" t="s">
        <v>577</v>
      </c>
      <c r="F294" s="74" t="s">
        <v>182</v>
      </c>
      <c r="G294" s="87">
        <f>+IF(D294="","",YEAR(D294))</f>
        <v>2017</v>
      </c>
      <c r="H294" s="87">
        <f>+IF(D294="","",MONTH(D294))</f>
        <v>3</v>
      </c>
      <c r="I294" s="87">
        <f>+IF(D294="","",DAY(D294))</f>
        <v>6</v>
      </c>
      <c r="J294" s="88">
        <v>60000000</v>
      </c>
      <c r="K294" s="87" t="s">
        <v>21</v>
      </c>
      <c r="L294" s="88"/>
      <c r="M294" s="87"/>
      <c r="N294" s="88"/>
      <c r="O294" s="87"/>
      <c r="P294" s="87" t="s">
        <v>165</v>
      </c>
      <c r="Q294" s="87" t="s">
        <v>32</v>
      </c>
      <c r="R294" s="87" t="s">
        <v>578</v>
      </c>
      <c r="S294" s="87" t="s">
        <v>30</v>
      </c>
      <c r="T294" s="87">
        <v>3</v>
      </c>
      <c r="U294" s="87">
        <v>0</v>
      </c>
      <c r="V294" s="87">
        <f>+U294+T294</f>
        <v>3</v>
      </c>
      <c r="W294" s="95">
        <f>+IF(T294=SUM(Z294,AB294,AD294),1,0)</f>
        <v>1</v>
      </c>
      <c r="X294" s="95">
        <f>+IF(U294=SUM(AF294,AH294,AJ294),1,0)</f>
        <v>1</v>
      </c>
      <c r="Y294" s="89" t="s">
        <v>40</v>
      </c>
      <c r="Z294" s="89">
        <v>3</v>
      </c>
      <c r="AA294" s="89"/>
      <c r="AB294" s="89"/>
      <c r="AC294" s="89"/>
      <c r="AD294" s="89"/>
      <c r="AE294" s="90"/>
      <c r="AF294" s="90"/>
      <c r="AG294" s="90"/>
      <c r="AH294" s="90"/>
      <c r="AI294" s="90"/>
      <c r="AJ294" s="90"/>
      <c r="AK294" s="108"/>
      <c r="AL294" s="108"/>
      <c r="AM294" s="108"/>
      <c r="AN294" s="107"/>
      <c r="AO294" s="107"/>
      <c r="AP294" s="107"/>
    </row>
    <row r="295" spans="1:42" x14ac:dyDescent="0.3">
      <c r="A295" s="71">
        <v>0</v>
      </c>
      <c r="B295" s="71" t="s">
        <v>1528</v>
      </c>
      <c r="C295" s="92">
        <v>292</v>
      </c>
      <c r="D295" s="73">
        <v>42800</v>
      </c>
      <c r="E295" s="74" t="s">
        <v>579</v>
      </c>
      <c r="F295" s="74" t="s">
        <v>580</v>
      </c>
      <c r="G295" s="87">
        <f>+IF(D295="","",YEAR(D295))</f>
        <v>2017</v>
      </c>
      <c r="H295" s="87">
        <f>+IF(D295="","",MONTH(D295))</f>
        <v>3</v>
      </c>
      <c r="I295" s="87">
        <f>+IF(D295="","",DAY(D295))</f>
        <v>6</v>
      </c>
      <c r="J295" s="88">
        <v>80101000</v>
      </c>
      <c r="K295" s="87" t="s">
        <v>224</v>
      </c>
      <c r="L295" s="88"/>
      <c r="M295" s="87"/>
      <c r="N295" s="88"/>
      <c r="O295" s="87"/>
      <c r="P295" s="87" t="s">
        <v>582</v>
      </c>
      <c r="Q295" s="87" t="s">
        <v>32</v>
      </c>
      <c r="R295" s="87" t="s">
        <v>32</v>
      </c>
      <c r="S295" s="87" t="s">
        <v>20</v>
      </c>
      <c r="T295" s="87">
        <v>0</v>
      </c>
      <c r="U295" s="87">
        <v>10</v>
      </c>
      <c r="V295" s="87">
        <f>+U295+T295</f>
        <v>10</v>
      </c>
      <c r="W295" s="95">
        <f>+IF(T295=SUM(Z295,AB295,AD295),1,0)</f>
        <v>1</v>
      </c>
      <c r="X295" s="95">
        <f>+IF(U295=SUM(AF295,AH295,AJ295),1,0)</f>
        <v>1</v>
      </c>
      <c r="Y295" s="89"/>
      <c r="Z295" s="89"/>
      <c r="AA295" s="89"/>
      <c r="AB295" s="89"/>
      <c r="AC295" s="89"/>
      <c r="AD295" s="89"/>
      <c r="AE295" s="90" t="s">
        <v>38</v>
      </c>
      <c r="AF295" s="90">
        <v>10</v>
      </c>
      <c r="AG295" s="90"/>
      <c r="AH295" s="90"/>
      <c r="AI295" s="90"/>
      <c r="AJ295" s="90"/>
      <c r="AK295" s="108"/>
      <c r="AL295" s="108"/>
      <c r="AM295" s="108"/>
      <c r="AN295" s="107"/>
      <c r="AO295" s="107"/>
      <c r="AP295" s="107"/>
    </row>
    <row r="296" spans="1:42" x14ac:dyDescent="0.3">
      <c r="A296" s="71">
        <v>0</v>
      </c>
      <c r="B296" s="71" t="s">
        <v>1528</v>
      </c>
      <c r="C296" s="92">
        <v>293</v>
      </c>
      <c r="D296" s="73">
        <v>42800</v>
      </c>
      <c r="E296" s="74" t="s">
        <v>581</v>
      </c>
      <c r="F296" s="74" t="s">
        <v>0</v>
      </c>
      <c r="G296" s="87">
        <f>+IF(D296="","",YEAR(D296))</f>
        <v>2017</v>
      </c>
      <c r="H296" s="87">
        <f>+IF(D296="","",MONTH(D296))</f>
        <v>3</v>
      </c>
      <c r="I296" s="87">
        <f>+IF(D296="","",DAY(D296))</f>
        <v>6</v>
      </c>
      <c r="J296" s="88">
        <v>80101000</v>
      </c>
      <c r="K296" s="87" t="s">
        <v>224</v>
      </c>
      <c r="L296" s="88"/>
      <c r="M296" s="87"/>
      <c r="N296" s="88"/>
      <c r="O296" s="87"/>
      <c r="P296" s="87" t="s">
        <v>165</v>
      </c>
      <c r="Q296" s="87" t="s">
        <v>222</v>
      </c>
      <c r="R296" s="87" t="s">
        <v>32</v>
      </c>
      <c r="S296" s="87" t="s">
        <v>20</v>
      </c>
      <c r="T296" s="87">
        <v>0</v>
      </c>
      <c r="U296" s="87">
        <v>0</v>
      </c>
      <c r="V296" s="87">
        <f>+U296+T296</f>
        <v>0</v>
      </c>
      <c r="W296" s="95">
        <f>+IF(T296=SUM(Z296,AB296,AD296),1,0)</f>
        <v>1</v>
      </c>
      <c r="X296" s="95">
        <f>+IF(U296=SUM(AF296,AH296,AJ296),1,0)</f>
        <v>1</v>
      </c>
      <c r="Y296" s="89"/>
      <c r="Z296" s="89"/>
      <c r="AA296" s="89"/>
      <c r="AB296" s="89"/>
      <c r="AC296" s="89"/>
      <c r="AD296" s="89"/>
      <c r="AE296" s="90"/>
      <c r="AF296" s="90"/>
      <c r="AG296" s="90"/>
      <c r="AH296" s="90"/>
      <c r="AI296" s="90"/>
      <c r="AJ296" s="90"/>
      <c r="AK296" s="108"/>
      <c r="AL296" s="108"/>
      <c r="AM296" s="108"/>
      <c r="AN296" s="107"/>
      <c r="AO296" s="107"/>
      <c r="AP296" s="107"/>
    </row>
    <row r="297" spans="1:42" x14ac:dyDescent="0.3">
      <c r="A297" s="71">
        <v>0</v>
      </c>
      <c r="B297" s="71" t="s">
        <v>1528</v>
      </c>
      <c r="C297" s="92">
        <v>294</v>
      </c>
      <c r="D297" s="73">
        <v>42807</v>
      </c>
      <c r="E297" s="74" t="s">
        <v>583</v>
      </c>
      <c r="F297" s="74" t="s">
        <v>584</v>
      </c>
      <c r="G297" s="87">
        <f>+IF(D297="","",YEAR(D297))</f>
        <v>2017</v>
      </c>
      <c r="H297" s="87">
        <f>+IF(D297="","",MONTH(D297))</f>
        <v>3</v>
      </c>
      <c r="I297" s="87">
        <f>+IF(D297="","",DAY(D297))</f>
        <v>13</v>
      </c>
      <c r="J297" s="88">
        <v>70200000</v>
      </c>
      <c r="K297" s="87" t="s">
        <v>63</v>
      </c>
      <c r="L297" s="88"/>
      <c r="M297" s="87"/>
      <c r="N297" s="88"/>
      <c r="O297" s="87"/>
      <c r="P297" s="87" t="s">
        <v>165</v>
      </c>
      <c r="Q297" s="87" t="s">
        <v>32</v>
      </c>
      <c r="R297" s="87" t="s">
        <v>32</v>
      </c>
      <c r="S297" s="87" t="s">
        <v>30</v>
      </c>
      <c r="T297" s="87">
        <v>4</v>
      </c>
      <c r="U297" s="87">
        <v>1</v>
      </c>
      <c r="V297" s="87">
        <f>+U297+T297</f>
        <v>5</v>
      </c>
      <c r="W297" s="95">
        <f>+IF(T297=SUM(Z297,AB297,AD297),1,0)</f>
        <v>1</v>
      </c>
      <c r="X297" s="95">
        <f>+IF(U297=SUM(AF297,AH297,AJ297),1,0)</f>
        <v>1</v>
      </c>
      <c r="Y297" s="89" t="s">
        <v>42</v>
      </c>
      <c r="Z297" s="89">
        <v>2</v>
      </c>
      <c r="AA297" s="89" t="s">
        <v>40</v>
      </c>
      <c r="AB297" s="89">
        <v>2</v>
      </c>
      <c r="AC297" s="89"/>
      <c r="AD297" s="89"/>
      <c r="AE297" s="90" t="s">
        <v>42</v>
      </c>
      <c r="AF297" s="90">
        <v>1</v>
      </c>
      <c r="AG297" s="90"/>
      <c r="AH297" s="90"/>
      <c r="AI297" s="90"/>
      <c r="AJ297" s="90"/>
      <c r="AK297" s="108"/>
      <c r="AL297" s="108"/>
      <c r="AM297" s="108"/>
      <c r="AN297" s="107"/>
      <c r="AO297" s="107"/>
      <c r="AP297" s="107"/>
    </row>
    <row r="298" spans="1:42" x14ac:dyDescent="0.3">
      <c r="A298" s="71">
        <v>0</v>
      </c>
      <c r="B298" s="71" t="s">
        <v>1528</v>
      </c>
      <c r="C298" s="92">
        <v>295</v>
      </c>
      <c r="D298" s="73">
        <v>42811</v>
      </c>
      <c r="E298" s="74" t="s">
        <v>585</v>
      </c>
      <c r="F298" s="74" t="s">
        <v>586</v>
      </c>
      <c r="G298" s="87">
        <f>+IF(D298="","",YEAR(D298))</f>
        <v>2017</v>
      </c>
      <c r="H298" s="87">
        <f>+IF(D298="","",MONTH(D298))</f>
        <v>3</v>
      </c>
      <c r="I298" s="87">
        <f>+IF(D298="","",DAY(D298))</f>
        <v>17</v>
      </c>
      <c r="J298" s="88">
        <v>70400000</v>
      </c>
      <c r="K298" s="87" t="s">
        <v>25</v>
      </c>
      <c r="L298" s="88"/>
      <c r="M298" s="87"/>
      <c r="N298" s="88"/>
      <c r="O298" s="87"/>
      <c r="P298" s="87" t="s">
        <v>587</v>
      </c>
      <c r="Q298" s="87" t="s">
        <v>32</v>
      </c>
      <c r="R298" s="87" t="s">
        <v>32</v>
      </c>
      <c r="S298" s="87" t="s">
        <v>588</v>
      </c>
      <c r="T298" s="87">
        <v>1</v>
      </c>
      <c r="U298" s="87">
        <v>0</v>
      </c>
      <c r="V298" s="87">
        <f>+U298+T298</f>
        <v>1</v>
      </c>
      <c r="W298" s="95">
        <f>+IF(T298=SUM(Z298,AB298,AD298),1,0)</f>
        <v>1</v>
      </c>
      <c r="X298" s="95">
        <f>+IF(U298=SUM(AF298,AH298,AJ298),1,0)</f>
        <v>1</v>
      </c>
      <c r="Y298" s="89" t="s">
        <v>278</v>
      </c>
      <c r="Z298" s="89">
        <v>1</v>
      </c>
      <c r="AA298" s="89"/>
      <c r="AB298" s="89"/>
      <c r="AC298" s="89"/>
      <c r="AD298" s="89"/>
      <c r="AE298" s="90"/>
      <c r="AF298" s="90"/>
      <c r="AG298" s="90"/>
      <c r="AH298" s="90"/>
      <c r="AI298" s="90"/>
      <c r="AJ298" s="90"/>
      <c r="AK298" s="108"/>
      <c r="AL298" s="108"/>
      <c r="AM298" s="108"/>
      <c r="AN298" s="107"/>
      <c r="AO298" s="107"/>
      <c r="AP298" s="107"/>
    </row>
    <row r="299" spans="1:42" x14ac:dyDescent="0.3">
      <c r="A299" s="71">
        <v>0</v>
      </c>
      <c r="B299" s="71" t="s">
        <v>1528</v>
      </c>
      <c r="C299" s="92">
        <v>296</v>
      </c>
      <c r="D299" s="73">
        <v>42812</v>
      </c>
      <c r="E299" s="74" t="s">
        <v>589</v>
      </c>
      <c r="F299" s="74" t="s">
        <v>586</v>
      </c>
      <c r="G299" s="87">
        <f>+IF(D299="","",YEAR(D299))</f>
        <v>2017</v>
      </c>
      <c r="H299" s="87">
        <f>+IF(D299="","",MONTH(D299))</f>
        <v>3</v>
      </c>
      <c r="I299" s="87">
        <f>+IF(D299="","",DAY(D299))</f>
        <v>18</v>
      </c>
      <c r="J299" s="88">
        <v>80300000</v>
      </c>
      <c r="K299" s="87" t="s">
        <v>590</v>
      </c>
      <c r="L299" s="88"/>
      <c r="M299" s="87"/>
      <c r="N299" s="88"/>
      <c r="O299" s="87"/>
      <c r="P299" s="87" t="s">
        <v>587</v>
      </c>
      <c r="Q299" s="87" t="s">
        <v>32</v>
      </c>
      <c r="R299" s="87" t="s">
        <v>32</v>
      </c>
      <c r="S299" s="87" t="s">
        <v>591</v>
      </c>
      <c r="T299" s="87">
        <v>1</v>
      </c>
      <c r="U299" s="87">
        <v>0</v>
      </c>
      <c r="V299" s="87">
        <f>+U299+T299</f>
        <v>1</v>
      </c>
      <c r="W299" s="95">
        <f>+IF(T299=SUM(Z299,AB299,AD299),1,0)</f>
        <v>1</v>
      </c>
      <c r="X299" s="95">
        <f>+IF(U299=SUM(AF299,AH299,AJ299),1,0)</f>
        <v>1</v>
      </c>
      <c r="Y299" s="89" t="s">
        <v>136</v>
      </c>
      <c r="Z299" s="89">
        <v>1</v>
      </c>
      <c r="AA299" s="89"/>
      <c r="AB299" s="89"/>
      <c r="AC299" s="89"/>
      <c r="AD299" s="89"/>
      <c r="AE299" s="90"/>
      <c r="AF299" s="90"/>
      <c r="AG299" s="90"/>
      <c r="AH299" s="90"/>
      <c r="AI299" s="90"/>
      <c r="AJ299" s="90"/>
      <c r="AK299" s="108"/>
      <c r="AL299" s="108"/>
      <c r="AM299" s="108"/>
      <c r="AN299" s="107"/>
      <c r="AO299" s="107"/>
      <c r="AP299" s="107"/>
    </row>
    <row r="300" spans="1:42" x14ac:dyDescent="0.3">
      <c r="A300" s="71">
        <v>0</v>
      </c>
      <c r="B300" s="71" t="s">
        <v>1528</v>
      </c>
      <c r="C300" s="92">
        <v>297</v>
      </c>
      <c r="D300" s="73">
        <v>42816</v>
      </c>
      <c r="E300" s="74" t="s">
        <v>592</v>
      </c>
      <c r="F300" s="74" t="s">
        <v>593</v>
      </c>
      <c r="G300" s="87">
        <f>+IF(D300="","",YEAR(D300))</f>
        <v>2017</v>
      </c>
      <c r="H300" s="87">
        <f>+IF(D300="","",MONTH(D300))</f>
        <v>3</v>
      </c>
      <c r="I300" s="87">
        <f>+IF(D300="","",DAY(D300))</f>
        <v>22</v>
      </c>
      <c r="J300" s="88">
        <v>40501000</v>
      </c>
      <c r="K300" s="87" t="s">
        <v>141</v>
      </c>
      <c r="L300" s="88"/>
      <c r="M300" s="87"/>
      <c r="N300" s="88"/>
      <c r="O300" s="87"/>
      <c r="P300" s="87" t="s">
        <v>176</v>
      </c>
      <c r="Q300" s="87" t="s">
        <v>32</v>
      </c>
      <c r="R300" s="87" t="s">
        <v>32</v>
      </c>
      <c r="S300" s="87" t="s">
        <v>32</v>
      </c>
      <c r="T300" s="87">
        <v>10</v>
      </c>
      <c r="U300" s="87">
        <v>14</v>
      </c>
      <c r="V300" s="87">
        <f>+U300+T300</f>
        <v>24</v>
      </c>
      <c r="W300" s="95">
        <f>+IF(T300=SUM(Z300,AB300,AD300),1,0)</f>
        <v>1</v>
      </c>
      <c r="X300" s="95">
        <f>+IF(U300=SUM(AF300,AH300,AJ300),1,0)</f>
        <v>1</v>
      </c>
      <c r="Y300" s="89" t="s">
        <v>40</v>
      </c>
      <c r="Z300" s="89">
        <v>10</v>
      </c>
      <c r="AA300" s="89"/>
      <c r="AB300" s="89"/>
      <c r="AC300" s="89"/>
      <c r="AD300" s="89"/>
      <c r="AE300" s="90" t="s">
        <v>40</v>
      </c>
      <c r="AF300" s="90">
        <v>14</v>
      </c>
      <c r="AG300" s="90"/>
      <c r="AH300" s="90"/>
      <c r="AI300" s="90"/>
      <c r="AJ300" s="90"/>
      <c r="AK300" s="108"/>
      <c r="AL300" s="108"/>
      <c r="AM300" s="108"/>
      <c r="AN300" s="107"/>
      <c r="AO300" s="107"/>
      <c r="AP300" s="107"/>
    </row>
    <row r="301" spans="1:42" x14ac:dyDescent="0.3">
      <c r="A301" s="71">
        <v>0</v>
      </c>
      <c r="B301" s="71" t="s">
        <v>1528</v>
      </c>
      <c r="C301" s="92">
        <v>298</v>
      </c>
      <c r="D301" s="73">
        <v>42818</v>
      </c>
      <c r="E301" s="74" t="s">
        <v>594</v>
      </c>
      <c r="F301" s="74" t="s">
        <v>595</v>
      </c>
      <c r="G301" s="87">
        <f>+IF(D301="","",YEAR(D301))</f>
        <v>2017</v>
      </c>
      <c r="H301" s="87">
        <f>+IF(D301="","",MONTH(D301))</f>
        <v>3</v>
      </c>
      <c r="I301" s="87">
        <f>+IF(D301="","",DAY(D301))</f>
        <v>24</v>
      </c>
      <c r="J301" s="88">
        <v>70304000</v>
      </c>
      <c r="K301" s="87" t="s">
        <v>1082</v>
      </c>
      <c r="L301" s="88" t="s">
        <v>391</v>
      </c>
      <c r="M301" s="87" t="s">
        <v>391</v>
      </c>
      <c r="N301" s="88" t="s">
        <v>391</v>
      </c>
      <c r="O301" s="87" t="s">
        <v>391</v>
      </c>
      <c r="P301" s="87" t="s">
        <v>165</v>
      </c>
      <c r="Q301" s="87" t="s">
        <v>32</v>
      </c>
      <c r="R301" s="87" t="s">
        <v>32</v>
      </c>
      <c r="S301" s="87" t="s">
        <v>30</v>
      </c>
      <c r="T301" s="87">
        <v>3</v>
      </c>
      <c r="U301" s="87">
        <v>4</v>
      </c>
      <c r="V301" s="87">
        <f>+U301+T301</f>
        <v>7</v>
      </c>
      <c r="W301" s="95">
        <f>+IF(T301=SUM(Z301,AB301,AD301),1,0)</f>
        <v>1</v>
      </c>
      <c r="X301" s="95">
        <f>+IF(U301=SUM(AF301,AH301,AJ301),1,0)</f>
        <v>1</v>
      </c>
      <c r="Y301" s="89" t="s">
        <v>42</v>
      </c>
      <c r="Z301" s="89">
        <v>3</v>
      </c>
      <c r="AA301" s="89"/>
      <c r="AB301" s="89"/>
      <c r="AC301" s="89"/>
      <c r="AD301" s="89"/>
      <c r="AE301" s="90" t="s">
        <v>42</v>
      </c>
      <c r="AF301" s="90">
        <v>4</v>
      </c>
      <c r="AG301" s="90"/>
      <c r="AH301" s="90"/>
      <c r="AI301" s="90"/>
      <c r="AJ301" s="90"/>
      <c r="AK301" s="108"/>
      <c r="AL301" s="108"/>
      <c r="AM301" s="108"/>
      <c r="AN301" s="107"/>
      <c r="AO301" s="107"/>
      <c r="AP301" s="107"/>
    </row>
    <row r="302" spans="1:42" x14ac:dyDescent="0.3">
      <c r="A302" s="71">
        <v>0</v>
      </c>
      <c r="B302" s="71" t="s">
        <v>1528</v>
      </c>
      <c r="C302" s="92">
        <v>299</v>
      </c>
      <c r="D302" s="73">
        <v>42819</v>
      </c>
      <c r="E302" s="74" t="s">
        <v>596</v>
      </c>
      <c r="F302" s="74" t="s">
        <v>597</v>
      </c>
      <c r="G302" s="87">
        <f>+IF(D302="","",YEAR(D302))</f>
        <v>2017</v>
      </c>
      <c r="H302" s="87">
        <f>+IF(D302="","",MONTH(D302))</f>
        <v>3</v>
      </c>
      <c r="I302" s="87">
        <f>+IF(D302="","",DAY(D302))</f>
        <v>25</v>
      </c>
      <c r="J302" s="88">
        <v>20528000</v>
      </c>
      <c r="K302" s="87" t="s">
        <v>598</v>
      </c>
      <c r="L302" s="88"/>
      <c r="M302" s="87"/>
      <c r="N302" s="88"/>
      <c r="O302" s="87"/>
      <c r="P302" s="87" t="s">
        <v>165</v>
      </c>
      <c r="Q302" s="87" t="s">
        <v>32</v>
      </c>
      <c r="R302" s="87" t="s">
        <v>32</v>
      </c>
      <c r="S302" s="87" t="s">
        <v>30</v>
      </c>
      <c r="T302" s="87">
        <v>1</v>
      </c>
      <c r="U302" s="87">
        <v>1</v>
      </c>
      <c r="V302" s="87">
        <f>+U302+T302</f>
        <v>2</v>
      </c>
      <c r="W302" s="95">
        <f>+IF(T302=SUM(Z302,AB302,AD302),1,0)</f>
        <v>1</v>
      </c>
      <c r="X302" s="95">
        <f>+IF(U302=SUM(AF302,AH302,AJ302),1,0)</f>
        <v>1</v>
      </c>
      <c r="Y302" s="89" t="s">
        <v>43</v>
      </c>
      <c r="Z302" s="89">
        <v>1</v>
      </c>
      <c r="AA302" s="89"/>
      <c r="AB302" s="89"/>
      <c r="AC302" s="89"/>
      <c r="AD302" s="89"/>
      <c r="AE302" s="90" t="s">
        <v>43</v>
      </c>
      <c r="AF302" s="90">
        <v>1</v>
      </c>
      <c r="AG302" s="90"/>
      <c r="AH302" s="90"/>
      <c r="AI302" s="90"/>
      <c r="AJ302" s="90"/>
      <c r="AK302" s="108"/>
      <c r="AL302" s="108"/>
      <c r="AM302" s="108"/>
      <c r="AN302" s="107"/>
      <c r="AO302" s="107"/>
      <c r="AP302" s="107"/>
    </row>
    <row r="303" spans="1:42" x14ac:dyDescent="0.3">
      <c r="A303" s="71">
        <v>0</v>
      </c>
      <c r="B303" s="71" t="s">
        <v>1528</v>
      </c>
      <c r="C303" s="92">
        <v>300</v>
      </c>
      <c r="D303" s="73">
        <v>42819</v>
      </c>
      <c r="E303" s="74" t="s">
        <v>599</v>
      </c>
      <c r="F303" s="74" t="s">
        <v>600</v>
      </c>
      <c r="G303" s="87">
        <f>+IF(D303="","",YEAR(D303))</f>
        <v>2017</v>
      </c>
      <c r="H303" s="87">
        <f>+IF(D303="","",MONTH(D303))</f>
        <v>3</v>
      </c>
      <c r="I303" s="87">
        <f>+IF(D303="","",DAY(D303))</f>
        <v>25</v>
      </c>
      <c r="J303" s="88">
        <v>50506000</v>
      </c>
      <c r="K303" s="87" t="s">
        <v>601</v>
      </c>
      <c r="L303" s="88"/>
      <c r="M303" s="87"/>
      <c r="N303" s="88"/>
      <c r="O303" s="87"/>
      <c r="P303" s="87" t="s">
        <v>165</v>
      </c>
      <c r="Q303" s="87" t="s">
        <v>28</v>
      </c>
      <c r="R303" s="87" t="s">
        <v>32</v>
      </c>
      <c r="S303" s="87" t="s">
        <v>30</v>
      </c>
      <c r="T303" s="87">
        <v>10</v>
      </c>
      <c r="U303" s="87">
        <v>2</v>
      </c>
      <c r="V303" s="87">
        <f>+U303+T303</f>
        <v>12</v>
      </c>
      <c r="W303" s="95">
        <f>+IF(T303=SUM(Z303,AB303,AD303),1,0)</f>
        <v>1</v>
      </c>
      <c r="X303" s="95">
        <f>+IF(U303=SUM(AF303,AH303,AJ303),1,0)</f>
        <v>1</v>
      </c>
      <c r="Y303" s="89" t="s">
        <v>280</v>
      </c>
      <c r="Z303" s="89">
        <v>10</v>
      </c>
      <c r="AA303" s="89"/>
      <c r="AB303" s="89"/>
      <c r="AC303" s="89"/>
      <c r="AD303" s="89"/>
      <c r="AE303" s="90" t="s">
        <v>42</v>
      </c>
      <c r="AF303" s="90">
        <v>2</v>
      </c>
      <c r="AG303" s="90"/>
      <c r="AH303" s="90"/>
      <c r="AI303" s="90"/>
      <c r="AJ303" s="90"/>
      <c r="AK303" s="108"/>
      <c r="AL303" s="108"/>
      <c r="AM303" s="108"/>
      <c r="AN303" s="107"/>
      <c r="AO303" s="107"/>
      <c r="AP303" s="107"/>
    </row>
    <row r="304" spans="1:42" x14ac:dyDescent="0.3">
      <c r="A304" s="71">
        <v>0</v>
      </c>
      <c r="B304" s="71" t="s">
        <v>1528</v>
      </c>
      <c r="C304" s="92">
        <v>301</v>
      </c>
      <c r="D304" s="73">
        <v>42820</v>
      </c>
      <c r="E304" s="74" t="s">
        <v>602</v>
      </c>
      <c r="F304" s="74" t="s">
        <v>314</v>
      </c>
      <c r="G304" s="87">
        <f>+IF(D304="","",YEAR(D304))</f>
        <v>2017</v>
      </c>
      <c r="H304" s="87">
        <f>+IF(D304="","",MONTH(D304))</f>
        <v>3</v>
      </c>
      <c r="I304" s="87">
        <f>+IF(D304="","",DAY(D304))</f>
        <v>26</v>
      </c>
      <c r="J304" s="88"/>
      <c r="K304" s="87"/>
      <c r="L304" s="88">
        <v>60403000</v>
      </c>
      <c r="M304" s="87" t="s">
        <v>64</v>
      </c>
      <c r="N304" s="88">
        <v>50309029</v>
      </c>
      <c r="O304" s="87" t="s">
        <v>142</v>
      </c>
      <c r="P304" s="87" t="s">
        <v>165</v>
      </c>
      <c r="Q304" s="87" t="s">
        <v>32</v>
      </c>
      <c r="R304" s="87" t="s">
        <v>32</v>
      </c>
      <c r="S304" s="87" t="s">
        <v>74</v>
      </c>
      <c r="T304" s="87">
        <v>1</v>
      </c>
      <c r="U304" s="87">
        <v>0</v>
      </c>
      <c r="V304" s="87">
        <f>+U304+T304</f>
        <v>1</v>
      </c>
      <c r="W304" s="95">
        <f>+IF(T304=SUM(Z304,AB304,AD304),1,0)</f>
        <v>1</v>
      </c>
      <c r="X304" s="95">
        <f>+IF(U304=SUM(AF304,AH304,AJ304),1,0)</f>
        <v>1</v>
      </c>
      <c r="Y304" s="89" t="s">
        <v>40</v>
      </c>
      <c r="Z304" s="89">
        <v>1</v>
      </c>
      <c r="AA304" s="89"/>
      <c r="AB304" s="89"/>
      <c r="AC304" s="89"/>
      <c r="AD304" s="89"/>
      <c r="AE304" s="90"/>
      <c r="AF304" s="90"/>
      <c r="AG304" s="90"/>
      <c r="AH304" s="90"/>
      <c r="AI304" s="90"/>
      <c r="AJ304" s="90"/>
      <c r="AK304" s="108"/>
      <c r="AL304" s="108"/>
      <c r="AM304" s="108"/>
      <c r="AN304" s="107"/>
      <c r="AO304" s="107"/>
      <c r="AP304" s="107"/>
    </row>
    <row r="305" spans="1:42" x14ac:dyDescent="0.3">
      <c r="A305" s="71">
        <v>0</v>
      </c>
      <c r="B305" s="71" t="s">
        <v>1528</v>
      </c>
      <c r="C305" s="92">
        <v>302</v>
      </c>
      <c r="D305" s="73">
        <v>42820</v>
      </c>
      <c r="E305" s="74" t="s">
        <v>604</v>
      </c>
      <c r="F305" s="74" t="s">
        <v>314</v>
      </c>
      <c r="G305" s="87">
        <f>+IF(D305="","",YEAR(D305))</f>
        <v>2017</v>
      </c>
      <c r="H305" s="87">
        <f>+IF(D305="","",MONTH(D305))</f>
        <v>3</v>
      </c>
      <c r="I305" s="87">
        <f>+IF(D305="","",DAY(D305))</f>
        <v>26</v>
      </c>
      <c r="J305" s="88">
        <v>50613000</v>
      </c>
      <c r="K305" s="87" t="s">
        <v>22</v>
      </c>
      <c r="L305" s="88"/>
      <c r="M305" s="87"/>
      <c r="N305" s="88"/>
      <c r="O305" s="87"/>
      <c r="P305" s="87" t="s">
        <v>587</v>
      </c>
      <c r="Q305" s="87" t="s">
        <v>32</v>
      </c>
      <c r="R305" s="87" t="s">
        <v>32</v>
      </c>
      <c r="S305" s="87" t="s">
        <v>605</v>
      </c>
      <c r="T305" s="87">
        <v>1</v>
      </c>
      <c r="U305" s="87">
        <v>0</v>
      </c>
      <c r="V305" s="87">
        <f>+U305+T305</f>
        <v>1</v>
      </c>
      <c r="W305" s="95">
        <f>+IF(T305=SUM(Z305,AB305,AD305),1,0)</f>
        <v>1</v>
      </c>
      <c r="X305" s="95">
        <f>+IF(U305=SUM(AF305,AH305,AJ305),1,0)</f>
        <v>1</v>
      </c>
      <c r="Y305" s="89" t="s">
        <v>40</v>
      </c>
      <c r="Z305" s="89">
        <v>1</v>
      </c>
      <c r="AA305" s="89"/>
      <c r="AB305" s="89"/>
      <c r="AC305" s="89"/>
      <c r="AD305" s="89"/>
      <c r="AE305" s="90"/>
      <c r="AF305" s="90"/>
      <c r="AG305" s="90"/>
      <c r="AH305" s="90"/>
      <c r="AI305" s="90"/>
      <c r="AJ305" s="90"/>
      <c r="AK305" s="108"/>
      <c r="AL305" s="108"/>
      <c r="AM305" s="108"/>
      <c r="AN305" s="107"/>
      <c r="AO305" s="107"/>
      <c r="AP305" s="107"/>
    </row>
    <row r="306" spans="1:42" x14ac:dyDescent="0.3">
      <c r="A306" s="71">
        <v>0</v>
      </c>
      <c r="B306" s="71" t="s">
        <v>1528</v>
      </c>
      <c r="C306" s="92">
        <v>303</v>
      </c>
      <c r="D306" s="73">
        <v>42822</v>
      </c>
      <c r="E306" s="74" t="s">
        <v>606</v>
      </c>
      <c r="F306" s="74" t="s">
        <v>607</v>
      </c>
      <c r="G306" s="87">
        <f>+IF(D306="","",YEAR(D306))</f>
        <v>2017</v>
      </c>
      <c r="H306" s="87">
        <f>+IF(D306="","",MONTH(D306))</f>
        <v>3</v>
      </c>
      <c r="I306" s="87">
        <f>+IF(D306="","",DAY(D306))</f>
        <v>28</v>
      </c>
      <c r="J306" s="88">
        <v>60403000</v>
      </c>
      <c r="K306" s="87" t="s">
        <v>1062</v>
      </c>
      <c r="L306" s="88"/>
      <c r="M306" s="87"/>
      <c r="N306" s="88"/>
      <c r="O306" s="87"/>
      <c r="P306" s="87" t="s">
        <v>165</v>
      </c>
      <c r="Q306" s="87" t="s">
        <v>32</v>
      </c>
      <c r="R306" s="87" t="s">
        <v>32</v>
      </c>
      <c r="S306" s="87" t="s">
        <v>30</v>
      </c>
      <c r="T306" s="87">
        <v>3</v>
      </c>
      <c r="U306" s="87">
        <v>0</v>
      </c>
      <c r="V306" s="87">
        <f>+U306+T306</f>
        <v>3</v>
      </c>
      <c r="W306" s="95">
        <f>+IF(T306=SUM(Z306,AB306,AD306),1,0)</f>
        <v>1</v>
      </c>
      <c r="X306" s="95">
        <f>+IF(U306=SUM(AF306,AH306,AJ306),1,0)</f>
        <v>1</v>
      </c>
      <c r="Y306" s="89" t="s">
        <v>39</v>
      </c>
      <c r="Z306" s="89">
        <v>2</v>
      </c>
      <c r="AA306" s="89" t="s">
        <v>40</v>
      </c>
      <c r="AB306" s="89">
        <v>1</v>
      </c>
      <c r="AC306" s="89"/>
      <c r="AD306" s="89"/>
      <c r="AE306" s="90"/>
      <c r="AF306" s="90"/>
      <c r="AG306" s="90"/>
      <c r="AH306" s="90"/>
      <c r="AI306" s="90"/>
      <c r="AJ306" s="90"/>
      <c r="AK306" s="108"/>
      <c r="AL306" s="108"/>
      <c r="AM306" s="108"/>
      <c r="AN306" s="107"/>
      <c r="AO306" s="107"/>
      <c r="AP306" s="107"/>
    </row>
    <row r="307" spans="1:42" x14ac:dyDescent="0.3">
      <c r="A307" s="71">
        <v>0</v>
      </c>
      <c r="B307" s="71" t="s">
        <v>1528</v>
      </c>
      <c r="C307" s="92">
        <v>304</v>
      </c>
      <c r="D307" s="73">
        <v>42823</v>
      </c>
      <c r="E307" s="74" t="s">
        <v>608</v>
      </c>
      <c r="F307" s="74" t="s">
        <v>309</v>
      </c>
      <c r="G307" s="87">
        <f>+IF(D307="","",YEAR(D307))</f>
        <v>2017</v>
      </c>
      <c r="H307" s="87">
        <f>+IF(D307="","",MONTH(D307))</f>
        <v>3</v>
      </c>
      <c r="I307" s="87">
        <f>+IF(D307="","",DAY(D307))</f>
        <v>29</v>
      </c>
      <c r="J307" s="88">
        <v>50600000</v>
      </c>
      <c r="K307" s="87" t="s">
        <v>371</v>
      </c>
      <c r="L307" s="88"/>
      <c r="M307" s="87"/>
      <c r="N307" s="88"/>
      <c r="O307" s="87"/>
      <c r="P307" s="87" t="s">
        <v>165</v>
      </c>
      <c r="Q307" s="87" t="s">
        <v>32</v>
      </c>
      <c r="R307" s="87" t="s">
        <v>32</v>
      </c>
      <c r="S307" s="87" t="s">
        <v>74</v>
      </c>
      <c r="T307" s="87">
        <v>0</v>
      </c>
      <c r="U307" s="87">
        <v>3</v>
      </c>
      <c r="V307" s="87">
        <f>+U307+T307</f>
        <v>3</v>
      </c>
      <c r="W307" s="95">
        <f>+IF(T307=SUM(Z307,AB307,AD307),1,0)</f>
        <v>1</v>
      </c>
      <c r="X307" s="95">
        <f>+IF(U307=SUM(AF307,AH307,AJ307),1,0)</f>
        <v>1</v>
      </c>
      <c r="Y307" s="89"/>
      <c r="Z307" s="89"/>
      <c r="AA307" s="89"/>
      <c r="AB307" s="89"/>
      <c r="AC307" s="89"/>
      <c r="AD307" s="89"/>
      <c r="AE307" s="90" t="s">
        <v>40</v>
      </c>
      <c r="AF307" s="90">
        <v>3</v>
      </c>
      <c r="AG307" s="90"/>
      <c r="AH307" s="90"/>
      <c r="AI307" s="90"/>
      <c r="AJ307" s="90"/>
      <c r="AK307" s="108"/>
      <c r="AL307" s="108"/>
      <c r="AM307" s="108"/>
      <c r="AN307" s="107"/>
      <c r="AO307" s="107"/>
      <c r="AP307" s="107"/>
    </row>
    <row r="308" spans="1:42" x14ac:dyDescent="0.3">
      <c r="A308" s="71">
        <v>0</v>
      </c>
      <c r="B308" s="71" t="s">
        <v>1528</v>
      </c>
      <c r="C308" s="92">
        <v>305</v>
      </c>
      <c r="D308" s="73">
        <v>42824</v>
      </c>
      <c r="E308" s="74" t="s">
        <v>609</v>
      </c>
      <c r="F308" s="74" t="s">
        <v>610</v>
      </c>
      <c r="G308" s="87">
        <f>+IF(D308="","",YEAR(D308))</f>
        <v>2017</v>
      </c>
      <c r="H308" s="87">
        <f>+IF(D308="","",MONTH(D308))</f>
        <v>3</v>
      </c>
      <c r="I308" s="87">
        <f>+IF(D308="","",DAY(D308))</f>
        <v>30</v>
      </c>
      <c r="J308" s="88">
        <v>50105000</v>
      </c>
      <c r="K308" s="87" t="s">
        <v>611</v>
      </c>
      <c r="L308" s="88"/>
      <c r="M308" s="87"/>
      <c r="N308" s="88"/>
      <c r="O308" s="87"/>
      <c r="P308" s="87" t="s">
        <v>165</v>
      </c>
      <c r="Q308" s="87" t="s">
        <v>32</v>
      </c>
      <c r="R308" s="87" t="s">
        <v>32</v>
      </c>
      <c r="S308" s="87" t="s">
        <v>32</v>
      </c>
      <c r="T308" s="87">
        <v>2</v>
      </c>
      <c r="U308" s="87">
        <v>0</v>
      </c>
      <c r="V308" s="87">
        <f>+U308+T308</f>
        <v>2</v>
      </c>
      <c r="W308" s="95">
        <f>+IF(T308=SUM(Z308,AB308,AD308),1,0)</f>
        <v>1</v>
      </c>
      <c r="X308" s="95">
        <f>+IF(U308=SUM(AF308,AH308,AJ308),1,0)</f>
        <v>1</v>
      </c>
      <c r="Y308" s="89" t="s">
        <v>40</v>
      </c>
      <c r="Z308" s="89">
        <v>2</v>
      </c>
      <c r="AA308" s="89"/>
      <c r="AB308" s="89"/>
      <c r="AC308" s="89"/>
      <c r="AD308" s="89"/>
      <c r="AE308" s="90"/>
      <c r="AF308" s="90"/>
      <c r="AG308" s="90"/>
      <c r="AH308" s="90"/>
      <c r="AI308" s="90"/>
      <c r="AJ308" s="90"/>
      <c r="AK308" s="108"/>
      <c r="AL308" s="108"/>
      <c r="AM308" s="108"/>
      <c r="AN308" s="107"/>
      <c r="AO308" s="107"/>
      <c r="AP308" s="107"/>
    </row>
    <row r="309" spans="1:42" x14ac:dyDescent="0.3">
      <c r="A309" s="71">
        <v>0</v>
      </c>
      <c r="B309" s="71" t="s">
        <v>1528</v>
      </c>
      <c r="C309" s="92">
        <v>306</v>
      </c>
      <c r="D309" s="73">
        <v>42828</v>
      </c>
      <c r="E309" s="74" t="s">
        <v>612</v>
      </c>
      <c r="F309" s="74" t="s">
        <v>613</v>
      </c>
      <c r="G309" s="87">
        <f>+IF(D309="","",YEAR(D309))</f>
        <v>2017</v>
      </c>
      <c r="H309" s="87">
        <f>+IF(D309="","",MONTH(D309))</f>
        <v>4</v>
      </c>
      <c r="I309" s="87">
        <f>+IF(D309="","",DAY(D309))</f>
        <v>3</v>
      </c>
      <c r="J309" s="88">
        <v>50609000</v>
      </c>
      <c r="K309" s="87" t="s">
        <v>23</v>
      </c>
      <c r="L309" s="88"/>
      <c r="M309" s="87"/>
      <c r="N309" s="88"/>
      <c r="O309" s="87"/>
      <c r="P309" s="87" t="s">
        <v>165</v>
      </c>
      <c r="Q309" s="87" t="s">
        <v>28</v>
      </c>
      <c r="R309" s="87" t="s">
        <v>32</v>
      </c>
      <c r="S309" s="87" t="s">
        <v>98</v>
      </c>
      <c r="T309" s="87">
        <v>1</v>
      </c>
      <c r="U309" s="87">
        <v>0</v>
      </c>
      <c r="V309" s="87">
        <f>+U309+T309</f>
        <v>1</v>
      </c>
      <c r="W309" s="95">
        <f>+IF(T309=SUM(Z309,AB309,AD309),1,0)</f>
        <v>1</v>
      </c>
      <c r="X309" s="95">
        <f>+IF(U309=SUM(AF309,AH309,AJ309),1,0)</f>
        <v>1</v>
      </c>
      <c r="Y309" s="89" t="s">
        <v>289</v>
      </c>
      <c r="Z309" s="89">
        <v>1</v>
      </c>
      <c r="AA309" s="89"/>
      <c r="AB309" s="89"/>
      <c r="AC309" s="89"/>
      <c r="AD309" s="89"/>
      <c r="AE309" s="90"/>
      <c r="AF309" s="90"/>
      <c r="AG309" s="90"/>
      <c r="AH309" s="90"/>
      <c r="AI309" s="90"/>
      <c r="AJ309" s="90"/>
      <c r="AK309" s="108"/>
      <c r="AL309" s="108"/>
      <c r="AM309" s="108"/>
      <c r="AN309" s="107"/>
      <c r="AO309" s="107"/>
      <c r="AP309" s="107"/>
    </row>
    <row r="310" spans="1:42" x14ac:dyDescent="0.3">
      <c r="A310" s="71">
        <v>0</v>
      </c>
      <c r="B310" s="71" t="s">
        <v>1528</v>
      </c>
      <c r="C310" s="92">
        <v>307</v>
      </c>
      <c r="D310" s="73">
        <v>42830</v>
      </c>
      <c r="E310" s="74" t="s">
        <v>614</v>
      </c>
      <c r="F310" s="74" t="s">
        <v>615</v>
      </c>
      <c r="G310" s="87">
        <f>+IF(D310="","",YEAR(D310))</f>
        <v>2017</v>
      </c>
      <c r="H310" s="87">
        <f>+IF(D310="","",MONTH(D310))</f>
        <v>4</v>
      </c>
      <c r="I310" s="87">
        <f>+IF(D310="","",DAY(D310))</f>
        <v>5</v>
      </c>
      <c r="J310" s="93" t="s">
        <v>391</v>
      </c>
      <c r="K310" s="94" t="s">
        <v>391</v>
      </c>
      <c r="L310" s="93" t="s">
        <v>391</v>
      </c>
      <c r="M310" s="94" t="s">
        <v>391</v>
      </c>
      <c r="N310" s="93" t="s">
        <v>391</v>
      </c>
      <c r="O310" s="94" t="s">
        <v>391</v>
      </c>
      <c r="P310" s="87" t="s">
        <v>587</v>
      </c>
      <c r="Q310" s="87" t="s">
        <v>32</v>
      </c>
      <c r="R310" s="87" t="s">
        <v>32</v>
      </c>
      <c r="S310" s="87" t="s">
        <v>616</v>
      </c>
      <c r="T310" s="87">
        <v>1</v>
      </c>
      <c r="U310" s="87">
        <v>0</v>
      </c>
      <c r="V310" s="87">
        <f>+U310+T310</f>
        <v>1</v>
      </c>
      <c r="W310" s="95">
        <f>+IF(T310=SUM(Z310,AB310,AD310),1,0)</f>
        <v>1</v>
      </c>
      <c r="X310" s="95">
        <f>+IF(U310=SUM(AF310,AH310,AJ310),1,0)</f>
        <v>1</v>
      </c>
      <c r="Y310" s="89" t="s">
        <v>87</v>
      </c>
      <c r="Z310" s="89">
        <v>1</v>
      </c>
      <c r="AA310" s="89"/>
      <c r="AB310" s="89"/>
      <c r="AC310" s="89"/>
      <c r="AD310" s="89"/>
      <c r="AE310" s="90"/>
      <c r="AF310" s="90"/>
      <c r="AG310" s="90"/>
      <c r="AH310" s="90"/>
      <c r="AI310" s="90"/>
      <c r="AJ310" s="90"/>
      <c r="AK310" s="108"/>
      <c r="AL310" s="108"/>
      <c r="AM310" s="108"/>
      <c r="AN310" s="107"/>
      <c r="AO310" s="107"/>
      <c r="AP310" s="107"/>
    </row>
    <row r="311" spans="1:42" x14ac:dyDescent="0.3">
      <c r="A311" s="71">
        <v>0</v>
      </c>
      <c r="B311" s="71" t="s">
        <v>1528</v>
      </c>
      <c r="C311" s="92">
        <v>308</v>
      </c>
      <c r="D311" s="73">
        <v>42831</v>
      </c>
      <c r="E311" s="74" t="s">
        <v>617</v>
      </c>
      <c r="F311" s="74" t="s">
        <v>618</v>
      </c>
      <c r="G311" s="87">
        <f>+IF(D311="","",YEAR(D311))</f>
        <v>2017</v>
      </c>
      <c r="H311" s="87">
        <f>+IF(D311="","",MONTH(D311))</f>
        <v>4</v>
      </c>
      <c r="I311" s="87">
        <f>+IF(D311="","",DAY(D311))</f>
        <v>6</v>
      </c>
      <c r="J311" s="88">
        <v>40400000</v>
      </c>
      <c r="K311" s="87" t="s">
        <v>619</v>
      </c>
      <c r="L311" s="88"/>
      <c r="M311" s="87"/>
      <c r="N311" s="88"/>
      <c r="O311" s="87"/>
      <c r="P311" s="87" t="s">
        <v>165</v>
      </c>
      <c r="Q311" s="87" t="s">
        <v>32</v>
      </c>
      <c r="R311" s="87" t="s">
        <v>32</v>
      </c>
      <c r="S311" s="87" t="s">
        <v>30</v>
      </c>
      <c r="T311" s="87">
        <v>0</v>
      </c>
      <c r="U311" s="87">
        <v>2</v>
      </c>
      <c r="V311" s="87">
        <f>+U311+T311</f>
        <v>2</v>
      </c>
      <c r="W311" s="95">
        <f>+IF(T311=SUM(Z311,AB311,AD311),1,0)</f>
        <v>1</v>
      </c>
      <c r="X311" s="95">
        <f>+IF(U311=SUM(AF311,AH311,AJ311),1,0)</f>
        <v>1</v>
      </c>
      <c r="Y311" s="89"/>
      <c r="Z311" s="89"/>
      <c r="AA311" s="89"/>
      <c r="AB311" s="89"/>
      <c r="AC311" s="89"/>
      <c r="AD311" s="89"/>
      <c r="AE311" s="90" t="s">
        <v>42</v>
      </c>
      <c r="AF311" s="90">
        <v>1</v>
      </c>
      <c r="AG311" s="90" t="s">
        <v>41</v>
      </c>
      <c r="AH311" s="90">
        <v>1</v>
      </c>
      <c r="AI311" s="90"/>
      <c r="AJ311" s="90"/>
      <c r="AK311" s="108"/>
      <c r="AL311" s="108"/>
      <c r="AM311" s="108"/>
      <c r="AN311" s="107"/>
      <c r="AO311" s="107"/>
      <c r="AP311" s="107"/>
    </row>
    <row r="312" spans="1:42" x14ac:dyDescent="0.3">
      <c r="A312" s="71">
        <v>0</v>
      </c>
      <c r="B312" s="71" t="s">
        <v>1528</v>
      </c>
      <c r="C312" s="92">
        <v>309</v>
      </c>
      <c r="D312" s="73">
        <v>42831</v>
      </c>
      <c r="E312" s="74" t="s">
        <v>620</v>
      </c>
      <c r="F312" s="74" t="s">
        <v>621</v>
      </c>
      <c r="G312" s="87">
        <f>+IF(D312="","",YEAR(D312))</f>
        <v>2017</v>
      </c>
      <c r="H312" s="87">
        <f>+IF(D312="","",MONTH(D312))</f>
        <v>4</v>
      </c>
      <c r="I312" s="87">
        <f>+IF(D312="","",DAY(D312))</f>
        <v>6</v>
      </c>
      <c r="J312" s="88">
        <v>80101000</v>
      </c>
      <c r="K312" s="87" t="s">
        <v>224</v>
      </c>
      <c r="L312" s="88"/>
      <c r="M312" s="87"/>
      <c r="N312" s="88"/>
      <c r="O312" s="87"/>
      <c r="P312" s="87" t="s">
        <v>165</v>
      </c>
      <c r="Q312" s="87" t="s">
        <v>32</v>
      </c>
      <c r="R312" s="87" t="s">
        <v>32</v>
      </c>
      <c r="S312" s="87" t="s">
        <v>278</v>
      </c>
      <c r="T312" s="87">
        <v>3</v>
      </c>
      <c r="U312" s="87">
        <v>7</v>
      </c>
      <c r="V312" s="87">
        <f>+U312+T312</f>
        <v>10</v>
      </c>
      <c r="W312" s="95">
        <f>+IF(T312=SUM(Z312,AB312,AD312),1,0)</f>
        <v>1</v>
      </c>
      <c r="X312" s="95">
        <f>+IF(U312=SUM(AF312,AH312,AJ312),1,0)</f>
        <v>1</v>
      </c>
      <c r="Y312" s="89" t="s">
        <v>278</v>
      </c>
      <c r="Z312" s="89">
        <v>3</v>
      </c>
      <c r="AA312" s="89"/>
      <c r="AB312" s="89"/>
      <c r="AC312" s="89"/>
      <c r="AD312" s="89"/>
      <c r="AE312" s="90" t="s">
        <v>278</v>
      </c>
      <c r="AF312" s="90">
        <v>7</v>
      </c>
      <c r="AG312" s="90"/>
      <c r="AH312" s="90"/>
      <c r="AI312" s="90"/>
      <c r="AJ312" s="90"/>
      <c r="AK312" s="108"/>
      <c r="AL312" s="108"/>
      <c r="AM312" s="108"/>
      <c r="AN312" s="107"/>
      <c r="AO312" s="107"/>
      <c r="AP312" s="107"/>
    </row>
    <row r="313" spans="1:42" x14ac:dyDescent="0.3">
      <c r="A313" s="71">
        <v>0</v>
      </c>
      <c r="B313" s="71" t="s">
        <v>1528</v>
      </c>
      <c r="C313" s="92">
        <v>310</v>
      </c>
      <c r="D313" s="73">
        <v>42833</v>
      </c>
      <c r="E313" s="74" t="s">
        <v>622</v>
      </c>
      <c r="F313" s="74" t="s">
        <v>623</v>
      </c>
      <c r="G313" s="87">
        <f>+IF(D313="","",YEAR(D313))</f>
        <v>2017</v>
      </c>
      <c r="H313" s="87">
        <f>+IF(D313="","",MONTH(D313))</f>
        <v>4</v>
      </c>
      <c r="I313" s="87">
        <f>+IF(D313="","",DAY(D313))</f>
        <v>8</v>
      </c>
      <c r="J313" s="88">
        <v>60307000</v>
      </c>
      <c r="K313" s="87" t="s">
        <v>624</v>
      </c>
      <c r="L313" s="88"/>
      <c r="M313" s="87"/>
      <c r="N313" s="88"/>
      <c r="O313" s="87"/>
      <c r="P313" s="87" t="s">
        <v>165</v>
      </c>
      <c r="Q313" s="87" t="s">
        <v>32</v>
      </c>
      <c r="R313" s="87" t="s">
        <v>32</v>
      </c>
      <c r="S313" s="87" t="s">
        <v>603</v>
      </c>
      <c r="T313" s="87">
        <v>5</v>
      </c>
      <c r="U313" s="87">
        <v>10</v>
      </c>
      <c r="V313" s="87">
        <f>+U313+T313</f>
        <v>15</v>
      </c>
      <c r="W313" s="95">
        <f>+IF(T313=SUM(Z313,AB313,AD313),1,0)</f>
        <v>1</v>
      </c>
      <c r="X313" s="95">
        <f>+IF(U313=SUM(AF313,AH313,AJ313),1,0)</f>
        <v>1</v>
      </c>
      <c r="Y313" s="89" t="s">
        <v>603</v>
      </c>
      <c r="Z313" s="89">
        <v>4</v>
      </c>
      <c r="AA313" s="89" t="s">
        <v>40</v>
      </c>
      <c r="AB313" s="89">
        <v>1</v>
      </c>
      <c r="AC313" s="89"/>
      <c r="AD313" s="89"/>
      <c r="AE313" s="90" t="s">
        <v>603</v>
      </c>
      <c r="AF313" s="90">
        <v>10</v>
      </c>
      <c r="AG313" s="90"/>
      <c r="AH313" s="90"/>
      <c r="AI313" s="90"/>
      <c r="AJ313" s="90"/>
      <c r="AK313" s="108"/>
      <c r="AL313" s="108"/>
      <c r="AM313" s="108"/>
      <c r="AN313" s="107"/>
      <c r="AO313" s="107"/>
      <c r="AP313" s="107"/>
    </row>
    <row r="314" spans="1:42" x14ac:dyDescent="0.3">
      <c r="A314" s="71">
        <v>0</v>
      </c>
      <c r="B314" s="71" t="s">
        <v>1528</v>
      </c>
      <c r="C314" s="92">
        <v>311</v>
      </c>
      <c r="D314" s="73">
        <v>42836</v>
      </c>
      <c r="E314" s="74" t="s">
        <v>625</v>
      </c>
      <c r="F314" s="74" t="s">
        <v>0</v>
      </c>
      <c r="G314" s="87">
        <f>+IF(D314="","",YEAR(D314))</f>
        <v>2017</v>
      </c>
      <c r="H314" s="87">
        <f>+IF(D314="","",MONTH(D314))</f>
        <v>4</v>
      </c>
      <c r="I314" s="87">
        <f>+IF(D314="","",DAY(D314))</f>
        <v>11</v>
      </c>
      <c r="J314" s="88">
        <v>60102000</v>
      </c>
      <c r="K314" s="87" t="s">
        <v>303</v>
      </c>
      <c r="L314" s="88"/>
      <c r="M314" s="87"/>
      <c r="N314" s="88"/>
      <c r="O314" s="87"/>
      <c r="P314" s="87" t="s">
        <v>165</v>
      </c>
      <c r="Q314" s="87" t="s">
        <v>32</v>
      </c>
      <c r="R314" s="87" t="s">
        <v>32</v>
      </c>
      <c r="S314" s="87" t="s">
        <v>20</v>
      </c>
      <c r="T314" s="87">
        <v>0</v>
      </c>
      <c r="U314" s="87">
        <v>0</v>
      </c>
      <c r="V314" s="87">
        <f>+U314+T314</f>
        <v>0</v>
      </c>
      <c r="W314" s="95">
        <f>+IF(T314=SUM(Z314,AB314,AD314),1,0)</f>
        <v>1</v>
      </c>
      <c r="X314" s="95">
        <f>+IF(U314=SUM(AF314,AH314,AJ314),1,0)</f>
        <v>1</v>
      </c>
      <c r="Y314" s="89"/>
      <c r="Z314" s="89"/>
      <c r="AA314" s="89"/>
      <c r="AB314" s="89"/>
      <c r="AC314" s="89"/>
      <c r="AD314" s="89"/>
      <c r="AE314" s="90"/>
      <c r="AF314" s="90"/>
      <c r="AG314" s="90"/>
      <c r="AH314" s="90"/>
      <c r="AI314" s="90"/>
      <c r="AJ314" s="90"/>
      <c r="AK314" s="108"/>
      <c r="AL314" s="108"/>
      <c r="AM314" s="108"/>
      <c r="AN314" s="107"/>
      <c r="AO314" s="107"/>
      <c r="AP314" s="107"/>
    </row>
    <row r="315" spans="1:42" x14ac:dyDescent="0.3">
      <c r="A315" s="71">
        <v>0</v>
      </c>
      <c r="B315" s="71" t="s">
        <v>1528</v>
      </c>
      <c r="C315" s="92">
        <v>312</v>
      </c>
      <c r="D315" s="73">
        <v>42837</v>
      </c>
      <c r="E315" s="74" t="s">
        <v>626</v>
      </c>
      <c r="F315" s="74" t="s">
        <v>0</v>
      </c>
      <c r="G315" s="87">
        <f>+IF(D315="","",YEAR(D315))</f>
        <v>2017</v>
      </c>
      <c r="H315" s="87">
        <f>+IF(D315="","",MONTH(D315))</f>
        <v>4</v>
      </c>
      <c r="I315" s="87">
        <f>+IF(D315="","",DAY(D315))</f>
        <v>12</v>
      </c>
      <c r="J315" s="88">
        <v>70000000</v>
      </c>
      <c r="K315" s="87" t="s">
        <v>24</v>
      </c>
      <c r="L315" s="88"/>
      <c r="M315" s="87"/>
      <c r="N315" s="88"/>
      <c r="O315" s="87"/>
      <c r="P315" s="87" t="s">
        <v>165</v>
      </c>
      <c r="Q315" s="87" t="s">
        <v>32</v>
      </c>
      <c r="R315" s="87" t="s">
        <v>32</v>
      </c>
      <c r="S315" s="87" t="s">
        <v>20</v>
      </c>
      <c r="T315" s="87">
        <v>0</v>
      </c>
      <c r="U315" s="87">
        <v>0</v>
      </c>
      <c r="V315" s="87">
        <f>+U315+T315</f>
        <v>0</v>
      </c>
      <c r="W315" s="95">
        <f>+IF(T315=SUM(Z315,AB315,AD315),1,0)</f>
        <v>1</v>
      </c>
      <c r="X315" s="95">
        <f>+IF(U315=SUM(AF315,AH315,AJ315),1,0)</f>
        <v>1</v>
      </c>
      <c r="Y315" s="89"/>
      <c r="Z315" s="89"/>
      <c r="AA315" s="89"/>
      <c r="AB315" s="89"/>
      <c r="AC315" s="89"/>
      <c r="AD315" s="89"/>
      <c r="AE315" s="90"/>
      <c r="AF315" s="90"/>
      <c r="AG315" s="90"/>
      <c r="AH315" s="90"/>
      <c r="AI315" s="90"/>
      <c r="AJ315" s="90"/>
      <c r="AK315" s="108"/>
      <c r="AL315" s="108"/>
      <c r="AM315" s="108"/>
      <c r="AN315" s="107"/>
      <c r="AO315" s="107"/>
      <c r="AP315" s="107"/>
    </row>
    <row r="316" spans="1:42" x14ac:dyDescent="0.3">
      <c r="A316" s="71">
        <v>0</v>
      </c>
      <c r="B316" s="71" t="s">
        <v>1528</v>
      </c>
      <c r="C316" s="92">
        <v>313</v>
      </c>
      <c r="D316" s="73">
        <v>42838</v>
      </c>
      <c r="E316" s="74" t="s">
        <v>627</v>
      </c>
      <c r="F316" s="74" t="s">
        <v>628</v>
      </c>
      <c r="G316" s="87">
        <f>+IF(D316="","",YEAR(D316))</f>
        <v>2017</v>
      </c>
      <c r="H316" s="87">
        <f>+IF(D316="","",MONTH(D316))</f>
        <v>4</v>
      </c>
      <c r="I316" s="87">
        <f>+IF(D316="","",DAY(D316))</f>
        <v>13</v>
      </c>
      <c r="J316" s="88">
        <v>40707000</v>
      </c>
      <c r="K316" s="87" t="s">
        <v>629</v>
      </c>
      <c r="L316" s="88"/>
      <c r="M316" s="87"/>
      <c r="N316" s="88"/>
      <c r="O316" s="87"/>
      <c r="P316" s="87" t="s">
        <v>176</v>
      </c>
      <c r="Q316" s="87" t="s">
        <v>32</v>
      </c>
      <c r="R316" s="87" t="s">
        <v>32</v>
      </c>
      <c r="S316" s="87" t="s">
        <v>32</v>
      </c>
      <c r="T316" s="87">
        <v>3</v>
      </c>
      <c r="U316" s="87">
        <v>2</v>
      </c>
      <c r="V316" s="87">
        <f>+U316+T316</f>
        <v>5</v>
      </c>
      <c r="W316" s="95">
        <f>+IF(T316=SUM(Z316,AB316,AD316),1,0)</f>
        <v>1</v>
      </c>
      <c r="X316" s="95">
        <f>+IF(U316=SUM(AF316,AH316,AJ316),1,0)</f>
        <v>1</v>
      </c>
      <c r="Y316" s="89" t="s">
        <v>40</v>
      </c>
      <c r="Z316" s="89">
        <v>3</v>
      </c>
      <c r="AA316" s="89"/>
      <c r="AB316" s="89"/>
      <c r="AC316" s="89"/>
      <c r="AD316" s="89"/>
      <c r="AE316" s="90" t="s">
        <v>40</v>
      </c>
      <c r="AF316" s="90">
        <v>2</v>
      </c>
      <c r="AG316" s="90"/>
      <c r="AH316" s="90"/>
      <c r="AI316" s="90"/>
      <c r="AJ316" s="90"/>
      <c r="AK316" s="108"/>
      <c r="AL316" s="108"/>
      <c r="AM316" s="108"/>
      <c r="AN316" s="107"/>
      <c r="AO316" s="107"/>
      <c r="AP316" s="107"/>
    </row>
    <row r="317" spans="1:42" x14ac:dyDescent="0.3">
      <c r="A317" s="71">
        <v>0</v>
      </c>
      <c r="B317" s="71" t="s">
        <v>1528</v>
      </c>
      <c r="C317" s="92">
        <v>314</v>
      </c>
      <c r="D317" s="73">
        <v>42840</v>
      </c>
      <c r="E317" s="74" t="s">
        <v>630</v>
      </c>
      <c r="F317" s="74" t="s">
        <v>0</v>
      </c>
      <c r="G317" s="87">
        <f>+IF(D317="","",YEAR(D317))</f>
        <v>2017</v>
      </c>
      <c r="H317" s="87">
        <f>+IF(D317="","",MONTH(D317))</f>
        <v>4</v>
      </c>
      <c r="I317" s="87">
        <f>+IF(D317="","",DAY(D317))</f>
        <v>15</v>
      </c>
      <c r="J317" s="88">
        <v>40422000</v>
      </c>
      <c r="K317" s="87" t="s">
        <v>631</v>
      </c>
      <c r="L317" s="88"/>
      <c r="M317" s="87"/>
      <c r="N317" s="88"/>
      <c r="O317" s="87"/>
      <c r="P317" s="87" t="s">
        <v>165</v>
      </c>
      <c r="Q317" s="87" t="s">
        <v>32</v>
      </c>
      <c r="R317" s="87" t="s">
        <v>32</v>
      </c>
      <c r="S317" s="87" t="s">
        <v>30</v>
      </c>
      <c r="T317" s="87">
        <v>0</v>
      </c>
      <c r="U317" s="87">
        <v>0</v>
      </c>
      <c r="V317" s="87">
        <f>+U317+T317</f>
        <v>0</v>
      </c>
      <c r="W317" s="95">
        <f>+IF(T317=SUM(Z317,AB317,AD317),1,0)</f>
        <v>1</v>
      </c>
      <c r="X317" s="95">
        <f>+IF(U317=SUM(AF317,AH317,AJ317),1,0)</f>
        <v>1</v>
      </c>
      <c r="Y317" s="89"/>
      <c r="Z317" s="89"/>
      <c r="AA317" s="89"/>
      <c r="AB317" s="89"/>
      <c r="AC317" s="89"/>
      <c r="AD317" s="89"/>
      <c r="AE317" s="90"/>
      <c r="AF317" s="90"/>
      <c r="AG317" s="90"/>
      <c r="AH317" s="90"/>
      <c r="AI317" s="90"/>
      <c r="AJ317" s="90"/>
      <c r="AK317" s="108"/>
      <c r="AL317" s="108"/>
      <c r="AM317" s="108"/>
      <c r="AN317" s="107"/>
      <c r="AO317" s="107"/>
      <c r="AP317" s="107"/>
    </row>
    <row r="318" spans="1:42" x14ac:dyDescent="0.3">
      <c r="A318" s="71">
        <v>0</v>
      </c>
      <c r="B318" s="71" t="s">
        <v>1528</v>
      </c>
      <c r="C318" s="92">
        <v>315</v>
      </c>
      <c r="D318" s="73">
        <v>42840</v>
      </c>
      <c r="E318" s="74" t="s">
        <v>632</v>
      </c>
      <c r="F318" s="74" t="s">
        <v>0</v>
      </c>
      <c r="G318" s="87">
        <f>+IF(D318="","",YEAR(D318))</f>
        <v>2017</v>
      </c>
      <c r="H318" s="87">
        <f>+IF(D318="","",MONTH(D318))</f>
        <v>4</v>
      </c>
      <c r="I318" s="87">
        <f>+IF(D318="","",DAY(D318))</f>
        <v>15</v>
      </c>
      <c r="J318" s="88">
        <v>20705000</v>
      </c>
      <c r="K318" s="87" t="s">
        <v>633</v>
      </c>
      <c r="L318" s="88"/>
      <c r="M318" s="87"/>
      <c r="N318" s="88"/>
      <c r="O318" s="87"/>
      <c r="P318" s="87" t="s">
        <v>165</v>
      </c>
      <c r="Q318" s="87" t="s">
        <v>32</v>
      </c>
      <c r="R318" s="87" t="s">
        <v>32</v>
      </c>
      <c r="S318" s="87" t="s">
        <v>74</v>
      </c>
      <c r="T318" s="87">
        <v>0</v>
      </c>
      <c r="U318" s="87">
        <v>0</v>
      </c>
      <c r="V318" s="87">
        <f>+U318+T318</f>
        <v>0</v>
      </c>
      <c r="W318" s="95">
        <f>+IF(T318=SUM(Z318,AB318,AD318),1,0)</f>
        <v>1</v>
      </c>
      <c r="X318" s="95">
        <f>+IF(U318=SUM(AF318,AH318,AJ318),1,0)</f>
        <v>1</v>
      </c>
      <c r="Y318" s="89"/>
      <c r="Z318" s="89"/>
      <c r="AA318" s="89"/>
      <c r="AB318" s="89"/>
      <c r="AC318" s="89"/>
      <c r="AD318" s="89"/>
      <c r="AE318" s="90"/>
      <c r="AF318" s="90"/>
      <c r="AG318" s="90"/>
      <c r="AH318" s="90"/>
      <c r="AI318" s="90"/>
      <c r="AJ318" s="90"/>
      <c r="AK318" s="108"/>
      <c r="AL318" s="108"/>
      <c r="AM318" s="108"/>
      <c r="AN318" s="107"/>
      <c r="AO318" s="107"/>
      <c r="AP318" s="107"/>
    </row>
    <row r="319" spans="1:42" x14ac:dyDescent="0.3">
      <c r="A319" s="71">
        <v>0</v>
      </c>
      <c r="B319" s="71" t="s">
        <v>1528</v>
      </c>
      <c r="C319" s="92">
        <v>316</v>
      </c>
      <c r="D319" s="73">
        <v>42843</v>
      </c>
      <c r="E319" s="74" t="s">
        <v>634</v>
      </c>
      <c r="F319" s="74" t="s">
        <v>635</v>
      </c>
      <c r="G319" s="87">
        <f>+IF(D319="","",YEAR(D319))</f>
        <v>2017</v>
      </c>
      <c r="H319" s="87">
        <f>+IF(D319="","",MONTH(D319))</f>
        <v>4</v>
      </c>
      <c r="I319" s="87">
        <f>+IF(D319="","",DAY(D319))</f>
        <v>18</v>
      </c>
      <c r="J319" s="88">
        <v>60400000</v>
      </c>
      <c r="K319" s="87" t="s">
        <v>228</v>
      </c>
      <c r="L319" s="88"/>
      <c r="M319" s="87"/>
      <c r="N319" s="88"/>
      <c r="O319" s="87"/>
      <c r="P319" s="87" t="s">
        <v>165</v>
      </c>
      <c r="Q319" s="87" t="s">
        <v>32</v>
      </c>
      <c r="R319" s="87" t="s">
        <v>543</v>
      </c>
      <c r="S319" s="87" t="s">
        <v>30</v>
      </c>
      <c r="T319" s="87">
        <v>15</v>
      </c>
      <c r="U319" s="87">
        <v>16</v>
      </c>
      <c r="V319" s="87">
        <f>+U319+T319</f>
        <v>31</v>
      </c>
      <c r="W319" s="95">
        <f>+IF(T319=SUM(Z319,AB319,AD319),1,0)</f>
        <v>1</v>
      </c>
      <c r="X319" s="95">
        <f>+IF(U319=SUM(AF319,AH319,AJ319),1,0)</f>
        <v>1</v>
      </c>
      <c r="Y319" s="89" t="s">
        <v>42</v>
      </c>
      <c r="Z319" s="89">
        <v>5</v>
      </c>
      <c r="AA319" s="89" t="s">
        <v>280</v>
      </c>
      <c r="AB319" s="89">
        <v>10</v>
      </c>
      <c r="AC319" s="89"/>
      <c r="AD319" s="89"/>
      <c r="AE319" s="90" t="s">
        <v>42</v>
      </c>
      <c r="AF319" s="90">
        <v>16</v>
      </c>
      <c r="AG319" s="90"/>
      <c r="AH319" s="90"/>
      <c r="AI319" s="90"/>
      <c r="AJ319" s="90"/>
      <c r="AK319" s="108"/>
      <c r="AL319" s="108"/>
      <c r="AM319" s="108"/>
      <c r="AN319" s="107"/>
      <c r="AO319" s="107"/>
      <c r="AP319" s="107"/>
    </row>
    <row r="320" spans="1:42" x14ac:dyDescent="0.3">
      <c r="A320" s="71">
        <v>0</v>
      </c>
      <c r="B320" s="71" t="s">
        <v>1528</v>
      </c>
      <c r="C320" s="92">
        <v>317</v>
      </c>
      <c r="D320" s="73">
        <v>42843</v>
      </c>
      <c r="E320" s="74" t="s">
        <v>636</v>
      </c>
      <c r="F320" s="74" t="s">
        <v>637</v>
      </c>
      <c r="G320" s="87">
        <f>+IF(D320="","",YEAR(D320))</f>
        <v>2017</v>
      </c>
      <c r="H320" s="87">
        <f>+IF(D320="","",MONTH(D320))</f>
        <v>4</v>
      </c>
      <c r="I320" s="87">
        <f>+IF(D320="","",DAY(D320))</f>
        <v>18</v>
      </c>
      <c r="J320" s="88">
        <v>80400000</v>
      </c>
      <c r="K320" s="87" t="s">
        <v>52</v>
      </c>
      <c r="L320" s="88"/>
      <c r="M320" s="87"/>
      <c r="N320" s="88"/>
      <c r="O320" s="87"/>
      <c r="P320" s="87" t="s">
        <v>165</v>
      </c>
      <c r="Q320" s="87" t="s">
        <v>28</v>
      </c>
      <c r="R320" s="87" t="s">
        <v>32</v>
      </c>
      <c r="S320" s="87" t="s">
        <v>20</v>
      </c>
      <c r="T320" s="87">
        <v>0</v>
      </c>
      <c r="U320" s="87">
        <v>3</v>
      </c>
      <c r="V320" s="87">
        <f>+U320+T320</f>
        <v>3</v>
      </c>
      <c r="W320" s="95">
        <f>+IF(T320=SUM(Z320,AB320,AD320),1,0)</f>
        <v>1</v>
      </c>
      <c r="X320" s="95">
        <f>+IF(U320=SUM(AF320,AH320,AJ320),1,0)</f>
        <v>1</v>
      </c>
      <c r="Y320" s="89"/>
      <c r="Z320" s="89"/>
      <c r="AA320" s="89"/>
      <c r="AB320" s="89"/>
      <c r="AC320" s="89"/>
      <c r="AD320" s="89"/>
      <c r="AE320" s="90" t="s">
        <v>38</v>
      </c>
      <c r="AF320" s="90">
        <v>2</v>
      </c>
      <c r="AG320" s="90" t="s">
        <v>40</v>
      </c>
      <c r="AH320" s="90">
        <v>1</v>
      </c>
      <c r="AI320" s="90"/>
      <c r="AJ320" s="90"/>
      <c r="AK320" s="108"/>
      <c r="AL320" s="108"/>
      <c r="AM320" s="108"/>
      <c r="AN320" s="107"/>
      <c r="AO320" s="107"/>
      <c r="AP320" s="107"/>
    </row>
    <row r="321" spans="1:42" x14ac:dyDescent="0.3">
      <c r="A321" s="71">
        <v>0</v>
      </c>
      <c r="B321" s="71" t="s">
        <v>1528</v>
      </c>
      <c r="C321" s="92">
        <v>318</v>
      </c>
      <c r="D321" s="73">
        <v>42843</v>
      </c>
      <c r="E321" s="74" t="s">
        <v>638</v>
      </c>
      <c r="F321" s="74" t="s">
        <v>639</v>
      </c>
      <c r="G321" s="87">
        <f>+IF(D321="","",YEAR(D321))</f>
        <v>2017</v>
      </c>
      <c r="H321" s="87">
        <f>+IF(D321="","",MONTH(D321))</f>
        <v>4</v>
      </c>
      <c r="I321" s="87">
        <f>+IF(D321="","",DAY(D321))</f>
        <v>18</v>
      </c>
      <c r="J321" s="88">
        <v>80400000</v>
      </c>
      <c r="K321" s="87" t="s">
        <v>52</v>
      </c>
      <c r="L321" s="88"/>
      <c r="M321" s="87"/>
      <c r="N321" s="88"/>
      <c r="O321" s="87"/>
      <c r="P321" s="87" t="s">
        <v>165</v>
      </c>
      <c r="Q321" s="87" t="s">
        <v>32</v>
      </c>
      <c r="R321" s="87" t="s">
        <v>32</v>
      </c>
      <c r="S321" s="87" t="s">
        <v>136</v>
      </c>
      <c r="T321" s="87">
        <v>1</v>
      </c>
      <c r="U321" s="87">
        <v>0</v>
      </c>
      <c r="V321" s="87">
        <f>+U321+T321</f>
        <v>1</v>
      </c>
      <c r="W321" s="95">
        <f>+IF(T321=SUM(Z321,AB321,AD321),1,0)</f>
        <v>1</v>
      </c>
      <c r="X321" s="95">
        <f>+IF(U321=SUM(AF321,AH321,AJ321),1,0)</f>
        <v>1</v>
      </c>
      <c r="Y321" s="89" t="s">
        <v>136</v>
      </c>
      <c r="Z321" s="89">
        <v>1</v>
      </c>
      <c r="AA321" s="89"/>
      <c r="AB321" s="89"/>
      <c r="AC321" s="89"/>
      <c r="AD321" s="89"/>
      <c r="AE321" s="90"/>
      <c r="AF321" s="90"/>
      <c r="AG321" s="90"/>
      <c r="AH321" s="90"/>
      <c r="AI321" s="90"/>
      <c r="AJ321" s="90"/>
      <c r="AK321" s="108"/>
      <c r="AL321" s="108"/>
      <c r="AM321" s="108"/>
      <c r="AN321" s="107"/>
      <c r="AO321" s="107"/>
      <c r="AP321" s="107"/>
    </row>
    <row r="322" spans="1:42" x14ac:dyDescent="0.3">
      <c r="A322" s="71">
        <v>0</v>
      </c>
      <c r="B322" s="71" t="s">
        <v>1528</v>
      </c>
      <c r="C322" s="92">
        <v>319</v>
      </c>
      <c r="D322" s="73">
        <v>42844</v>
      </c>
      <c r="E322" s="74" t="s">
        <v>640</v>
      </c>
      <c r="F322" s="74" t="s">
        <v>0</v>
      </c>
      <c r="G322" s="87">
        <f>+IF(D322="","",YEAR(D322))</f>
        <v>2017</v>
      </c>
      <c r="H322" s="87">
        <f>+IF(D322="","",MONTH(D322))</f>
        <v>4</v>
      </c>
      <c r="I322" s="87">
        <f>+IF(D322="","",DAY(D322))</f>
        <v>19</v>
      </c>
      <c r="J322" s="88">
        <v>80000000</v>
      </c>
      <c r="K322" s="87" t="s">
        <v>19</v>
      </c>
      <c r="L322" s="88"/>
      <c r="M322" s="87"/>
      <c r="N322" s="88"/>
      <c r="O322" s="87"/>
      <c r="P322" s="87" t="s">
        <v>165</v>
      </c>
      <c r="Q322" s="87" t="s">
        <v>28</v>
      </c>
      <c r="R322" s="87" t="s">
        <v>32</v>
      </c>
      <c r="S322" s="87" t="s">
        <v>20</v>
      </c>
      <c r="T322" s="87">
        <v>0</v>
      </c>
      <c r="U322" s="87">
        <v>0</v>
      </c>
      <c r="V322" s="87">
        <f>+U322+T322</f>
        <v>0</v>
      </c>
      <c r="W322" s="95">
        <f>+IF(T322=SUM(Z322,AB322,AD322),1,0)</f>
        <v>1</v>
      </c>
      <c r="X322" s="95">
        <f>+IF(U322=SUM(AF322,AH322,AJ322),1,0)</f>
        <v>1</v>
      </c>
      <c r="Y322" s="89"/>
      <c r="Z322" s="89"/>
      <c r="AA322" s="89"/>
      <c r="AB322" s="89"/>
      <c r="AC322" s="89"/>
      <c r="AD322" s="89"/>
      <c r="AE322" s="90"/>
      <c r="AF322" s="90"/>
      <c r="AG322" s="90"/>
      <c r="AH322" s="90"/>
      <c r="AI322" s="90"/>
      <c r="AJ322" s="90"/>
      <c r="AK322" s="108"/>
      <c r="AL322" s="108"/>
      <c r="AM322" s="108"/>
      <c r="AN322" s="107"/>
      <c r="AO322" s="107"/>
      <c r="AP322" s="107"/>
    </row>
    <row r="323" spans="1:42" x14ac:dyDescent="0.3">
      <c r="A323" s="71">
        <v>0</v>
      </c>
      <c r="B323" s="71" t="s">
        <v>1528</v>
      </c>
      <c r="C323" s="92">
        <v>320</v>
      </c>
      <c r="D323" s="73">
        <v>42844</v>
      </c>
      <c r="E323" s="74" t="s">
        <v>641</v>
      </c>
      <c r="F323" s="74" t="s">
        <v>0</v>
      </c>
      <c r="G323" s="87">
        <f>+IF(D323="","",YEAR(D323))</f>
        <v>2017</v>
      </c>
      <c r="H323" s="87">
        <f>+IF(D323="","",MONTH(D323))</f>
        <v>4</v>
      </c>
      <c r="I323" s="87">
        <f>+IF(D323="","",DAY(D323))</f>
        <v>19</v>
      </c>
      <c r="J323" s="88">
        <v>80401000</v>
      </c>
      <c r="K323" s="87" t="s">
        <v>6</v>
      </c>
      <c r="L323" s="88"/>
      <c r="M323" s="87"/>
      <c r="N323" s="88"/>
      <c r="O323" s="87"/>
      <c r="P323" s="87" t="s">
        <v>275</v>
      </c>
      <c r="Q323" s="87" t="s">
        <v>31</v>
      </c>
      <c r="R323" s="87" t="s">
        <v>32</v>
      </c>
      <c r="S323" s="87" t="s">
        <v>32</v>
      </c>
      <c r="T323" s="87">
        <v>0</v>
      </c>
      <c r="U323" s="87">
        <v>0</v>
      </c>
      <c r="V323" s="87">
        <f>+U323+T323</f>
        <v>0</v>
      </c>
      <c r="W323" s="95">
        <f>+IF(T323=SUM(Z323,AB323,AD323),1,0)</f>
        <v>1</v>
      </c>
      <c r="X323" s="95">
        <f>+IF(U323=SUM(AF323,AH323,AJ323),1,0)</f>
        <v>1</v>
      </c>
      <c r="Y323" s="89"/>
      <c r="Z323" s="89"/>
      <c r="AA323" s="89"/>
      <c r="AB323" s="89"/>
      <c r="AC323" s="89"/>
      <c r="AD323" s="89"/>
      <c r="AE323" s="90"/>
      <c r="AF323" s="90"/>
      <c r="AG323" s="90"/>
      <c r="AH323" s="90"/>
      <c r="AI323" s="90"/>
      <c r="AJ323" s="90"/>
      <c r="AK323" s="108"/>
      <c r="AL323" s="108"/>
      <c r="AM323" s="108"/>
      <c r="AN323" s="107"/>
      <c r="AO323" s="107"/>
      <c r="AP323" s="107"/>
    </row>
    <row r="324" spans="1:42" x14ac:dyDescent="0.3">
      <c r="A324" s="71">
        <v>0</v>
      </c>
      <c r="B324" s="71" t="s">
        <v>1528</v>
      </c>
      <c r="C324" s="92">
        <v>321</v>
      </c>
      <c r="D324" s="73">
        <v>42848</v>
      </c>
      <c r="E324" s="74" t="s">
        <v>566</v>
      </c>
      <c r="F324" s="74" t="s">
        <v>642</v>
      </c>
      <c r="G324" s="87">
        <f>+IF(D324="","",YEAR(D324))</f>
        <v>2017</v>
      </c>
      <c r="H324" s="87">
        <f>+IF(D324="","",MONTH(D324))</f>
        <v>4</v>
      </c>
      <c r="I324" s="87">
        <f>+IF(D324="","",DAY(D324))</f>
        <v>23</v>
      </c>
      <c r="J324" s="88">
        <v>80401000</v>
      </c>
      <c r="K324" s="87" t="s">
        <v>6</v>
      </c>
      <c r="L324" s="88"/>
      <c r="M324" s="87"/>
      <c r="N324" s="88"/>
      <c r="O324" s="87"/>
      <c r="P324" s="87" t="s">
        <v>165</v>
      </c>
      <c r="Q324" s="87" t="s">
        <v>222</v>
      </c>
      <c r="R324" s="87" t="s">
        <v>32</v>
      </c>
      <c r="S324" s="87" t="s">
        <v>20</v>
      </c>
      <c r="T324" s="87">
        <v>1</v>
      </c>
      <c r="U324" s="87">
        <v>2</v>
      </c>
      <c r="V324" s="87">
        <f>+U324+T324</f>
        <v>3</v>
      </c>
      <c r="W324" s="95">
        <f>+IF(T324=SUM(Z324,AB324,AD324),1,0)</f>
        <v>1</v>
      </c>
      <c r="X324" s="95">
        <f>+IF(U324=SUM(AF324,AH324,AJ324),1,0)</f>
        <v>1</v>
      </c>
      <c r="Y324" s="89" t="s">
        <v>38</v>
      </c>
      <c r="Z324" s="89">
        <v>1</v>
      </c>
      <c r="AA324" s="89"/>
      <c r="AB324" s="89"/>
      <c r="AC324" s="89"/>
      <c r="AD324" s="89"/>
      <c r="AE324" s="90" t="s">
        <v>38</v>
      </c>
      <c r="AF324" s="90">
        <v>2</v>
      </c>
      <c r="AG324" s="90"/>
      <c r="AH324" s="90"/>
      <c r="AI324" s="90"/>
      <c r="AJ324" s="90"/>
      <c r="AK324" s="108"/>
      <c r="AL324" s="108"/>
      <c r="AM324" s="108"/>
      <c r="AN324" s="107"/>
      <c r="AO324" s="107"/>
      <c r="AP324" s="107"/>
    </row>
    <row r="325" spans="1:42" x14ac:dyDescent="0.3">
      <c r="A325" s="71">
        <v>0</v>
      </c>
      <c r="B325" s="71" t="s">
        <v>1528</v>
      </c>
      <c r="C325" s="92">
        <v>322</v>
      </c>
      <c r="D325" s="73">
        <v>42850</v>
      </c>
      <c r="E325" s="74" t="s">
        <v>643</v>
      </c>
      <c r="F325" s="74" t="s">
        <v>49</v>
      </c>
      <c r="G325" s="87">
        <f>+IF(D325="","",YEAR(D325))</f>
        <v>2017</v>
      </c>
      <c r="H325" s="87">
        <f>+IF(D325="","",MONTH(D325))</f>
        <v>4</v>
      </c>
      <c r="I325" s="87">
        <f>+IF(D325="","",DAY(D325))</f>
        <v>25</v>
      </c>
      <c r="J325" s="88">
        <v>50402001</v>
      </c>
      <c r="K325" s="87" t="s">
        <v>644</v>
      </c>
      <c r="L325" s="88"/>
      <c r="M325" s="87"/>
      <c r="N325" s="88"/>
      <c r="O325" s="87"/>
      <c r="P325" s="87" t="s">
        <v>165</v>
      </c>
      <c r="Q325" s="87" t="s">
        <v>32</v>
      </c>
      <c r="R325" s="87" t="s">
        <v>32</v>
      </c>
      <c r="S325" s="87" t="s">
        <v>30</v>
      </c>
      <c r="T325" s="87">
        <v>0</v>
      </c>
      <c r="U325" s="87">
        <v>1</v>
      </c>
      <c r="V325" s="87">
        <f>+U325+T325</f>
        <v>1</v>
      </c>
      <c r="W325" s="95">
        <f>+IF(T325=SUM(Z325,AB325,AD325),1,0)</f>
        <v>1</v>
      </c>
      <c r="X325" s="95">
        <f>+IF(U325=SUM(AF325,AH325,AJ325),1,0)</f>
        <v>1</v>
      </c>
      <c r="Y325" s="89"/>
      <c r="Z325" s="89"/>
      <c r="AA325" s="89"/>
      <c r="AB325" s="89"/>
      <c r="AC325" s="89"/>
      <c r="AD325" s="89"/>
      <c r="AE325" s="90" t="s">
        <v>40</v>
      </c>
      <c r="AF325" s="90">
        <v>1</v>
      </c>
      <c r="AG325" s="90"/>
      <c r="AH325" s="90"/>
      <c r="AI325" s="90"/>
      <c r="AJ325" s="90"/>
      <c r="AK325" s="108"/>
      <c r="AL325" s="108"/>
      <c r="AM325" s="108"/>
      <c r="AN325" s="107"/>
      <c r="AO325" s="107"/>
      <c r="AP325" s="107"/>
    </row>
    <row r="326" spans="1:42" x14ac:dyDescent="0.3">
      <c r="A326" s="71">
        <v>0</v>
      </c>
      <c r="B326" s="71" t="s">
        <v>1528</v>
      </c>
      <c r="C326" s="92">
        <v>323</v>
      </c>
      <c r="D326" s="73">
        <v>42856</v>
      </c>
      <c r="E326" s="74" t="s">
        <v>645</v>
      </c>
      <c r="F326" s="74" t="s">
        <v>646</v>
      </c>
      <c r="G326" s="87">
        <f>+IF(D326="","",YEAR(D326))</f>
        <v>2017</v>
      </c>
      <c r="H326" s="87">
        <f>+IF(D326="","",MONTH(D326))</f>
        <v>5</v>
      </c>
      <c r="I326" s="87">
        <f>+IF(D326="","",DAY(D326))</f>
        <v>1</v>
      </c>
      <c r="J326" s="93" t="s">
        <v>391</v>
      </c>
      <c r="K326" s="94" t="s">
        <v>391</v>
      </c>
      <c r="L326" s="93" t="s">
        <v>391</v>
      </c>
      <c r="M326" s="94" t="s">
        <v>391</v>
      </c>
      <c r="N326" s="93" t="s">
        <v>391</v>
      </c>
      <c r="O326" s="94" t="s">
        <v>391</v>
      </c>
      <c r="P326" s="87" t="s">
        <v>647</v>
      </c>
      <c r="Q326" s="87" t="s">
        <v>32</v>
      </c>
      <c r="R326" s="87" t="s">
        <v>98</v>
      </c>
      <c r="S326" s="87" t="s">
        <v>543</v>
      </c>
      <c r="T326" s="87">
        <v>20</v>
      </c>
      <c r="U326" s="87">
        <v>0</v>
      </c>
      <c r="V326" s="87">
        <f>+U326+T326</f>
        <v>20</v>
      </c>
      <c r="W326" s="95">
        <f>+IF(T326=SUM(Z326,AB326,AD326),1,0)</f>
        <v>1</v>
      </c>
      <c r="X326" s="95">
        <f>+IF(U326=SUM(AF326,AH326,AJ326),1,0)</f>
        <v>1</v>
      </c>
      <c r="Y326" s="89" t="s">
        <v>280</v>
      </c>
      <c r="Z326" s="89">
        <v>20</v>
      </c>
      <c r="AA326" s="89"/>
      <c r="AB326" s="89"/>
      <c r="AC326" s="89"/>
      <c r="AD326" s="89"/>
      <c r="AE326" s="90"/>
      <c r="AF326" s="90"/>
      <c r="AG326" s="90"/>
      <c r="AH326" s="90"/>
      <c r="AI326" s="90"/>
      <c r="AJ326" s="90"/>
      <c r="AK326" s="108"/>
      <c r="AL326" s="108"/>
      <c r="AM326" s="108"/>
      <c r="AN326" s="107"/>
      <c r="AO326" s="107"/>
      <c r="AP326" s="107"/>
    </row>
    <row r="327" spans="1:42" x14ac:dyDescent="0.3">
      <c r="A327" s="71">
        <v>0</v>
      </c>
      <c r="B327" s="71" t="s">
        <v>1528</v>
      </c>
      <c r="C327" s="92">
        <v>324</v>
      </c>
      <c r="D327" s="73">
        <v>42857</v>
      </c>
      <c r="E327" s="74" t="s">
        <v>648</v>
      </c>
      <c r="F327" s="74" t="s">
        <v>649</v>
      </c>
      <c r="G327" s="87">
        <f>+IF(D327="","",YEAR(D327))</f>
        <v>2017</v>
      </c>
      <c r="H327" s="87">
        <f>+IF(D327="","",MONTH(D327))</f>
        <v>5</v>
      </c>
      <c r="I327" s="87">
        <f>+IF(D327="","",DAY(D327))</f>
        <v>2</v>
      </c>
      <c r="J327" s="88"/>
      <c r="K327" s="87"/>
      <c r="L327" s="88">
        <v>40502000</v>
      </c>
      <c r="M327" s="87" t="s">
        <v>220</v>
      </c>
      <c r="N327" s="99">
        <v>40505000</v>
      </c>
      <c r="O327" s="87" t="s">
        <v>76</v>
      </c>
      <c r="P327" s="87" t="s">
        <v>165</v>
      </c>
      <c r="Q327" s="87" t="s">
        <v>32</v>
      </c>
      <c r="R327" s="87" t="s">
        <v>32</v>
      </c>
      <c r="S327" s="87" t="s">
        <v>30</v>
      </c>
      <c r="T327" s="87">
        <v>10</v>
      </c>
      <c r="U327" s="87">
        <v>9</v>
      </c>
      <c r="V327" s="87">
        <f>+U327+T327</f>
        <v>19</v>
      </c>
      <c r="W327" s="95">
        <f>+IF(T327=SUM(Z327,AB327,AD327),1,0)</f>
        <v>1</v>
      </c>
      <c r="X327" s="95">
        <f>+IF(U327=SUM(AF327,AH327,AJ327),1,0)</f>
        <v>1</v>
      </c>
      <c r="Y327" s="89" t="s">
        <v>42</v>
      </c>
      <c r="Z327" s="89">
        <v>10</v>
      </c>
      <c r="AA327" s="89"/>
      <c r="AB327" s="89"/>
      <c r="AC327" s="89"/>
      <c r="AD327" s="89"/>
      <c r="AE327" s="90" t="s">
        <v>42</v>
      </c>
      <c r="AF327" s="90">
        <v>9</v>
      </c>
      <c r="AG327" s="90"/>
      <c r="AH327" s="90"/>
      <c r="AI327" s="90"/>
      <c r="AJ327" s="90"/>
      <c r="AK327" s="108"/>
      <c r="AL327" s="108"/>
      <c r="AM327" s="108"/>
      <c r="AN327" s="107"/>
      <c r="AO327" s="107"/>
      <c r="AP327" s="107"/>
    </row>
    <row r="328" spans="1:42" x14ac:dyDescent="0.3">
      <c r="A328" s="71">
        <v>0</v>
      </c>
      <c r="B328" s="71" t="s">
        <v>1528</v>
      </c>
      <c r="C328" s="92">
        <v>325</v>
      </c>
      <c r="D328" s="73">
        <v>42857</v>
      </c>
      <c r="E328" s="74" t="s">
        <v>650</v>
      </c>
      <c r="F328" s="74" t="s">
        <v>531</v>
      </c>
      <c r="G328" s="87">
        <f>+IF(D328="","",YEAR(D328))</f>
        <v>2017</v>
      </c>
      <c r="H328" s="87">
        <f>+IF(D328="","",MONTH(D328))</f>
        <v>5</v>
      </c>
      <c r="I328" s="87">
        <f>+IF(D328="","",DAY(D328))</f>
        <v>2</v>
      </c>
      <c r="J328" s="88">
        <v>60408004</v>
      </c>
      <c r="K328" s="87" t="s">
        <v>651</v>
      </c>
      <c r="L328" s="88"/>
      <c r="M328" s="87"/>
      <c r="N328" s="99"/>
      <c r="O328" s="87"/>
      <c r="P328" s="87" t="s">
        <v>176</v>
      </c>
      <c r="Q328" s="87" t="s">
        <v>32</v>
      </c>
      <c r="R328" s="87" t="s">
        <v>652</v>
      </c>
      <c r="S328" s="87" t="s">
        <v>652</v>
      </c>
      <c r="T328" s="87">
        <v>5</v>
      </c>
      <c r="U328" s="87">
        <v>0</v>
      </c>
      <c r="V328" s="87">
        <f>+U328+T328</f>
        <v>5</v>
      </c>
      <c r="W328" s="95">
        <f>+IF(T328=SUM(Z328,AB328,AD328),1,0)</f>
        <v>1</v>
      </c>
      <c r="X328" s="95">
        <f>+IF(U328=SUM(AF328,AH328,AJ328),1,0)</f>
        <v>1</v>
      </c>
      <c r="Y328" s="89" t="s">
        <v>32</v>
      </c>
      <c r="Z328" s="89">
        <v>5</v>
      </c>
      <c r="AA328" s="89"/>
      <c r="AB328" s="89"/>
      <c r="AC328" s="89"/>
      <c r="AD328" s="89"/>
      <c r="AE328" s="90"/>
      <c r="AF328" s="90"/>
      <c r="AG328" s="90"/>
      <c r="AH328" s="90"/>
      <c r="AI328" s="90"/>
      <c r="AJ328" s="90"/>
      <c r="AK328" s="108"/>
      <c r="AL328" s="108"/>
      <c r="AM328" s="108"/>
      <c r="AN328" s="107"/>
      <c r="AO328" s="107"/>
      <c r="AP328" s="107"/>
    </row>
    <row r="329" spans="1:42" x14ac:dyDescent="0.3">
      <c r="A329" s="71">
        <v>0</v>
      </c>
      <c r="B329" s="71" t="s">
        <v>1528</v>
      </c>
      <c r="C329" s="92">
        <v>326</v>
      </c>
      <c r="D329" s="73">
        <v>42857</v>
      </c>
      <c r="E329" s="74" t="s">
        <v>653</v>
      </c>
      <c r="F329" s="74" t="s">
        <v>654</v>
      </c>
      <c r="G329" s="87">
        <f>+IF(D329="","",YEAR(D329))</f>
        <v>2017</v>
      </c>
      <c r="H329" s="87">
        <f>+IF(D329="","",MONTH(D329))</f>
        <v>5</v>
      </c>
      <c r="I329" s="87">
        <f>+IF(D329="","",DAY(D329))</f>
        <v>2</v>
      </c>
      <c r="J329" s="88">
        <v>70000000</v>
      </c>
      <c r="K329" s="87" t="s">
        <v>24</v>
      </c>
      <c r="L329" s="88"/>
      <c r="M329" s="87"/>
      <c r="N329" s="99"/>
      <c r="O329" s="87"/>
      <c r="P329" s="87" t="s">
        <v>176</v>
      </c>
      <c r="Q329" s="87" t="s">
        <v>32</v>
      </c>
      <c r="R329" s="87" t="s">
        <v>655</v>
      </c>
      <c r="S329" s="87" t="s">
        <v>655</v>
      </c>
      <c r="T329" s="87">
        <v>2</v>
      </c>
      <c r="U329" s="87">
        <v>0</v>
      </c>
      <c r="V329" s="87">
        <f>+U329+T329</f>
        <v>2</v>
      </c>
      <c r="W329" s="95">
        <f>+IF(T329=SUM(Z329,AB329,AD329),1,0)</f>
        <v>1</v>
      </c>
      <c r="X329" s="95">
        <f>+IF(U329=SUM(AF329,AH329,AJ329),1,0)</f>
        <v>1</v>
      </c>
      <c r="Y329" s="89" t="s">
        <v>40</v>
      </c>
      <c r="Z329" s="89">
        <v>1</v>
      </c>
      <c r="AA329" s="89" t="s">
        <v>32</v>
      </c>
      <c r="AB329" s="89">
        <v>1</v>
      </c>
      <c r="AC329" s="89"/>
      <c r="AD329" s="89"/>
      <c r="AE329" s="90"/>
      <c r="AF329" s="90"/>
      <c r="AG329" s="90"/>
      <c r="AH329" s="90"/>
      <c r="AI329" s="90"/>
      <c r="AJ329" s="90"/>
      <c r="AK329" s="108"/>
      <c r="AL329" s="108"/>
      <c r="AM329" s="108"/>
      <c r="AN329" s="107"/>
      <c r="AO329" s="107"/>
      <c r="AP329" s="107"/>
    </row>
    <row r="330" spans="1:42" x14ac:dyDescent="0.3">
      <c r="A330" s="71">
        <v>0</v>
      </c>
      <c r="B330" s="71" t="s">
        <v>1528</v>
      </c>
      <c r="C330" s="92">
        <v>327</v>
      </c>
      <c r="D330" s="73">
        <v>42858</v>
      </c>
      <c r="E330" s="74" t="s">
        <v>656</v>
      </c>
      <c r="F330" s="74" t="s">
        <v>657</v>
      </c>
      <c r="G330" s="87">
        <f>+IF(D330="","",YEAR(D330))</f>
        <v>2017</v>
      </c>
      <c r="H330" s="87">
        <f>+IF(D330="","",MONTH(D330))</f>
        <v>5</v>
      </c>
      <c r="I330" s="87">
        <f>+IF(D330="","",DAY(D330))</f>
        <v>3</v>
      </c>
      <c r="J330" s="88">
        <v>60000000</v>
      </c>
      <c r="K330" s="87" t="s">
        <v>21</v>
      </c>
      <c r="L330" s="88"/>
      <c r="M330" s="87"/>
      <c r="N330" s="99"/>
      <c r="O330" s="87"/>
      <c r="P330" s="87" t="s">
        <v>165</v>
      </c>
      <c r="Q330" s="87" t="s">
        <v>222</v>
      </c>
      <c r="R330" s="87" t="s">
        <v>32</v>
      </c>
      <c r="S330" s="87" t="s">
        <v>20</v>
      </c>
      <c r="T330" s="87">
        <v>1</v>
      </c>
      <c r="U330" s="87">
        <v>9</v>
      </c>
      <c r="V330" s="87">
        <f>+U330+T330</f>
        <v>10</v>
      </c>
      <c r="W330" s="95">
        <f>+IF(T330=SUM(Z330,AB330,AD330),1,0)</f>
        <v>1</v>
      </c>
      <c r="X330" s="95">
        <f>+IF(U330=SUM(AF330,AH330,AJ330),1,0)</f>
        <v>1</v>
      </c>
      <c r="Y330" s="89" t="s">
        <v>38</v>
      </c>
      <c r="Z330" s="89">
        <v>1</v>
      </c>
      <c r="AA330" s="89"/>
      <c r="AB330" s="89"/>
      <c r="AC330" s="89"/>
      <c r="AD330" s="89"/>
      <c r="AE330" s="90" t="s">
        <v>38</v>
      </c>
      <c r="AF330" s="90">
        <v>9</v>
      </c>
      <c r="AG330" s="90"/>
      <c r="AH330" s="90"/>
      <c r="AI330" s="90"/>
      <c r="AJ330" s="90"/>
      <c r="AK330" s="108"/>
      <c r="AL330" s="108"/>
      <c r="AM330" s="108"/>
      <c r="AN330" s="107"/>
      <c r="AO330" s="107"/>
      <c r="AP330" s="107"/>
    </row>
    <row r="331" spans="1:42" x14ac:dyDescent="0.3">
      <c r="A331" s="71">
        <v>0</v>
      </c>
      <c r="B331" s="71" t="s">
        <v>1528</v>
      </c>
      <c r="C331" s="92">
        <v>328</v>
      </c>
      <c r="D331" s="73">
        <v>42861</v>
      </c>
      <c r="E331" s="74" t="s">
        <v>658</v>
      </c>
      <c r="F331" s="74" t="s">
        <v>314</v>
      </c>
      <c r="G331" s="87">
        <f>+IF(D331="","",YEAR(D331))</f>
        <v>2017</v>
      </c>
      <c r="H331" s="87">
        <f>+IF(D331="","",MONTH(D331))</f>
        <v>5</v>
      </c>
      <c r="I331" s="87">
        <f>+IF(D331="","",DAY(D331))</f>
        <v>6</v>
      </c>
      <c r="J331" s="88">
        <v>70200000</v>
      </c>
      <c r="K331" s="87" t="s">
        <v>63</v>
      </c>
      <c r="L331" s="88"/>
      <c r="M331" s="87"/>
      <c r="N331" s="99"/>
      <c r="O331" s="87"/>
      <c r="P331" s="87" t="s">
        <v>587</v>
      </c>
      <c r="Q331" s="87" t="s">
        <v>32</v>
      </c>
      <c r="R331" s="87" t="s">
        <v>32</v>
      </c>
      <c r="S331" s="87" t="s">
        <v>659</v>
      </c>
      <c r="T331" s="87">
        <v>1</v>
      </c>
      <c r="U331" s="87">
        <v>0</v>
      </c>
      <c r="V331" s="87">
        <f>+U331+T331</f>
        <v>1</v>
      </c>
      <c r="W331" s="95">
        <f>+IF(T331=SUM(Z331,AB331,AD331),1,0)</f>
        <v>1</v>
      </c>
      <c r="X331" s="95">
        <f>+IF(U331=SUM(AF331,AH331,AJ331),1,0)</f>
        <v>1</v>
      </c>
      <c r="Y331" s="89" t="s">
        <v>40</v>
      </c>
      <c r="Z331" s="89">
        <v>1</v>
      </c>
      <c r="AA331" s="89"/>
      <c r="AB331" s="89"/>
      <c r="AC331" s="89"/>
      <c r="AD331" s="89"/>
      <c r="AE331" s="90"/>
      <c r="AF331" s="90"/>
      <c r="AG331" s="90"/>
      <c r="AH331" s="90"/>
      <c r="AI331" s="90"/>
      <c r="AJ331" s="90"/>
      <c r="AK331" s="108"/>
      <c r="AL331" s="108"/>
      <c r="AM331" s="108"/>
      <c r="AN331" s="107"/>
      <c r="AO331" s="107"/>
      <c r="AP331" s="107"/>
    </row>
    <row r="332" spans="1:42" x14ac:dyDescent="0.3">
      <c r="A332" s="71">
        <v>0</v>
      </c>
      <c r="B332" s="71" t="s">
        <v>1528</v>
      </c>
      <c r="C332" s="92">
        <v>329</v>
      </c>
      <c r="D332" s="73">
        <v>42861</v>
      </c>
      <c r="E332" s="74" t="s">
        <v>660</v>
      </c>
      <c r="F332" s="74" t="s">
        <v>0</v>
      </c>
      <c r="G332" s="87">
        <f>+IF(D332="","",YEAR(D332))</f>
        <v>2017</v>
      </c>
      <c r="H332" s="87">
        <f>+IF(D332="","",MONTH(D332))</f>
        <v>5</v>
      </c>
      <c r="I332" s="87">
        <f>+IF(D332="","",DAY(D332))</f>
        <v>6</v>
      </c>
      <c r="J332" s="88"/>
      <c r="K332" s="87"/>
      <c r="L332" s="88">
        <v>70203032</v>
      </c>
      <c r="M332" s="87" t="s">
        <v>661</v>
      </c>
      <c r="N332" s="88">
        <v>70303000</v>
      </c>
      <c r="O332" s="87" t="s">
        <v>662</v>
      </c>
      <c r="P332" s="87" t="s">
        <v>165</v>
      </c>
      <c r="Q332" s="87" t="s">
        <v>32</v>
      </c>
      <c r="R332" s="87" t="s">
        <v>32</v>
      </c>
      <c r="S332" s="87" t="s">
        <v>74</v>
      </c>
      <c r="T332" s="87">
        <v>0</v>
      </c>
      <c r="U332" s="87">
        <v>0</v>
      </c>
      <c r="V332" s="87">
        <f>+U332+T332</f>
        <v>0</v>
      </c>
      <c r="W332" s="95">
        <f>+IF(T332=SUM(Z332,AB332,AD332),1,0)</f>
        <v>1</v>
      </c>
      <c r="X332" s="95">
        <f>+IF(U332=SUM(AF332,AH332,AJ332),1,0)</f>
        <v>1</v>
      </c>
      <c r="Y332" s="89"/>
      <c r="Z332" s="89"/>
      <c r="AA332" s="89"/>
      <c r="AB332" s="89"/>
      <c r="AC332" s="89"/>
      <c r="AD332" s="89"/>
      <c r="AE332" s="90"/>
      <c r="AF332" s="90"/>
      <c r="AG332" s="90"/>
      <c r="AH332" s="90"/>
      <c r="AI332" s="90"/>
      <c r="AJ332" s="90"/>
      <c r="AK332" s="108"/>
      <c r="AL332" s="108"/>
      <c r="AM332" s="108"/>
      <c r="AN332" s="107"/>
      <c r="AO332" s="107"/>
      <c r="AP332" s="107"/>
    </row>
    <row r="333" spans="1:42" x14ac:dyDescent="0.3">
      <c r="A333" s="71">
        <v>0</v>
      </c>
      <c r="B333" s="71" t="s">
        <v>1528</v>
      </c>
      <c r="C333" s="92">
        <v>330</v>
      </c>
      <c r="D333" s="73">
        <v>42862</v>
      </c>
      <c r="E333" s="74" t="s">
        <v>663</v>
      </c>
      <c r="F333" s="74" t="s">
        <v>664</v>
      </c>
      <c r="G333" s="87">
        <f>+IF(D333="","",YEAR(D333))</f>
        <v>2017</v>
      </c>
      <c r="H333" s="87">
        <f>+IF(D333="","",MONTH(D333))</f>
        <v>5</v>
      </c>
      <c r="I333" s="87">
        <f>+IF(D333="","",DAY(D333))</f>
        <v>7</v>
      </c>
      <c r="J333" s="88">
        <v>70304000</v>
      </c>
      <c r="K333" s="87" t="s">
        <v>1082</v>
      </c>
      <c r="L333" s="88" t="s">
        <v>391</v>
      </c>
      <c r="M333" s="87" t="s">
        <v>391</v>
      </c>
      <c r="N333" s="88" t="s">
        <v>391</v>
      </c>
      <c r="O333" s="87" t="s">
        <v>391</v>
      </c>
      <c r="P333" s="87" t="s">
        <v>165</v>
      </c>
      <c r="Q333" s="87" t="s">
        <v>32</v>
      </c>
      <c r="R333" s="87" t="s">
        <v>32</v>
      </c>
      <c r="S333" s="87" t="s">
        <v>30</v>
      </c>
      <c r="T333" s="87">
        <v>7</v>
      </c>
      <c r="U333" s="87">
        <v>7</v>
      </c>
      <c r="V333" s="87">
        <f>+U333+T333</f>
        <v>14</v>
      </c>
      <c r="W333" s="95">
        <f>+IF(T333=SUM(Z333,AB333,AD333),1,0)</f>
        <v>1</v>
      </c>
      <c r="X333" s="95">
        <f>+IF(U333=SUM(AF333,AH333,AJ333),1,0)</f>
        <v>1</v>
      </c>
      <c r="Y333" s="89" t="s">
        <v>42</v>
      </c>
      <c r="Z333" s="89">
        <v>7</v>
      </c>
      <c r="AA333" s="89"/>
      <c r="AB333" s="89"/>
      <c r="AC333" s="89"/>
      <c r="AD333" s="89"/>
      <c r="AE333" s="90" t="s">
        <v>42</v>
      </c>
      <c r="AF333" s="90">
        <v>7</v>
      </c>
      <c r="AG333" s="90"/>
      <c r="AH333" s="90"/>
      <c r="AI333" s="90"/>
      <c r="AJ333" s="90"/>
      <c r="AK333" s="108"/>
      <c r="AL333" s="108"/>
      <c r="AM333" s="108"/>
      <c r="AN333" s="107"/>
      <c r="AO333" s="107"/>
      <c r="AP333" s="107"/>
    </row>
    <row r="334" spans="1:42" x14ac:dyDescent="0.3">
      <c r="A334" s="71">
        <v>0</v>
      </c>
      <c r="B334" s="71" t="s">
        <v>1528</v>
      </c>
      <c r="C334" s="92">
        <v>331</v>
      </c>
      <c r="D334" s="73">
        <v>42865</v>
      </c>
      <c r="E334" s="74" t="s">
        <v>665</v>
      </c>
      <c r="F334" s="74" t="s">
        <v>0</v>
      </c>
      <c r="G334" s="87">
        <f>+IF(D334="","",YEAR(D334))</f>
        <v>2017</v>
      </c>
      <c r="H334" s="87">
        <f>+IF(D334="","",MONTH(D334))</f>
        <v>5</v>
      </c>
      <c r="I334" s="87">
        <f>+IF(D334="","",DAY(D334))</f>
        <v>10</v>
      </c>
      <c r="J334" s="88">
        <v>60506000</v>
      </c>
      <c r="K334" s="87" t="s">
        <v>666</v>
      </c>
      <c r="L334" s="88"/>
      <c r="M334" s="87"/>
      <c r="N334" s="88"/>
      <c r="O334" s="87"/>
      <c r="P334" s="87" t="s">
        <v>165</v>
      </c>
      <c r="Q334" s="87" t="s">
        <v>32</v>
      </c>
      <c r="R334" s="87" t="s">
        <v>32</v>
      </c>
      <c r="S334" s="87" t="s">
        <v>667</v>
      </c>
      <c r="T334" s="87">
        <v>0</v>
      </c>
      <c r="U334" s="87">
        <v>0</v>
      </c>
      <c r="V334" s="87">
        <f>+U334+T334</f>
        <v>0</v>
      </c>
      <c r="W334" s="95">
        <f>+IF(T334=SUM(Z334,AB334,AD334),1,0)</f>
        <v>1</v>
      </c>
      <c r="X334" s="95">
        <f>+IF(U334=SUM(AF334,AH334,AJ334),1,0)</f>
        <v>1</v>
      </c>
      <c r="Y334" s="89"/>
      <c r="Z334" s="89"/>
      <c r="AA334" s="89"/>
      <c r="AB334" s="89"/>
      <c r="AC334" s="89"/>
      <c r="AD334" s="89"/>
      <c r="AE334" s="90"/>
      <c r="AF334" s="90"/>
      <c r="AG334" s="90"/>
      <c r="AH334" s="90"/>
      <c r="AI334" s="90"/>
      <c r="AJ334" s="90"/>
      <c r="AK334" s="108"/>
      <c r="AL334" s="108"/>
      <c r="AM334" s="108"/>
      <c r="AN334" s="107"/>
      <c r="AO334" s="107"/>
      <c r="AP334" s="107"/>
    </row>
    <row r="335" spans="1:42" x14ac:dyDescent="0.3">
      <c r="A335" s="71">
        <v>0</v>
      </c>
      <c r="B335" s="71" t="s">
        <v>1528</v>
      </c>
      <c r="C335" s="92">
        <v>332</v>
      </c>
      <c r="D335" s="73">
        <v>42870</v>
      </c>
      <c r="E335" s="74" t="s">
        <v>668</v>
      </c>
      <c r="F335" s="74" t="s">
        <v>170</v>
      </c>
      <c r="G335" s="87">
        <f>+IF(D335="","",YEAR(D335))</f>
        <v>2017</v>
      </c>
      <c r="H335" s="87">
        <f>+IF(D335="","",MONTH(D335))</f>
        <v>5</v>
      </c>
      <c r="I335" s="87">
        <f>+IF(D335="","",DAY(D335))</f>
        <v>15</v>
      </c>
      <c r="J335" s="88">
        <v>60000000</v>
      </c>
      <c r="K335" s="87" t="s">
        <v>21</v>
      </c>
      <c r="L335" s="88"/>
      <c r="M335" s="87"/>
      <c r="N335" s="88"/>
      <c r="O335" s="87"/>
      <c r="P335" s="87" t="s">
        <v>165</v>
      </c>
      <c r="Q335" s="87" t="s">
        <v>222</v>
      </c>
      <c r="R335" s="87" t="s">
        <v>32</v>
      </c>
      <c r="S335" s="87" t="s">
        <v>670</v>
      </c>
      <c r="T335" s="87">
        <v>0</v>
      </c>
      <c r="U335" s="87">
        <v>2</v>
      </c>
      <c r="V335" s="87">
        <f>+U335+T335</f>
        <v>2</v>
      </c>
      <c r="W335" s="95">
        <f>+IF(T335=SUM(Z335,AB335,AD335),1,0)</f>
        <v>1</v>
      </c>
      <c r="X335" s="95">
        <f>+IF(U335=SUM(AF335,AH335,AJ335),1,0)</f>
        <v>1</v>
      </c>
      <c r="Y335" s="89"/>
      <c r="Z335" s="89"/>
      <c r="AA335" s="89"/>
      <c r="AB335" s="89"/>
      <c r="AC335" s="89"/>
      <c r="AD335" s="89"/>
      <c r="AE335" s="90" t="s">
        <v>38</v>
      </c>
      <c r="AF335" s="90">
        <v>2</v>
      </c>
      <c r="AG335" s="90"/>
      <c r="AH335" s="90"/>
      <c r="AI335" s="90"/>
      <c r="AJ335" s="90"/>
      <c r="AK335" s="108"/>
      <c r="AL335" s="108"/>
      <c r="AM335" s="108"/>
      <c r="AN335" s="107"/>
      <c r="AO335" s="107"/>
      <c r="AP335" s="107"/>
    </row>
    <row r="336" spans="1:42" x14ac:dyDescent="0.3">
      <c r="A336" s="71">
        <v>0</v>
      </c>
      <c r="B336" s="71" t="s">
        <v>1528</v>
      </c>
      <c r="C336" s="92">
        <v>333</v>
      </c>
      <c r="D336" s="73">
        <v>42870</v>
      </c>
      <c r="E336" s="74" t="s">
        <v>671</v>
      </c>
      <c r="F336" s="74" t="s">
        <v>672</v>
      </c>
      <c r="G336" s="87">
        <f>+IF(D336="","",YEAR(D336))</f>
        <v>2017</v>
      </c>
      <c r="H336" s="87">
        <f>+IF(D336="","",MONTH(D336))</f>
        <v>5</v>
      </c>
      <c r="I336" s="87">
        <f>+IF(D336="","",DAY(D336))</f>
        <v>15</v>
      </c>
      <c r="J336" s="88">
        <v>60106005</v>
      </c>
      <c r="K336" s="87" t="s">
        <v>673</v>
      </c>
      <c r="L336" s="88"/>
      <c r="M336" s="87"/>
      <c r="N336" s="88"/>
      <c r="O336" s="87"/>
      <c r="P336" s="87" t="s">
        <v>165</v>
      </c>
      <c r="Q336" s="87" t="s">
        <v>32</v>
      </c>
      <c r="R336" s="87" t="s">
        <v>32</v>
      </c>
      <c r="S336" s="87" t="s">
        <v>30</v>
      </c>
      <c r="T336" s="87">
        <v>0</v>
      </c>
      <c r="U336" s="87">
        <v>3</v>
      </c>
      <c r="V336" s="87">
        <f>+U336+T336</f>
        <v>3</v>
      </c>
      <c r="W336" s="95">
        <f>+IF(T336=SUM(Z336,AB336,AD336),1,0)</f>
        <v>1</v>
      </c>
      <c r="X336" s="95">
        <f>+IF(U336=SUM(AF336,AH336,AJ336),1,0)</f>
        <v>1</v>
      </c>
      <c r="Y336" s="89"/>
      <c r="Z336" s="89"/>
      <c r="AA336" s="89"/>
      <c r="AB336" s="89"/>
      <c r="AC336" s="89"/>
      <c r="AD336" s="89"/>
      <c r="AE336" s="90" t="s">
        <v>42</v>
      </c>
      <c r="AF336" s="90">
        <v>3</v>
      </c>
      <c r="AG336" s="90"/>
      <c r="AH336" s="90"/>
      <c r="AI336" s="90"/>
      <c r="AJ336" s="90"/>
      <c r="AK336" s="108"/>
      <c r="AL336" s="108"/>
      <c r="AM336" s="108"/>
      <c r="AN336" s="107"/>
      <c r="AO336" s="107"/>
      <c r="AP336" s="107"/>
    </row>
    <row r="337" spans="1:42" x14ac:dyDescent="0.3">
      <c r="A337" s="71">
        <v>0</v>
      </c>
      <c r="B337" s="71" t="s">
        <v>1528</v>
      </c>
      <c r="C337" s="92">
        <v>334</v>
      </c>
      <c r="D337" s="73">
        <v>42870</v>
      </c>
      <c r="E337" s="74" t="s">
        <v>674</v>
      </c>
      <c r="F337" s="74" t="s">
        <v>675</v>
      </c>
      <c r="G337" s="87">
        <f>+IF(D337="","",YEAR(D337))</f>
        <v>2017</v>
      </c>
      <c r="H337" s="87">
        <f>+IF(D337="","",MONTH(D337))</f>
        <v>5</v>
      </c>
      <c r="I337" s="87">
        <f>+IF(D337="","",DAY(D337))</f>
        <v>15</v>
      </c>
      <c r="J337" s="88">
        <v>70204000</v>
      </c>
      <c r="K337" s="87" t="s">
        <v>676</v>
      </c>
      <c r="L337" s="88"/>
      <c r="M337" s="87"/>
      <c r="N337" s="88"/>
      <c r="O337" s="87"/>
      <c r="P337" s="87" t="s">
        <v>165</v>
      </c>
      <c r="Q337" s="87" t="s">
        <v>32</v>
      </c>
      <c r="R337" s="87" t="s">
        <v>32</v>
      </c>
      <c r="S337" s="87" t="s">
        <v>677</v>
      </c>
      <c r="T337" s="87">
        <v>1</v>
      </c>
      <c r="U337" s="87">
        <v>1</v>
      </c>
      <c r="V337" s="87">
        <f>+U337+T337</f>
        <v>2</v>
      </c>
      <c r="W337" s="95">
        <f>+IF(T337=SUM(Z337,AB337,AD337),1,0)</f>
        <v>1</v>
      </c>
      <c r="X337" s="95">
        <f>+IF(U337=SUM(AF337,AH337,AJ337),1,0)</f>
        <v>1</v>
      </c>
      <c r="Y337" s="89" t="s">
        <v>40</v>
      </c>
      <c r="Z337" s="89">
        <v>1</v>
      </c>
      <c r="AA337" s="89"/>
      <c r="AB337" s="89"/>
      <c r="AC337" s="89"/>
      <c r="AD337" s="89"/>
      <c r="AE337" s="90" t="s">
        <v>41</v>
      </c>
      <c r="AF337" s="90">
        <v>1</v>
      </c>
      <c r="AG337" s="90"/>
      <c r="AH337" s="90"/>
      <c r="AI337" s="90"/>
      <c r="AJ337" s="90"/>
      <c r="AK337" s="108"/>
      <c r="AL337" s="108"/>
      <c r="AM337" s="108"/>
      <c r="AN337" s="107"/>
      <c r="AO337" s="107"/>
      <c r="AP337" s="107"/>
    </row>
    <row r="338" spans="1:42" x14ac:dyDescent="0.3">
      <c r="A338" s="71">
        <v>0</v>
      </c>
      <c r="B338" s="71" t="s">
        <v>1528</v>
      </c>
      <c r="C338" s="92">
        <v>335</v>
      </c>
      <c r="D338" s="73">
        <v>42870</v>
      </c>
      <c r="E338" s="74" t="s">
        <v>678</v>
      </c>
      <c r="F338" s="74" t="s">
        <v>0</v>
      </c>
      <c r="G338" s="87">
        <f>+IF(D338="","",YEAR(D338))</f>
        <v>2017</v>
      </c>
      <c r="H338" s="87">
        <f>+IF(D338="","",MONTH(D338))</f>
        <v>5</v>
      </c>
      <c r="I338" s="87">
        <f>+IF(D338="","",DAY(D338))</f>
        <v>15</v>
      </c>
      <c r="J338" s="88">
        <v>60504021</v>
      </c>
      <c r="K338" s="87" t="s">
        <v>669</v>
      </c>
      <c r="L338" s="88"/>
      <c r="M338" s="87"/>
      <c r="N338" s="88"/>
      <c r="O338" s="87"/>
      <c r="P338" s="87" t="s">
        <v>165</v>
      </c>
      <c r="Q338" s="87" t="s">
        <v>32</v>
      </c>
      <c r="R338" s="87" t="s">
        <v>32</v>
      </c>
      <c r="S338" s="87" t="s">
        <v>679</v>
      </c>
      <c r="T338" s="87">
        <v>0</v>
      </c>
      <c r="U338" s="87">
        <v>0</v>
      </c>
      <c r="V338" s="87">
        <f>+U338+T338</f>
        <v>0</v>
      </c>
      <c r="W338" s="95">
        <f>+IF(T338=SUM(Z338,AB338,AD338),1,0)</f>
        <v>1</v>
      </c>
      <c r="X338" s="95">
        <f>+IF(U338=SUM(AF338,AH338,AJ338),1,0)</f>
        <v>1</v>
      </c>
      <c r="Y338" s="89"/>
      <c r="Z338" s="89"/>
      <c r="AA338" s="89"/>
      <c r="AB338" s="89"/>
      <c r="AC338" s="89"/>
      <c r="AD338" s="89"/>
      <c r="AE338" s="90"/>
      <c r="AF338" s="90"/>
      <c r="AG338" s="90"/>
      <c r="AH338" s="90"/>
      <c r="AI338" s="90"/>
      <c r="AJ338" s="90"/>
      <c r="AK338" s="108"/>
      <c r="AL338" s="108"/>
      <c r="AM338" s="108"/>
      <c r="AN338" s="107"/>
      <c r="AO338" s="107"/>
      <c r="AP338" s="107"/>
    </row>
    <row r="339" spans="1:42" x14ac:dyDescent="0.3">
      <c r="A339" s="71">
        <v>0</v>
      </c>
      <c r="B339" s="71" t="s">
        <v>1528</v>
      </c>
      <c r="C339" s="92">
        <v>336</v>
      </c>
      <c r="D339" s="73">
        <v>42872</v>
      </c>
      <c r="E339" s="74" t="s">
        <v>680</v>
      </c>
      <c r="F339" s="74" t="s">
        <v>0</v>
      </c>
      <c r="G339" s="87">
        <f>+IF(D339="","",YEAR(D339))</f>
        <v>2017</v>
      </c>
      <c r="H339" s="87">
        <f>+IF(D339="","",MONTH(D339))</f>
        <v>5</v>
      </c>
      <c r="I339" s="87">
        <f>+IF(D339="","",DAY(D339))</f>
        <v>17</v>
      </c>
      <c r="J339" s="88">
        <v>80000000</v>
      </c>
      <c r="K339" s="87" t="s">
        <v>19</v>
      </c>
      <c r="L339" s="88"/>
      <c r="M339" s="87"/>
      <c r="N339" s="88"/>
      <c r="O339" s="87"/>
      <c r="P339" s="87" t="s">
        <v>165</v>
      </c>
      <c r="Q339" s="87" t="s">
        <v>32</v>
      </c>
      <c r="R339" s="87" t="s">
        <v>32</v>
      </c>
      <c r="S339" s="87" t="s">
        <v>20</v>
      </c>
      <c r="T339" s="87">
        <v>0</v>
      </c>
      <c r="U339" s="87">
        <v>0</v>
      </c>
      <c r="V339" s="87">
        <f>+U339+T339</f>
        <v>0</v>
      </c>
      <c r="W339" s="95">
        <f>+IF(T339=SUM(Z339,AB339,AD339),1,0)</f>
        <v>1</v>
      </c>
      <c r="X339" s="95">
        <f>+IF(U339=SUM(AF339,AH339,AJ339),1,0)</f>
        <v>1</v>
      </c>
      <c r="Y339" s="89"/>
      <c r="Z339" s="89"/>
      <c r="AA339" s="89"/>
      <c r="AB339" s="89"/>
      <c r="AC339" s="89"/>
      <c r="AD339" s="89"/>
      <c r="AE339" s="90"/>
      <c r="AF339" s="90"/>
      <c r="AG339" s="90"/>
      <c r="AH339" s="90"/>
      <c r="AI339" s="90"/>
      <c r="AJ339" s="90"/>
      <c r="AK339" s="108"/>
      <c r="AL339" s="108"/>
      <c r="AM339" s="108"/>
      <c r="AN339" s="107"/>
      <c r="AO339" s="107"/>
      <c r="AP339" s="107"/>
    </row>
    <row r="340" spans="1:42" x14ac:dyDescent="0.3">
      <c r="A340" s="71">
        <v>0</v>
      </c>
      <c r="B340" s="71" t="s">
        <v>1528</v>
      </c>
      <c r="C340" s="92">
        <v>337</v>
      </c>
      <c r="D340" s="73">
        <v>42878</v>
      </c>
      <c r="E340" s="74" t="s">
        <v>681</v>
      </c>
      <c r="F340" s="74" t="s">
        <v>682</v>
      </c>
      <c r="G340" s="87">
        <f>+IF(D340="","",YEAR(D340))</f>
        <v>2017</v>
      </c>
      <c r="H340" s="87">
        <f>+IF(D340="","",MONTH(D340))</f>
        <v>5</v>
      </c>
      <c r="I340" s="87">
        <f>+IF(D340="","",DAY(D340))</f>
        <v>23</v>
      </c>
      <c r="J340" s="88">
        <v>80401000</v>
      </c>
      <c r="K340" s="87" t="s">
        <v>6</v>
      </c>
      <c r="L340" s="88"/>
      <c r="M340" s="87"/>
      <c r="N340" s="88"/>
      <c r="O340" s="87"/>
      <c r="P340" s="87" t="s">
        <v>165</v>
      </c>
      <c r="Q340" s="87" t="s">
        <v>32</v>
      </c>
      <c r="R340" s="87" t="s">
        <v>32</v>
      </c>
      <c r="S340" s="87" t="s">
        <v>20</v>
      </c>
      <c r="T340" s="87">
        <v>2</v>
      </c>
      <c r="U340" s="87">
        <v>1</v>
      </c>
      <c r="V340" s="87">
        <f>+U340+T340</f>
        <v>3</v>
      </c>
      <c r="W340" s="95">
        <f>+IF(T340=SUM(Z340,AB340,AD340),1,0)</f>
        <v>1</v>
      </c>
      <c r="X340" s="95">
        <f>+IF(U340=SUM(AF340,AH340,AJ340),1,0)</f>
        <v>1</v>
      </c>
      <c r="Y340" s="89" t="s">
        <v>38</v>
      </c>
      <c r="Z340" s="89">
        <v>2</v>
      </c>
      <c r="AA340" s="89"/>
      <c r="AB340" s="89"/>
      <c r="AC340" s="89"/>
      <c r="AD340" s="89"/>
      <c r="AE340" s="90" t="s">
        <v>38</v>
      </c>
      <c r="AF340" s="90">
        <v>1</v>
      </c>
      <c r="AG340" s="90"/>
      <c r="AH340" s="90"/>
      <c r="AI340" s="90"/>
      <c r="AJ340" s="90"/>
      <c r="AK340" s="108"/>
      <c r="AL340" s="108"/>
      <c r="AM340" s="108"/>
      <c r="AN340" s="107"/>
      <c r="AO340" s="107"/>
      <c r="AP340" s="107"/>
    </row>
    <row r="341" spans="1:42" x14ac:dyDescent="0.3">
      <c r="A341" s="71">
        <v>0</v>
      </c>
      <c r="B341" s="71" t="s">
        <v>1528</v>
      </c>
      <c r="C341" s="92">
        <v>339</v>
      </c>
      <c r="D341" s="73">
        <v>42879</v>
      </c>
      <c r="E341" s="74" t="s">
        <v>683</v>
      </c>
      <c r="F341" s="74" t="s">
        <v>0</v>
      </c>
      <c r="G341" s="87">
        <f>+IF(D341="","",YEAR(D341))</f>
        <v>2017</v>
      </c>
      <c r="H341" s="87">
        <f>+IF(D341="","",MONTH(D341))</f>
        <v>5</v>
      </c>
      <c r="I341" s="87">
        <f>+IF(D341="","",DAY(D341))</f>
        <v>24</v>
      </c>
      <c r="J341" s="88">
        <v>50406000</v>
      </c>
      <c r="K341" s="87" t="s">
        <v>684</v>
      </c>
      <c r="L341" s="88"/>
      <c r="M341" s="87"/>
      <c r="N341" s="88"/>
      <c r="O341" s="87"/>
      <c r="P341" s="87" t="s">
        <v>165</v>
      </c>
      <c r="Q341" s="87" t="s">
        <v>32</v>
      </c>
      <c r="R341" s="87" t="s">
        <v>32</v>
      </c>
      <c r="S341" s="87" t="s">
        <v>679</v>
      </c>
      <c r="T341" s="87">
        <v>0</v>
      </c>
      <c r="U341" s="87">
        <v>0</v>
      </c>
      <c r="V341" s="87">
        <f>+U341+T341</f>
        <v>0</v>
      </c>
      <c r="W341" s="95">
        <f>+IF(T341=SUM(Z341,AB341,AD341),1,0)</f>
        <v>1</v>
      </c>
      <c r="X341" s="95">
        <f>+IF(U341=SUM(AF341,AH341,AJ341),1,0)</f>
        <v>1</v>
      </c>
      <c r="Y341" s="89"/>
      <c r="Z341" s="89"/>
      <c r="AA341" s="89"/>
      <c r="AB341" s="89"/>
      <c r="AC341" s="89"/>
      <c r="AD341" s="89"/>
      <c r="AE341" s="90"/>
      <c r="AF341" s="90"/>
      <c r="AG341" s="90"/>
      <c r="AH341" s="90"/>
      <c r="AI341" s="90"/>
      <c r="AJ341" s="90"/>
      <c r="AK341" s="108"/>
      <c r="AL341" s="108" t="s">
        <v>685</v>
      </c>
      <c r="AM341" s="108"/>
      <c r="AN341" s="107"/>
      <c r="AO341" s="107"/>
      <c r="AP341" s="107"/>
    </row>
    <row r="342" spans="1:42" x14ac:dyDescent="0.3">
      <c r="A342" s="71">
        <v>0</v>
      </c>
      <c r="B342" s="71" t="s">
        <v>1528</v>
      </c>
      <c r="C342" s="92">
        <v>340</v>
      </c>
      <c r="D342" s="73">
        <v>42879</v>
      </c>
      <c r="E342" s="74" t="s">
        <v>686</v>
      </c>
      <c r="F342" s="74" t="s">
        <v>0</v>
      </c>
      <c r="G342" s="87">
        <f>+IF(D342="","",YEAR(D342))</f>
        <v>2017</v>
      </c>
      <c r="H342" s="87">
        <f>+IF(D342="","",MONTH(D342))</f>
        <v>5</v>
      </c>
      <c r="I342" s="87">
        <f>+IF(D342="","",DAY(D342))</f>
        <v>24</v>
      </c>
      <c r="J342" s="88">
        <v>70200000</v>
      </c>
      <c r="K342" s="87" t="s">
        <v>63</v>
      </c>
      <c r="L342" s="88"/>
      <c r="M342" s="87"/>
      <c r="N342" s="88"/>
      <c r="O342" s="87"/>
      <c r="P342" s="87" t="s">
        <v>165</v>
      </c>
      <c r="Q342" s="87" t="s">
        <v>32</v>
      </c>
      <c r="R342" s="87" t="s">
        <v>32</v>
      </c>
      <c r="S342" s="87" t="s">
        <v>687</v>
      </c>
      <c r="T342" s="87">
        <v>0</v>
      </c>
      <c r="U342" s="87">
        <v>0</v>
      </c>
      <c r="V342" s="87">
        <f>+U342+T342</f>
        <v>0</v>
      </c>
      <c r="W342" s="95">
        <f>+IF(T342=SUM(Z342,AB342,AD342),1,0)</f>
        <v>1</v>
      </c>
      <c r="X342" s="95">
        <f>+IF(U342=SUM(AF342,AH342,AJ342),1,0)</f>
        <v>1</v>
      </c>
      <c r="Y342" s="89"/>
      <c r="Z342" s="89"/>
      <c r="AA342" s="89"/>
      <c r="AB342" s="89"/>
      <c r="AC342" s="89"/>
      <c r="AD342" s="89"/>
      <c r="AE342" s="90"/>
      <c r="AF342" s="90"/>
      <c r="AG342" s="90"/>
      <c r="AH342" s="90"/>
      <c r="AI342" s="90"/>
      <c r="AJ342" s="90"/>
      <c r="AK342" s="108"/>
      <c r="AL342" s="108"/>
      <c r="AM342" s="108"/>
      <c r="AN342" s="107"/>
      <c r="AO342" s="107"/>
      <c r="AP342" s="107"/>
    </row>
    <row r="343" spans="1:42" x14ac:dyDescent="0.3">
      <c r="A343" s="71">
        <v>0</v>
      </c>
      <c r="B343" s="71" t="s">
        <v>1528</v>
      </c>
      <c r="C343" s="92">
        <v>341</v>
      </c>
      <c r="D343" s="73">
        <v>42883</v>
      </c>
      <c r="E343" s="74" t="s">
        <v>688</v>
      </c>
      <c r="F343" s="74" t="s">
        <v>314</v>
      </c>
      <c r="G343" s="87">
        <f>+IF(D343="","",YEAR(D343))</f>
        <v>2017</v>
      </c>
      <c r="H343" s="87">
        <f>+IF(D343="","",MONTH(D343))</f>
        <v>5</v>
      </c>
      <c r="I343" s="87">
        <f>+IF(D343="","",DAY(D343))</f>
        <v>28</v>
      </c>
      <c r="J343" s="88">
        <v>50613016</v>
      </c>
      <c r="K343" s="87" t="s">
        <v>689</v>
      </c>
      <c r="L343" s="88"/>
      <c r="M343" s="87"/>
      <c r="N343" s="88"/>
      <c r="O343" s="87"/>
      <c r="P343" s="87" t="s">
        <v>587</v>
      </c>
      <c r="Q343" s="87" t="s">
        <v>32</v>
      </c>
      <c r="R343" s="87" t="s">
        <v>32</v>
      </c>
      <c r="S343" s="87" t="s">
        <v>690</v>
      </c>
      <c r="T343" s="87">
        <v>1</v>
      </c>
      <c r="U343" s="87">
        <v>0</v>
      </c>
      <c r="V343" s="87">
        <f>+U343+T343</f>
        <v>1</v>
      </c>
      <c r="W343" s="95">
        <f>+IF(T343=SUM(Z343,AB343,AD343),1,0)</f>
        <v>1</v>
      </c>
      <c r="X343" s="95">
        <f>+IF(U343=SUM(AF343,AH343,AJ343),1,0)</f>
        <v>1</v>
      </c>
      <c r="Y343" s="89" t="s">
        <v>40</v>
      </c>
      <c r="Z343" s="89">
        <v>1</v>
      </c>
      <c r="AA343" s="89"/>
      <c r="AB343" s="89"/>
      <c r="AC343" s="89"/>
      <c r="AD343" s="89"/>
      <c r="AE343" s="90"/>
      <c r="AF343" s="90"/>
      <c r="AG343" s="90"/>
      <c r="AH343" s="90"/>
      <c r="AI343" s="90"/>
      <c r="AJ343" s="90"/>
      <c r="AK343" s="108"/>
      <c r="AL343" s="108"/>
      <c r="AM343" s="108"/>
      <c r="AN343" s="107"/>
      <c r="AO343" s="107"/>
      <c r="AP343" s="107"/>
    </row>
    <row r="344" spans="1:42" x14ac:dyDescent="0.3">
      <c r="A344" s="71">
        <v>0</v>
      </c>
      <c r="B344" s="71" t="s">
        <v>1528</v>
      </c>
      <c r="C344" s="92">
        <v>342</v>
      </c>
      <c r="D344" s="73">
        <v>42886</v>
      </c>
      <c r="E344" s="74" t="s">
        <v>691</v>
      </c>
      <c r="F344" s="74" t="s">
        <v>692</v>
      </c>
      <c r="G344" s="87">
        <f>+IF(D344="","",YEAR(D344))</f>
        <v>2017</v>
      </c>
      <c r="H344" s="87">
        <f>+IF(D344="","",MONTH(D344))</f>
        <v>5</v>
      </c>
      <c r="I344" s="87">
        <f>+IF(D344="","",DAY(D344))</f>
        <v>31</v>
      </c>
      <c r="J344" s="88">
        <v>60508015</v>
      </c>
      <c r="K344" s="87" t="s">
        <v>693</v>
      </c>
      <c r="L344" s="88"/>
      <c r="M344" s="87"/>
      <c r="N344" s="88"/>
      <c r="O344" s="87"/>
      <c r="P344" s="87" t="s">
        <v>165</v>
      </c>
      <c r="Q344" s="87" t="s">
        <v>32</v>
      </c>
      <c r="R344" s="87" t="s">
        <v>32</v>
      </c>
      <c r="S344" s="87" t="s">
        <v>30</v>
      </c>
      <c r="T344" s="87">
        <v>1</v>
      </c>
      <c r="U344" s="87">
        <v>3</v>
      </c>
      <c r="V344" s="87">
        <f>+U344+T344</f>
        <v>4</v>
      </c>
      <c r="W344" s="95">
        <f>+IF(T344=SUM(Z344,AB344,AD344),1,0)</f>
        <v>1</v>
      </c>
      <c r="X344" s="95">
        <f>+IF(U344=SUM(AF344,AH344,AJ344),1,0)</f>
        <v>1</v>
      </c>
      <c r="Y344" s="89" t="s">
        <v>42</v>
      </c>
      <c r="Z344" s="89">
        <v>1</v>
      </c>
      <c r="AA344" s="89"/>
      <c r="AB344" s="89"/>
      <c r="AC344" s="89"/>
      <c r="AD344" s="89"/>
      <c r="AE344" s="90" t="s">
        <v>42</v>
      </c>
      <c r="AF344" s="90">
        <v>3</v>
      </c>
      <c r="AG344" s="90"/>
      <c r="AH344" s="90"/>
      <c r="AI344" s="90"/>
      <c r="AJ344" s="90"/>
      <c r="AK344" s="108"/>
      <c r="AL344" s="108"/>
      <c r="AM344" s="108"/>
      <c r="AN344" s="107"/>
      <c r="AO344" s="107"/>
      <c r="AP344" s="107"/>
    </row>
    <row r="345" spans="1:42" x14ac:dyDescent="0.3">
      <c r="A345" s="71">
        <v>0</v>
      </c>
      <c r="B345" s="71" t="s">
        <v>1528</v>
      </c>
      <c r="C345" s="92">
        <v>343</v>
      </c>
      <c r="D345" s="73">
        <v>42886</v>
      </c>
      <c r="E345" s="74" t="s">
        <v>694</v>
      </c>
      <c r="F345" s="74" t="s">
        <v>695</v>
      </c>
      <c r="G345" s="87">
        <f>+IF(D345="","",YEAR(D345))</f>
        <v>2017</v>
      </c>
      <c r="H345" s="87">
        <f>+IF(D345="","",MONTH(D345))</f>
        <v>5</v>
      </c>
      <c r="I345" s="87">
        <f>+IF(D345="","",DAY(D345))</f>
        <v>31</v>
      </c>
      <c r="J345" s="88">
        <v>50608002</v>
      </c>
      <c r="K345" s="87" t="s">
        <v>699</v>
      </c>
      <c r="L345" s="88"/>
      <c r="M345" s="87"/>
      <c r="N345" s="88"/>
      <c r="O345" s="87"/>
      <c r="P345" s="87" t="s">
        <v>700</v>
      </c>
      <c r="Q345" s="87" t="s">
        <v>32</v>
      </c>
      <c r="R345" s="87" t="s">
        <v>98</v>
      </c>
      <c r="S345" s="87" t="s">
        <v>543</v>
      </c>
      <c r="T345" s="87">
        <v>20</v>
      </c>
      <c r="U345" s="87">
        <v>0</v>
      </c>
      <c r="V345" s="87">
        <f>+U345+T345</f>
        <v>20</v>
      </c>
      <c r="W345" s="95">
        <f>+IF(T345=SUM(Z345,AB345,AD345),1,0)</f>
        <v>1</v>
      </c>
      <c r="X345" s="95">
        <f>+IF(U345=SUM(AF345,AH345,AJ345),1,0)</f>
        <v>1</v>
      </c>
      <c r="Y345" s="89" t="s">
        <v>280</v>
      </c>
      <c r="Z345" s="89">
        <v>20</v>
      </c>
      <c r="AA345" s="89"/>
      <c r="AB345" s="89"/>
      <c r="AC345" s="89"/>
      <c r="AD345" s="89"/>
      <c r="AE345" s="90"/>
      <c r="AF345" s="90"/>
      <c r="AG345" s="90"/>
      <c r="AH345" s="90"/>
      <c r="AI345" s="90"/>
      <c r="AJ345" s="90"/>
      <c r="AK345" s="108"/>
      <c r="AL345" s="108"/>
      <c r="AM345" s="108"/>
      <c r="AN345" s="107"/>
      <c r="AO345" s="107"/>
      <c r="AP345" s="107"/>
    </row>
    <row r="346" spans="1:42" x14ac:dyDescent="0.3">
      <c r="A346" s="71">
        <v>0</v>
      </c>
      <c r="B346" s="71" t="s">
        <v>1528</v>
      </c>
      <c r="C346" s="92">
        <v>344</v>
      </c>
      <c r="D346" s="73">
        <v>42886</v>
      </c>
      <c r="E346" s="74" t="s">
        <v>696</v>
      </c>
      <c r="F346" s="74" t="s">
        <v>697</v>
      </c>
      <c r="G346" s="87">
        <f>+IF(D346="","",YEAR(D346))</f>
        <v>2017</v>
      </c>
      <c r="H346" s="87">
        <f>+IF(D346="","",MONTH(D346))</f>
        <v>5</v>
      </c>
      <c r="I346" s="87">
        <f>+IF(D346="","",DAY(D346))</f>
        <v>31</v>
      </c>
      <c r="J346" s="99">
        <v>40505000</v>
      </c>
      <c r="K346" s="87" t="s">
        <v>76</v>
      </c>
      <c r="L346" s="88"/>
      <c r="M346" s="87"/>
      <c r="N346" s="88"/>
      <c r="O346" s="87"/>
      <c r="P346" s="87" t="s">
        <v>165</v>
      </c>
      <c r="Q346" s="87" t="s">
        <v>32</v>
      </c>
      <c r="R346" s="87" t="s">
        <v>32</v>
      </c>
      <c r="S346" s="87" t="s">
        <v>30</v>
      </c>
      <c r="T346" s="87">
        <v>7</v>
      </c>
      <c r="U346" s="87">
        <v>6</v>
      </c>
      <c r="V346" s="87">
        <f>+U346+T346</f>
        <v>13</v>
      </c>
      <c r="W346" s="95">
        <f>+IF(T346=SUM(Z346,AB346,AD346),1,0)</f>
        <v>1</v>
      </c>
      <c r="X346" s="95">
        <f>+IF(U346=SUM(AF346,AH346,AJ346),1,0)</f>
        <v>1</v>
      </c>
      <c r="Y346" s="89" t="s">
        <v>42</v>
      </c>
      <c r="Z346" s="89">
        <v>5</v>
      </c>
      <c r="AA346" s="89" t="s">
        <v>41</v>
      </c>
      <c r="AB346" s="89">
        <v>2</v>
      </c>
      <c r="AC346" s="89"/>
      <c r="AD346" s="89"/>
      <c r="AE346" s="90" t="s">
        <v>42</v>
      </c>
      <c r="AF346" s="90">
        <v>6</v>
      </c>
      <c r="AG346" s="90"/>
      <c r="AH346" s="90"/>
      <c r="AI346" s="90"/>
      <c r="AJ346" s="90"/>
      <c r="AK346" s="108"/>
      <c r="AL346" s="108"/>
      <c r="AM346" s="108"/>
      <c r="AN346" s="107"/>
      <c r="AO346" s="107"/>
      <c r="AP346" s="107"/>
    </row>
    <row r="347" spans="1:42" x14ac:dyDescent="0.3">
      <c r="A347" s="71">
        <v>0</v>
      </c>
      <c r="B347" s="71" t="s">
        <v>1528</v>
      </c>
      <c r="C347" s="92">
        <v>345</v>
      </c>
      <c r="D347" s="73">
        <v>42886</v>
      </c>
      <c r="E347" s="74" t="s">
        <v>698</v>
      </c>
      <c r="F347" s="74" t="s">
        <v>417</v>
      </c>
      <c r="G347" s="87">
        <f>+IF(D347="","",YEAR(D347))</f>
        <v>2017</v>
      </c>
      <c r="H347" s="87">
        <f>+IF(D347="","",MONTH(D347))</f>
        <v>5</v>
      </c>
      <c r="I347" s="87">
        <f>+IF(D347="","",DAY(D347))</f>
        <v>31</v>
      </c>
      <c r="J347" s="88">
        <v>80401000</v>
      </c>
      <c r="K347" s="87" t="s">
        <v>6</v>
      </c>
      <c r="L347" s="88"/>
      <c r="M347" s="87"/>
      <c r="N347" s="88"/>
      <c r="O347" s="87"/>
      <c r="P347" s="87" t="s">
        <v>165</v>
      </c>
      <c r="Q347" s="87" t="s">
        <v>32</v>
      </c>
      <c r="R347" s="87" t="s">
        <v>32</v>
      </c>
      <c r="S347" s="87" t="s">
        <v>20</v>
      </c>
      <c r="T347" s="87">
        <v>2</v>
      </c>
      <c r="U347" s="87">
        <v>1</v>
      </c>
      <c r="V347" s="87">
        <f>+U347+T347</f>
        <v>3</v>
      </c>
      <c r="W347" s="95">
        <f>+IF(T347=SUM(Z347,AB347,AD347),1,0)</f>
        <v>1</v>
      </c>
      <c r="X347" s="95">
        <f>+IF(U347=SUM(AF347,AH347,AJ347),1,0)</f>
        <v>1</v>
      </c>
      <c r="Y347" s="89" t="s">
        <v>38</v>
      </c>
      <c r="Z347" s="89">
        <v>2</v>
      </c>
      <c r="AA347" s="89"/>
      <c r="AB347" s="89"/>
      <c r="AC347" s="89"/>
      <c r="AD347" s="89"/>
      <c r="AE347" s="90" t="s">
        <v>38</v>
      </c>
      <c r="AF347" s="90">
        <v>1</v>
      </c>
      <c r="AG347" s="90"/>
      <c r="AH347" s="90"/>
      <c r="AI347" s="90"/>
      <c r="AJ347" s="90"/>
      <c r="AK347" s="108"/>
      <c r="AL347" s="108"/>
      <c r="AM347" s="108"/>
      <c r="AN347" s="107"/>
      <c r="AO347" s="107"/>
      <c r="AP347" s="107"/>
    </row>
    <row r="348" spans="1:42" x14ac:dyDescent="0.3">
      <c r="A348" s="71">
        <v>0</v>
      </c>
      <c r="B348" s="71" t="s">
        <v>1528</v>
      </c>
      <c r="C348" s="92">
        <v>346</v>
      </c>
      <c r="D348" s="73">
        <v>42887</v>
      </c>
      <c r="E348" s="74" t="s">
        <v>701</v>
      </c>
      <c r="F348" s="74" t="s">
        <v>702</v>
      </c>
      <c r="G348" s="87">
        <f>+IF(D348="","",YEAR(D348))</f>
        <v>2017</v>
      </c>
      <c r="H348" s="87">
        <f>+IF(D348="","",MONTH(D348))</f>
        <v>6</v>
      </c>
      <c r="I348" s="87">
        <f>+IF(D348="","",DAY(D348))</f>
        <v>1</v>
      </c>
      <c r="J348" s="88">
        <v>60000000</v>
      </c>
      <c r="K348" s="87" t="s">
        <v>21</v>
      </c>
      <c r="L348" s="88"/>
      <c r="M348" s="87"/>
      <c r="N348" s="88"/>
      <c r="O348" s="87"/>
      <c r="P348" s="87" t="s">
        <v>165</v>
      </c>
      <c r="Q348" s="87" t="s">
        <v>222</v>
      </c>
      <c r="R348" s="87" t="s">
        <v>32</v>
      </c>
      <c r="S348" s="87" t="s">
        <v>703</v>
      </c>
      <c r="T348" s="87">
        <v>0</v>
      </c>
      <c r="U348" s="87">
        <v>5</v>
      </c>
      <c r="V348" s="87">
        <f>+U348+T348</f>
        <v>5</v>
      </c>
      <c r="W348" s="95">
        <f>+IF(T348=SUM(Z348,AB348,AD348),1,0)</f>
        <v>1</v>
      </c>
      <c r="X348" s="95">
        <f>+IF(U348=SUM(AF348,AH348,AJ348),1,0)</f>
        <v>1</v>
      </c>
      <c r="Y348" s="89"/>
      <c r="Z348" s="89"/>
      <c r="AA348" s="89"/>
      <c r="AB348" s="89"/>
      <c r="AC348" s="89"/>
      <c r="AD348" s="89"/>
      <c r="AE348" s="90" t="s">
        <v>289</v>
      </c>
      <c r="AF348" s="90">
        <v>5</v>
      </c>
      <c r="AG348" s="90"/>
      <c r="AH348" s="90"/>
      <c r="AI348" s="90"/>
      <c r="AJ348" s="90"/>
      <c r="AK348" s="108"/>
      <c r="AL348" s="108"/>
      <c r="AM348" s="108"/>
      <c r="AN348" s="107"/>
      <c r="AO348" s="107"/>
      <c r="AP348" s="107"/>
    </row>
    <row r="349" spans="1:42" x14ac:dyDescent="0.3">
      <c r="A349" s="71">
        <v>0</v>
      </c>
      <c r="B349" s="71" t="s">
        <v>1528</v>
      </c>
      <c r="C349" s="92">
        <v>347</v>
      </c>
      <c r="D349" s="73">
        <v>42887</v>
      </c>
      <c r="E349" s="74" t="s">
        <v>704</v>
      </c>
      <c r="F349" s="74" t="s">
        <v>0</v>
      </c>
      <c r="G349" s="87">
        <f>+IF(D349="","",YEAR(D349))</f>
        <v>2017</v>
      </c>
      <c r="H349" s="87">
        <f>+IF(D349="","",MONTH(D349))</f>
        <v>6</v>
      </c>
      <c r="I349" s="87">
        <f>+IF(D349="","",DAY(D349))</f>
        <v>1</v>
      </c>
      <c r="J349" s="88">
        <v>70201018</v>
      </c>
      <c r="K349" s="87" t="s">
        <v>705</v>
      </c>
      <c r="L349" s="88"/>
      <c r="M349" s="87"/>
      <c r="N349" s="88"/>
      <c r="O349" s="87"/>
      <c r="P349" s="87" t="s">
        <v>165</v>
      </c>
      <c r="Q349" s="87" t="s">
        <v>32</v>
      </c>
      <c r="R349" s="87" t="s">
        <v>32</v>
      </c>
      <c r="S349" s="87" t="s">
        <v>74</v>
      </c>
      <c r="T349" s="87">
        <v>0</v>
      </c>
      <c r="U349" s="87">
        <v>0</v>
      </c>
      <c r="V349" s="87">
        <f>+U349+T349</f>
        <v>0</v>
      </c>
      <c r="W349" s="95">
        <f>+IF(T349=SUM(Z349,AB349,AD349),1,0)</f>
        <v>1</v>
      </c>
      <c r="X349" s="95">
        <f>+IF(U349=SUM(AF349,AH349,AJ349),1,0)</f>
        <v>1</v>
      </c>
      <c r="Y349" s="89"/>
      <c r="Z349" s="89"/>
      <c r="AA349" s="89"/>
      <c r="AB349" s="89"/>
      <c r="AC349" s="89"/>
      <c r="AD349" s="89"/>
      <c r="AE349" s="90"/>
      <c r="AF349" s="90"/>
      <c r="AG349" s="90"/>
      <c r="AH349" s="90"/>
      <c r="AI349" s="90"/>
      <c r="AJ349" s="90"/>
      <c r="AK349" s="108"/>
      <c r="AL349" s="108"/>
      <c r="AM349" s="108"/>
      <c r="AN349" s="107"/>
      <c r="AO349" s="107"/>
      <c r="AP349" s="107"/>
    </row>
    <row r="350" spans="1:42" x14ac:dyDescent="0.3">
      <c r="A350" s="71">
        <v>0</v>
      </c>
      <c r="B350" s="71" t="s">
        <v>1528</v>
      </c>
      <c r="C350" s="92">
        <v>348</v>
      </c>
      <c r="D350" s="73">
        <v>42888</v>
      </c>
      <c r="E350" s="74" t="s">
        <v>706</v>
      </c>
      <c r="F350" s="74" t="s">
        <v>707</v>
      </c>
      <c r="G350" s="87">
        <f>+IF(D350="","",YEAR(D350))</f>
        <v>2017</v>
      </c>
      <c r="H350" s="87">
        <f>+IF(D350="","",MONTH(D350))</f>
        <v>6</v>
      </c>
      <c r="I350" s="87">
        <f>+IF(D350="","",DAY(D350))</f>
        <v>2</v>
      </c>
      <c r="J350" s="88">
        <v>70000000</v>
      </c>
      <c r="K350" s="87" t="s">
        <v>24</v>
      </c>
      <c r="L350" s="88"/>
      <c r="M350" s="87"/>
      <c r="N350" s="88"/>
      <c r="O350" s="87"/>
      <c r="P350" s="87" t="s">
        <v>165</v>
      </c>
      <c r="Q350" s="87" t="s">
        <v>708</v>
      </c>
      <c r="R350" s="87" t="s">
        <v>32</v>
      </c>
      <c r="S350" s="87" t="s">
        <v>301</v>
      </c>
      <c r="T350" s="87">
        <v>0</v>
      </c>
      <c r="U350" s="87">
        <v>2</v>
      </c>
      <c r="V350" s="87">
        <f>+U350+T350</f>
        <v>2</v>
      </c>
      <c r="W350" s="95">
        <f>+IF(T350=SUM(Z350,AB350,AD350),1,0)</f>
        <v>1</v>
      </c>
      <c r="X350" s="95">
        <f>+IF(U350=SUM(AF350,AH350,AJ350),1,0)</f>
        <v>1</v>
      </c>
      <c r="Y350" s="89"/>
      <c r="Z350" s="89"/>
      <c r="AA350" s="89"/>
      <c r="AB350" s="89"/>
      <c r="AC350" s="89"/>
      <c r="AD350" s="89"/>
      <c r="AE350" s="90" t="s">
        <v>301</v>
      </c>
      <c r="AF350" s="90">
        <v>2</v>
      </c>
      <c r="AG350" s="90"/>
      <c r="AH350" s="90"/>
      <c r="AI350" s="90"/>
      <c r="AJ350" s="90"/>
      <c r="AK350" s="108"/>
      <c r="AL350" s="108"/>
      <c r="AM350" s="108"/>
      <c r="AN350" s="107"/>
      <c r="AO350" s="107"/>
      <c r="AP350" s="107"/>
    </row>
    <row r="351" spans="1:42" x14ac:dyDescent="0.3">
      <c r="A351" s="71">
        <v>0</v>
      </c>
      <c r="B351" s="71" t="s">
        <v>1528</v>
      </c>
      <c r="C351" s="92">
        <v>349</v>
      </c>
      <c r="D351" s="73">
        <v>42894</v>
      </c>
      <c r="E351" s="74" t="s">
        <v>710</v>
      </c>
      <c r="F351" s="74" t="s">
        <v>711</v>
      </c>
      <c r="G351" s="87">
        <f>+IF(D351="","",YEAR(D351))</f>
        <v>2017</v>
      </c>
      <c r="H351" s="87">
        <f>+IF(D351="","",MONTH(D351))</f>
        <v>6</v>
      </c>
      <c r="I351" s="87">
        <f>+IF(D351="","",DAY(D351))</f>
        <v>8</v>
      </c>
      <c r="J351" s="88">
        <v>70200000</v>
      </c>
      <c r="K351" s="87" t="s">
        <v>63</v>
      </c>
      <c r="L351" s="88"/>
      <c r="M351" s="87"/>
      <c r="N351" s="88"/>
      <c r="O351" s="87"/>
      <c r="P351" s="87" t="s">
        <v>165</v>
      </c>
      <c r="Q351" s="87" t="s">
        <v>32</v>
      </c>
      <c r="R351" s="87" t="s">
        <v>32</v>
      </c>
      <c r="S351" s="87" t="s">
        <v>712</v>
      </c>
      <c r="T351" s="87">
        <v>1</v>
      </c>
      <c r="U351" s="87">
        <v>1</v>
      </c>
      <c r="V351" s="87">
        <f>+U351+T351</f>
        <v>2</v>
      </c>
      <c r="W351" s="95">
        <f>+IF(T351=SUM(Z351,AB351,AD351),1,0)</f>
        <v>1</v>
      </c>
      <c r="X351" s="95">
        <f>+IF(U351=SUM(AF351,AH351,AJ351),1,0)</f>
        <v>1</v>
      </c>
      <c r="Y351" s="89" t="s">
        <v>40</v>
      </c>
      <c r="Z351" s="89">
        <v>1</v>
      </c>
      <c r="AA351" s="89"/>
      <c r="AB351" s="89"/>
      <c r="AC351" s="89"/>
      <c r="AD351" s="89"/>
      <c r="AE351" s="90" t="s">
        <v>40</v>
      </c>
      <c r="AF351" s="90">
        <v>1</v>
      </c>
      <c r="AG351" s="90"/>
      <c r="AH351" s="90"/>
      <c r="AI351" s="90"/>
      <c r="AJ351" s="90"/>
      <c r="AK351" s="108"/>
      <c r="AL351" s="108"/>
      <c r="AM351" s="108"/>
      <c r="AN351" s="107"/>
      <c r="AO351" s="107"/>
      <c r="AP351" s="107"/>
    </row>
    <row r="352" spans="1:42" x14ac:dyDescent="0.3">
      <c r="A352" s="71">
        <v>0</v>
      </c>
      <c r="B352" s="71" t="s">
        <v>1528</v>
      </c>
      <c r="C352" s="92">
        <v>350</v>
      </c>
      <c r="D352" s="73">
        <v>42894</v>
      </c>
      <c r="E352" s="74" t="s">
        <v>713</v>
      </c>
      <c r="F352" s="74" t="s">
        <v>401</v>
      </c>
      <c r="G352" s="87">
        <f>+IF(D352="","",YEAR(D352))</f>
        <v>2017</v>
      </c>
      <c r="H352" s="87">
        <f>+IF(D352="","",MONTH(D352))</f>
        <v>6</v>
      </c>
      <c r="I352" s="87">
        <f>+IF(D352="","",DAY(D352))</f>
        <v>8</v>
      </c>
      <c r="J352" s="88">
        <v>80000000</v>
      </c>
      <c r="K352" s="87" t="s">
        <v>19</v>
      </c>
      <c r="L352" s="88"/>
      <c r="M352" s="87"/>
      <c r="N352" s="88"/>
      <c r="O352" s="87"/>
      <c r="P352" s="87" t="s">
        <v>165</v>
      </c>
      <c r="Q352" s="87" t="s">
        <v>32</v>
      </c>
      <c r="R352" s="87" t="s">
        <v>32</v>
      </c>
      <c r="S352" s="87" t="s">
        <v>20</v>
      </c>
      <c r="T352" s="87">
        <v>0</v>
      </c>
      <c r="U352" s="87">
        <v>5</v>
      </c>
      <c r="V352" s="87">
        <f>+U352+T352</f>
        <v>5</v>
      </c>
      <c r="W352" s="95">
        <f>+IF(T352=SUM(Z352,AB352,AD352),1,0)</f>
        <v>1</v>
      </c>
      <c r="X352" s="95">
        <f>+IF(U352=SUM(AF352,AH352,AJ352),1,0)</f>
        <v>1</v>
      </c>
      <c r="Y352" s="89"/>
      <c r="Z352" s="89"/>
      <c r="AA352" s="89"/>
      <c r="AB352" s="89"/>
      <c r="AC352" s="89"/>
      <c r="AD352" s="89"/>
      <c r="AE352" s="90" t="s">
        <v>38</v>
      </c>
      <c r="AF352" s="90">
        <v>5</v>
      </c>
      <c r="AG352" s="90"/>
      <c r="AH352" s="90"/>
      <c r="AI352" s="90"/>
      <c r="AJ352" s="90"/>
      <c r="AK352" s="108"/>
      <c r="AL352" s="108"/>
      <c r="AM352" s="108"/>
      <c r="AN352" s="107"/>
      <c r="AO352" s="107"/>
      <c r="AP352" s="107"/>
    </row>
    <row r="353" spans="1:42" x14ac:dyDescent="0.3">
      <c r="A353" s="71">
        <v>0</v>
      </c>
      <c r="B353" s="71" t="s">
        <v>1528</v>
      </c>
      <c r="C353" s="92">
        <v>351</v>
      </c>
      <c r="D353" s="73">
        <v>42894</v>
      </c>
      <c r="E353" s="74" t="s">
        <v>714</v>
      </c>
      <c r="F353" s="74" t="s">
        <v>715</v>
      </c>
      <c r="G353" s="87">
        <f>+IF(D353="","",YEAR(D353))</f>
        <v>2017</v>
      </c>
      <c r="H353" s="87">
        <f>+IF(D353="","",MONTH(D353))</f>
        <v>6</v>
      </c>
      <c r="I353" s="87">
        <f>+IF(D353="","",DAY(D353))</f>
        <v>8</v>
      </c>
      <c r="J353" s="88">
        <v>80000000</v>
      </c>
      <c r="K353" s="87" t="s">
        <v>19</v>
      </c>
      <c r="L353" s="88"/>
      <c r="M353" s="87"/>
      <c r="N353" s="88"/>
      <c r="O353" s="87"/>
      <c r="P353" s="87" t="s">
        <v>165</v>
      </c>
      <c r="Q353" s="87" t="s">
        <v>32</v>
      </c>
      <c r="R353" s="87" t="s">
        <v>32</v>
      </c>
      <c r="S353" s="87" t="s">
        <v>20</v>
      </c>
      <c r="T353" s="87">
        <v>3</v>
      </c>
      <c r="U353" s="87">
        <v>3</v>
      </c>
      <c r="V353" s="87">
        <f>+U353+T353</f>
        <v>6</v>
      </c>
      <c r="W353" s="95">
        <f>+IF(T353=SUM(Z353,AB353,AD353),1,0)</f>
        <v>1</v>
      </c>
      <c r="X353" s="95">
        <f>+IF(U353=SUM(AF353,AH353,AJ353),1,0)</f>
        <v>1</v>
      </c>
      <c r="Y353" s="89" t="s">
        <v>38</v>
      </c>
      <c r="Z353" s="89">
        <v>3</v>
      </c>
      <c r="AA353" s="89"/>
      <c r="AB353" s="89"/>
      <c r="AC353" s="89"/>
      <c r="AD353" s="89"/>
      <c r="AE353" s="90" t="s">
        <v>38</v>
      </c>
      <c r="AF353" s="90">
        <v>3</v>
      </c>
      <c r="AG353" s="90"/>
      <c r="AH353" s="90"/>
      <c r="AI353" s="90"/>
      <c r="AJ353" s="90"/>
      <c r="AK353" s="108"/>
      <c r="AL353" s="108"/>
      <c r="AM353" s="108"/>
      <c r="AN353" s="107"/>
      <c r="AO353" s="107"/>
      <c r="AP353" s="107"/>
    </row>
    <row r="354" spans="1:42" x14ac:dyDescent="0.3">
      <c r="A354" s="71">
        <v>0</v>
      </c>
      <c r="B354" s="71" t="s">
        <v>1528</v>
      </c>
      <c r="C354" s="92">
        <v>352</v>
      </c>
      <c r="D354" s="73">
        <v>42897</v>
      </c>
      <c r="E354" s="74" t="s">
        <v>716</v>
      </c>
      <c r="F354" s="74" t="s">
        <v>314</v>
      </c>
      <c r="G354" s="87">
        <f>+IF(D354="","",YEAR(D354))</f>
        <v>2017</v>
      </c>
      <c r="H354" s="87">
        <f>+IF(D354="","",MONTH(D354))</f>
        <v>6</v>
      </c>
      <c r="I354" s="87">
        <f>+IF(D354="","",DAY(D354))</f>
        <v>11</v>
      </c>
      <c r="J354" s="88">
        <v>50613000</v>
      </c>
      <c r="K354" s="87" t="s">
        <v>22</v>
      </c>
      <c r="L354" s="88"/>
      <c r="M354" s="87"/>
      <c r="N354" s="88"/>
      <c r="O354" s="87"/>
      <c r="P354" s="87" t="s">
        <v>165</v>
      </c>
      <c r="Q354" s="87" t="s">
        <v>32</v>
      </c>
      <c r="R354" s="87" t="s">
        <v>32</v>
      </c>
      <c r="S354" s="87" t="s">
        <v>74</v>
      </c>
      <c r="T354" s="87">
        <v>1</v>
      </c>
      <c r="U354" s="87">
        <v>0</v>
      </c>
      <c r="V354" s="87">
        <f>+U354+T354</f>
        <v>1</v>
      </c>
      <c r="W354" s="95">
        <f>+IF(T354=SUM(Z354,AB354,AD354),1,0)</f>
        <v>1</v>
      </c>
      <c r="X354" s="95">
        <f>+IF(U354=SUM(AF354,AH354,AJ354),1,0)</f>
        <v>1</v>
      </c>
      <c r="Y354" s="89" t="s">
        <v>40</v>
      </c>
      <c r="Z354" s="89">
        <v>1</v>
      </c>
      <c r="AA354" s="89"/>
      <c r="AB354" s="89"/>
      <c r="AC354" s="89"/>
      <c r="AD354" s="89"/>
      <c r="AE354" s="90"/>
      <c r="AF354" s="90"/>
      <c r="AG354" s="90"/>
      <c r="AH354" s="90"/>
      <c r="AI354" s="90"/>
      <c r="AJ354" s="90"/>
      <c r="AK354" s="108"/>
      <c r="AL354" s="108"/>
      <c r="AM354" s="108"/>
      <c r="AN354" s="107"/>
      <c r="AO354" s="107"/>
      <c r="AP354" s="107"/>
    </row>
    <row r="355" spans="1:42" x14ac:dyDescent="0.3">
      <c r="A355" s="71">
        <v>0</v>
      </c>
      <c r="B355" s="71" t="s">
        <v>1528</v>
      </c>
      <c r="C355" s="92">
        <v>353</v>
      </c>
      <c r="D355" s="73">
        <v>42897</v>
      </c>
      <c r="E355" s="74" t="s">
        <v>717</v>
      </c>
      <c r="F355" s="74" t="s">
        <v>0</v>
      </c>
      <c r="G355" s="87">
        <f>+IF(D355="","",YEAR(D355))</f>
        <v>2017</v>
      </c>
      <c r="H355" s="87">
        <f>+IF(D355="","",MONTH(D355))</f>
        <v>6</v>
      </c>
      <c r="I355" s="87">
        <f>+IF(D355="","",DAY(D355))</f>
        <v>11</v>
      </c>
      <c r="J355" s="88">
        <v>70303027</v>
      </c>
      <c r="K355" s="87" t="s">
        <v>718</v>
      </c>
      <c r="L355" s="88"/>
      <c r="M355" s="87"/>
      <c r="N355" s="88"/>
      <c r="O355" s="87"/>
      <c r="P355" s="87" t="s">
        <v>165</v>
      </c>
      <c r="Q355" s="87" t="s">
        <v>32</v>
      </c>
      <c r="R355" s="87" t="s">
        <v>32</v>
      </c>
      <c r="S355" s="87" t="s">
        <v>74</v>
      </c>
      <c r="T355" s="87">
        <v>0</v>
      </c>
      <c r="U355" s="87">
        <v>0</v>
      </c>
      <c r="V355" s="87">
        <f>+U355+T355</f>
        <v>0</v>
      </c>
      <c r="W355" s="95">
        <f>+IF(T355=SUM(Z355,AB355,AD355),1,0)</f>
        <v>1</v>
      </c>
      <c r="X355" s="95">
        <f>+IF(U355=SUM(AF355,AH355,AJ355),1,0)</f>
        <v>1</v>
      </c>
      <c r="Y355" s="89"/>
      <c r="Z355" s="89"/>
      <c r="AA355" s="89"/>
      <c r="AB355" s="89"/>
      <c r="AC355" s="89"/>
      <c r="AD355" s="89"/>
      <c r="AE355" s="90"/>
      <c r="AF355" s="90"/>
      <c r="AG355" s="90"/>
      <c r="AH355" s="90"/>
      <c r="AI355" s="90"/>
      <c r="AJ355" s="90"/>
      <c r="AK355" s="108"/>
      <c r="AL355" s="108"/>
      <c r="AM355" s="108"/>
      <c r="AN355" s="107"/>
      <c r="AO355" s="107"/>
      <c r="AP355" s="107"/>
    </row>
    <row r="356" spans="1:42" x14ac:dyDescent="0.3">
      <c r="A356" s="71">
        <v>0</v>
      </c>
      <c r="B356" s="71" t="s">
        <v>1528</v>
      </c>
      <c r="C356" s="92">
        <v>354</v>
      </c>
      <c r="D356" s="73">
        <v>42898</v>
      </c>
      <c r="E356" s="74" t="s">
        <v>719</v>
      </c>
      <c r="F356" s="74" t="s">
        <v>5</v>
      </c>
      <c r="G356" s="87">
        <f>+IF(D356="","",YEAR(D356))</f>
        <v>2017</v>
      </c>
      <c r="H356" s="87">
        <f>+IF(D356="","",MONTH(D356))</f>
        <v>6</v>
      </c>
      <c r="I356" s="87">
        <f>+IF(D356="","",DAY(D356))</f>
        <v>12</v>
      </c>
      <c r="J356" s="88">
        <v>70400000</v>
      </c>
      <c r="K356" s="87" t="s">
        <v>25</v>
      </c>
      <c r="L356" s="88"/>
      <c r="M356" s="87"/>
      <c r="N356" s="88"/>
      <c r="O356" s="87"/>
      <c r="P356" s="87" t="s">
        <v>165</v>
      </c>
      <c r="Q356" s="87" t="s">
        <v>28</v>
      </c>
      <c r="R356" s="87" t="s">
        <v>32</v>
      </c>
      <c r="S356" s="87" t="s">
        <v>20</v>
      </c>
      <c r="T356" s="87">
        <v>1</v>
      </c>
      <c r="U356" s="87">
        <v>0</v>
      </c>
      <c r="V356" s="87">
        <f>+U356+T356</f>
        <v>1</v>
      </c>
      <c r="W356" s="95">
        <f>+IF(T356=SUM(Z356,AB356,AD356),1,0)</f>
        <v>1</v>
      </c>
      <c r="X356" s="95">
        <f>+IF(U356=SUM(AF356,AH356,AJ356),1,0)</f>
        <v>1</v>
      </c>
      <c r="Y356" s="89" t="s">
        <v>38</v>
      </c>
      <c r="Z356" s="89">
        <v>1</v>
      </c>
      <c r="AA356" s="89"/>
      <c r="AB356" s="89"/>
      <c r="AC356" s="89"/>
      <c r="AD356" s="89"/>
      <c r="AE356" s="90"/>
      <c r="AF356" s="90"/>
      <c r="AG356" s="90"/>
      <c r="AH356" s="90"/>
      <c r="AI356" s="90"/>
      <c r="AJ356" s="90"/>
      <c r="AK356" s="108"/>
      <c r="AL356" s="108"/>
      <c r="AM356" s="108"/>
      <c r="AN356" s="107"/>
      <c r="AO356" s="107"/>
      <c r="AP356" s="107"/>
    </row>
    <row r="357" spans="1:42" x14ac:dyDescent="0.3">
      <c r="A357" s="71">
        <v>0</v>
      </c>
      <c r="B357" s="71" t="s">
        <v>1528</v>
      </c>
      <c r="C357" s="92">
        <v>355</v>
      </c>
      <c r="D357" s="73">
        <v>42900</v>
      </c>
      <c r="E357" s="74" t="s">
        <v>720</v>
      </c>
      <c r="F357" s="74" t="s">
        <v>314</v>
      </c>
      <c r="G357" s="87">
        <f>+IF(D357="","",YEAR(D357))</f>
        <v>2017</v>
      </c>
      <c r="H357" s="87">
        <f>+IF(D357="","",MONTH(D357))</f>
        <v>6</v>
      </c>
      <c r="I357" s="87">
        <f>+IF(D357="","",DAY(D357))</f>
        <v>14</v>
      </c>
      <c r="J357" s="88">
        <v>40707068</v>
      </c>
      <c r="K357" s="87" t="s">
        <v>709</v>
      </c>
      <c r="L357" s="88"/>
      <c r="M357" s="87"/>
      <c r="N357" s="88"/>
      <c r="O357" s="87"/>
      <c r="P357" s="87" t="s">
        <v>165</v>
      </c>
      <c r="Q357" s="87" t="s">
        <v>32</v>
      </c>
      <c r="R357" s="87" t="s">
        <v>32</v>
      </c>
      <c r="S357" s="87" t="s">
        <v>74</v>
      </c>
      <c r="T357" s="87">
        <v>1</v>
      </c>
      <c r="U357" s="87">
        <v>0</v>
      </c>
      <c r="V357" s="87">
        <f>+U357+T357</f>
        <v>1</v>
      </c>
      <c r="W357" s="95">
        <f>+IF(T357=SUM(Z357,AB357,AD357),1,0)</f>
        <v>1</v>
      </c>
      <c r="X357" s="95">
        <f>+IF(U357=SUM(AF357,AH357,AJ357),1,0)</f>
        <v>1</v>
      </c>
      <c r="Y357" s="89" t="s">
        <v>40</v>
      </c>
      <c r="Z357" s="89">
        <v>1</v>
      </c>
      <c r="AA357" s="89"/>
      <c r="AB357" s="89"/>
      <c r="AC357" s="89"/>
      <c r="AD357" s="89"/>
      <c r="AE357" s="90"/>
      <c r="AF357" s="90"/>
      <c r="AG357" s="90"/>
      <c r="AH357" s="90"/>
      <c r="AI357" s="90"/>
      <c r="AJ357" s="90"/>
      <c r="AK357" s="108"/>
      <c r="AL357" s="108"/>
      <c r="AM357" s="108"/>
      <c r="AN357" s="107"/>
      <c r="AO357" s="107"/>
      <c r="AP357" s="107"/>
    </row>
    <row r="358" spans="1:42" x14ac:dyDescent="0.3">
      <c r="A358" s="71">
        <v>0</v>
      </c>
      <c r="B358" s="71" t="s">
        <v>1528</v>
      </c>
      <c r="C358" s="92">
        <v>356</v>
      </c>
      <c r="D358" s="73">
        <v>42901</v>
      </c>
      <c r="E358" s="74" t="s">
        <v>721</v>
      </c>
      <c r="F358" s="74" t="s">
        <v>485</v>
      </c>
      <c r="G358" s="87">
        <f>+IF(D358="","",YEAR(D358))</f>
        <v>2017</v>
      </c>
      <c r="H358" s="87">
        <f>+IF(D358="","",MONTH(D358))</f>
        <v>6</v>
      </c>
      <c r="I358" s="87">
        <f>+IF(D358="","",DAY(D358))</f>
        <v>15</v>
      </c>
      <c r="J358" s="88">
        <v>70200000</v>
      </c>
      <c r="K358" s="87" t="s">
        <v>63</v>
      </c>
      <c r="L358" s="88"/>
      <c r="M358" s="87"/>
      <c r="N358" s="88"/>
      <c r="O358" s="87"/>
      <c r="P358" s="87" t="s">
        <v>165</v>
      </c>
      <c r="Q358" s="87" t="s">
        <v>32</v>
      </c>
      <c r="R358" s="87" t="s">
        <v>32</v>
      </c>
      <c r="S358" s="87" t="s">
        <v>30</v>
      </c>
      <c r="T358" s="87">
        <v>1</v>
      </c>
      <c r="U358" s="87">
        <v>2</v>
      </c>
      <c r="V358" s="87">
        <f>+U358+T358</f>
        <v>3</v>
      </c>
      <c r="W358" s="95">
        <f>+IF(T358=SUM(Z358,AB358,AD358),1,0)</f>
        <v>1</v>
      </c>
      <c r="X358" s="95">
        <f>+IF(U358=SUM(AF358,AH358,AJ358),1,0)</f>
        <v>1</v>
      </c>
      <c r="Y358" s="89" t="s">
        <v>42</v>
      </c>
      <c r="Z358" s="89">
        <v>1</v>
      </c>
      <c r="AA358" s="89"/>
      <c r="AB358" s="89"/>
      <c r="AC358" s="89"/>
      <c r="AD358" s="89"/>
      <c r="AE358" s="90" t="s">
        <v>42</v>
      </c>
      <c r="AF358" s="90">
        <v>2</v>
      </c>
      <c r="AG358" s="90"/>
      <c r="AH358" s="90"/>
      <c r="AI358" s="90"/>
      <c r="AJ358" s="90"/>
      <c r="AK358" s="108"/>
      <c r="AL358" s="108"/>
      <c r="AM358" s="108"/>
      <c r="AN358" s="107"/>
      <c r="AO358" s="107"/>
      <c r="AP358" s="107"/>
    </row>
    <row r="359" spans="1:42" x14ac:dyDescent="0.3">
      <c r="A359" s="71">
        <v>0</v>
      </c>
      <c r="B359" s="71" t="s">
        <v>1528</v>
      </c>
      <c r="C359" s="92">
        <v>357</v>
      </c>
      <c r="D359" s="73">
        <v>42903</v>
      </c>
      <c r="E359" s="74" t="s">
        <v>722</v>
      </c>
      <c r="F359" s="74" t="s">
        <v>723</v>
      </c>
      <c r="G359" s="87">
        <f>+IF(D359="","",YEAR(D359))</f>
        <v>2017</v>
      </c>
      <c r="H359" s="87">
        <f>+IF(D359="","",MONTH(D359))</f>
        <v>6</v>
      </c>
      <c r="I359" s="87">
        <f>+IF(D359="","",DAY(D359))</f>
        <v>17</v>
      </c>
      <c r="J359" s="88">
        <v>60303000</v>
      </c>
      <c r="K359" s="87" t="s">
        <v>135</v>
      </c>
      <c r="L359" s="88"/>
      <c r="M359" s="87"/>
      <c r="N359" s="88"/>
      <c r="O359" s="87"/>
      <c r="P359" s="87" t="s">
        <v>165</v>
      </c>
      <c r="Q359" s="87" t="s">
        <v>32</v>
      </c>
      <c r="R359" s="87" t="s">
        <v>32</v>
      </c>
      <c r="S359" s="87" t="s">
        <v>30</v>
      </c>
      <c r="T359" s="87">
        <v>7</v>
      </c>
      <c r="U359" s="87">
        <v>6</v>
      </c>
      <c r="V359" s="87">
        <f>+U359+T359</f>
        <v>13</v>
      </c>
      <c r="W359" s="95">
        <f>+IF(T359=SUM(Z359,AB359,AD359),1,0)</f>
        <v>1</v>
      </c>
      <c r="X359" s="95">
        <f>+IF(U359=SUM(AF359,AH359,AJ359),1,0)</f>
        <v>1</v>
      </c>
      <c r="Y359" s="89" t="s">
        <v>42</v>
      </c>
      <c r="Z359" s="89">
        <v>5</v>
      </c>
      <c r="AA359" s="89" t="s">
        <v>41</v>
      </c>
      <c r="AB359" s="89">
        <v>2</v>
      </c>
      <c r="AC359" s="89"/>
      <c r="AD359" s="89"/>
      <c r="AE359" s="90" t="s">
        <v>42</v>
      </c>
      <c r="AF359" s="90">
        <v>6</v>
      </c>
      <c r="AG359" s="90"/>
      <c r="AH359" s="90"/>
      <c r="AI359" s="90"/>
      <c r="AJ359" s="90"/>
      <c r="AK359" s="108"/>
      <c r="AL359" s="108"/>
      <c r="AM359" s="108"/>
      <c r="AN359" s="107"/>
      <c r="AO359" s="107"/>
      <c r="AP359" s="107"/>
    </row>
    <row r="360" spans="1:42" x14ac:dyDescent="0.3">
      <c r="A360" s="71">
        <v>0</v>
      </c>
      <c r="B360" s="71" t="s">
        <v>1528</v>
      </c>
      <c r="C360" s="92">
        <v>358</v>
      </c>
      <c r="D360" s="73">
        <v>42903</v>
      </c>
      <c r="E360" s="74" t="s">
        <v>724</v>
      </c>
      <c r="F360" s="74" t="s">
        <v>314</v>
      </c>
      <c r="G360" s="87">
        <f>+IF(D360="","",YEAR(D360))</f>
        <v>2017</v>
      </c>
      <c r="H360" s="87">
        <f>+IF(D360="","",MONTH(D360))</f>
        <v>6</v>
      </c>
      <c r="I360" s="87">
        <f>+IF(D360="","",DAY(D360))</f>
        <v>17</v>
      </c>
      <c r="J360" s="88">
        <v>70207000</v>
      </c>
      <c r="K360" s="87" t="s">
        <v>725</v>
      </c>
      <c r="L360" s="88"/>
      <c r="M360" s="87"/>
      <c r="N360" s="88"/>
      <c r="O360" s="87"/>
      <c r="P360" s="87" t="s">
        <v>165</v>
      </c>
      <c r="Q360" s="87" t="s">
        <v>32</v>
      </c>
      <c r="R360" s="87" t="s">
        <v>32</v>
      </c>
      <c r="S360" s="87" t="s">
        <v>74</v>
      </c>
      <c r="T360" s="87">
        <v>1</v>
      </c>
      <c r="U360" s="87">
        <v>0</v>
      </c>
      <c r="V360" s="87">
        <f>+U360+T360</f>
        <v>1</v>
      </c>
      <c r="W360" s="95">
        <f>+IF(T360=SUM(Z360,AB360,AD360),1,0)</f>
        <v>1</v>
      </c>
      <c r="X360" s="95">
        <f>+IF(U360=SUM(AF360,AH360,AJ360),1,0)</f>
        <v>1</v>
      </c>
      <c r="Y360" s="89" t="s">
        <v>40</v>
      </c>
      <c r="Z360" s="89">
        <v>1</v>
      </c>
      <c r="AA360" s="89"/>
      <c r="AB360" s="89"/>
      <c r="AC360" s="89"/>
      <c r="AD360" s="89"/>
      <c r="AE360" s="90"/>
      <c r="AF360" s="90"/>
      <c r="AG360" s="90"/>
      <c r="AH360" s="90"/>
      <c r="AI360" s="90"/>
      <c r="AJ360" s="90"/>
      <c r="AK360" s="108"/>
      <c r="AL360" s="108"/>
      <c r="AM360" s="108"/>
      <c r="AN360" s="107"/>
      <c r="AO360" s="107"/>
      <c r="AP360" s="107"/>
    </row>
    <row r="361" spans="1:42" x14ac:dyDescent="0.3">
      <c r="A361" s="71">
        <v>0</v>
      </c>
      <c r="B361" s="71" t="s">
        <v>1528</v>
      </c>
      <c r="C361" s="92">
        <v>359</v>
      </c>
      <c r="D361" s="73">
        <v>42903</v>
      </c>
      <c r="E361" s="74" t="s">
        <v>726</v>
      </c>
      <c r="F361" s="74" t="s">
        <v>0</v>
      </c>
      <c r="G361" s="87">
        <f>+IF(D361="","",YEAR(D361))</f>
        <v>2017</v>
      </c>
      <c r="H361" s="87">
        <f>+IF(D361="","",MONTH(D361))</f>
        <v>6</v>
      </c>
      <c r="I361" s="87">
        <f>+IF(D361="","",DAY(D361))</f>
        <v>17</v>
      </c>
      <c r="J361" s="88">
        <v>50609000</v>
      </c>
      <c r="K361" s="87" t="s">
        <v>23</v>
      </c>
      <c r="L361" s="88"/>
      <c r="M361" s="87"/>
      <c r="N361" s="88"/>
      <c r="O361" s="87"/>
      <c r="P361" s="87" t="s">
        <v>165</v>
      </c>
      <c r="Q361" s="87" t="s">
        <v>65</v>
      </c>
      <c r="R361" s="87" t="s">
        <v>32</v>
      </c>
      <c r="S361" s="87" t="s">
        <v>30</v>
      </c>
      <c r="T361" s="87">
        <v>0</v>
      </c>
      <c r="U361" s="87">
        <v>0</v>
      </c>
      <c r="V361" s="87">
        <f>+U361+T361</f>
        <v>0</v>
      </c>
      <c r="W361" s="95">
        <f>+IF(T361=SUM(Z361,AB361,AD361),1,0)</f>
        <v>1</v>
      </c>
      <c r="X361" s="95">
        <f>+IF(U361=SUM(AF361,AH361,AJ361),1,0)</f>
        <v>1</v>
      </c>
      <c r="Y361" s="89"/>
      <c r="Z361" s="89"/>
      <c r="AA361" s="89"/>
      <c r="AB361" s="89"/>
      <c r="AC361" s="89"/>
      <c r="AD361" s="89"/>
      <c r="AE361" s="90"/>
      <c r="AF361" s="90"/>
      <c r="AG361" s="90"/>
      <c r="AH361" s="90"/>
      <c r="AI361" s="90"/>
      <c r="AJ361" s="90"/>
      <c r="AK361" s="108"/>
      <c r="AL361" s="108"/>
      <c r="AM361" s="108"/>
      <c r="AN361" s="107"/>
      <c r="AO361" s="107"/>
      <c r="AP361" s="107"/>
    </row>
    <row r="362" spans="1:42" x14ac:dyDescent="0.3">
      <c r="A362" s="71">
        <v>0</v>
      </c>
      <c r="B362" s="71" t="s">
        <v>1528</v>
      </c>
      <c r="C362" s="92">
        <v>360</v>
      </c>
      <c r="D362" s="73">
        <v>42904</v>
      </c>
      <c r="E362" s="74" t="s">
        <v>727</v>
      </c>
      <c r="F362" s="74" t="s">
        <v>728</v>
      </c>
      <c r="G362" s="87">
        <f>+IF(D362="","",YEAR(D362))</f>
        <v>2017</v>
      </c>
      <c r="H362" s="87">
        <f>+IF(D362="","",MONTH(D362))</f>
        <v>6</v>
      </c>
      <c r="I362" s="87">
        <f>+IF(D362="","",DAY(D362))</f>
        <v>18</v>
      </c>
      <c r="J362" s="88">
        <v>90103000</v>
      </c>
      <c r="K362" s="87" t="s">
        <v>53</v>
      </c>
      <c r="L362" s="88"/>
      <c r="M362" s="87"/>
      <c r="N362" s="88"/>
      <c r="O362" s="87"/>
      <c r="P362" s="87" t="s">
        <v>165</v>
      </c>
      <c r="Q362" s="87" t="s">
        <v>32</v>
      </c>
      <c r="R362" s="87" t="s">
        <v>473</v>
      </c>
      <c r="S362" s="87" t="s">
        <v>729</v>
      </c>
      <c r="T362" s="87">
        <v>9</v>
      </c>
      <c r="U362" s="87">
        <v>13</v>
      </c>
      <c r="V362" s="87">
        <f>+U362+T362</f>
        <v>22</v>
      </c>
      <c r="W362" s="95">
        <f>+IF(T362=SUM(Z362,AB362,AD362),1,0)</f>
        <v>1</v>
      </c>
      <c r="X362" s="95">
        <f>+IF(U362=SUM(AF362,AH362,AJ362),1,0)</f>
        <v>1</v>
      </c>
      <c r="Y362" s="89" t="s">
        <v>40</v>
      </c>
      <c r="Z362" s="89">
        <v>4</v>
      </c>
      <c r="AA362" s="89" t="s">
        <v>42</v>
      </c>
      <c r="AB362" s="89">
        <v>1</v>
      </c>
      <c r="AC362" s="89" t="s">
        <v>41</v>
      </c>
      <c r="AD362" s="89">
        <v>4</v>
      </c>
      <c r="AE362" s="90" t="s">
        <v>40</v>
      </c>
      <c r="AF362" s="90">
        <v>13</v>
      </c>
      <c r="AG362" s="90"/>
      <c r="AH362" s="90"/>
      <c r="AI362" s="90"/>
      <c r="AJ362" s="90"/>
      <c r="AK362" s="108"/>
      <c r="AL362" s="108"/>
      <c r="AM362" s="108"/>
      <c r="AN362" s="107"/>
      <c r="AO362" s="107"/>
      <c r="AP362" s="107"/>
    </row>
    <row r="363" spans="1:42" x14ac:dyDescent="0.3">
      <c r="A363" s="71">
        <v>0</v>
      </c>
      <c r="B363" s="71" t="s">
        <v>1528</v>
      </c>
      <c r="C363" s="92">
        <v>361</v>
      </c>
      <c r="D363" s="73">
        <v>42904</v>
      </c>
      <c r="E363" s="74" t="s">
        <v>730</v>
      </c>
      <c r="F363" s="74" t="s">
        <v>0</v>
      </c>
      <c r="G363" s="87">
        <f>+IF(D363="","",YEAR(D363))</f>
        <v>2017</v>
      </c>
      <c r="H363" s="87">
        <f>+IF(D363="","",MONTH(D363))</f>
        <v>6</v>
      </c>
      <c r="I363" s="87">
        <f>+IF(D363="","",DAY(D363))</f>
        <v>18</v>
      </c>
      <c r="J363" s="88"/>
      <c r="K363" s="87"/>
      <c r="L363" s="88">
        <v>70206000</v>
      </c>
      <c r="M363" s="87" t="s">
        <v>731</v>
      </c>
      <c r="N363" s="88">
        <v>70200000</v>
      </c>
      <c r="O363" s="87" t="s">
        <v>63</v>
      </c>
      <c r="P363" s="87" t="s">
        <v>165</v>
      </c>
      <c r="Q363" s="87" t="s">
        <v>32</v>
      </c>
      <c r="R363" s="87" t="s">
        <v>32</v>
      </c>
      <c r="S363" s="87" t="s">
        <v>687</v>
      </c>
      <c r="T363" s="87">
        <v>0</v>
      </c>
      <c r="U363" s="87">
        <v>0</v>
      </c>
      <c r="V363" s="87">
        <f>+U363+T363</f>
        <v>0</v>
      </c>
      <c r="W363" s="95">
        <f>+IF(T363=SUM(Z363,AB363,AD363),1,0)</f>
        <v>1</v>
      </c>
      <c r="X363" s="95">
        <f>+IF(U363=SUM(AF363,AH363,AJ363),1,0)</f>
        <v>1</v>
      </c>
      <c r="Y363" s="89"/>
      <c r="Z363" s="89"/>
      <c r="AA363" s="89"/>
      <c r="AB363" s="89"/>
      <c r="AC363" s="89"/>
      <c r="AD363" s="89"/>
      <c r="AE363" s="90"/>
      <c r="AF363" s="90"/>
      <c r="AG363" s="90"/>
      <c r="AH363" s="90"/>
      <c r="AI363" s="90"/>
      <c r="AJ363" s="90"/>
      <c r="AK363" s="108"/>
      <c r="AL363" s="108"/>
      <c r="AM363" s="108"/>
      <c r="AN363" s="107"/>
      <c r="AO363" s="107"/>
      <c r="AP363" s="107"/>
    </row>
    <row r="364" spans="1:42" x14ac:dyDescent="0.3">
      <c r="A364" s="71">
        <v>0</v>
      </c>
      <c r="B364" s="71" t="s">
        <v>1528</v>
      </c>
      <c r="C364" s="92">
        <v>362</v>
      </c>
      <c r="D364" s="73">
        <v>42904</v>
      </c>
      <c r="E364" s="74" t="s">
        <v>733</v>
      </c>
      <c r="F364" s="74" t="s">
        <v>734</v>
      </c>
      <c r="G364" s="87">
        <f>+IF(D364="","",YEAR(D364))</f>
        <v>2017</v>
      </c>
      <c r="H364" s="87">
        <f>+IF(D364="","",MONTH(D364))</f>
        <v>6</v>
      </c>
      <c r="I364" s="87">
        <f>+IF(D364="","",DAY(D364))</f>
        <v>18</v>
      </c>
      <c r="J364" s="88">
        <v>70200000</v>
      </c>
      <c r="K364" s="87" t="s">
        <v>63</v>
      </c>
      <c r="L364" s="88"/>
      <c r="M364" s="87"/>
      <c r="N364" s="88"/>
      <c r="O364" s="87"/>
      <c r="P364" s="87" t="s">
        <v>176</v>
      </c>
      <c r="Q364" s="87" t="s">
        <v>32</v>
      </c>
      <c r="R364" s="87" t="s">
        <v>735</v>
      </c>
      <c r="S364" s="87" t="s">
        <v>735</v>
      </c>
      <c r="T364" s="87">
        <v>1</v>
      </c>
      <c r="U364" s="87">
        <v>0</v>
      </c>
      <c r="V364" s="87">
        <f>+U364+T364</f>
        <v>1</v>
      </c>
      <c r="W364" s="95">
        <f>+IF(T364=SUM(Z364,AB364,AD364),1,0)</f>
        <v>1</v>
      </c>
      <c r="X364" s="95">
        <f>+IF(U364=SUM(AF364,AH364,AJ364),1,0)</f>
        <v>1</v>
      </c>
      <c r="Y364" s="89" t="s">
        <v>40</v>
      </c>
      <c r="Z364" s="89">
        <v>1</v>
      </c>
      <c r="AA364" s="89"/>
      <c r="AB364" s="89"/>
      <c r="AC364" s="89"/>
      <c r="AD364" s="89"/>
      <c r="AE364" s="90"/>
      <c r="AF364" s="90"/>
      <c r="AG364" s="90"/>
      <c r="AH364" s="90"/>
      <c r="AI364" s="90"/>
      <c r="AJ364" s="90"/>
      <c r="AK364" s="108"/>
      <c r="AL364" s="108"/>
      <c r="AM364" s="108"/>
      <c r="AN364" s="107"/>
      <c r="AO364" s="107"/>
      <c r="AP364" s="107"/>
    </row>
    <row r="365" spans="1:42" x14ac:dyDescent="0.3">
      <c r="A365" s="71">
        <v>0</v>
      </c>
      <c r="B365" s="71" t="s">
        <v>1528</v>
      </c>
      <c r="C365" s="92">
        <v>363</v>
      </c>
      <c r="D365" s="73">
        <v>42905</v>
      </c>
      <c r="E365" s="74" t="s">
        <v>736</v>
      </c>
      <c r="F365" s="74" t="s">
        <v>737</v>
      </c>
      <c r="G365" s="87">
        <f>+IF(D365="","",YEAR(D365))</f>
        <v>2017</v>
      </c>
      <c r="H365" s="87">
        <f>+IF(D365="","",MONTH(D365))</f>
        <v>6</v>
      </c>
      <c r="I365" s="87">
        <f>+IF(D365="","",DAY(D365))</f>
        <v>19</v>
      </c>
      <c r="J365" s="88">
        <v>50700000</v>
      </c>
      <c r="K365" s="87" t="s">
        <v>738</v>
      </c>
      <c r="L365" s="88"/>
      <c r="M365" s="87"/>
      <c r="N365" s="88"/>
      <c r="O365" s="87"/>
      <c r="P365" s="87" t="s">
        <v>176</v>
      </c>
      <c r="Q365" s="87" t="s">
        <v>32</v>
      </c>
      <c r="R365" s="87" t="s">
        <v>739</v>
      </c>
      <c r="S365" s="87" t="s">
        <v>739</v>
      </c>
      <c r="T365" s="87">
        <v>38</v>
      </c>
      <c r="U365" s="87">
        <v>11</v>
      </c>
      <c r="V365" s="87">
        <f>+U365+T365</f>
        <v>49</v>
      </c>
      <c r="W365" s="95">
        <f>+IF(T365=SUM(Z365,AB365,AD365),1,0)</f>
        <v>1</v>
      </c>
      <c r="X365" s="95">
        <f>+IF(U365=SUM(AF365,AH365,AJ365),1,0)</f>
        <v>1</v>
      </c>
      <c r="Y365" s="89" t="s">
        <v>40</v>
      </c>
      <c r="Z365" s="89">
        <v>38</v>
      </c>
      <c r="AA365" s="89"/>
      <c r="AB365" s="89"/>
      <c r="AC365" s="89"/>
      <c r="AD365" s="89"/>
      <c r="AE365" s="90" t="s">
        <v>40</v>
      </c>
      <c r="AF365" s="90">
        <v>11</v>
      </c>
      <c r="AG365" s="90"/>
      <c r="AH365" s="90"/>
      <c r="AI365" s="90"/>
      <c r="AJ365" s="90"/>
      <c r="AK365" s="108"/>
      <c r="AL365" s="108"/>
      <c r="AM365" s="108"/>
      <c r="AN365" s="107"/>
      <c r="AO365" s="107"/>
      <c r="AP365" s="107"/>
    </row>
    <row r="366" spans="1:42" x14ac:dyDescent="0.3">
      <c r="A366" s="71">
        <v>0</v>
      </c>
      <c r="B366" s="71" t="s">
        <v>1528</v>
      </c>
      <c r="C366" s="92">
        <v>364</v>
      </c>
      <c r="D366" s="73">
        <v>42905</v>
      </c>
      <c r="E366" s="74" t="s">
        <v>740</v>
      </c>
      <c r="F366" s="74" t="s">
        <v>741</v>
      </c>
      <c r="G366" s="87">
        <f>+IF(D366="","",YEAR(D366))</f>
        <v>2017</v>
      </c>
      <c r="H366" s="87">
        <f>+IF(D366="","",MONTH(D366))</f>
        <v>6</v>
      </c>
      <c r="I366" s="87">
        <f>+IF(D366="","",DAY(D366))</f>
        <v>19</v>
      </c>
      <c r="J366" s="88">
        <v>70301000</v>
      </c>
      <c r="K366" s="87" t="s">
        <v>394</v>
      </c>
      <c r="L366" s="88"/>
      <c r="M366" s="87"/>
      <c r="N366" s="88"/>
      <c r="O366" s="87"/>
      <c r="P366" s="87" t="s">
        <v>165</v>
      </c>
      <c r="Q366" s="87" t="s">
        <v>32</v>
      </c>
      <c r="R366" s="87" t="s">
        <v>473</v>
      </c>
      <c r="S366" s="87" t="s">
        <v>30</v>
      </c>
      <c r="T366" s="87">
        <v>2</v>
      </c>
      <c r="U366" s="87">
        <v>2</v>
      </c>
      <c r="V366" s="87">
        <f>+U366+T366</f>
        <v>4</v>
      </c>
      <c r="W366" s="95">
        <f>+IF(T366=SUM(Z366,AB366,AD366),1,0)</f>
        <v>1</v>
      </c>
      <c r="X366" s="95">
        <f>+IF(U366=SUM(AF366,AH366,AJ366),1,0)</f>
        <v>1</v>
      </c>
      <c r="Y366" s="89" t="s">
        <v>42</v>
      </c>
      <c r="Z366" s="89">
        <v>1</v>
      </c>
      <c r="AA366" s="89" t="s">
        <v>41</v>
      </c>
      <c r="AB366" s="89">
        <v>1</v>
      </c>
      <c r="AC366" s="89"/>
      <c r="AD366" s="89"/>
      <c r="AE366" s="90" t="s">
        <v>42</v>
      </c>
      <c r="AF366" s="90">
        <v>2</v>
      </c>
      <c r="AG366" s="90"/>
      <c r="AH366" s="90"/>
      <c r="AI366" s="90"/>
      <c r="AJ366" s="90"/>
      <c r="AK366" s="108"/>
      <c r="AL366" s="108"/>
      <c r="AM366" s="108"/>
      <c r="AN366" s="107"/>
      <c r="AO366" s="107"/>
      <c r="AP366" s="107"/>
    </row>
    <row r="367" spans="1:42" x14ac:dyDescent="0.3">
      <c r="A367" s="71">
        <v>0</v>
      </c>
      <c r="B367" s="71" t="s">
        <v>1528</v>
      </c>
      <c r="C367" s="92">
        <v>365</v>
      </c>
      <c r="D367" s="73">
        <v>42906</v>
      </c>
      <c r="E367" s="74" t="s">
        <v>743</v>
      </c>
      <c r="F367" s="74" t="s">
        <v>215</v>
      </c>
      <c r="G367" s="87">
        <f>+IF(D367="","",YEAR(D367))</f>
        <v>2017</v>
      </c>
      <c r="H367" s="87">
        <f>+IF(D367="","",MONTH(D367))</f>
        <v>6</v>
      </c>
      <c r="I367" s="87">
        <f>+IF(D367="","",DAY(D367))</f>
        <v>20</v>
      </c>
      <c r="J367" s="88">
        <v>70000000</v>
      </c>
      <c r="K367" s="87" t="s">
        <v>24</v>
      </c>
      <c r="L367" s="88"/>
      <c r="M367" s="87"/>
      <c r="N367" s="88"/>
      <c r="O367" s="87"/>
      <c r="P367" s="87" t="s">
        <v>165</v>
      </c>
      <c r="Q367" s="87" t="s">
        <v>32</v>
      </c>
      <c r="R367" s="87" t="s">
        <v>473</v>
      </c>
      <c r="S367" s="87" t="s">
        <v>74</v>
      </c>
      <c r="T367" s="87">
        <v>1</v>
      </c>
      <c r="U367" s="87">
        <v>1</v>
      </c>
      <c r="V367" s="87">
        <f>+U367+T367</f>
        <v>2</v>
      </c>
      <c r="W367" s="95">
        <f>+IF(T367=SUM(Z367,AB367,AD367),1,0)</f>
        <v>1</v>
      </c>
      <c r="X367" s="95">
        <f>+IF(U367=SUM(AF367,AH367,AJ367),1,0)</f>
        <v>1</v>
      </c>
      <c r="Y367" s="89" t="s">
        <v>40</v>
      </c>
      <c r="Z367" s="89">
        <v>1</v>
      </c>
      <c r="AA367" s="89"/>
      <c r="AB367" s="89"/>
      <c r="AC367" s="89"/>
      <c r="AD367" s="89"/>
      <c r="AE367" s="90" t="s">
        <v>40</v>
      </c>
      <c r="AF367" s="90">
        <v>1</v>
      </c>
      <c r="AG367" s="90"/>
      <c r="AH367" s="90"/>
      <c r="AI367" s="90"/>
      <c r="AJ367" s="90"/>
      <c r="AK367" s="108"/>
      <c r="AL367" s="108"/>
      <c r="AM367" s="108"/>
      <c r="AN367" s="107"/>
      <c r="AO367" s="107"/>
      <c r="AP367" s="107"/>
    </row>
    <row r="368" spans="1:42" x14ac:dyDescent="0.3">
      <c r="A368" s="71">
        <v>0</v>
      </c>
      <c r="B368" s="71" t="s">
        <v>1528</v>
      </c>
      <c r="C368" s="92">
        <v>366</v>
      </c>
      <c r="D368" s="73">
        <v>42908</v>
      </c>
      <c r="E368" s="74" t="s">
        <v>744</v>
      </c>
      <c r="F368" s="74" t="s">
        <v>745</v>
      </c>
      <c r="G368" s="87">
        <f>+IF(D368="","",YEAR(D368))</f>
        <v>2017</v>
      </c>
      <c r="H368" s="87">
        <f>+IF(D368="","",MONTH(D368))</f>
        <v>6</v>
      </c>
      <c r="I368" s="87">
        <f>+IF(D368="","",DAY(D368))</f>
        <v>22</v>
      </c>
      <c r="J368" s="88">
        <v>50608000</v>
      </c>
      <c r="K368" s="87" t="s">
        <v>129</v>
      </c>
      <c r="L368" s="88"/>
      <c r="M368" s="87"/>
      <c r="N368" s="88"/>
      <c r="O368" s="87"/>
      <c r="P368" s="87" t="s">
        <v>165</v>
      </c>
      <c r="Q368" s="87" t="s">
        <v>32</v>
      </c>
      <c r="R368" s="87" t="s">
        <v>473</v>
      </c>
      <c r="S368" s="87" t="s">
        <v>30</v>
      </c>
      <c r="T368" s="87">
        <v>2</v>
      </c>
      <c r="U368" s="87">
        <v>0</v>
      </c>
      <c r="V368" s="87">
        <f>+U368+T368</f>
        <v>2</v>
      </c>
      <c r="W368" s="95">
        <f>+IF(T368=SUM(Z368,AB368,AD368),1,0)</f>
        <v>1</v>
      </c>
      <c r="X368" s="95">
        <f>+IF(U368=SUM(AF368,AH368,AJ368),1,0)</f>
        <v>1</v>
      </c>
      <c r="Y368" s="89" t="s">
        <v>41</v>
      </c>
      <c r="Z368" s="89">
        <v>2</v>
      </c>
      <c r="AA368" s="89"/>
      <c r="AB368" s="89"/>
      <c r="AC368" s="89"/>
      <c r="AD368" s="89"/>
      <c r="AE368" s="90"/>
      <c r="AF368" s="90"/>
      <c r="AG368" s="90"/>
      <c r="AH368" s="90"/>
      <c r="AI368" s="90"/>
      <c r="AJ368" s="90"/>
      <c r="AK368" s="108"/>
      <c r="AL368" s="108"/>
      <c r="AM368" s="108"/>
      <c r="AN368" s="107"/>
      <c r="AO368" s="107"/>
      <c r="AP368" s="107"/>
    </row>
    <row r="369" spans="1:42" x14ac:dyDescent="0.3">
      <c r="A369" s="71">
        <v>0</v>
      </c>
      <c r="B369" s="71" t="s">
        <v>1528</v>
      </c>
      <c r="C369" s="92">
        <v>367</v>
      </c>
      <c r="D369" s="73">
        <v>42908</v>
      </c>
      <c r="E369" s="74" t="s">
        <v>746</v>
      </c>
      <c r="F369" s="74" t="s">
        <v>0</v>
      </c>
      <c r="G369" s="87">
        <f>+IF(D369="","",YEAR(D369))</f>
        <v>2017</v>
      </c>
      <c r="H369" s="87">
        <f>+IF(D369="","",MONTH(D369))</f>
        <v>6</v>
      </c>
      <c r="I369" s="87">
        <f>+IF(D369="","",DAY(D369))</f>
        <v>22</v>
      </c>
      <c r="J369" s="88">
        <v>70203020</v>
      </c>
      <c r="K369" s="87" t="s">
        <v>732</v>
      </c>
      <c r="L369" s="88"/>
      <c r="M369" s="87"/>
      <c r="N369" s="88"/>
      <c r="O369" s="87"/>
      <c r="P369" s="87" t="s">
        <v>165</v>
      </c>
      <c r="Q369" s="87" t="s">
        <v>32</v>
      </c>
      <c r="R369" s="87" t="s">
        <v>473</v>
      </c>
      <c r="S369" s="87" t="s">
        <v>74</v>
      </c>
      <c r="T369" s="87">
        <v>0</v>
      </c>
      <c r="U369" s="87">
        <v>0</v>
      </c>
      <c r="V369" s="87">
        <f>+U369+T369</f>
        <v>0</v>
      </c>
      <c r="W369" s="95">
        <f>+IF(T369=SUM(Z369,AB369,AD369),1,0)</f>
        <v>1</v>
      </c>
      <c r="X369" s="95">
        <f>+IF(U369=SUM(AF369,AH369,AJ369),1,0)</f>
        <v>1</v>
      </c>
      <c r="Y369" s="89"/>
      <c r="Z369" s="89"/>
      <c r="AA369" s="89"/>
      <c r="AB369" s="89"/>
      <c r="AC369" s="89"/>
      <c r="AD369" s="89"/>
      <c r="AE369" s="90"/>
      <c r="AF369" s="90"/>
      <c r="AG369" s="90"/>
      <c r="AH369" s="90"/>
      <c r="AI369" s="90"/>
      <c r="AJ369" s="90"/>
      <c r="AK369" s="108"/>
      <c r="AL369" s="108"/>
      <c r="AM369" s="108"/>
      <c r="AN369" s="107"/>
      <c r="AO369" s="107"/>
      <c r="AP369" s="107"/>
    </row>
    <row r="370" spans="1:42" x14ac:dyDescent="0.3">
      <c r="A370" s="71">
        <v>0</v>
      </c>
      <c r="B370" s="71" t="s">
        <v>1528</v>
      </c>
      <c r="C370" s="92">
        <v>368</v>
      </c>
      <c r="D370" s="73">
        <v>42909</v>
      </c>
      <c r="E370" s="74" t="s">
        <v>747</v>
      </c>
      <c r="F370" s="74" t="s">
        <v>49</v>
      </c>
      <c r="G370" s="87">
        <f>+IF(D370="","",YEAR(D370))</f>
        <v>2017</v>
      </c>
      <c r="H370" s="87">
        <f>+IF(D370="","",MONTH(D370))</f>
        <v>6</v>
      </c>
      <c r="I370" s="87">
        <f>+IF(D370="","",DAY(D370))</f>
        <v>23</v>
      </c>
      <c r="J370" s="88">
        <v>70000000</v>
      </c>
      <c r="K370" s="87" t="s">
        <v>24</v>
      </c>
      <c r="L370" s="88"/>
      <c r="M370" s="87"/>
      <c r="N370" s="88"/>
      <c r="O370" s="87"/>
      <c r="P370" s="87" t="s">
        <v>165</v>
      </c>
      <c r="Q370" s="87" t="s">
        <v>32</v>
      </c>
      <c r="R370" s="87" t="s">
        <v>473</v>
      </c>
      <c r="S370" s="87" t="s">
        <v>74</v>
      </c>
      <c r="T370" s="87">
        <v>0</v>
      </c>
      <c r="U370" s="87">
        <v>1</v>
      </c>
      <c r="V370" s="87">
        <f>+U370+T370</f>
        <v>1</v>
      </c>
      <c r="W370" s="95">
        <f>+IF(T370=SUM(Z370,AB370,AD370),1,0)</f>
        <v>1</v>
      </c>
      <c r="X370" s="95">
        <f>+IF(U370=SUM(AF370,AH370,AJ370),1,0)</f>
        <v>1</v>
      </c>
      <c r="Y370" s="89"/>
      <c r="Z370" s="89"/>
      <c r="AA370" s="89"/>
      <c r="AB370" s="89"/>
      <c r="AC370" s="89"/>
      <c r="AD370" s="89"/>
      <c r="AE370" s="90" t="s">
        <v>40</v>
      </c>
      <c r="AF370" s="90">
        <v>1</v>
      </c>
      <c r="AG370" s="90"/>
      <c r="AH370" s="90"/>
      <c r="AI370" s="90"/>
      <c r="AJ370" s="90"/>
      <c r="AK370" s="108"/>
      <c r="AL370" s="108"/>
      <c r="AM370" s="108"/>
      <c r="AN370" s="107"/>
      <c r="AO370" s="107"/>
      <c r="AP370" s="107"/>
    </row>
    <row r="371" spans="1:42" x14ac:dyDescent="0.3">
      <c r="A371" s="71">
        <v>0</v>
      </c>
      <c r="B371" s="71" t="s">
        <v>1528</v>
      </c>
      <c r="C371" s="92">
        <v>369</v>
      </c>
      <c r="D371" s="73">
        <v>42914</v>
      </c>
      <c r="E371" s="74" t="s">
        <v>748</v>
      </c>
      <c r="F371" s="74" t="s">
        <v>742</v>
      </c>
      <c r="G371" s="87">
        <f>+IF(D371="","",YEAR(D371))</f>
        <v>2017</v>
      </c>
      <c r="H371" s="87">
        <f>+IF(D371="","",MONTH(D371))</f>
        <v>6</v>
      </c>
      <c r="I371" s="87">
        <f>+IF(D371="","",DAY(D371))</f>
        <v>28</v>
      </c>
      <c r="J371" s="88">
        <v>70000000</v>
      </c>
      <c r="K371" s="87" t="s">
        <v>24</v>
      </c>
      <c r="L371" s="88"/>
      <c r="M371" s="87"/>
      <c r="N371" s="88"/>
      <c r="O371" s="87"/>
      <c r="P371" s="87" t="s">
        <v>165</v>
      </c>
      <c r="Q371" s="87" t="s">
        <v>32</v>
      </c>
      <c r="R371" s="87" t="s">
        <v>473</v>
      </c>
      <c r="S371" s="87" t="s">
        <v>74</v>
      </c>
      <c r="T371" s="87">
        <v>0</v>
      </c>
      <c r="U371" s="87">
        <v>0</v>
      </c>
      <c r="V371" s="87">
        <f>+U371+T371</f>
        <v>0</v>
      </c>
      <c r="W371" s="95">
        <f>+IF(T371=SUM(Z371,AB371,AD371),1,0)</f>
        <v>1</v>
      </c>
      <c r="X371" s="95">
        <f>+IF(U371=SUM(AF371,AH371,AJ371),1,0)</f>
        <v>1</v>
      </c>
      <c r="Y371" s="89"/>
      <c r="Z371" s="89"/>
      <c r="AA371" s="89"/>
      <c r="AB371" s="89"/>
      <c r="AC371" s="89"/>
      <c r="AD371" s="89"/>
      <c r="AE371" s="90"/>
      <c r="AF371" s="90"/>
      <c r="AG371" s="90"/>
      <c r="AH371" s="90"/>
      <c r="AI371" s="90"/>
      <c r="AJ371" s="90"/>
      <c r="AK371" s="108"/>
      <c r="AL371" s="108"/>
      <c r="AM371" s="108"/>
      <c r="AN371" s="107"/>
      <c r="AO371" s="107"/>
      <c r="AP371" s="107"/>
    </row>
    <row r="372" spans="1:42" x14ac:dyDescent="0.3">
      <c r="A372" s="71">
        <v>0</v>
      </c>
      <c r="B372" s="71" t="s">
        <v>1528</v>
      </c>
      <c r="C372" s="92">
        <v>370</v>
      </c>
      <c r="D372" s="73">
        <v>42915</v>
      </c>
      <c r="E372" s="74" t="s">
        <v>749</v>
      </c>
      <c r="F372" s="74" t="s">
        <v>49</v>
      </c>
      <c r="G372" s="87">
        <f>+IF(D372="","",YEAR(D372))</f>
        <v>2017</v>
      </c>
      <c r="H372" s="87">
        <f>+IF(D372="","",MONTH(D372))</f>
        <v>6</v>
      </c>
      <c r="I372" s="87">
        <f>+IF(D372="","",DAY(D372))</f>
        <v>29</v>
      </c>
      <c r="J372" s="88"/>
      <c r="K372" s="87"/>
      <c r="L372" s="88">
        <v>70200000</v>
      </c>
      <c r="M372" s="87" t="s">
        <v>63</v>
      </c>
      <c r="N372" s="88">
        <v>70400000</v>
      </c>
      <c r="O372" s="87" t="s">
        <v>25</v>
      </c>
      <c r="P372" s="87" t="s">
        <v>165</v>
      </c>
      <c r="Q372" s="87" t="s">
        <v>28</v>
      </c>
      <c r="R372" s="87" t="s">
        <v>32</v>
      </c>
      <c r="S372" s="87" t="s">
        <v>74</v>
      </c>
      <c r="T372" s="87">
        <v>0</v>
      </c>
      <c r="U372" s="87">
        <v>1</v>
      </c>
      <c r="V372" s="87">
        <f>+U372+T372</f>
        <v>1</v>
      </c>
      <c r="W372" s="95">
        <f>+IF(T372=SUM(Z372,AB372,AD372),1,0)</f>
        <v>1</v>
      </c>
      <c r="X372" s="95">
        <f>+IF(U372=SUM(AF372,AH372,AJ372),1,0)</f>
        <v>1</v>
      </c>
      <c r="Y372" s="89"/>
      <c r="Z372" s="89"/>
      <c r="AA372" s="89"/>
      <c r="AB372" s="89"/>
      <c r="AC372" s="89"/>
      <c r="AD372" s="89"/>
      <c r="AE372" s="90" t="s">
        <v>40</v>
      </c>
      <c r="AF372" s="90">
        <v>1</v>
      </c>
      <c r="AG372" s="90"/>
      <c r="AH372" s="90"/>
      <c r="AI372" s="90"/>
      <c r="AJ372" s="90"/>
      <c r="AK372" s="108"/>
      <c r="AL372" s="108"/>
      <c r="AM372" s="108"/>
      <c r="AN372" s="107"/>
      <c r="AO372" s="107"/>
      <c r="AP372" s="107"/>
    </row>
    <row r="373" spans="1:42" x14ac:dyDescent="0.3">
      <c r="A373" s="71">
        <v>0</v>
      </c>
      <c r="B373" s="71" t="s">
        <v>1528</v>
      </c>
      <c r="C373" s="92">
        <v>371</v>
      </c>
      <c r="D373" s="73">
        <v>42915</v>
      </c>
      <c r="E373" s="74" t="s">
        <v>750</v>
      </c>
      <c r="F373" s="74" t="s">
        <v>291</v>
      </c>
      <c r="G373" s="87">
        <f>+IF(D373="","",YEAR(D373))</f>
        <v>2017</v>
      </c>
      <c r="H373" s="87">
        <f>+IF(D373="","",MONTH(D373))</f>
        <v>6</v>
      </c>
      <c r="I373" s="87">
        <f>+IF(D373="","",DAY(D373))</f>
        <v>29</v>
      </c>
      <c r="J373" s="93" t="s">
        <v>391</v>
      </c>
      <c r="K373" s="94" t="s">
        <v>391</v>
      </c>
      <c r="L373" s="93" t="s">
        <v>391</v>
      </c>
      <c r="M373" s="94" t="s">
        <v>391</v>
      </c>
      <c r="N373" s="93" t="s">
        <v>391</v>
      </c>
      <c r="O373" s="94" t="s">
        <v>391</v>
      </c>
      <c r="P373" s="87" t="s">
        <v>165</v>
      </c>
      <c r="Q373" s="87" t="s">
        <v>32</v>
      </c>
      <c r="R373" s="87" t="s">
        <v>473</v>
      </c>
      <c r="S373" s="87" t="s">
        <v>751</v>
      </c>
      <c r="T373" s="87">
        <v>0</v>
      </c>
      <c r="U373" s="87">
        <v>2</v>
      </c>
      <c r="V373" s="87">
        <f>+U373+T373</f>
        <v>2</v>
      </c>
      <c r="W373" s="95">
        <f>+IF(T373=SUM(Z373,AB373,AD373),1,0)</f>
        <v>1</v>
      </c>
      <c r="X373" s="95">
        <f>+IF(U373=SUM(AF373,AH373,AJ373),1,0)</f>
        <v>1</v>
      </c>
      <c r="Y373" s="89"/>
      <c r="Z373" s="89"/>
      <c r="AA373" s="89"/>
      <c r="AB373" s="89"/>
      <c r="AC373" s="89"/>
      <c r="AD373" s="89"/>
      <c r="AE373" s="90" t="s">
        <v>42</v>
      </c>
      <c r="AF373" s="90">
        <v>2</v>
      </c>
      <c r="AG373" s="90"/>
      <c r="AH373" s="90"/>
      <c r="AI373" s="90"/>
      <c r="AJ373" s="90"/>
      <c r="AK373" s="108"/>
      <c r="AL373" s="108"/>
      <c r="AM373" s="108"/>
      <c r="AN373" s="107"/>
      <c r="AO373" s="107"/>
      <c r="AP373" s="107"/>
    </row>
    <row r="374" spans="1:42" x14ac:dyDescent="0.3">
      <c r="A374" s="71">
        <v>0</v>
      </c>
      <c r="B374" s="71" t="s">
        <v>1528</v>
      </c>
      <c r="C374" s="92">
        <v>372</v>
      </c>
      <c r="D374" s="73">
        <v>42916</v>
      </c>
      <c r="E374" s="74" t="s">
        <v>752</v>
      </c>
      <c r="F374" s="74" t="s">
        <v>49</v>
      </c>
      <c r="G374" s="87">
        <f>+IF(D374="","",YEAR(D374))</f>
        <v>2017</v>
      </c>
      <c r="H374" s="87">
        <f>+IF(D374="","",MONTH(D374))</f>
        <v>6</v>
      </c>
      <c r="I374" s="87">
        <f>+IF(D374="","",DAY(D374))</f>
        <v>30</v>
      </c>
      <c r="J374" s="88">
        <v>70000000</v>
      </c>
      <c r="K374" s="87" t="s">
        <v>24</v>
      </c>
      <c r="L374" s="88"/>
      <c r="M374" s="87"/>
      <c r="N374" s="88"/>
      <c r="O374" s="87"/>
      <c r="P374" s="87" t="s">
        <v>165</v>
      </c>
      <c r="Q374" s="87" t="s">
        <v>32</v>
      </c>
      <c r="R374" s="87" t="s">
        <v>32</v>
      </c>
      <c r="S374" s="87" t="s">
        <v>74</v>
      </c>
      <c r="T374" s="87">
        <v>0</v>
      </c>
      <c r="U374" s="87">
        <v>1</v>
      </c>
      <c r="V374" s="87">
        <f>+U374+T374</f>
        <v>1</v>
      </c>
      <c r="W374" s="95">
        <f>+IF(T374=SUM(Z374,AB374,AD374),1,0)</f>
        <v>1</v>
      </c>
      <c r="X374" s="95">
        <f>+IF(U374=SUM(AF374,AH374,AJ374),1,0)</f>
        <v>1</v>
      </c>
      <c r="Y374" s="89"/>
      <c r="Z374" s="89"/>
      <c r="AA374" s="89"/>
      <c r="AB374" s="89"/>
      <c r="AC374" s="89"/>
      <c r="AD374" s="89"/>
      <c r="AE374" s="90" t="s">
        <v>40</v>
      </c>
      <c r="AF374" s="90">
        <v>1</v>
      </c>
      <c r="AG374" s="90"/>
      <c r="AH374" s="90"/>
      <c r="AI374" s="90"/>
      <c r="AJ374" s="90"/>
      <c r="AK374" s="108"/>
      <c r="AL374" s="108"/>
      <c r="AM374" s="108"/>
      <c r="AN374" s="107"/>
      <c r="AO374" s="107"/>
      <c r="AP374" s="107"/>
    </row>
    <row r="375" spans="1:42" x14ac:dyDescent="0.3">
      <c r="A375" s="71">
        <v>0</v>
      </c>
      <c r="B375" s="71" t="s">
        <v>1528</v>
      </c>
      <c r="C375" s="92">
        <v>373</v>
      </c>
      <c r="D375" s="73">
        <v>42922</v>
      </c>
      <c r="E375" s="74" t="s">
        <v>753</v>
      </c>
      <c r="F375" s="74" t="s">
        <v>754</v>
      </c>
      <c r="G375" s="87">
        <f>+IF(D375="","",YEAR(D375))</f>
        <v>2017</v>
      </c>
      <c r="H375" s="87">
        <f>+IF(D375="","",MONTH(D375))</f>
        <v>7</v>
      </c>
      <c r="I375" s="87">
        <f>+IF(D375="","",DAY(D375))</f>
        <v>6</v>
      </c>
      <c r="J375" s="88">
        <v>80401000</v>
      </c>
      <c r="K375" s="87" t="s">
        <v>6</v>
      </c>
      <c r="L375" s="88"/>
      <c r="M375" s="87"/>
      <c r="N375" s="88"/>
      <c r="O375" s="87"/>
      <c r="P375" s="87" t="s">
        <v>176</v>
      </c>
      <c r="Q375" s="87" t="s">
        <v>32</v>
      </c>
      <c r="R375" s="87" t="s">
        <v>456</v>
      </c>
      <c r="S375" s="87" t="s">
        <v>456</v>
      </c>
      <c r="T375" s="87">
        <v>13</v>
      </c>
      <c r="U375" s="87">
        <v>0</v>
      </c>
      <c r="V375" s="87">
        <f>+U375+T375</f>
        <v>13</v>
      </c>
      <c r="W375" s="95">
        <f>+IF(T375=SUM(Z375,AB375,AD375),1,0)</f>
        <v>1</v>
      </c>
      <c r="X375" s="95">
        <f>+IF(U375=SUM(AF375,AH375,AJ375),1,0)</f>
        <v>1</v>
      </c>
      <c r="Y375" s="89" t="s">
        <v>32</v>
      </c>
      <c r="Z375" s="89">
        <v>13</v>
      </c>
      <c r="AA375" s="89"/>
      <c r="AB375" s="89"/>
      <c r="AC375" s="89"/>
      <c r="AD375" s="89"/>
      <c r="AE375" s="90"/>
      <c r="AF375" s="90"/>
      <c r="AG375" s="90"/>
      <c r="AH375" s="90"/>
      <c r="AI375" s="90"/>
      <c r="AJ375" s="90"/>
      <c r="AK375" s="108"/>
      <c r="AL375" s="108"/>
      <c r="AM375" s="108"/>
      <c r="AN375" s="107"/>
      <c r="AO375" s="107"/>
      <c r="AP375" s="107"/>
    </row>
    <row r="376" spans="1:42" x14ac:dyDescent="0.3">
      <c r="A376" s="71">
        <v>0</v>
      </c>
      <c r="B376" s="71" t="s">
        <v>1528</v>
      </c>
      <c r="C376" s="92">
        <v>374</v>
      </c>
      <c r="D376" s="73">
        <v>42924</v>
      </c>
      <c r="E376" s="74" t="s">
        <v>755</v>
      </c>
      <c r="F376" s="74" t="s">
        <v>0</v>
      </c>
      <c r="G376" s="87">
        <f>+IF(D376="","",YEAR(D376))</f>
        <v>2017</v>
      </c>
      <c r="H376" s="87">
        <f>+IF(D376="","",MONTH(D376))</f>
        <v>7</v>
      </c>
      <c r="I376" s="87">
        <f>+IF(D376="","",DAY(D376))</f>
        <v>8</v>
      </c>
      <c r="J376" s="88">
        <v>40601000</v>
      </c>
      <c r="K376" s="87" t="s">
        <v>756</v>
      </c>
      <c r="L376" s="88"/>
      <c r="M376" s="87"/>
      <c r="N376" s="88"/>
      <c r="O376" s="87"/>
      <c r="P376" s="87" t="s">
        <v>165</v>
      </c>
      <c r="Q376" s="87" t="s">
        <v>32</v>
      </c>
      <c r="R376" s="87" t="s">
        <v>32</v>
      </c>
      <c r="S376" s="87" t="s">
        <v>30</v>
      </c>
      <c r="T376" s="87">
        <v>0</v>
      </c>
      <c r="U376" s="87">
        <v>0</v>
      </c>
      <c r="V376" s="87">
        <f>+U376+T376</f>
        <v>0</v>
      </c>
      <c r="W376" s="95">
        <f>+IF(T376=SUM(Z376,AB376,AD376),1,0)</f>
        <v>1</v>
      </c>
      <c r="X376" s="95">
        <f>+IF(U376=SUM(AF376,AH376,AJ376),1,0)</f>
        <v>1</v>
      </c>
      <c r="Y376" s="89"/>
      <c r="Z376" s="89"/>
      <c r="AA376" s="89"/>
      <c r="AB376" s="89"/>
      <c r="AC376" s="89"/>
      <c r="AD376" s="89"/>
      <c r="AE376" s="90"/>
      <c r="AF376" s="90"/>
      <c r="AG376" s="90"/>
      <c r="AH376" s="90"/>
      <c r="AI376" s="90"/>
      <c r="AJ376" s="90"/>
      <c r="AK376" s="108"/>
      <c r="AL376" s="108"/>
      <c r="AM376" s="108"/>
      <c r="AN376" s="107"/>
      <c r="AO376" s="107"/>
      <c r="AP376" s="107"/>
    </row>
    <row r="377" spans="1:42" x14ac:dyDescent="0.3">
      <c r="A377" s="71">
        <v>0</v>
      </c>
      <c r="B377" s="71" t="s">
        <v>1528</v>
      </c>
      <c r="C377" s="92">
        <v>375</v>
      </c>
      <c r="D377" s="73">
        <v>42925</v>
      </c>
      <c r="E377" s="74" t="s">
        <v>757</v>
      </c>
      <c r="F377" s="74" t="s">
        <v>758</v>
      </c>
      <c r="G377" s="87">
        <f>+IF(D377="","",YEAR(D377))</f>
        <v>2017</v>
      </c>
      <c r="H377" s="87">
        <f>+IF(D377="","",MONTH(D377))</f>
        <v>7</v>
      </c>
      <c r="I377" s="87">
        <f>+IF(D377="","",DAY(D377))</f>
        <v>9</v>
      </c>
      <c r="J377" s="88">
        <v>70400000</v>
      </c>
      <c r="K377" s="87" t="s">
        <v>25</v>
      </c>
      <c r="L377" s="88"/>
      <c r="M377" s="87"/>
      <c r="N377" s="88"/>
      <c r="O377" s="87"/>
      <c r="P377" s="87" t="s">
        <v>165</v>
      </c>
      <c r="Q377" s="87" t="s">
        <v>32</v>
      </c>
      <c r="R377" s="87" t="s">
        <v>543</v>
      </c>
      <c r="S377" s="87" t="s">
        <v>30</v>
      </c>
      <c r="T377" s="87">
        <v>11</v>
      </c>
      <c r="U377" s="87">
        <v>0</v>
      </c>
      <c r="V377" s="87">
        <f>+U377+T377</f>
        <v>11</v>
      </c>
      <c r="W377" s="95">
        <f>+IF(T377=SUM(Z377,AB377,AD377),1,0)</f>
        <v>1</v>
      </c>
      <c r="X377" s="95">
        <f>+IF(U377=SUM(AF377,AH377,AJ377),1,0)</f>
        <v>1</v>
      </c>
      <c r="Y377" s="89" t="s">
        <v>42</v>
      </c>
      <c r="Z377" s="89">
        <v>11</v>
      </c>
      <c r="AA377" s="89"/>
      <c r="AB377" s="89"/>
      <c r="AC377" s="89"/>
      <c r="AD377" s="89"/>
      <c r="AE377" s="90"/>
      <c r="AF377" s="90"/>
      <c r="AG377" s="90"/>
      <c r="AH377" s="90"/>
      <c r="AI377" s="90"/>
      <c r="AJ377" s="90"/>
      <c r="AK377" s="108"/>
      <c r="AL377" s="108"/>
      <c r="AM377" s="108"/>
      <c r="AN377" s="107"/>
      <c r="AO377" s="107"/>
      <c r="AP377" s="107"/>
    </row>
    <row r="378" spans="1:42" x14ac:dyDescent="0.3">
      <c r="A378" s="71">
        <v>0</v>
      </c>
      <c r="B378" s="71" t="s">
        <v>1528</v>
      </c>
      <c r="C378" s="92">
        <v>376</v>
      </c>
      <c r="D378" s="73">
        <v>42926</v>
      </c>
      <c r="E378" s="74" t="s">
        <v>759</v>
      </c>
      <c r="F378" s="74" t="s">
        <v>97</v>
      </c>
      <c r="G378" s="87">
        <f>+IF(D378="","",YEAR(D378))</f>
        <v>2017</v>
      </c>
      <c r="H378" s="87">
        <f>+IF(D378="","",MONTH(D378))</f>
        <v>7</v>
      </c>
      <c r="I378" s="87">
        <f>+IF(D378="","",DAY(D378))</f>
        <v>10</v>
      </c>
      <c r="J378" s="93" t="s">
        <v>391</v>
      </c>
      <c r="K378" s="94" t="s">
        <v>391</v>
      </c>
      <c r="L378" s="93" t="s">
        <v>391</v>
      </c>
      <c r="M378" s="94" t="s">
        <v>391</v>
      </c>
      <c r="N378" s="93" t="s">
        <v>391</v>
      </c>
      <c r="O378" s="94" t="s">
        <v>391</v>
      </c>
      <c r="P378" s="87" t="s">
        <v>165</v>
      </c>
      <c r="Q378" s="87" t="s">
        <v>32</v>
      </c>
      <c r="R378" s="87" t="s">
        <v>760</v>
      </c>
      <c r="S378" s="87" t="s">
        <v>543</v>
      </c>
      <c r="T378" s="87">
        <v>12</v>
      </c>
      <c r="U378" s="87">
        <v>0</v>
      </c>
      <c r="V378" s="87">
        <f>+U378+T378</f>
        <v>12</v>
      </c>
      <c r="W378" s="95">
        <f>+IF(T378=SUM(Z378,AB378,AD378),1,0)</f>
        <v>1</v>
      </c>
      <c r="X378" s="95">
        <f>+IF(U378=SUM(AF378,AH378,AJ378),1,0)</f>
        <v>1</v>
      </c>
      <c r="Y378" s="89" t="s">
        <v>280</v>
      </c>
      <c r="Z378" s="89">
        <v>12</v>
      </c>
      <c r="AA378" s="89"/>
      <c r="AB378" s="89"/>
      <c r="AC378" s="89"/>
      <c r="AD378" s="89"/>
      <c r="AE378" s="90"/>
      <c r="AF378" s="90"/>
      <c r="AG378" s="90"/>
      <c r="AH378" s="90"/>
      <c r="AI378" s="90"/>
      <c r="AJ378" s="90"/>
      <c r="AK378" s="108"/>
      <c r="AL378" s="108"/>
      <c r="AM378" s="108"/>
      <c r="AN378" s="107"/>
      <c r="AO378" s="107"/>
      <c r="AP378" s="107"/>
    </row>
    <row r="379" spans="1:42" x14ac:dyDescent="0.3">
      <c r="A379" s="71">
        <v>0</v>
      </c>
      <c r="B379" s="71" t="s">
        <v>1528</v>
      </c>
      <c r="C379" s="92">
        <v>377</v>
      </c>
      <c r="D379" s="73">
        <v>42927</v>
      </c>
      <c r="E379" s="74" t="s">
        <v>761</v>
      </c>
      <c r="F379" s="74" t="s">
        <v>762</v>
      </c>
      <c r="G379" s="87">
        <f>+IF(D379="","",YEAR(D379))</f>
        <v>2017</v>
      </c>
      <c r="H379" s="87">
        <f>+IF(D379="","",MONTH(D379))</f>
        <v>7</v>
      </c>
      <c r="I379" s="87">
        <f>+IF(D379="","",DAY(D379))</f>
        <v>11</v>
      </c>
      <c r="J379" s="88">
        <v>80101000</v>
      </c>
      <c r="K379" s="87" t="s">
        <v>224</v>
      </c>
      <c r="L379" s="88"/>
      <c r="M379" s="87"/>
      <c r="N379" s="88"/>
      <c r="O379" s="87"/>
      <c r="P379" s="87" t="s">
        <v>176</v>
      </c>
      <c r="Q379" s="87" t="s">
        <v>32</v>
      </c>
      <c r="R379" s="87" t="s">
        <v>456</v>
      </c>
      <c r="S379" s="87" t="s">
        <v>456</v>
      </c>
      <c r="T379" s="87">
        <v>20</v>
      </c>
      <c r="U379" s="87">
        <v>0</v>
      </c>
      <c r="V379" s="87">
        <f>+U379+T379</f>
        <v>20</v>
      </c>
      <c r="W379" s="95">
        <f>+IF(T379=SUM(Z379,AB379,AD379),1,0)</f>
        <v>1</v>
      </c>
      <c r="X379" s="95">
        <f>+IF(U379=SUM(AF379,AH379,AJ379),1,0)</f>
        <v>1</v>
      </c>
      <c r="Y379" s="89" t="s">
        <v>32</v>
      </c>
      <c r="Z379" s="89">
        <v>20</v>
      </c>
      <c r="AA379" s="89"/>
      <c r="AB379" s="89"/>
      <c r="AC379" s="89"/>
      <c r="AD379" s="89"/>
      <c r="AE379" s="90"/>
      <c r="AF379" s="90"/>
      <c r="AG379" s="90"/>
      <c r="AH379" s="90"/>
      <c r="AI379" s="90"/>
      <c r="AJ379" s="90"/>
      <c r="AK379" s="108"/>
      <c r="AL379" s="108"/>
      <c r="AM379" s="108"/>
      <c r="AN379" s="107"/>
      <c r="AO379" s="107"/>
      <c r="AP379" s="107"/>
    </row>
    <row r="380" spans="1:42" x14ac:dyDescent="0.3">
      <c r="A380" s="71">
        <v>0</v>
      </c>
      <c r="B380" s="71" t="s">
        <v>1528</v>
      </c>
      <c r="C380" s="92">
        <v>378</v>
      </c>
      <c r="D380" s="73">
        <v>42927</v>
      </c>
      <c r="E380" s="74" t="s">
        <v>763</v>
      </c>
      <c r="F380" s="74" t="s">
        <v>764</v>
      </c>
      <c r="G380" s="87">
        <f>+IF(D380="","",YEAR(D380))</f>
        <v>2017</v>
      </c>
      <c r="H380" s="87">
        <f>+IF(D380="","",MONTH(D380))</f>
        <v>7</v>
      </c>
      <c r="I380" s="87">
        <f>+IF(D380="","",DAY(D380))</f>
        <v>11</v>
      </c>
      <c r="J380" s="88">
        <v>60000000</v>
      </c>
      <c r="K380" s="87" t="s">
        <v>21</v>
      </c>
      <c r="L380" s="88"/>
      <c r="M380" s="87"/>
      <c r="N380" s="88"/>
      <c r="O380" s="87"/>
      <c r="P380" s="87" t="s">
        <v>165</v>
      </c>
      <c r="Q380" s="87" t="s">
        <v>32</v>
      </c>
      <c r="R380" s="87" t="s">
        <v>32</v>
      </c>
      <c r="S380" s="87" t="s">
        <v>30</v>
      </c>
      <c r="T380" s="87">
        <v>0</v>
      </c>
      <c r="U380" s="87">
        <v>2</v>
      </c>
      <c r="V380" s="87">
        <f>+U380+T380</f>
        <v>2</v>
      </c>
      <c r="W380" s="95">
        <f>+IF(T380=SUM(Z380,AB380,AD380),1,0)</f>
        <v>1</v>
      </c>
      <c r="X380" s="95">
        <f>+IF(U380=SUM(AF380,AH380,AJ380),1,0)</f>
        <v>1</v>
      </c>
      <c r="Y380" s="89"/>
      <c r="Z380" s="89"/>
      <c r="AA380" s="89"/>
      <c r="AB380" s="89"/>
      <c r="AC380" s="89"/>
      <c r="AD380" s="89"/>
      <c r="AE380" s="90" t="s">
        <v>42</v>
      </c>
      <c r="AF380" s="90">
        <v>2</v>
      </c>
      <c r="AG380" s="90"/>
      <c r="AH380" s="90"/>
      <c r="AI380" s="90"/>
      <c r="AJ380" s="90"/>
      <c r="AK380" s="108"/>
      <c r="AL380" s="108"/>
      <c r="AM380" s="108"/>
      <c r="AN380" s="107"/>
      <c r="AO380" s="107"/>
      <c r="AP380" s="107"/>
    </row>
    <row r="381" spans="1:42" x14ac:dyDescent="0.3">
      <c r="A381" s="71">
        <v>0</v>
      </c>
      <c r="B381" s="71" t="s">
        <v>1528</v>
      </c>
      <c r="C381" s="92">
        <v>379</v>
      </c>
      <c r="D381" s="73">
        <v>42928</v>
      </c>
      <c r="E381" s="74" t="s">
        <v>765</v>
      </c>
      <c r="F381" s="74" t="s">
        <v>766</v>
      </c>
      <c r="G381" s="87">
        <f>+IF(D381="","",YEAR(D381))</f>
        <v>2017</v>
      </c>
      <c r="H381" s="87">
        <f>+IF(D381="","",MONTH(D381))</f>
        <v>7</v>
      </c>
      <c r="I381" s="87">
        <f>+IF(D381="","",DAY(D381))</f>
        <v>12</v>
      </c>
      <c r="J381" s="88">
        <v>70205000</v>
      </c>
      <c r="K381" s="87" t="s">
        <v>767</v>
      </c>
      <c r="L381" s="88"/>
      <c r="M381" s="87"/>
      <c r="N381" s="88"/>
      <c r="O381" s="87"/>
      <c r="P381" s="87" t="s">
        <v>165</v>
      </c>
      <c r="Q381" s="87" t="s">
        <v>32</v>
      </c>
      <c r="R381" s="87" t="s">
        <v>32</v>
      </c>
      <c r="S381" s="87" t="s">
        <v>760</v>
      </c>
      <c r="T381" s="87">
        <v>1</v>
      </c>
      <c r="U381" s="87">
        <v>0</v>
      </c>
      <c r="V381" s="87">
        <f>+U381+T381</f>
        <v>1</v>
      </c>
      <c r="W381" s="95">
        <f>+IF(T381=SUM(Z381,AB381,AD381),1,0)</f>
        <v>1</v>
      </c>
      <c r="X381" s="95">
        <f>+IF(U381=SUM(AF381,AH381,AJ381),1,0)</f>
        <v>1</v>
      </c>
      <c r="Y381" s="89" t="s">
        <v>280</v>
      </c>
      <c r="Z381" s="89">
        <v>1</v>
      </c>
      <c r="AA381" s="89"/>
      <c r="AB381" s="89"/>
      <c r="AC381" s="89"/>
      <c r="AD381" s="89"/>
      <c r="AE381" s="90"/>
      <c r="AF381" s="90"/>
      <c r="AG381" s="90"/>
      <c r="AH381" s="90"/>
      <c r="AI381" s="90"/>
      <c r="AJ381" s="90"/>
      <c r="AK381" s="108"/>
      <c r="AL381" s="108"/>
      <c r="AM381" s="108"/>
      <c r="AN381" s="107"/>
      <c r="AO381" s="107"/>
      <c r="AP381" s="107"/>
    </row>
    <row r="382" spans="1:42" x14ac:dyDescent="0.3">
      <c r="A382" s="71">
        <v>0</v>
      </c>
      <c r="B382" s="71" t="s">
        <v>1528</v>
      </c>
      <c r="C382" s="92">
        <v>380</v>
      </c>
      <c r="D382" s="73">
        <v>42928</v>
      </c>
      <c r="E382" s="74" t="s">
        <v>768</v>
      </c>
      <c r="F382" s="74" t="s">
        <v>0</v>
      </c>
      <c r="G382" s="87">
        <f>+IF(D382="","",YEAR(D382))</f>
        <v>2017</v>
      </c>
      <c r="H382" s="87">
        <f>+IF(D382="","",MONTH(D382))</f>
        <v>7</v>
      </c>
      <c r="I382" s="87">
        <f>+IF(D382="","",DAY(D382))</f>
        <v>12</v>
      </c>
      <c r="J382" s="88">
        <v>60000000</v>
      </c>
      <c r="K382" s="87" t="s">
        <v>21</v>
      </c>
      <c r="L382" s="88"/>
      <c r="M382" s="87"/>
      <c r="N382" s="88"/>
      <c r="O382" s="87"/>
      <c r="P382" s="87" t="s">
        <v>165</v>
      </c>
      <c r="Q382" s="87" t="s">
        <v>32</v>
      </c>
      <c r="R382" s="87" t="s">
        <v>32</v>
      </c>
      <c r="S382" s="87" t="s">
        <v>74</v>
      </c>
      <c r="T382" s="87">
        <v>0</v>
      </c>
      <c r="U382" s="87">
        <v>0</v>
      </c>
      <c r="V382" s="87">
        <f>+U382+T382</f>
        <v>0</v>
      </c>
      <c r="W382" s="95">
        <f>+IF(T382=SUM(Z382,AB382,AD382),1,0)</f>
        <v>1</v>
      </c>
      <c r="X382" s="95">
        <f>+IF(U382=SUM(AF382,AH382,AJ382),1,0)</f>
        <v>1</v>
      </c>
      <c r="Y382" s="89"/>
      <c r="Z382" s="89"/>
      <c r="AA382" s="89"/>
      <c r="AB382" s="89"/>
      <c r="AC382" s="89"/>
      <c r="AD382" s="89"/>
      <c r="AE382" s="90"/>
      <c r="AF382" s="90"/>
      <c r="AG382" s="90"/>
      <c r="AH382" s="90"/>
      <c r="AI382" s="90"/>
      <c r="AJ382" s="90"/>
      <c r="AK382" s="108"/>
      <c r="AL382" s="108"/>
      <c r="AM382" s="108"/>
      <c r="AN382" s="107"/>
      <c r="AO382" s="107"/>
      <c r="AP382" s="107"/>
    </row>
    <row r="383" spans="1:42" x14ac:dyDescent="0.3">
      <c r="A383" s="71">
        <v>0</v>
      </c>
      <c r="B383" s="71" t="s">
        <v>1528</v>
      </c>
      <c r="C383" s="92">
        <v>381</v>
      </c>
      <c r="D383" s="73">
        <v>42928</v>
      </c>
      <c r="E383" s="74" t="s">
        <v>769</v>
      </c>
      <c r="F383" s="74" t="s">
        <v>0</v>
      </c>
      <c r="G383" s="87">
        <f>+IF(D383="","",YEAR(D383))</f>
        <v>2017</v>
      </c>
      <c r="H383" s="87">
        <f>+IF(D383="","",MONTH(D383))</f>
        <v>7</v>
      </c>
      <c r="I383" s="87">
        <f>+IF(D383="","",DAY(D383))</f>
        <v>12</v>
      </c>
      <c r="J383" s="88">
        <v>70401000</v>
      </c>
      <c r="K383" s="87" t="s">
        <v>770</v>
      </c>
      <c r="L383" s="88"/>
      <c r="M383" s="87"/>
      <c r="N383" s="88"/>
      <c r="O383" s="87"/>
      <c r="P383" s="87" t="s">
        <v>165</v>
      </c>
      <c r="Q383" s="87" t="s">
        <v>32</v>
      </c>
      <c r="R383" s="87" t="s">
        <v>771</v>
      </c>
      <c r="S383" s="87" t="s">
        <v>772</v>
      </c>
      <c r="T383" s="87">
        <v>0</v>
      </c>
      <c r="U383" s="87">
        <v>0</v>
      </c>
      <c r="V383" s="87">
        <f>+U383+T383</f>
        <v>0</v>
      </c>
      <c r="W383" s="95">
        <f>+IF(T383=SUM(Z383,AB383,AD383),1,0)</f>
        <v>1</v>
      </c>
      <c r="X383" s="95">
        <f>+IF(U383=SUM(AF383,AH383,AJ383),1,0)</f>
        <v>1</v>
      </c>
      <c r="Y383" s="89"/>
      <c r="Z383" s="89"/>
      <c r="AA383" s="89"/>
      <c r="AB383" s="89"/>
      <c r="AC383" s="89"/>
      <c r="AD383" s="89"/>
      <c r="AE383" s="90"/>
      <c r="AF383" s="90"/>
      <c r="AG383" s="90"/>
      <c r="AH383" s="90"/>
      <c r="AI383" s="90"/>
      <c r="AJ383" s="90"/>
      <c r="AK383" s="108"/>
      <c r="AL383" s="108"/>
      <c r="AM383" s="108"/>
      <c r="AN383" s="107"/>
      <c r="AO383" s="107"/>
      <c r="AP383" s="107"/>
    </row>
    <row r="384" spans="1:42" x14ac:dyDescent="0.3">
      <c r="A384" s="71">
        <v>0</v>
      </c>
      <c r="B384" s="71" t="s">
        <v>1528</v>
      </c>
      <c r="C384" s="92">
        <v>382</v>
      </c>
      <c r="D384" s="73">
        <v>42930</v>
      </c>
      <c r="E384" s="74" t="s">
        <v>773</v>
      </c>
      <c r="F384" s="74" t="s">
        <v>774</v>
      </c>
      <c r="G384" s="87">
        <f>+IF(D384="","",YEAR(D384))</f>
        <v>2017</v>
      </c>
      <c r="H384" s="87">
        <f>+IF(D384="","",MONTH(D384))</f>
        <v>7</v>
      </c>
      <c r="I384" s="87">
        <f>+IF(D384="","",DAY(D384))</f>
        <v>14</v>
      </c>
      <c r="J384" s="88">
        <v>50508000</v>
      </c>
      <c r="K384" s="87" t="s">
        <v>775</v>
      </c>
      <c r="L384" s="88"/>
      <c r="M384" s="87"/>
      <c r="N384" s="88"/>
      <c r="O384" s="87"/>
      <c r="P384" s="87" t="s">
        <v>165</v>
      </c>
      <c r="Q384" s="87" t="s">
        <v>32</v>
      </c>
      <c r="R384" s="87" t="s">
        <v>30</v>
      </c>
      <c r="S384" s="87" t="s">
        <v>323</v>
      </c>
      <c r="T384" s="87">
        <v>1</v>
      </c>
      <c r="U384" s="87">
        <v>0</v>
      </c>
      <c r="V384" s="87">
        <f>+U384+T384</f>
        <v>1</v>
      </c>
      <c r="W384" s="95">
        <f>+IF(T384=SUM(Z384,AB384,AD384),1,0)</f>
        <v>1</v>
      </c>
      <c r="X384" s="95">
        <f>+IF(U384=SUM(AF384,AH384,AJ384),1,0)</f>
        <v>1</v>
      </c>
      <c r="Y384" s="89" t="s">
        <v>323</v>
      </c>
      <c r="Z384" s="89">
        <v>1</v>
      </c>
      <c r="AA384" s="89"/>
      <c r="AB384" s="89"/>
      <c r="AC384" s="89"/>
      <c r="AD384" s="89"/>
      <c r="AE384" s="90"/>
      <c r="AF384" s="90"/>
      <c r="AG384" s="90"/>
      <c r="AH384" s="90"/>
      <c r="AI384" s="90"/>
      <c r="AJ384" s="90"/>
      <c r="AK384" s="108"/>
      <c r="AL384" s="108"/>
      <c r="AM384" s="108"/>
      <c r="AN384" s="107"/>
      <c r="AO384" s="107"/>
      <c r="AP384" s="107"/>
    </row>
    <row r="385" spans="1:42" x14ac:dyDescent="0.3">
      <c r="A385" s="71">
        <v>0</v>
      </c>
      <c r="B385" s="71" t="s">
        <v>1528</v>
      </c>
      <c r="C385" s="92">
        <v>383</v>
      </c>
      <c r="D385" s="73">
        <v>42932</v>
      </c>
      <c r="E385" s="74" t="s">
        <v>776</v>
      </c>
      <c r="F385" s="74" t="s">
        <v>777</v>
      </c>
      <c r="G385" s="87">
        <f>+IF(D385="","",YEAR(D385))</f>
        <v>2017</v>
      </c>
      <c r="H385" s="87">
        <f>+IF(D385="","",MONTH(D385))</f>
        <v>7</v>
      </c>
      <c r="I385" s="87">
        <f>+IF(D385="","",DAY(D385))</f>
        <v>16</v>
      </c>
      <c r="J385" s="88">
        <v>70206000</v>
      </c>
      <c r="K385" s="87" t="s">
        <v>731</v>
      </c>
      <c r="L385" s="88"/>
      <c r="M385" s="87"/>
      <c r="N385" s="88"/>
      <c r="O385" s="87"/>
      <c r="P385" s="87" t="s">
        <v>587</v>
      </c>
      <c r="Q385" s="87" t="s">
        <v>32</v>
      </c>
      <c r="R385" s="87" t="s">
        <v>32</v>
      </c>
      <c r="S385" s="87" t="s">
        <v>30</v>
      </c>
      <c r="T385" s="87">
        <v>1</v>
      </c>
      <c r="U385" s="87">
        <v>0</v>
      </c>
      <c r="V385" s="87">
        <f>+U385+T385</f>
        <v>1</v>
      </c>
      <c r="W385" s="95">
        <f>+IF(T385=SUM(Z385,AB385,AD385),1,0)</f>
        <v>1</v>
      </c>
      <c r="X385" s="95">
        <f>+IF(U385=SUM(AF385,AH385,AJ385),1,0)</f>
        <v>1</v>
      </c>
      <c r="Y385" s="89" t="s">
        <v>276</v>
      </c>
      <c r="Z385" s="89">
        <v>1</v>
      </c>
      <c r="AA385" s="89"/>
      <c r="AB385" s="89"/>
      <c r="AC385" s="89"/>
      <c r="AD385" s="89"/>
      <c r="AE385" s="90"/>
      <c r="AF385" s="90"/>
      <c r="AG385" s="90"/>
      <c r="AH385" s="90"/>
      <c r="AI385" s="90"/>
      <c r="AJ385" s="90"/>
      <c r="AK385" s="108"/>
      <c r="AL385" s="108"/>
      <c r="AM385" s="108"/>
      <c r="AN385" s="107"/>
      <c r="AO385" s="107"/>
      <c r="AP385" s="107"/>
    </row>
    <row r="386" spans="1:42" x14ac:dyDescent="0.3">
      <c r="A386" s="71">
        <v>0</v>
      </c>
      <c r="B386" s="71" t="s">
        <v>1528</v>
      </c>
      <c r="C386" s="92">
        <v>384</v>
      </c>
      <c r="D386" s="73">
        <v>42935</v>
      </c>
      <c r="E386" s="74" t="s">
        <v>778</v>
      </c>
      <c r="F386" s="74" t="s">
        <v>779</v>
      </c>
      <c r="G386" s="87">
        <f>+IF(D386="","",YEAR(D386))</f>
        <v>2017</v>
      </c>
      <c r="H386" s="87">
        <f>+IF(D386="","",MONTH(D386))</f>
        <v>7</v>
      </c>
      <c r="I386" s="87">
        <f>+IF(D386="","",DAY(D386))</f>
        <v>19</v>
      </c>
      <c r="J386" s="88">
        <v>50700000</v>
      </c>
      <c r="K386" s="87" t="s">
        <v>738</v>
      </c>
      <c r="L386" s="88"/>
      <c r="M386" s="87"/>
      <c r="N386" s="88"/>
      <c r="O386" s="87"/>
      <c r="P386" s="87" t="s">
        <v>165</v>
      </c>
      <c r="Q386" s="87" t="s">
        <v>32</v>
      </c>
      <c r="R386" s="87" t="s">
        <v>32</v>
      </c>
      <c r="S386" s="87" t="s">
        <v>30</v>
      </c>
      <c r="T386" s="87">
        <v>1</v>
      </c>
      <c r="U386" s="87"/>
      <c r="V386" s="87">
        <f>+U386+T386</f>
        <v>1</v>
      </c>
      <c r="W386" s="95">
        <f>+IF(T386=SUM(Z386,AB386,AD386),1,0)</f>
        <v>1</v>
      </c>
      <c r="X386" s="95">
        <f>+IF(U386=SUM(AF386,AH386,AJ386),1,0)</f>
        <v>1</v>
      </c>
      <c r="Y386" s="89" t="s">
        <v>41</v>
      </c>
      <c r="Z386" s="89">
        <v>1</v>
      </c>
      <c r="AA386" s="89"/>
      <c r="AB386" s="89"/>
      <c r="AC386" s="89"/>
      <c r="AD386" s="89"/>
      <c r="AE386" s="90"/>
      <c r="AF386" s="90"/>
      <c r="AG386" s="90"/>
      <c r="AH386" s="90"/>
      <c r="AI386" s="90"/>
      <c r="AJ386" s="90"/>
      <c r="AK386" s="108"/>
      <c r="AL386" s="108"/>
      <c r="AM386" s="108"/>
      <c r="AN386" s="107"/>
      <c r="AO386" s="107"/>
      <c r="AP386" s="107"/>
    </row>
    <row r="387" spans="1:42" x14ac:dyDescent="0.3">
      <c r="A387" s="71">
        <v>0</v>
      </c>
      <c r="B387" s="71" t="s">
        <v>1528</v>
      </c>
      <c r="C387" s="92">
        <v>385</v>
      </c>
      <c r="D387" s="73">
        <v>42937</v>
      </c>
      <c r="E387" s="74" t="s">
        <v>780</v>
      </c>
      <c r="F387" s="74" t="s">
        <v>781</v>
      </c>
      <c r="G387" s="87">
        <f>+IF(D387="","",YEAR(D387))</f>
        <v>2017</v>
      </c>
      <c r="H387" s="87">
        <f>+IF(D387="","",MONTH(D387))</f>
        <v>7</v>
      </c>
      <c r="I387" s="87">
        <f>+IF(D387="","",DAY(D387))</f>
        <v>21</v>
      </c>
      <c r="J387" s="88"/>
      <c r="K387" s="87"/>
      <c r="L387" s="88">
        <v>70200000</v>
      </c>
      <c r="M387" s="87" t="s">
        <v>63</v>
      </c>
      <c r="N387" s="88">
        <v>70400000</v>
      </c>
      <c r="O387" s="87" t="s">
        <v>25</v>
      </c>
      <c r="P387" s="87" t="s">
        <v>165</v>
      </c>
      <c r="Q387" s="87" t="s">
        <v>28</v>
      </c>
      <c r="R387" s="87" t="s">
        <v>32</v>
      </c>
      <c r="S387" s="87" t="s">
        <v>20</v>
      </c>
      <c r="T387" s="87">
        <v>1</v>
      </c>
      <c r="U387" s="87">
        <v>4</v>
      </c>
      <c r="V387" s="87">
        <f>+U387+T387</f>
        <v>5</v>
      </c>
      <c r="W387" s="95">
        <f>+IF(T387=SUM(Z387,AB387,AD387),1,0)</f>
        <v>1</v>
      </c>
      <c r="X387" s="95">
        <f>+IF(U387=SUM(AF387,AH387,AJ387),1,0)</f>
        <v>1</v>
      </c>
      <c r="Y387" s="89" t="s">
        <v>32</v>
      </c>
      <c r="Z387" s="89">
        <v>1</v>
      </c>
      <c r="AA387" s="89"/>
      <c r="AB387" s="89"/>
      <c r="AC387" s="89"/>
      <c r="AD387" s="89"/>
      <c r="AE387" s="90" t="s">
        <v>32</v>
      </c>
      <c r="AF387" s="90">
        <v>4</v>
      </c>
      <c r="AG387" s="90"/>
      <c r="AH387" s="90"/>
      <c r="AI387" s="90"/>
      <c r="AJ387" s="90"/>
      <c r="AK387" s="108"/>
      <c r="AL387" s="108"/>
      <c r="AM387" s="108"/>
      <c r="AN387" s="107"/>
      <c r="AO387" s="107"/>
      <c r="AP387" s="107"/>
    </row>
    <row r="388" spans="1:42" x14ac:dyDescent="0.3">
      <c r="A388" s="71">
        <v>0</v>
      </c>
      <c r="B388" s="71" t="s">
        <v>1528</v>
      </c>
      <c r="C388" s="92">
        <v>386</v>
      </c>
      <c r="D388" s="73">
        <v>42938</v>
      </c>
      <c r="E388" s="74" t="s">
        <v>782</v>
      </c>
      <c r="F388" s="74" t="s">
        <v>0</v>
      </c>
      <c r="G388" s="87">
        <f>+IF(D388="","",YEAR(D388))</f>
        <v>2017</v>
      </c>
      <c r="H388" s="87">
        <f>+IF(D388="","",MONTH(D388))</f>
        <v>7</v>
      </c>
      <c r="I388" s="87">
        <f>+IF(D388="","",DAY(D388))</f>
        <v>22</v>
      </c>
      <c r="J388" s="88"/>
      <c r="K388" s="87"/>
      <c r="L388" s="88">
        <v>60505000</v>
      </c>
      <c r="M388" s="87" t="s">
        <v>56</v>
      </c>
      <c r="N388" s="88">
        <v>40505000</v>
      </c>
      <c r="O388" s="87" t="s">
        <v>76</v>
      </c>
      <c r="P388" s="87" t="s">
        <v>165</v>
      </c>
      <c r="Q388" s="87" t="s">
        <v>783</v>
      </c>
      <c r="R388" s="87" t="s">
        <v>563</v>
      </c>
      <c r="S388" s="87" t="s">
        <v>30</v>
      </c>
      <c r="T388" s="87">
        <v>0</v>
      </c>
      <c r="U388" s="87">
        <v>0</v>
      </c>
      <c r="V388" s="87">
        <f>+U388+T388</f>
        <v>0</v>
      </c>
      <c r="W388" s="95">
        <f>+IF(T388=SUM(Z388,AB388,AD388),1,0)</f>
        <v>1</v>
      </c>
      <c r="X388" s="95">
        <f>+IF(U388=SUM(AF388,AH388,AJ388),1,0)</f>
        <v>1</v>
      </c>
      <c r="Y388" s="89"/>
      <c r="Z388" s="89"/>
      <c r="AA388" s="89"/>
      <c r="AB388" s="89"/>
      <c r="AC388" s="89"/>
      <c r="AD388" s="89"/>
      <c r="AE388" s="90"/>
      <c r="AF388" s="90"/>
      <c r="AG388" s="90"/>
      <c r="AH388" s="90"/>
      <c r="AI388" s="90"/>
      <c r="AJ388" s="90"/>
      <c r="AK388" s="108"/>
      <c r="AL388" s="108"/>
      <c r="AM388" s="108"/>
      <c r="AN388" s="107"/>
      <c r="AO388" s="107"/>
      <c r="AP388" s="107"/>
    </row>
    <row r="389" spans="1:42" x14ac:dyDescent="0.3">
      <c r="A389" s="71">
        <v>0</v>
      </c>
      <c r="B389" s="71" t="s">
        <v>1528</v>
      </c>
      <c r="C389" s="92">
        <v>387</v>
      </c>
      <c r="D389" s="73">
        <v>42940</v>
      </c>
      <c r="E389" s="74" t="s">
        <v>784</v>
      </c>
      <c r="F389" s="74" t="s">
        <v>470</v>
      </c>
      <c r="G389" s="87">
        <f>+IF(D389="","",YEAR(D389))</f>
        <v>2017</v>
      </c>
      <c r="H389" s="87">
        <f>+IF(D389="","",MONTH(D389))</f>
        <v>7</v>
      </c>
      <c r="I389" s="87">
        <f>+IF(D389="","",DAY(D389))</f>
        <v>24</v>
      </c>
      <c r="J389" s="88"/>
      <c r="K389" s="87"/>
      <c r="L389" s="88">
        <v>70000000</v>
      </c>
      <c r="M389" s="87" t="s">
        <v>24</v>
      </c>
      <c r="N389" s="88">
        <v>60403000</v>
      </c>
      <c r="O389" s="87" t="s">
        <v>64</v>
      </c>
      <c r="P389" s="87" t="s">
        <v>165</v>
      </c>
      <c r="Q389" s="87" t="s">
        <v>28</v>
      </c>
      <c r="R389" s="87" t="s">
        <v>32</v>
      </c>
      <c r="S389" s="87" t="s">
        <v>30</v>
      </c>
      <c r="T389" s="87">
        <v>1</v>
      </c>
      <c r="U389" s="87">
        <v>4</v>
      </c>
      <c r="V389" s="87">
        <f>+U389+T389</f>
        <v>5</v>
      </c>
      <c r="W389" s="95">
        <f>+IF(T389=SUM(Z389,AB389,AD389),1,0)</f>
        <v>1</v>
      </c>
      <c r="X389" s="95">
        <f>+IF(U389=SUM(AF389,AH389,AJ389),1,0)</f>
        <v>1</v>
      </c>
      <c r="Y389" s="89" t="s">
        <v>42</v>
      </c>
      <c r="Z389" s="89">
        <v>1</v>
      </c>
      <c r="AA389" s="89"/>
      <c r="AB389" s="89"/>
      <c r="AC389" s="89"/>
      <c r="AD389" s="89"/>
      <c r="AE389" s="90" t="s">
        <v>42</v>
      </c>
      <c r="AF389" s="90">
        <v>4</v>
      </c>
      <c r="AG389" s="90"/>
      <c r="AH389" s="90"/>
      <c r="AI389" s="90"/>
      <c r="AJ389" s="90"/>
      <c r="AK389" s="108"/>
      <c r="AL389" s="108"/>
      <c r="AM389" s="108"/>
      <c r="AN389" s="107"/>
      <c r="AO389" s="107"/>
      <c r="AP389" s="107"/>
    </row>
    <row r="390" spans="1:42" x14ac:dyDescent="0.3">
      <c r="A390" s="71">
        <v>0</v>
      </c>
      <c r="B390" s="71" t="s">
        <v>1528</v>
      </c>
      <c r="C390" s="92">
        <v>388</v>
      </c>
      <c r="D390" s="73">
        <v>42941</v>
      </c>
      <c r="E390" s="74" t="s">
        <v>785</v>
      </c>
      <c r="F390" s="74" t="s">
        <v>786</v>
      </c>
      <c r="G390" s="87">
        <f>+IF(D390="","",YEAR(D390))</f>
        <v>2017</v>
      </c>
      <c r="H390" s="87">
        <f>+IF(D390="","",MONTH(D390))</f>
        <v>7</v>
      </c>
      <c r="I390" s="87">
        <f>+IF(D390="","",DAY(D390))</f>
        <v>25</v>
      </c>
      <c r="J390" s="88">
        <v>70400000</v>
      </c>
      <c r="K390" s="87" t="s">
        <v>25</v>
      </c>
      <c r="L390" s="88"/>
      <c r="M390" s="87"/>
      <c r="N390" s="88"/>
      <c r="O390" s="87"/>
      <c r="P390" s="87" t="s">
        <v>165</v>
      </c>
      <c r="Q390" s="87" t="s">
        <v>32</v>
      </c>
      <c r="R390" s="87" t="s">
        <v>32</v>
      </c>
      <c r="S390" s="87" t="s">
        <v>74</v>
      </c>
      <c r="T390" s="87">
        <v>4</v>
      </c>
      <c r="U390" s="87">
        <v>0</v>
      </c>
      <c r="V390" s="87">
        <f>+U390+T390</f>
        <v>4</v>
      </c>
      <c r="W390" s="95">
        <f>+IF(T390=SUM(Z390,AB390,AD390),1,0)</f>
        <v>1</v>
      </c>
      <c r="X390" s="95">
        <f>+IF(U390=SUM(AF390,AH390,AJ390),1,0)</f>
        <v>1</v>
      </c>
      <c r="Y390" s="89" t="s">
        <v>40</v>
      </c>
      <c r="Z390" s="89">
        <v>4</v>
      </c>
      <c r="AA390" s="89"/>
      <c r="AB390" s="89"/>
      <c r="AC390" s="89"/>
      <c r="AD390" s="89"/>
      <c r="AE390" s="90"/>
      <c r="AF390" s="90"/>
      <c r="AG390" s="90"/>
      <c r="AH390" s="90"/>
      <c r="AI390" s="90"/>
      <c r="AJ390" s="90"/>
      <c r="AK390" s="108"/>
      <c r="AL390" s="108"/>
      <c r="AM390" s="108"/>
      <c r="AN390" s="107"/>
      <c r="AO390" s="107"/>
      <c r="AP390" s="107"/>
    </row>
    <row r="391" spans="1:42" x14ac:dyDescent="0.3">
      <c r="A391" s="71">
        <v>0</v>
      </c>
      <c r="B391" s="71" t="s">
        <v>1528</v>
      </c>
      <c r="C391" s="92">
        <v>389</v>
      </c>
      <c r="D391" s="73">
        <v>42942</v>
      </c>
      <c r="E391" s="74" t="s">
        <v>787</v>
      </c>
      <c r="F391" s="74" t="s">
        <v>48</v>
      </c>
      <c r="G391" s="87">
        <f>+IF(D391="","",YEAR(D391))</f>
        <v>2017</v>
      </c>
      <c r="H391" s="87">
        <f>+IF(D391="","",MONTH(D391))</f>
        <v>7</v>
      </c>
      <c r="I391" s="87">
        <f>+IF(D391="","",DAY(D391))</f>
        <v>26</v>
      </c>
      <c r="J391" s="88">
        <v>70000000</v>
      </c>
      <c r="K391" s="87" t="s">
        <v>24</v>
      </c>
      <c r="L391" s="88"/>
      <c r="M391" s="87"/>
      <c r="N391" s="88"/>
      <c r="O391" s="87"/>
      <c r="P391" s="87" t="s">
        <v>189</v>
      </c>
      <c r="Q391" s="87" t="s">
        <v>32</v>
      </c>
      <c r="R391" s="87" t="s">
        <v>32</v>
      </c>
      <c r="S391" s="87" t="s">
        <v>20</v>
      </c>
      <c r="T391" s="87">
        <v>2</v>
      </c>
      <c r="U391" s="87">
        <v>0</v>
      </c>
      <c r="V391" s="87">
        <f>+U391+T391</f>
        <v>2</v>
      </c>
      <c r="W391" s="95">
        <f>+IF(T391=SUM(Z391,AB391,AD391),1,0)</f>
        <v>1</v>
      </c>
      <c r="X391" s="95">
        <f>+IF(U391=SUM(AF391,AH391,AJ391),1,0)</f>
        <v>1</v>
      </c>
      <c r="Y391" s="89" t="s">
        <v>38</v>
      </c>
      <c r="Z391" s="89">
        <v>2</v>
      </c>
      <c r="AA391" s="89"/>
      <c r="AB391" s="89"/>
      <c r="AC391" s="89"/>
      <c r="AD391" s="89"/>
      <c r="AE391" s="90"/>
      <c r="AF391" s="90"/>
      <c r="AG391" s="90"/>
      <c r="AH391" s="90"/>
      <c r="AI391" s="90"/>
      <c r="AJ391" s="90"/>
      <c r="AK391" s="108"/>
      <c r="AL391" s="108"/>
      <c r="AM391" s="108"/>
      <c r="AN391" s="107"/>
      <c r="AO391" s="107"/>
      <c r="AP391" s="107"/>
    </row>
    <row r="392" spans="1:42" x14ac:dyDescent="0.3">
      <c r="A392" s="71">
        <v>0</v>
      </c>
      <c r="B392" s="71" t="s">
        <v>1528</v>
      </c>
      <c r="C392" s="92">
        <v>390</v>
      </c>
      <c r="D392" s="73">
        <v>42942</v>
      </c>
      <c r="E392" s="74" t="s">
        <v>788</v>
      </c>
      <c r="F392" s="74" t="s">
        <v>789</v>
      </c>
      <c r="G392" s="87">
        <f>+IF(D392="","",YEAR(D392))</f>
        <v>2017</v>
      </c>
      <c r="H392" s="87">
        <f>+IF(D392="","",MONTH(D392))</f>
        <v>7</v>
      </c>
      <c r="I392" s="87">
        <f>+IF(D392="","",DAY(D392))</f>
        <v>26</v>
      </c>
      <c r="J392" s="88">
        <v>80000000</v>
      </c>
      <c r="K392" s="87" t="s">
        <v>19</v>
      </c>
      <c r="L392" s="88"/>
      <c r="M392" s="87"/>
      <c r="N392" s="88"/>
      <c r="O392" s="87"/>
      <c r="P392" s="87" t="s">
        <v>176</v>
      </c>
      <c r="Q392" s="87" t="s">
        <v>32</v>
      </c>
      <c r="R392" s="87" t="s">
        <v>456</v>
      </c>
      <c r="S392" s="87" t="s">
        <v>456</v>
      </c>
      <c r="T392" s="87">
        <v>17</v>
      </c>
      <c r="U392" s="87"/>
      <c r="V392" s="87">
        <f>+U392+T392</f>
        <v>17</v>
      </c>
      <c r="W392" s="95">
        <f>+IF(T392=SUM(Z392,AB392,AD392),1,0)</f>
        <v>1</v>
      </c>
      <c r="X392" s="95">
        <f>+IF(U392=SUM(AF392,AH392,AJ392),1,0)</f>
        <v>1</v>
      </c>
      <c r="Y392" s="89" t="s">
        <v>278</v>
      </c>
      <c r="Z392" s="89">
        <v>13</v>
      </c>
      <c r="AA392" s="89" t="s">
        <v>136</v>
      </c>
      <c r="AB392" s="89">
        <v>4</v>
      </c>
      <c r="AC392" s="89"/>
      <c r="AD392" s="89"/>
      <c r="AE392" s="90"/>
      <c r="AF392" s="90"/>
      <c r="AG392" s="90"/>
      <c r="AH392" s="90"/>
      <c r="AI392" s="90"/>
      <c r="AJ392" s="90"/>
      <c r="AK392" s="108"/>
      <c r="AL392" s="108"/>
      <c r="AM392" s="108"/>
      <c r="AN392" s="107"/>
      <c r="AO392" s="107"/>
      <c r="AP392" s="107"/>
    </row>
    <row r="393" spans="1:42" x14ac:dyDescent="0.3">
      <c r="A393" s="71">
        <v>0</v>
      </c>
      <c r="B393" s="71" t="s">
        <v>1528</v>
      </c>
      <c r="C393" s="92">
        <v>391</v>
      </c>
      <c r="D393" s="73">
        <v>42946</v>
      </c>
      <c r="E393" s="74" t="s">
        <v>790</v>
      </c>
      <c r="F393" s="74" t="s">
        <v>791</v>
      </c>
      <c r="G393" s="87">
        <f>+IF(D393="","",YEAR(D393))</f>
        <v>2017</v>
      </c>
      <c r="H393" s="87">
        <f>+IF(D393="","",MONTH(D393))</f>
        <v>7</v>
      </c>
      <c r="I393" s="87">
        <f>+IF(D393="","",DAY(D393))</f>
        <v>30</v>
      </c>
      <c r="J393" s="88">
        <v>90103000</v>
      </c>
      <c r="K393" s="87" t="s">
        <v>53</v>
      </c>
      <c r="L393" s="88"/>
      <c r="M393" s="87"/>
      <c r="N393" s="88"/>
      <c r="O393" s="87"/>
      <c r="P393" s="87" t="s">
        <v>188</v>
      </c>
      <c r="Q393" s="87" t="s">
        <v>126</v>
      </c>
      <c r="R393" s="87" t="s">
        <v>32</v>
      </c>
      <c r="S393" s="87" t="s">
        <v>74</v>
      </c>
      <c r="T393" s="87">
        <v>0</v>
      </c>
      <c r="U393" s="87">
        <v>0</v>
      </c>
      <c r="V393" s="87">
        <f>+U393+T393</f>
        <v>0</v>
      </c>
      <c r="W393" s="95">
        <f>+IF(T393=SUM(Z393,AB393,AD393),1,0)</f>
        <v>1</v>
      </c>
      <c r="X393" s="95">
        <f>+IF(U393=SUM(AF393,AH393,AJ393),1,0)</f>
        <v>1</v>
      </c>
      <c r="Y393" s="89"/>
      <c r="Z393" s="89"/>
      <c r="AA393" s="89"/>
      <c r="AB393" s="89"/>
      <c r="AC393" s="89"/>
      <c r="AD393" s="89"/>
      <c r="AE393" s="90"/>
      <c r="AF393" s="90"/>
      <c r="AG393" s="90"/>
      <c r="AH393" s="90"/>
      <c r="AI393" s="90"/>
      <c r="AJ393" s="90"/>
      <c r="AK393" s="108"/>
      <c r="AL393" s="108"/>
      <c r="AM393" s="108"/>
      <c r="AN393" s="107"/>
      <c r="AO393" s="107"/>
      <c r="AP393" s="107"/>
    </row>
    <row r="394" spans="1:42" x14ac:dyDescent="0.3">
      <c r="A394" s="71">
        <v>0</v>
      </c>
      <c r="B394" s="71" t="s">
        <v>1528</v>
      </c>
      <c r="C394" s="92">
        <v>392</v>
      </c>
      <c r="D394" s="73">
        <v>42947</v>
      </c>
      <c r="E394" s="74" t="s">
        <v>792</v>
      </c>
      <c r="F394" s="74" t="s">
        <v>0</v>
      </c>
      <c r="G394" s="87">
        <f>+IF(D394="","",YEAR(D394))</f>
        <v>2017</v>
      </c>
      <c r="H394" s="87">
        <f>+IF(D394="","",MONTH(D394))</f>
        <v>7</v>
      </c>
      <c r="I394" s="87">
        <f>+IF(D394="","",DAY(D394))</f>
        <v>31</v>
      </c>
      <c r="J394" s="88">
        <v>60403000</v>
      </c>
      <c r="K394" s="87" t="s">
        <v>64</v>
      </c>
      <c r="L394" s="88"/>
      <c r="M394" s="87"/>
      <c r="N394" s="88"/>
      <c r="O394" s="87"/>
      <c r="P394" s="87" t="s">
        <v>165</v>
      </c>
      <c r="Q394" s="87" t="s">
        <v>32</v>
      </c>
      <c r="R394" s="87" t="s">
        <v>473</v>
      </c>
      <c r="S394" s="87" t="s">
        <v>74</v>
      </c>
      <c r="T394" s="87">
        <v>0</v>
      </c>
      <c r="U394" s="87">
        <v>0</v>
      </c>
      <c r="V394" s="87">
        <f>+U394+T394</f>
        <v>0</v>
      </c>
      <c r="W394" s="95">
        <f>+IF(T394=SUM(Z394,AB394,AD394),1,0)</f>
        <v>1</v>
      </c>
      <c r="X394" s="95">
        <f>+IF(U394=SUM(AF394,AH394,AJ394),1,0)</f>
        <v>1</v>
      </c>
      <c r="Y394" s="89"/>
      <c r="Z394" s="89"/>
      <c r="AA394" s="89"/>
      <c r="AB394" s="89"/>
      <c r="AC394" s="89"/>
      <c r="AD394" s="89"/>
      <c r="AE394" s="90"/>
      <c r="AF394" s="90"/>
      <c r="AG394" s="90"/>
      <c r="AH394" s="90"/>
      <c r="AI394" s="90"/>
      <c r="AJ394" s="90"/>
      <c r="AK394" s="108"/>
      <c r="AL394" s="108"/>
      <c r="AM394" s="108"/>
      <c r="AN394" s="107"/>
      <c r="AO394" s="107"/>
      <c r="AP394" s="107"/>
    </row>
    <row r="395" spans="1:42" x14ac:dyDescent="0.3">
      <c r="A395" s="71">
        <v>0</v>
      </c>
      <c r="B395" s="71" t="s">
        <v>1528</v>
      </c>
      <c r="C395" s="92">
        <v>393</v>
      </c>
      <c r="D395" s="73">
        <v>42947</v>
      </c>
      <c r="E395" s="74" t="s">
        <v>793</v>
      </c>
      <c r="F395" s="74" t="s">
        <v>794</v>
      </c>
      <c r="G395" s="87">
        <f>+IF(D395="","",YEAR(D395))</f>
        <v>2017</v>
      </c>
      <c r="H395" s="87">
        <f>+IF(D395="","",MONTH(D395))</f>
        <v>7</v>
      </c>
      <c r="I395" s="87">
        <f>+IF(D395="","",DAY(D395))</f>
        <v>31</v>
      </c>
      <c r="J395" s="88">
        <v>80400000</v>
      </c>
      <c r="K395" s="87" t="s">
        <v>52</v>
      </c>
      <c r="L395" s="88"/>
      <c r="M395" s="87"/>
      <c r="N395" s="88"/>
      <c r="O395" s="87"/>
      <c r="P395" s="87" t="s">
        <v>165</v>
      </c>
      <c r="Q395" s="87" t="s">
        <v>28</v>
      </c>
      <c r="R395" s="87" t="s">
        <v>32</v>
      </c>
      <c r="S395" s="87" t="s">
        <v>98</v>
      </c>
      <c r="T395" s="87">
        <v>0</v>
      </c>
      <c r="U395" s="87">
        <v>4</v>
      </c>
      <c r="V395" s="87">
        <f>+U395+T395</f>
        <v>4</v>
      </c>
      <c r="W395" s="95">
        <f>+IF(T395=SUM(Z395,AB395,AD395),1,0)</f>
        <v>1</v>
      </c>
      <c r="X395" s="95">
        <f>+IF(U395=SUM(AF395,AH395,AJ395),1,0)</f>
        <v>1</v>
      </c>
      <c r="Y395" s="89"/>
      <c r="Z395" s="89"/>
      <c r="AA395" s="89"/>
      <c r="AB395" s="89"/>
      <c r="AC395" s="89"/>
      <c r="AD395" s="89"/>
      <c r="AE395" s="90" t="s">
        <v>289</v>
      </c>
      <c r="AF395" s="90">
        <v>4</v>
      </c>
      <c r="AG395" s="90"/>
      <c r="AH395" s="90"/>
      <c r="AI395" s="90"/>
      <c r="AJ395" s="90"/>
      <c r="AK395" s="108"/>
      <c r="AL395" s="108"/>
      <c r="AM395" s="108"/>
      <c r="AN395" s="107"/>
      <c r="AO395" s="107"/>
      <c r="AP395" s="107"/>
    </row>
    <row r="396" spans="1:42" x14ac:dyDescent="0.3">
      <c r="A396" s="71">
        <v>0</v>
      </c>
      <c r="B396" s="71" t="s">
        <v>1528</v>
      </c>
      <c r="C396" s="92">
        <v>394</v>
      </c>
      <c r="D396" s="73">
        <v>42948</v>
      </c>
      <c r="E396" s="74" t="s">
        <v>795</v>
      </c>
      <c r="F396" s="74" t="s">
        <v>12</v>
      </c>
      <c r="G396" s="87">
        <f>+IF(D396="","",YEAR(D396))</f>
        <v>2017</v>
      </c>
      <c r="H396" s="87">
        <f>+IF(D396="","",MONTH(D396))</f>
        <v>8</v>
      </c>
      <c r="I396" s="87">
        <f>+IF(D396="","",DAY(D396))</f>
        <v>1</v>
      </c>
      <c r="J396" s="88">
        <v>60403000</v>
      </c>
      <c r="K396" s="87" t="s">
        <v>64</v>
      </c>
      <c r="L396" s="88"/>
      <c r="M396" s="87"/>
      <c r="N396" s="88"/>
      <c r="O396" s="87"/>
      <c r="P396" s="87" t="s">
        <v>165</v>
      </c>
      <c r="Q396" s="87" t="s">
        <v>28</v>
      </c>
      <c r="R396" s="87" t="s">
        <v>32</v>
      </c>
      <c r="S396" s="87" t="s">
        <v>32</v>
      </c>
      <c r="T396" s="87">
        <v>1</v>
      </c>
      <c r="U396" s="87">
        <v>0</v>
      </c>
      <c r="V396" s="87">
        <f>+U396+T396</f>
        <v>1</v>
      </c>
      <c r="W396" s="95">
        <f>+IF(T396=SUM(Z396,AB396,AD396),1,0)</f>
        <v>1</v>
      </c>
      <c r="X396" s="95">
        <f>+IF(U396=SUM(AF396,AH396,AJ396),1,0)</f>
        <v>1</v>
      </c>
      <c r="Y396" s="89" t="s">
        <v>41</v>
      </c>
      <c r="Z396" s="89">
        <v>1</v>
      </c>
      <c r="AA396" s="89"/>
      <c r="AB396" s="89"/>
      <c r="AC396" s="89"/>
      <c r="AD396" s="89"/>
      <c r="AE396" s="90"/>
      <c r="AF396" s="90"/>
      <c r="AG396" s="90"/>
      <c r="AH396" s="90"/>
      <c r="AI396" s="90"/>
      <c r="AJ396" s="90"/>
      <c r="AK396" s="108"/>
      <c r="AL396" s="108"/>
      <c r="AM396" s="108"/>
      <c r="AN396" s="107"/>
      <c r="AO396" s="107"/>
      <c r="AP396" s="107"/>
    </row>
    <row r="397" spans="1:42" x14ac:dyDescent="0.3">
      <c r="A397" s="71">
        <v>0</v>
      </c>
      <c r="B397" s="71" t="s">
        <v>1528</v>
      </c>
      <c r="C397" s="92">
        <v>395</v>
      </c>
      <c r="D397" s="73">
        <v>42949</v>
      </c>
      <c r="E397" s="74" t="s">
        <v>796</v>
      </c>
      <c r="F397" s="74" t="s">
        <v>797</v>
      </c>
      <c r="G397" s="87">
        <f>+IF(D397="","",YEAR(D397))</f>
        <v>2017</v>
      </c>
      <c r="H397" s="87">
        <f>+IF(D397="","",MONTH(D397))</f>
        <v>8</v>
      </c>
      <c r="I397" s="87">
        <f>+IF(D397="","",DAY(D397))</f>
        <v>2</v>
      </c>
      <c r="J397" s="88">
        <v>70304000</v>
      </c>
      <c r="K397" s="87" t="s">
        <v>1082</v>
      </c>
      <c r="L397" s="88"/>
      <c r="M397" s="87"/>
      <c r="N397" s="88"/>
      <c r="O397" s="87"/>
      <c r="P397" s="87" t="s">
        <v>165</v>
      </c>
      <c r="Q397" s="87" t="s">
        <v>32</v>
      </c>
      <c r="R397" s="87" t="s">
        <v>32</v>
      </c>
      <c r="S397" s="87" t="s">
        <v>30</v>
      </c>
      <c r="T397" s="87">
        <v>2</v>
      </c>
      <c r="U397" s="87">
        <v>0</v>
      </c>
      <c r="V397" s="87">
        <f>+U397+T397</f>
        <v>2</v>
      </c>
      <c r="W397" s="95">
        <f>+IF(T397=SUM(Z397,AB397,AD397),1,0)</f>
        <v>1</v>
      </c>
      <c r="X397" s="95">
        <f>+IF(U397=SUM(AF397,AH397,AJ397),1,0)</f>
        <v>1</v>
      </c>
      <c r="Y397" s="89" t="s">
        <v>42</v>
      </c>
      <c r="Z397" s="89">
        <v>2</v>
      </c>
      <c r="AA397" s="89"/>
      <c r="AB397" s="89"/>
      <c r="AC397" s="89"/>
      <c r="AD397" s="89"/>
      <c r="AE397" s="90"/>
      <c r="AF397" s="90"/>
      <c r="AG397" s="90"/>
      <c r="AH397" s="90"/>
      <c r="AI397" s="90"/>
      <c r="AJ397" s="90"/>
      <c r="AK397" s="108"/>
      <c r="AL397" s="108"/>
      <c r="AM397" s="108"/>
      <c r="AN397" s="107"/>
      <c r="AO397" s="107"/>
      <c r="AP397" s="107"/>
    </row>
    <row r="398" spans="1:42" x14ac:dyDescent="0.3">
      <c r="A398" s="71">
        <v>0</v>
      </c>
      <c r="B398" s="71" t="s">
        <v>1528</v>
      </c>
      <c r="C398" s="92">
        <v>396</v>
      </c>
      <c r="D398" s="73">
        <v>42951</v>
      </c>
      <c r="E398" s="74" t="s">
        <v>798</v>
      </c>
      <c r="F398" s="74" t="s">
        <v>799</v>
      </c>
      <c r="G398" s="87">
        <f>+IF(D398="","",YEAR(D398))</f>
        <v>2017</v>
      </c>
      <c r="H398" s="87">
        <f>+IF(D398="","",MONTH(D398))</f>
        <v>8</v>
      </c>
      <c r="I398" s="87">
        <f>+IF(D398="","",DAY(D398))</f>
        <v>4</v>
      </c>
      <c r="J398" s="88">
        <v>70205000</v>
      </c>
      <c r="K398" s="87" t="s">
        <v>767</v>
      </c>
      <c r="L398" s="88"/>
      <c r="M398" s="87"/>
      <c r="N398" s="88"/>
      <c r="O398" s="87"/>
      <c r="P398" s="87" t="s">
        <v>165</v>
      </c>
      <c r="Q398" s="87" t="s">
        <v>32</v>
      </c>
      <c r="R398" s="87" t="s">
        <v>543</v>
      </c>
      <c r="S398" s="87" t="s">
        <v>74</v>
      </c>
      <c r="T398" s="87">
        <v>4</v>
      </c>
      <c r="U398" s="87">
        <v>0</v>
      </c>
      <c r="V398" s="87">
        <f>+U398+T398</f>
        <v>4</v>
      </c>
      <c r="W398" s="95">
        <f>+IF(T398=SUM(Z398,AB398,AD398),1,0)</f>
        <v>1</v>
      </c>
      <c r="X398" s="95">
        <f>+IF(U398=SUM(AF398,AH398,AJ398),1,0)</f>
        <v>1</v>
      </c>
      <c r="Y398" s="89" t="s">
        <v>40</v>
      </c>
      <c r="Z398" s="89">
        <v>4</v>
      </c>
      <c r="AA398" s="89"/>
      <c r="AB398" s="89"/>
      <c r="AC398" s="89"/>
      <c r="AD398" s="89"/>
      <c r="AE398" s="90"/>
      <c r="AF398" s="90"/>
      <c r="AG398" s="90"/>
      <c r="AH398" s="90"/>
      <c r="AI398" s="90"/>
      <c r="AJ398" s="90"/>
      <c r="AK398" s="108"/>
      <c r="AL398" s="108"/>
      <c r="AM398" s="108"/>
      <c r="AN398" s="107"/>
      <c r="AO398" s="107"/>
      <c r="AP398" s="107"/>
    </row>
    <row r="399" spans="1:42" x14ac:dyDescent="0.3">
      <c r="A399" s="71">
        <v>0</v>
      </c>
      <c r="B399" s="71" t="s">
        <v>1528</v>
      </c>
      <c r="C399" s="92">
        <v>397</v>
      </c>
      <c r="D399" s="73">
        <v>42951</v>
      </c>
      <c r="E399" s="74" t="s">
        <v>800</v>
      </c>
      <c r="F399" s="74" t="s">
        <v>0</v>
      </c>
      <c r="G399" s="87">
        <f>+IF(D399="","",YEAR(D399))</f>
        <v>2017</v>
      </c>
      <c r="H399" s="87">
        <f>+IF(D399="","",MONTH(D399))</f>
        <v>8</v>
      </c>
      <c r="I399" s="87">
        <f>+IF(D399="","",DAY(D399))</f>
        <v>4</v>
      </c>
      <c r="J399" s="88">
        <v>50600000</v>
      </c>
      <c r="K399" s="87" t="s">
        <v>371</v>
      </c>
      <c r="L399" s="88"/>
      <c r="M399" s="87"/>
      <c r="N399" s="88"/>
      <c r="O399" s="87"/>
      <c r="P399" s="87" t="s">
        <v>165</v>
      </c>
      <c r="Q399" s="87" t="s">
        <v>32</v>
      </c>
      <c r="R399" s="87" t="s">
        <v>473</v>
      </c>
      <c r="S399" s="87" t="s">
        <v>74</v>
      </c>
      <c r="T399" s="87">
        <v>0</v>
      </c>
      <c r="U399" s="87">
        <v>0</v>
      </c>
      <c r="V399" s="87">
        <f>+U399+T399</f>
        <v>0</v>
      </c>
      <c r="W399" s="95">
        <f>+IF(T399=SUM(Z399,AB399,AD399),1,0)</f>
        <v>1</v>
      </c>
      <c r="X399" s="95">
        <f>+IF(U399=SUM(AF399,AH399,AJ399),1,0)</f>
        <v>1</v>
      </c>
      <c r="Y399" s="89"/>
      <c r="Z399" s="89"/>
      <c r="AA399" s="89"/>
      <c r="AB399" s="89"/>
      <c r="AC399" s="89"/>
      <c r="AD399" s="89"/>
      <c r="AE399" s="90"/>
      <c r="AF399" s="90"/>
      <c r="AG399" s="90"/>
      <c r="AH399" s="90"/>
      <c r="AI399" s="90"/>
      <c r="AJ399" s="90"/>
      <c r="AK399" s="108"/>
      <c r="AL399" s="108"/>
      <c r="AM399" s="108"/>
      <c r="AN399" s="107"/>
      <c r="AO399" s="107"/>
      <c r="AP399" s="107"/>
    </row>
    <row r="400" spans="1:42" x14ac:dyDescent="0.3">
      <c r="A400" s="71">
        <v>0</v>
      </c>
      <c r="B400" s="71" t="s">
        <v>1528</v>
      </c>
      <c r="C400" s="92">
        <v>398</v>
      </c>
      <c r="D400" s="73">
        <v>42952</v>
      </c>
      <c r="E400" s="74" t="s">
        <v>801</v>
      </c>
      <c r="F400" s="74" t="s">
        <v>0</v>
      </c>
      <c r="G400" s="87">
        <f>+IF(D400="","",YEAR(D400))</f>
        <v>2017</v>
      </c>
      <c r="H400" s="87">
        <f>+IF(D400="","",MONTH(D400))</f>
        <v>8</v>
      </c>
      <c r="I400" s="87">
        <f>+IF(D400="","",DAY(D400))</f>
        <v>5</v>
      </c>
      <c r="J400" s="88">
        <v>90103000</v>
      </c>
      <c r="K400" s="87" t="s">
        <v>53</v>
      </c>
      <c r="L400" s="88"/>
      <c r="M400" s="87"/>
      <c r="N400" s="88"/>
      <c r="O400" s="87"/>
      <c r="P400" s="87" t="s">
        <v>802</v>
      </c>
      <c r="Q400" s="87" t="s">
        <v>32</v>
      </c>
      <c r="R400" s="87" t="s">
        <v>32</v>
      </c>
      <c r="S400" s="87" t="s">
        <v>32</v>
      </c>
      <c r="T400" s="87">
        <v>0</v>
      </c>
      <c r="U400" s="87">
        <v>0</v>
      </c>
      <c r="V400" s="87">
        <f>+U400+T400</f>
        <v>0</v>
      </c>
      <c r="W400" s="95">
        <f>+IF(T400=SUM(Z400,AB400,AD400),1,0)</f>
        <v>1</v>
      </c>
      <c r="X400" s="95">
        <f>+IF(U400=SUM(AF400,AH400,AJ400),1,0)</f>
        <v>1</v>
      </c>
      <c r="Y400" s="89"/>
      <c r="Z400" s="89"/>
      <c r="AA400" s="89"/>
      <c r="AB400" s="89"/>
      <c r="AC400" s="89"/>
      <c r="AD400" s="89"/>
      <c r="AE400" s="90"/>
      <c r="AF400" s="90"/>
      <c r="AG400" s="90"/>
      <c r="AH400" s="90"/>
      <c r="AI400" s="90"/>
      <c r="AJ400" s="90"/>
      <c r="AK400" s="108"/>
      <c r="AL400" s="108"/>
      <c r="AM400" s="108"/>
      <c r="AN400" s="107"/>
      <c r="AO400" s="107"/>
      <c r="AP400" s="107"/>
    </row>
    <row r="401" spans="1:42" x14ac:dyDescent="0.3">
      <c r="A401" s="71">
        <v>0</v>
      </c>
      <c r="B401" s="71" t="s">
        <v>1528</v>
      </c>
      <c r="C401" s="92">
        <v>399</v>
      </c>
      <c r="D401" s="73">
        <v>42954</v>
      </c>
      <c r="E401" s="74" t="s">
        <v>803</v>
      </c>
      <c r="F401" s="74" t="s">
        <v>804</v>
      </c>
      <c r="G401" s="87">
        <f>+IF(D401="","",YEAR(D401))</f>
        <v>2017</v>
      </c>
      <c r="H401" s="87">
        <f>+IF(D401="","",MONTH(D401))</f>
        <v>8</v>
      </c>
      <c r="I401" s="87">
        <f>+IF(D401="","",DAY(D401))</f>
        <v>7</v>
      </c>
      <c r="J401" s="88">
        <v>80000000</v>
      </c>
      <c r="K401" s="87" t="s">
        <v>19</v>
      </c>
      <c r="L401" s="88"/>
      <c r="M401" s="87"/>
      <c r="N401" s="88"/>
      <c r="O401" s="87"/>
      <c r="P401" s="87" t="s">
        <v>805</v>
      </c>
      <c r="Q401" s="87" t="s">
        <v>32</v>
      </c>
      <c r="R401" s="87" t="s">
        <v>32</v>
      </c>
      <c r="S401" s="87" t="s">
        <v>87</v>
      </c>
      <c r="T401" s="87">
        <v>3</v>
      </c>
      <c r="U401" s="87">
        <v>2</v>
      </c>
      <c r="V401" s="87">
        <f>+U401+T401</f>
        <v>5</v>
      </c>
      <c r="W401" s="95">
        <f>+IF(T401=SUM(Z401,AB401,AD401),1,0)</f>
        <v>1</v>
      </c>
      <c r="X401" s="95">
        <f>+IF(U401=SUM(AF401,AH401,AJ401),1,0)</f>
        <v>1</v>
      </c>
      <c r="Y401" s="89" t="s">
        <v>40</v>
      </c>
      <c r="Z401" s="89">
        <v>1</v>
      </c>
      <c r="AA401" s="89" t="s">
        <v>41</v>
      </c>
      <c r="AB401" s="89">
        <v>2</v>
      </c>
      <c r="AC401" s="89"/>
      <c r="AD401" s="89"/>
      <c r="AE401" s="90" t="s">
        <v>87</v>
      </c>
      <c r="AF401" s="90">
        <v>2</v>
      </c>
      <c r="AG401" s="90"/>
      <c r="AH401" s="90"/>
      <c r="AI401" s="90"/>
      <c r="AJ401" s="90"/>
      <c r="AK401" s="108"/>
      <c r="AL401" s="108"/>
      <c r="AM401" s="108"/>
      <c r="AN401" s="107"/>
      <c r="AO401" s="107"/>
      <c r="AP401" s="107"/>
    </row>
    <row r="402" spans="1:42" x14ac:dyDescent="0.3">
      <c r="A402" s="71">
        <v>0</v>
      </c>
      <c r="B402" s="71" t="s">
        <v>1528</v>
      </c>
      <c r="C402" s="92">
        <v>400</v>
      </c>
      <c r="D402" s="73">
        <v>42955</v>
      </c>
      <c r="E402" s="74" t="s">
        <v>806</v>
      </c>
      <c r="F402" s="74" t="s">
        <v>0</v>
      </c>
      <c r="G402" s="87">
        <f>+IF(D402="","",YEAR(D402))</f>
        <v>2017</v>
      </c>
      <c r="H402" s="87">
        <f>+IF(D402="","",MONTH(D402))</f>
        <v>8</v>
      </c>
      <c r="I402" s="87">
        <f>+IF(D402="","",DAY(D402))</f>
        <v>8</v>
      </c>
      <c r="J402" s="88"/>
      <c r="K402" s="87"/>
      <c r="L402" s="88">
        <v>50608000</v>
      </c>
      <c r="M402" s="87" t="s">
        <v>129</v>
      </c>
      <c r="N402" s="103">
        <v>50608043</v>
      </c>
      <c r="O402" s="87" t="s">
        <v>807</v>
      </c>
      <c r="P402" s="87" t="s">
        <v>165</v>
      </c>
      <c r="Q402" s="87" t="s">
        <v>32</v>
      </c>
      <c r="R402" s="87" t="s">
        <v>473</v>
      </c>
      <c r="S402" s="87" t="s">
        <v>74</v>
      </c>
      <c r="T402" s="87">
        <v>0</v>
      </c>
      <c r="U402" s="87">
        <v>0</v>
      </c>
      <c r="V402" s="87">
        <f>+U402+T402</f>
        <v>0</v>
      </c>
      <c r="W402" s="95">
        <f>+IF(T402=SUM(Z402,AB402,AD402),1,0)</f>
        <v>1</v>
      </c>
      <c r="X402" s="95">
        <f>+IF(U402=SUM(AF402,AH402,AJ402),1,0)</f>
        <v>1</v>
      </c>
      <c r="Y402" s="89"/>
      <c r="Z402" s="89"/>
      <c r="AA402" s="89"/>
      <c r="AB402" s="89"/>
      <c r="AC402" s="89"/>
      <c r="AD402" s="89"/>
      <c r="AE402" s="90"/>
      <c r="AF402" s="90"/>
      <c r="AG402" s="90"/>
      <c r="AH402" s="90"/>
      <c r="AI402" s="90"/>
      <c r="AJ402" s="90"/>
      <c r="AK402" s="108"/>
      <c r="AL402" s="108"/>
      <c r="AM402" s="108"/>
      <c r="AN402" s="107"/>
      <c r="AO402" s="107"/>
      <c r="AP402" s="107"/>
    </row>
    <row r="403" spans="1:42" x14ac:dyDescent="0.3">
      <c r="A403" s="71">
        <v>0</v>
      </c>
      <c r="B403" s="71" t="s">
        <v>1528</v>
      </c>
      <c r="C403" s="92">
        <v>401</v>
      </c>
      <c r="D403" s="73">
        <v>42955</v>
      </c>
      <c r="E403" s="74" t="s">
        <v>808</v>
      </c>
      <c r="F403" s="74" t="s">
        <v>49</v>
      </c>
      <c r="G403" s="87">
        <f>+IF(D403="","",YEAR(D403))</f>
        <v>2017</v>
      </c>
      <c r="H403" s="87">
        <f>+IF(D403="","",MONTH(D403))</f>
        <v>8</v>
      </c>
      <c r="I403" s="87">
        <f>+IF(D403="","",DAY(D403))</f>
        <v>8</v>
      </c>
      <c r="J403" s="88"/>
      <c r="K403" s="87"/>
      <c r="L403" s="88">
        <v>50109007</v>
      </c>
      <c r="M403" s="87" t="s">
        <v>230</v>
      </c>
      <c r="N403" s="88">
        <v>60000000</v>
      </c>
      <c r="O403" s="87" t="s">
        <v>21</v>
      </c>
      <c r="P403" s="87" t="s">
        <v>165</v>
      </c>
      <c r="Q403" s="87" t="s">
        <v>32</v>
      </c>
      <c r="R403" s="87" t="s">
        <v>473</v>
      </c>
      <c r="S403" s="87" t="s">
        <v>74</v>
      </c>
      <c r="T403" s="87">
        <v>0</v>
      </c>
      <c r="U403" s="87">
        <v>1</v>
      </c>
      <c r="V403" s="87">
        <f>+U403+T403</f>
        <v>1</v>
      </c>
      <c r="W403" s="95">
        <f>+IF(T403=SUM(Z403,AB403,AD403),1,0)</f>
        <v>1</v>
      </c>
      <c r="X403" s="95">
        <f>+IF(U403=SUM(AF403,AH403,AJ403),1,0)</f>
        <v>1</v>
      </c>
      <c r="Y403" s="89"/>
      <c r="Z403" s="89"/>
      <c r="AA403" s="89"/>
      <c r="AB403" s="89"/>
      <c r="AC403" s="89"/>
      <c r="AD403" s="89"/>
      <c r="AE403" s="90" t="s">
        <v>40</v>
      </c>
      <c r="AF403" s="90">
        <v>1</v>
      </c>
      <c r="AG403" s="90"/>
      <c r="AH403" s="90"/>
      <c r="AI403" s="90"/>
      <c r="AJ403" s="90"/>
      <c r="AK403" s="108"/>
      <c r="AL403" s="108"/>
      <c r="AM403" s="108"/>
      <c r="AN403" s="107"/>
      <c r="AO403" s="107"/>
      <c r="AP403" s="107"/>
    </row>
    <row r="404" spans="1:42" x14ac:dyDescent="0.3">
      <c r="A404" s="71">
        <v>0</v>
      </c>
      <c r="B404" s="71" t="s">
        <v>1528</v>
      </c>
      <c r="C404" s="92">
        <v>402</v>
      </c>
      <c r="D404" s="73">
        <v>42956</v>
      </c>
      <c r="E404" s="74" t="s">
        <v>809</v>
      </c>
      <c r="F404" s="74" t="s">
        <v>810</v>
      </c>
      <c r="G404" s="87">
        <f>+IF(D404="","",YEAR(D404))</f>
        <v>2017</v>
      </c>
      <c r="H404" s="87">
        <f>+IF(D404="","",MONTH(D404))</f>
        <v>8</v>
      </c>
      <c r="I404" s="87">
        <f>+IF(D404="","",DAY(D404))</f>
        <v>9</v>
      </c>
      <c r="J404" s="88">
        <v>50500000</v>
      </c>
      <c r="K404" s="87" t="s">
        <v>306</v>
      </c>
      <c r="L404" s="88"/>
      <c r="M404" s="87"/>
      <c r="N404" s="88"/>
      <c r="O404" s="87"/>
      <c r="P404" s="87" t="s">
        <v>165</v>
      </c>
      <c r="Q404" s="87" t="s">
        <v>32</v>
      </c>
      <c r="R404" s="87" t="s">
        <v>32</v>
      </c>
      <c r="S404" s="87" t="s">
        <v>30</v>
      </c>
      <c r="T404" s="87">
        <v>0</v>
      </c>
      <c r="U404" s="87">
        <v>1</v>
      </c>
      <c r="V404" s="87">
        <f>+U404+T404</f>
        <v>1</v>
      </c>
      <c r="W404" s="95">
        <f>+IF(T404=SUM(Z404,AB404,AD404),1,0)</f>
        <v>1</v>
      </c>
      <c r="X404" s="95">
        <f>+IF(U404=SUM(AF404,AH404,AJ404),1,0)</f>
        <v>1</v>
      </c>
      <c r="Y404" s="89"/>
      <c r="Z404" s="89"/>
      <c r="AA404" s="89"/>
      <c r="AB404" s="89"/>
      <c r="AC404" s="89"/>
      <c r="AD404" s="89"/>
      <c r="AE404" s="90" t="s">
        <v>42</v>
      </c>
      <c r="AF404" s="90">
        <v>1</v>
      </c>
      <c r="AG404" s="90"/>
      <c r="AH404" s="90"/>
      <c r="AI404" s="90"/>
      <c r="AJ404" s="90"/>
      <c r="AK404" s="108"/>
      <c r="AL404" s="108"/>
      <c r="AM404" s="108"/>
      <c r="AN404" s="107"/>
      <c r="AO404" s="107"/>
      <c r="AP404" s="107"/>
    </row>
    <row r="405" spans="1:42" x14ac:dyDescent="0.3">
      <c r="A405" s="71">
        <v>0</v>
      </c>
      <c r="B405" s="71" t="s">
        <v>1528</v>
      </c>
      <c r="C405" s="92">
        <v>403</v>
      </c>
      <c r="D405" s="73">
        <v>42957</v>
      </c>
      <c r="E405" s="74" t="s">
        <v>811</v>
      </c>
      <c r="F405" s="74" t="s">
        <v>49</v>
      </c>
      <c r="G405" s="87">
        <f>+IF(D405="","",YEAR(D405))</f>
        <v>2017</v>
      </c>
      <c r="H405" s="87">
        <f>+IF(D405="","",MONTH(D405))</f>
        <v>8</v>
      </c>
      <c r="I405" s="87">
        <f>+IF(D405="","",DAY(D405))</f>
        <v>10</v>
      </c>
      <c r="J405" s="88">
        <v>70207000</v>
      </c>
      <c r="K405" s="87" t="s">
        <v>725</v>
      </c>
      <c r="L405" s="88"/>
      <c r="M405" s="87"/>
      <c r="N405" s="88"/>
      <c r="O405" s="87"/>
      <c r="P405" s="87" t="s">
        <v>165</v>
      </c>
      <c r="Q405" s="87" t="s">
        <v>32</v>
      </c>
      <c r="R405" s="87" t="s">
        <v>473</v>
      </c>
      <c r="S405" s="87" t="s">
        <v>74</v>
      </c>
      <c r="T405" s="87">
        <v>0</v>
      </c>
      <c r="U405" s="87">
        <v>1</v>
      </c>
      <c r="V405" s="87">
        <f>+U405+T405</f>
        <v>1</v>
      </c>
      <c r="W405" s="95">
        <f>+IF(T405=SUM(Z405,AB405,AD405),1,0)</f>
        <v>1</v>
      </c>
      <c r="X405" s="95">
        <f>+IF(U405=SUM(AF405,AH405,AJ405),1,0)</f>
        <v>1</v>
      </c>
      <c r="Y405" s="89"/>
      <c r="Z405" s="89"/>
      <c r="AA405" s="89"/>
      <c r="AB405" s="89"/>
      <c r="AC405" s="89"/>
      <c r="AD405" s="89"/>
      <c r="AE405" s="90" t="s">
        <v>40</v>
      </c>
      <c r="AF405" s="90">
        <v>1</v>
      </c>
      <c r="AG405" s="90"/>
      <c r="AH405" s="90"/>
      <c r="AI405" s="90"/>
      <c r="AJ405" s="90"/>
      <c r="AK405" s="108"/>
      <c r="AL405" s="108"/>
      <c r="AM405" s="108"/>
      <c r="AN405" s="107"/>
      <c r="AO405" s="107"/>
      <c r="AP405" s="107"/>
    </row>
    <row r="406" spans="1:42" x14ac:dyDescent="0.3">
      <c r="A406" s="71">
        <v>0</v>
      </c>
      <c r="B406" s="71" t="s">
        <v>1528</v>
      </c>
      <c r="C406" s="92">
        <v>404</v>
      </c>
      <c r="D406" s="73">
        <v>42961</v>
      </c>
      <c r="E406" s="74" t="s">
        <v>812</v>
      </c>
      <c r="F406" s="74" t="s">
        <v>813</v>
      </c>
      <c r="G406" s="87">
        <f>+IF(D406="","",YEAR(D406))</f>
        <v>2017</v>
      </c>
      <c r="H406" s="87">
        <f>+IF(D406="","",MONTH(D406))</f>
        <v>8</v>
      </c>
      <c r="I406" s="87">
        <f>+IF(D406="","",DAY(D406))</f>
        <v>14</v>
      </c>
      <c r="J406" s="88">
        <v>50600000</v>
      </c>
      <c r="K406" s="87" t="s">
        <v>371</v>
      </c>
      <c r="L406" s="88"/>
      <c r="M406" s="87"/>
      <c r="N406" s="88"/>
      <c r="O406" s="87"/>
      <c r="P406" s="87" t="s">
        <v>165</v>
      </c>
      <c r="Q406" s="87" t="s">
        <v>32</v>
      </c>
      <c r="R406" s="87" t="s">
        <v>473</v>
      </c>
      <c r="S406" s="87" t="s">
        <v>20</v>
      </c>
      <c r="T406" s="87">
        <v>4</v>
      </c>
      <c r="U406" s="87">
        <v>1</v>
      </c>
      <c r="V406" s="87">
        <f>+U406+T406</f>
        <v>5</v>
      </c>
      <c r="W406" s="95">
        <f>+IF(T406=SUM(Z406,AB406,AD406),1,0)</f>
        <v>1</v>
      </c>
      <c r="X406" s="95">
        <f>+IF(U406=SUM(AF406,AH406,AJ406),1,0)</f>
        <v>1</v>
      </c>
      <c r="Y406" s="89" t="s">
        <v>42</v>
      </c>
      <c r="Z406" s="89">
        <v>1</v>
      </c>
      <c r="AA406" s="89" t="s">
        <v>38</v>
      </c>
      <c r="AB406" s="89">
        <v>1</v>
      </c>
      <c r="AC406" s="89" t="s">
        <v>41</v>
      </c>
      <c r="AD406" s="89">
        <v>2</v>
      </c>
      <c r="AE406" s="90" t="s">
        <v>38</v>
      </c>
      <c r="AF406" s="90">
        <v>1</v>
      </c>
      <c r="AG406" s="90"/>
      <c r="AH406" s="90"/>
      <c r="AI406" s="90"/>
      <c r="AJ406" s="90"/>
      <c r="AK406" s="108"/>
      <c r="AL406" s="108"/>
      <c r="AM406" s="108"/>
      <c r="AN406" s="107"/>
      <c r="AO406" s="107"/>
      <c r="AP406" s="107"/>
    </row>
    <row r="407" spans="1:42" x14ac:dyDescent="0.3">
      <c r="A407" s="71">
        <v>0</v>
      </c>
      <c r="B407" s="71" t="s">
        <v>1528</v>
      </c>
      <c r="C407" s="92">
        <v>405</v>
      </c>
      <c r="D407" s="73">
        <v>42961</v>
      </c>
      <c r="E407" s="74" t="s">
        <v>814</v>
      </c>
      <c r="F407" s="74" t="s">
        <v>815</v>
      </c>
      <c r="G407" s="87">
        <f>+IF(D407="","",YEAR(D407))</f>
        <v>2017</v>
      </c>
      <c r="H407" s="87">
        <f>+IF(D407="","",MONTH(D407))</f>
        <v>8</v>
      </c>
      <c r="I407" s="87">
        <f>+IF(D407="","",DAY(D407))</f>
        <v>14</v>
      </c>
      <c r="J407" s="88">
        <v>60000000</v>
      </c>
      <c r="K407" s="87" t="s">
        <v>21</v>
      </c>
      <c r="L407" s="88"/>
      <c r="M407" s="87"/>
      <c r="N407" s="88"/>
      <c r="O407" s="87"/>
      <c r="P407" s="87" t="s">
        <v>165</v>
      </c>
      <c r="Q407" s="87" t="s">
        <v>32</v>
      </c>
      <c r="R407" s="87" t="s">
        <v>473</v>
      </c>
      <c r="S407" s="87" t="s">
        <v>20</v>
      </c>
      <c r="T407" s="87">
        <v>13</v>
      </c>
      <c r="U407" s="87">
        <v>0</v>
      </c>
      <c r="V407" s="87">
        <f>+U407+T407</f>
        <v>13</v>
      </c>
      <c r="W407" s="95">
        <f>+IF(T407=SUM(Z407,AB407,AD407),1,0)</f>
        <v>0</v>
      </c>
      <c r="X407" s="95">
        <f>+IF(U407=SUM(AF407,AH407,AJ407),1,0)</f>
        <v>1</v>
      </c>
      <c r="Y407" s="89" t="s">
        <v>42</v>
      </c>
      <c r="Z407" s="89">
        <v>1</v>
      </c>
      <c r="AA407" s="89" t="s">
        <v>38</v>
      </c>
      <c r="AB407" s="89">
        <v>5</v>
      </c>
      <c r="AC407" s="89" t="s">
        <v>41</v>
      </c>
      <c r="AD407" s="89">
        <v>6</v>
      </c>
      <c r="AE407" s="90"/>
      <c r="AF407" s="90"/>
      <c r="AG407" s="90"/>
      <c r="AH407" s="90"/>
      <c r="AI407" s="90"/>
      <c r="AJ407" s="90"/>
      <c r="AK407" s="108"/>
      <c r="AL407" s="108"/>
      <c r="AM407" s="108"/>
      <c r="AN407" s="107"/>
      <c r="AO407" s="107"/>
      <c r="AP407" s="107"/>
    </row>
    <row r="408" spans="1:42" x14ac:dyDescent="0.3">
      <c r="A408" s="71">
        <v>0</v>
      </c>
      <c r="B408" s="71" t="s">
        <v>1528</v>
      </c>
      <c r="C408" s="92">
        <v>406</v>
      </c>
      <c r="D408" s="73">
        <v>42963</v>
      </c>
      <c r="E408" s="74" t="s">
        <v>816</v>
      </c>
      <c r="F408" s="74" t="s">
        <v>49</v>
      </c>
      <c r="G408" s="87">
        <f>+IF(D408="","",YEAR(D408))</f>
        <v>2017</v>
      </c>
      <c r="H408" s="87">
        <f>+IF(D408="","",MONTH(D408))</f>
        <v>8</v>
      </c>
      <c r="I408" s="87">
        <f>+IF(D408="","",DAY(D408))</f>
        <v>16</v>
      </c>
      <c r="J408" s="88"/>
      <c r="K408" s="87"/>
      <c r="L408" s="88">
        <v>50608000</v>
      </c>
      <c r="M408" s="87" t="s">
        <v>129</v>
      </c>
      <c r="N408" s="103">
        <v>50608043</v>
      </c>
      <c r="O408" s="87" t="s">
        <v>807</v>
      </c>
      <c r="P408" s="87" t="s">
        <v>165</v>
      </c>
      <c r="Q408" s="87" t="s">
        <v>32</v>
      </c>
      <c r="R408" s="87" t="s">
        <v>32</v>
      </c>
      <c r="S408" s="87" t="s">
        <v>74</v>
      </c>
      <c r="T408" s="87">
        <v>0</v>
      </c>
      <c r="U408" s="87">
        <v>1</v>
      </c>
      <c r="V408" s="87">
        <f>+U408+T408</f>
        <v>1</v>
      </c>
      <c r="W408" s="95">
        <f>+IF(T408=SUM(Z408,AB408,AD408),1,0)</f>
        <v>1</v>
      </c>
      <c r="X408" s="95">
        <f>+IF(U408=SUM(AF408,AH408,AJ408),1,0)</f>
        <v>1</v>
      </c>
      <c r="Y408" s="89"/>
      <c r="Z408" s="89"/>
      <c r="AA408" s="89"/>
      <c r="AB408" s="89"/>
      <c r="AC408" s="89"/>
      <c r="AD408" s="89"/>
      <c r="AE408" s="90" t="s">
        <v>40</v>
      </c>
      <c r="AF408" s="90">
        <v>1</v>
      </c>
      <c r="AG408" s="90"/>
      <c r="AH408" s="90"/>
      <c r="AI408" s="90"/>
      <c r="AJ408" s="90"/>
      <c r="AK408" s="108"/>
      <c r="AL408" s="108"/>
      <c r="AM408" s="108"/>
      <c r="AN408" s="107"/>
      <c r="AO408" s="107"/>
      <c r="AP408" s="107"/>
    </row>
    <row r="409" spans="1:42" x14ac:dyDescent="0.3">
      <c r="A409" s="71">
        <v>0</v>
      </c>
      <c r="B409" s="71" t="s">
        <v>1528</v>
      </c>
      <c r="C409" s="92">
        <v>407</v>
      </c>
      <c r="D409" s="73">
        <v>42963</v>
      </c>
      <c r="E409" s="74" t="s">
        <v>817</v>
      </c>
      <c r="F409" s="74" t="s">
        <v>0</v>
      </c>
      <c r="G409" s="87">
        <f>+IF(D409="","",YEAR(D409))</f>
        <v>2017</v>
      </c>
      <c r="H409" s="87">
        <f>+IF(D409="","",MONTH(D409))</f>
        <v>8</v>
      </c>
      <c r="I409" s="87">
        <f>+IF(D409="","",DAY(D409))</f>
        <v>16</v>
      </c>
      <c r="J409" s="88"/>
      <c r="K409" s="87"/>
      <c r="L409" s="88">
        <v>50600000</v>
      </c>
      <c r="M409" s="87" t="s">
        <v>371</v>
      </c>
      <c r="N409" s="88">
        <v>50109007</v>
      </c>
      <c r="O409" s="87" t="s">
        <v>230</v>
      </c>
      <c r="P409" s="87" t="s">
        <v>165</v>
      </c>
      <c r="Q409" s="87" t="s">
        <v>32</v>
      </c>
      <c r="R409" s="87" t="s">
        <v>32</v>
      </c>
      <c r="S409" s="87" t="s">
        <v>818</v>
      </c>
      <c r="T409" s="87">
        <v>0</v>
      </c>
      <c r="U409" s="87">
        <v>0</v>
      </c>
      <c r="V409" s="87">
        <f>+U409+T409</f>
        <v>0</v>
      </c>
      <c r="W409" s="95">
        <f>+IF(T409=SUM(Z409,AB409,AD409),1,0)</f>
        <v>1</v>
      </c>
      <c r="X409" s="95">
        <f>+IF(U409=SUM(AF409,AH409,AJ409),1,0)</f>
        <v>1</v>
      </c>
      <c r="Y409" s="89"/>
      <c r="Z409" s="89"/>
      <c r="AA409" s="89"/>
      <c r="AB409" s="89"/>
      <c r="AC409" s="89"/>
      <c r="AD409" s="89"/>
      <c r="AE409" s="90"/>
      <c r="AF409" s="90"/>
      <c r="AG409" s="90"/>
      <c r="AH409" s="90"/>
      <c r="AI409" s="90"/>
      <c r="AJ409" s="90"/>
      <c r="AK409" s="108"/>
      <c r="AL409" s="108"/>
      <c r="AM409" s="108"/>
      <c r="AN409" s="107"/>
      <c r="AO409" s="107"/>
      <c r="AP409" s="107"/>
    </row>
    <row r="410" spans="1:42" x14ac:dyDescent="0.3">
      <c r="A410" s="71">
        <v>0</v>
      </c>
      <c r="B410" s="71" t="s">
        <v>1528</v>
      </c>
      <c r="C410" s="92">
        <v>408</v>
      </c>
      <c r="D410" s="73">
        <v>42963</v>
      </c>
      <c r="E410" s="74" t="s">
        <v>819</v>
      </c>
      <c r="F410" s="74" t="s">
        <v>314</v>
      </c>
      <c r="G410" s="87">
        <f>+IF(D410="","",YEAR(D410))</f>
        <v>2017</v>
      </c>
      <c r="H410" s="87">
        <f>+IF(D410="","",MONTH(D410))</f>
        <v>8</v>
      </c>
      <c r="I410" s="87">
        <f>+IF(D410="","",DAY(D410))</f>
        <v>16</v>
      </c>
      <c r="J410" s="88">
        <v>60503005</v>
      </c>
      <c r="K410" s="87" t="s">
        <v>820</v>
      </c>
      <c r="L410" s="88"/>
      <c r="M410" s="87"/>
      <c r="N410" s="88"/>
      <c r="O410" s="87"/>
      <c r="P410" s="87" t="s">
        <v>165</v>
      </c>
      <c r="Q410" s="87" t="s">
        <v>32</v>
      </c>
      <c r="R410" s="87" t="s">
        <v>473</v>
      </c>
      <c r="S410" s="87" t="s">
        <v>74</v>
      </c>
      <c r="T410" s="87">
        <v>1</v>
      </c>
      <c r="U410" s="87">
        <v>0</v>
      </c>
      <c r="V410" s="87">
        <f>+U410+T410</f>
        <v>1</v>
      </c>
      <c r="W410" s="95">
        <f>+IF(T410=SUM(Z410,AB410,AD410),1,0)</f>
        <v>1</v>
      </c>
      <c r="X410" s="95">
        <f>+IF(U410=SUM(AF410,AH410,AJ410),1,0)</f>
        <v>1</v>
      </c>
      <c r="Y410" s="89" t="s">
        <v>40</v>
      </c>
      <c r="Z410" s="89">
        <v>1</v>
      </c>
      <c r="AA410" s="89"/>
      <c r="AB410" s="89"/>
      <c r="AC410" s="89"/>
      <c r="AD410" s="89"/>
      <c r="AE410" s="90"/>
      <c r="AF410" s="90"/>
      <c r="AG410" s="90"/>
      <c r="AH410" s="90"/>
      <c r="AI410" s="90"/>
      <c r="AJ410" s="90"/>
      <c r="AK410" s="108"/>
      <c r="AL410" s="108"/>
      <c r="AM410" s="108"/>
      <c r="AN410" s="107"/>
      <c r="AO410" s="107"/>
      <c r="AP410" s="107"/>
    </row>
    <row r="411" spans="1:42" x14ac:dyDescent="0.3">
      <c r="A411" s="71">
        <v>0</v>
      </c>
      <c r="B411" s="71" t="s">
        <v>1528</v>
      </c>
      <c r="C411" s="92">
        <v>409</v>
      </c>
      <c r="D411" s="73">
        <v>42964</v>
      </c>
      <c r="E411" s="74" t="s">
        <v>821</v>
      </c>
      <c r="F411" s="74" t="s">
        <v>822</v>
      </c>
      <c r="G411" s="87">
        <f>+IF(D411="","",YEAR(D411))</f>
        <v>2017</v>
      </c>
      <c r="H411" s="87">
        <f>+IF(D411="","",MONTH(D411))</f>
        <v>8</v>
      </c>
      <c r="I411" s="87">
        <f>+IF(D411="","",DAY(D411))</f>
        <v>17</v>
      </c>
      <c r="J411" s="103">
        <v>70200000</v>
      </c>
      <c r="K411" s="87" t="s">
        <v>63</v>
      </c>
      <c r="L411" s="88"/>
      <c r="M411" s="87"/>
      <c r="N411" s="88"/>
      <c r="O411" s="87"/>
      <c r="P411" s="87" t="s">
        <v>165</v>
      </c>
      <c r="Q411" s="87" t="s">
        <v>32</v>
      </c>
      <c r="R411" s="87" t="s">
        <v>473</v>
      </c>
      <c r="S411" s="87" t="s">
        <v>278</v>
      </c>
      <c r="T411" s="87">
        <v>4</v>
      </c>
      <c r="U411" s="87">
        <v>0</v>
      </c>
      <c r="V411" s="87">
        <f>+U411+T411</f>
        <v>4</v>
      </c>
      <c r="W411" s="95">
        <f>+IF(T411=SUM(Z411,AB411,AD411),1,0)</f>
        <v>1</v>
      </c>
      <c r="X411" s="95">
        <f>+IF(U411=SUM(AF411,AH411,AJ411),1,0)</f>
        <v>1</v>
      </c>
      <c r="Y411" s="89" t="s">
        <v>278</v>
      </c>
      <c r="Z411" s="89">
        <v>4</v>
      </c>
      <c r="AA411" s="89"/>
      <c r="AB411" s="89"/>
      <c r="AC411" s="89"/>
      <c r="AD411" s="89"/>
      <c r="AE411" s="90"/>
      <c r="AF411" s="90"/>
      <c r="AG411" s="90"/>
      <c r="AH411" s="90"/>
      <c r="AI411" s="90"/>
      <c r="AJ411" s="90"/>
      <c r="AK411" s="108"/>
      <c r="AL411" s="108"/>
      <c r="AM411" s="108"/>
      <c r="AN411" s="107"/>
      <c r="AO411" s="107"/>
      <c r="AP411" s="107"/>
    </row>
    <row r="412" spans="1:42" x14ac:dyDescent="0.3">
      <c r="A412" s="71">
        <v>0</v>
      </c>
      <c r="B412" s="71" t="s">
        <v>1528</v>
      </c>
      <c r="C412" s="92">
        <v>410</v>
      </c>
      <c r="D412" s="73">
        <v>42966</v>
      </c>
      <c r="E412" s="74" t="s">
        <v>823</v>
      </c>
      <c r="F412" s="74" t="s">
        <v>0</v>
      </c>
      <c r="G412" s="87">
        <f>+IF(D412="","",YEAR(D412))</f>
        <v>2017</v>
      </c>
      <c r="H412" s="87">
        <f>+IF(D412="","",MONTH(D412))</f>
        <v>8</v>
      </c>
      <c r="I412" s="87">
        <f>+IF(D412="","",DAY(D412))</f>
        <v>19</v>
      </c>
      <c r="J412" s="88">
        <v>50308000</v>
      </c>
      <c r="K412" s="87" t="s">
        <v>252</v>
      </c>
      <c r="L412" s="88"/>
      <c r="M412" s="87"/>
      <c r="N412" s="88"/>
      <c r="O412" s="87"/>
      <c r="P412" s="87" t="s">
        <v>165</v>
      </c>
      <c r="Q412" s="87" t="s">
        <v>32</v>
      </c>
      <c r="R412" s="87" t="s">
        <v>473</v>
      </c>
      <c r="S412" s="87" t="s">
        <v>30</v>
      </c>
      <c r="T412" s="87">
        <v>0</v>
      </c>
      <c r="U412" s="87">
        <v>0</v>
      </c>
      <c r="V412" s="87">
        <f>+U412+T412</f>
        <v>0</v>
      </c>
      <c r="W412" s="95">
        <f>+IF(T412=SUM(Z412,AB412,AD412),1,0)</f>
        <v>1</v>
      </c>
      <c r="X412" s="95">
        <f>+IF(U412=SUM(AF412,AH412,AJ412),1,0)</f>
        <v>1</v>
      </c>
      <c r="Y412" s="89"/>
      <c r="Z412" s="89"/>
      <c r="AA412" s="89"/>
      <c r="AB412" s="89"/>
      <c r="AC412" s="89"/>
      <c r="AD412" s="89"/>
      <c r="AE412" s="90"/>
      <c r="AF412" s="90"/>
      <c r="AG412" s="90"/>
      <c r="AH412" s="90"/>
      <c r="AI412" s="90"/>
      <c r="AJ412" s="90"/>
      <c r="AK412" s="108"/>
      <c r="AL412" s="108"/>
      <c r="AM412" s="108"/>
      <c r="AN412" s="107"/>
      <c r="AO412" s="107"/>
      <c r="AP412" s="107"/>
    </row>
    <row r="413" spans="1:42" x14ac:dyDescent="0.3">
      <c r="A413" s="71">
        <v>0</v>
      </c>
      <c r="B413" s="71" t="s">
        <v>1528</v>
      </c>
      <c r="C413" s="92">
        <v>411</v>
      </c>
      <c r="D413" s="73">
        <v>42967</v>
      </c>
      <c r="E413" s="74" t="s">
        <v>824</v>
      </c>
      <c r="F413" s="74" t="s">
        <v>825</v>
      </c>
      <c r="G413" s="87">
        <f>+IF(D413="","",YEAR(D413))</f>
        <v>2017</v>
      </c>
      <c r="H413" s="87">
        <f>+IF(D413="","",MONTH(D413))</f>
        <v>8</v>
      </c>
      <c r="I413" s="87">
        <f>+IF(D413="","",DAY(D413))</f>
        <v>20</v>
      </c>
      <c r="J413" s="88"/>
      <c r="K413" s="87"/>
      <c r="L413" s="88">
        <v>80401000</v>
      </c>
      <c r="M413" s="87" t="s">
        <v>6</v>
      </c>
      <c r="N413" s="88">
        <v>80400000</v>
      </c>
      <c r="O413" s="87" t="s">
        <v>52</v>
      </c>
      <c r="P413" s="87" t="s">
        <v>165</v>
      </c>
      <c r="Q413" s="87" t="s">
        <v>28</v>
      </c>
      <c r="R413" s="87" t="s">
        <v>32</v>
      </c>
      <c r="S413" s="87" t="s">
        <v>20</v>
      </c>
      <c r="T413" s="87">
        <v>0</v>
      </c>
      <c r="U413" s="87">
        <v>9</v>
      </c>
      <c r="V413" s="87">
        <f>+U413+T413</f>
        <v>9</v>
      </c>
      <c r="W413" s="95">
        <f>+IF(T413=SUM(Z413,AB413,AD413),1,0)</f>
        <v>1</v>
      </c>
      <c r="X413" s="95">
        <f>+IF(U413=SUM(AF413,AH413,AJ413),1,0)</f>
        <v>1</v>
      </c>
      <c r="Y413" s="89"/>
      <c r="Z413" s="89"/>
      <c r="AA413" s="89"/>
      <c r="AB413" s="89"/>
      <c r="AC413" s="89"/>
      <c r="AD413" s="89"/>
      <c r="AE413" s="90" t="s">
        <v>38</v>
      </c>
      <c r="AF413" s="90">
        <v>9</v>
      </c>
      <c r="AG413" s="90"/>
      <c r="AH413" s="90"/>
      <c r="AI413" s="90"/>
      <c r="AJ413" s="90"/>
      <c r="AK413" s="108"/>
      <c r="AL413" s="108"/>
      <c r="AM413" s="108"/>
      <c r="AN413" s="107"/>
      <c r="AO413" s="107"/>
      <c r="AP413" s="107"/>
    </row>
    <row r="414" spans="1:42" x14ac:dyDescent="0.3">
      <c r="A414" s="71">
        <v>0</v>
      </c>
      <c r="B414" s="71" t="s">
        <v>1528</v>
      </c>
      <c r="C414" s="92">
        <v>412</v>
      </c>
      <c r="D414" s="73">
        <v>42969</v>
      </c>
      <c r="E414" s="74" t="s">
        <v>826</v>
      </c>
      <c r="F414" s="74" t="s">
        <v>49</v>
      </c>
      <c r="G414" s="87">
        <f>+IF(D414="","",YEAR(D414))</f>
        <v>2017</v>
      </c>
      <c r="H414" s="87">
        <f>+IF(D414="","",MONTH(D414))</f>
        <v>8</v>
      </c>
      <c r="I414" s="87">
        <f>+IF(D414="","",DAY(D414))</f>
        <v>22</v>
      </c>
      <c r="J414" s="88"/>
      <c r="K414" s="87"/>
      <c r="L414" s="88">
        <v>70102024</v>
      </c>
      <c r="M414" s="87" t="s">
        <v>827</v>
      </c>
      <c r="N414" s="88">
        <v>70104024</v>
      </c>
      <c r="O414" s="87" t="s">
        <v>212</v>
      </c>
      <c r="P414" s="87" t="s">
        <v>165</v>
      </c>
      <c r="Q414" s="87" t="s">
        <v>28</v>
      </c>
      <c r="R414" s="87" t="s">
        <v>32</v>
      </c>
      <c r="S414" s="87" t="s">
        <v>74</v>
      </c>
      <c r="T414" s="87">
        <v>0</v>
      </c>
      <c r="U414" s="87">
        <v>1</v>
      </c>
      <c r="V414" s="87">
        <f>+U414+T414</f>
        <v>1</v>
      </c>
      <c r="W414" s="95">
        <f>+IF(T414=SUM(Z414,AB414,AD414),1,0)</f>
        <v>1</v>
      </c>
      <c r="X414" s="95">
        <f>+IF(U414=SUM(AF414,AH414,AJ414),1,0)</f>
        <v>1</v>
      </c>
      <c r="Y414" s="89"/>
      <c r="Z414" s="89"/>
      <c r="AA414" s="89"/>
      <c r="AB414" s="89"/>
      <c r="AC414" s="89"/>
      <c r="AD414" s="89"/>
      <c r="AE414" s="90" t="s">
        <v>40</v>
      </c>
      <c r="AF414" s="90">
        <v>1</v>
      </c>
      <c r="AG414" s="90"/>
      <c r="AH414" s="90"/>
      <c r="AI414" s="90"/>
      <c r="AJ414" s="90"/>
      <c r="AK414" s="108"/>
      <c r="AL414" s="108"/>
      <c r="AM414" s="108"/>
      <c r="AN414" s="107"/>
      <c r="AO414" s="107"/>
      <c r="AP414" s="107"/>
    </row>
    <row r="415" spans="1:42" x14ac:dyDescent="0.3">
      <c r="A415" s="71">
        <v>0</v>
      </c>
      <c r="B415" s="71" t="s">
        <v>1528</v>
      </c>
      <c r="C415" s="92">
        <v>413</v>
      </c>
      <c r="D415" s="73">
        <v>42970</v>
      </c>
      <c r="E415" s="74" t="s">
        <v>828</v>
      </c>
      <c r="F415" s="74" t="s">
        <v>707</v>
      </c>
      <c r="G415" s="87">
        <f>+IF(D415="","",YEAR(D415))</f>
        <v>2017</v>
      </c>
      <c r="H415" s="87">
        <f>+IF(D415="","",MONTH(D415))</f>
        <v>8</v>
      </c>
      <c r="I415" s="87">
        <f>+IF(D415="","",DAY(D415))</f>
        <v>23</v>
      </c>
      <c r="J415" s="88">
        <v>60000000</v>
      </c>
      <c r="K415" s="87" t="s">
        <v>21</v>
      </c>
      <c r="L415" s="88"/>
      <c r="M415" s="87"/>
      <c r="N415" s="88"/>
      <c r="O415" s="87"/>
      <c r="P415" s="87" t="s">
        <v>165</v>
      </c>
      <c r="Q415" s="87" t="s">
        <v>32</v>
      </c>
      <c r="R415" s="87" t="s">
        <v>473</v>
      </c>
      <c r="S415" s="87" t="s">
        <v>829</v>
      </c>
      <c r="T415" s="87">
        <v>0</v>
      </c>
      <c r="U415" s="87">
        <v>2</v>
      </c>
      <c r="V415" s="87">
        <f>+U415+T415</f>
        <v>2</v>
      </c>
      <c r="W415" s="95">
        <f>+IF(T415=SUM(Z415,AB415,AD415),1,0)</f>
        <v>1</v>
      </c>
      <c r="X415" s="95">
        <f>+IF(U415=SUM(AF415,AH415,AJ415),1,0)</f>
        <v>1</v>
      </c>
      <c r="Y415" s="89"/>
      <c r="Z415" s="89"/>
      <c r="AA415" s="89"/>
      <c r="AB415" s="89"/>
      <c r="AC415" s="89"/>
      <c r="AD415" s="89"/>
      <c r="AE415" s="90" t="s">
        <v>40</v>
      </c>
      <c r="AF415" s="90">
        <v>2</v>
      </c>
      <c r="AG415" s="90"/>
      <c r="AH415" s="90"/>
      <c r="AI415" s="90"/>
      <c r="AJ415" s="90"/>
      <c r="AK415" s="108"/>
      <c r="AL415" s="108"/>
      <c r="AM415" s="108"/>
      <c r="AN415" s="107"/>
      <c r="AO415" s="107"/>
      <c r="AP415" s="107"/>
    </row>
    <row r="416" spans="1:42" x14ac:dyDescent="0.3">
      <c r="A416" s="71">
        <v>0</v>
      </c>
      <c r="B416" s="71" t="s">
        <v>1528</v>
      </c>
      <c r="C416" s="92">
        <v>414</v>
      </c>
      <c r="D416" s="73">
        <v>42970</v>
      </c>
      <c r="E416" s="74" t="s">
        <v>830</v>
      </c>
      <c r="F416" s="74" t="s">
        <v>545</v>
      </c>
      <c r="G416" s="87">
        <f>+IF(D416="","",YEAR(D416))</f>
        <v>2017</v>
      </c>
      <c r="H416" s="87">
        <f>+IF(D416="","",MONTH(D416))</f>
        <v>8</v>
      </c>
      <c r="I416" s="87">
        <f>+IF(D416="","",DAY(D416))</f>
        <v>23</v>
      </c>
      <c r="J416" s="88">
        <v>50200000</v>
      </c>
      <c r="K416" s="87" t="s">
        <v>831</v>
      </c>
      <c r="L416" s="88"/>
      <c r="M416" s="87"/>
      <c r="N416" s="88"/>
      <c r="O416" s="87"/>
      <c r="P416" s="87" t="s">
        <v>165</v>
      </c>
      <c r="Q416" s="87" t="s">
        <v>32</v>
      </c>
      <c r="R416" s="87" t="s">
        <v>473</v>
      </c>
      <c r="S416" s="87" t="s">
        <v>30</v>
      </c>
      <c r="T416" s="87">
        <v>1</v>
      </c>
      <c r="U416" s="87">
        <v>1</v>
      </c>
      <c r="V416" s="87">
        <f>+U416+T416</f>
        <v>2</v>
      </c>
      <c r="W416" s="95">
        <f>+IF(T416=SUM(Z416,AB416,AD416),1,0)</f>
        <v>1</v>
      </c>
      <c r="X416" s="95">
        <f>+IF(U416=SUM(AF416,AH416,AJ416),1,0)</f>
        <v>1</v>
      </c>
      <c r="Y416" s="89" t="s">
        <v>39</v>
      </c>
      <c r="Z416" s="89">
        <v>1</v>
      </c>
      <c r="AA416" s="89"/>
      <c r="AB416" s="89"/>
      <c r="AC416" s="89"/>
      <c r="AD416" s="89"/>
      <c r="AE416" s="90" t="s">
        <v>39</v>
      </c>
      <c r="AF416" s="90">
        <v>1</v>
      </c>
      <c r="AG416" s="90"/>
      <c r="AH416" s="90"/>
      <c r="AI416" s="90"/>
      <c r="AJ416" s="90"/>
      <c r="AK416" s="108"/>
      <c r="AL416" s="108"/>
      <c r="AM416" s="108"/>
      <c r="AN416" s="107"/>
      <c r="AO416" s="107"/>
      <c r="AP416" s="107"/>
    </row>
    <row r="417" spans="1:42" x14ac:dyDescent="0.3">
      <c r="A417" s="71">
        <v>0</v>
      </c>
      <c r="B417" s="71" t="s">
        <v>1528</v>
      </c>
      <c r="C417" s="92">
        <v>415</v>
      </c>
      <c r="D417" s="73">
        <v>42972</v>
      </c>
      <c r="E417" s="74" t="s">
        <v>832</v>
      </c>
      <c r="F417" s="74" t="s">
        <v>833</v>
      </c>
      <c r="G417" s="87">
        <f>+IF(D417="","",YEAR(D417))</f>
        <v>2017</v>
      </c>
      <c r="H417" s="87">
        <f>+IF(D417="","",MONTH(D417))</f>
        <v>8</v>
      </c>
      <c r="I417" s="87">
        <f>+IF(D417="","",DAY(D417))</f>
        <v>25</v>
      </c>
      <c r="J417" s="88"/>
      <c r="K417" s="87"/>
      <c r="L417" s="88"/>
      <c r="M417" s="87"/>
      <c r="N417" s="88"/>
      <c r="O417" s="87"/>
      <c r="P417" s="87" t="s">
        <v>834</v>
      </c>
      <c r="Q417" s="87" t="s">
        <v>32</v>
      </c>
      <c r="R417" s="87" t="s">
        <v>98</v>
      </c>
      <c r="S417" s="87" t="s">
        <v>543</v>
      </c>
      <c r="T417" s="87">
        <v>4</v>
      </c>
      <c r="U417" s="87"/>
      <c r="V417" s="87">
        <f>+U417+T417</f>
        <v>4</v>
      </c>
      <c r="W417" s="95">
        <f>+IF(T417=SUM(Z417,AB417,AD417),1,0)</f>
        <v>1</v>
      </c>
      <c r="X417" s="95">
        <f>+IF(U417=SUM(AF417,AH417,AJ417),1,0)</f>
        <v>1</v>
      </c>
      <c r="Y417" s="89" t="s">
        <v>835</v>
      </c>
      <c r="Z417" s="89">
        <v>4</v>
      </c>
      <c r="AA417" s="89"/>
      <c r="AB417" s="89"/>
      <c r="AC417" s="89"/>
      <c r="AD417" s="89"/>
      <c r="AE417" s="90"/>
      <c r="AF417" s="90"/>
      <c r="AG417" s="90"/>
      <c r="AH417" s="90"/>
      <c r="AI417" s="90"/>
      <c r="AJ417" s="90"/>
      <c r="AK417" s="108"/>
      <c r="AL417" s="108"/>
      <c r="AM417" s="108"/>
      <c r="AN417" s="107"/>
      <c r="AO417" s="107"/>
      <c r="AP417" s="107"/>
    </row>
    <row r="418" spans="1:42" x14ac:dyDescent="0.3">
      <c r="A418" s="71">
        <v>0</v>
      </c>
      <c r="B418" s="71" t="s">
        <v>1528</v>
      </c>
      <c r="C418" s="92">
        <v>416</v>
      </c>
      <c r="D418" s="73">
        <v>42973</v>
      </c>
      <c r="E418" s="74" t="s">
        <v>836</v>
      </c>
      <c r="F418" s="74" t="s">
        <v>837</v>
      </c>
      <c r="G418" s="87">
        <f>+IF(D418="","",YEAR(D418))</f>
        <v>2017</v>
      </c>
      <c r="H418" s="87">
        <f>+IF(D418="","",MONTH(D418))</f>
        <v>8</v>
      </c>
      <c r="I418" s="87">
        <f>+IF(D418="","",DAY(D418))</f>
        <v>26</v>
      </c>
      <c r="J418" s="88">
        <v>60000000</v>
      </c>
      <c r="K418" s="87" t="s">
        <v>21</v>
      </c>
      <c r="L418" s="88"/>
      <c r="M418" s="87"/>
      <c r="N418" s="88"/>
      <c r="O418" s="87"/>
      <c r="P418" s="87" t="s">
        <v>165</v>
      </c>
      <c r="Q418" s="87" t="s">
        <v>32</v>
      </c>
      <c r="R418" s="87" t="s">
        <v>473</v>
      </c>
      <c r="S418" s="87" t="s">
        <v>30</v>
      </c>
      <c r="T418" s="87">
        <v>2</v>
      </c>
      <c r="U418" s="87">
        <v>3</v>
      </c>
      <c r="V418" s="87">
        <f>+U418+T418</f>
        <v>5</v>
      </c>
      <c r="W418" s="95">
        <f>+IF(T418=SUM(Z418,AB418,AD418),1,0)</f>
        <v>1</v>
      </c>
      <c r="X418" s="95">
        <f>+IF(U418=SUM(AF418,AH418,AJ418),1,0)</f>
        <v>1</v>
      </c>
      <c r="Y418" s="89" t="s">
        <v>42</v>
      </c>
      <c r="Z418" s="89">
        <v>1</v>
      </c>
      <c r="AA418" s="89" t="s">
        <v>41</v>
      </c>
      <c r="AB418" s="89">
        <v>1</v>
      </c>
      <c r="AC418" s="89"/>
      <c r="AD418" s="89"/>
      <c r="AE418" s="90" t="s">
        <v>42</v>
      </c>
      <c r="AF418" s="90">
        <v>3</v>
      </c>
      <c r="AG418" s="90"/>
      <c r="AH418" s="90"/>
      <c r="AI418" s="90"/>
      <c r="AJ418" s="90"/>
      <c r="AK418" s="108"/>
      <c r="AL418" s="108"/>
      <c r="AM418" s="108"/>
      <c r="AN418" s="107"/>
      <c r="AO418" s="107"/>
      <c r="AP418" s="107"/>
    </row>
    <row r="419" spans="1:42" x14ac:dyDescent="0.3">
      <c r="A419" s="71">
        <v>0</v>
      </c>
      <c r="B419" s="71" t="s">
        <v>1528</v>
      </c>
      <c r="C419" s="92">
        <v>417</v>
      </c>
      <c r="D419" s="73">
        <v>42973</v>
      </c>
      <c r="E419" s="74" t="s">
        <v>838</v>
      </c>
      <c r="F419" s="74" t="s">
        <v>0</v>
      </c>
      <c r="G419" s="87">
        <f>+IF(D419="","",YEAR(D419))</f>
        <v>2017</v>
      </c>
      <c r="H419" s="87">
        <f>+IF(D419="","",MONTH(D419))</f>
        <v>8</v>
      </c>
      <c r="I419" s="87">
        <f>+IF(D419="","",DAY(D419))</f>
        <v>26</v>
      </c>
      <c r="J419" s="88">
        <v>50609000</v>
      </c>
      <c r="K419" s="87" t="s">
        <v>23</v>
      </c>
      <c r="L419" s="88"/>
      <c r="M419" s="87"/>
      <c r="N419" s="88"/>
      <c r="O419" s="87"/>
      <c r="P419" s="87" t="s">
        <v>165</v>
      </c>
      <c r="Q419" s="87" t="s">
        <v>162</v>
      </c>
      <c r="R419" s="87" t="s">
        <v>32</v>
      </c>
      <c r="S419" s="87" t="s">
        <v>30</v>
      </c>
      <c r="T419" s="87">
        <v>0</v>
      </c>
      <c r="U419" s="87">
        <v>0</v>
      </c>
      <c r="V419" s="87">
        <f>+U419+T419</f>
        <v>0</v>
      </c>
      <c r="W419" s="95">
        <f>+IF(T419=SUM(Z419,AB419,AD419),1,0)</f>
        <v>1</v>
      </c>
      <c r="X419" s="95">
        <f>+IF(U419=SUM(AF419,AH419,AJ419),1,0)</f>
        <v>1</v>
      </c>
      <c r="Y419" s="89"/>
      <c r="Z419" s="89"/>
      <c r="AA419" s="89"/>
      <c r="AB419" s="89"/>
      <c r="AC419" s="89"/>
      <c r="AD419" s="89"/>
      <c r="AE419" s="90"/>
      <c r="AF419" s="90"/>
      <c r="AG419" s="90"/>
      <c r="AH419" s="90"/>
      <c r="AI419" s="90"/>
      <c r="AJ419" s="90"/>
      <c r="AK419" s="108"/>
      <c r="AL419" s="108"/>
      <c r="AM419" s="108"/>
      <c r="AN419" s="107"/>
      <c r="AO419" s="107"/>
      <c r="AP419" s="107"/>
    </row>
    <row r="420" spans="1:42" x14ac:dyDescent="0.3">
      <c r="A420" s="71">
        <v>0</v>
      </c>
      <c r="B420" s="71" t="s">
        <v>1528</v>
      </c>
      <c r="C420" s="92">
        <v>418</v>
      </c>
      <c r="D420" s="73">
        <v>42977</v>
      </c>
      <c r="E420" s="74" t="s">
        <v>839</v>
      </c>
      <c r="F420" s="74" t="s">
        <v>0</v>
      </c>
      <c r="G420" s="87">
        <f>+IF(D420="","",YEAR(D420))</f>
        <v>2017</v>
      </c>
      <c r="H420" s="87">
        <f>+IF(D420="","",MONTH(D420))</f>
        <v>8</v>
      </c>
      <c r="I420" s="87">
        <f>+IF(D420="","",DAY(D420))</f>
        <v>30</v>
      </c>
      <c r="J420" s="88">
        <v>10104000</v>
      </c>
      <c r="K420" s="87" t="s">
        <v>840</v>
      </c>
      <c r="L420" s="88"/>
      <c r="M420" s="87"/>
      <c r="N420" s="88"/>
      <c r="O420" s="87"/>
      <c r="P420" s="87" t="s">
        <v>165</v>
      </c>
      <c r="Q420" s="87" t="s">
        <v>32</v>
      </c>
      <c r="R420" s="87" t="s">
        <v>32</v>
      </c>
      <c r="S420" s="87" t="s">
        <v>74</v>
      </c>
      <c r="T420" s="87">
        <v>0</v>
      </c>
      <c r="U420" s="87">
        <v>0</v>
      </c>
      <c r="V420" s="87">
        <f>+U420+T420</f>
        <v>0</v>
      </c>
      <c r="W420" s="95">
        <f>+IF(T420=SUM(Z420,AB420,AD420),1,0)</f>
        <v>1</v>
      </c>
      <c r="X420" s="95">
        <f>+IF(U420=SUM(AF420,AH420,AJ420),1,0)</f>
        <v>1</v>
      </c>
      <c r="Y420" s="89"/>
      <c r="Z420" s="89"/>
      <c r="AA420" s="89"/>
      <c r="AB420" s="89"/>
      <c r="AC420" s="89"/>
      <c r="AD420" s="89"/>
      <c r="AE420" s="90"/>
      <c r="AF420" s="90"/>
      <c r="AG420" s="90"/>
      <c r="AH420" s="90"/>
      <c r="AI420" s="90"/>
      <c r="AJ420" s="90"/>
      <c r="AK420" s="108"/>
      <c r="AL420" s="108"/>
      <c r="AM420" s="108"/>
      <c r="AN420" s="107"/>
      <c r="AO420" s="107"/>
      <c r="AP420" s="107"/>
    </row>
    <row r="421" spans="1:42" x14ac:dyDescent="0.3">
      <c r="A421" s="71">
        <v>0</v>
      </c>
      <c r="B421" s="71" t="s">
        <v>1528</v>
      </c>
      <c r="C421" s="92">
        <v>419</v>
      </c>
      <c r="D421" s="73">
        <v>42978</v>
      </c>
      <c r="E421" s="74" t="s">
        <v>841</v>
      </c>
      <c r="F421" s="74" t="s">
        <v>610</v>
      </c>
      <c r="G421" s="87">
        <f>+IF(D421="","",YEAR(D421))</f>
        <v>2017</v>
      </c>
      <c r="H421" s="87">
        <f>+IF(D421="","",MONTH(D421))</f>
        <v>8</v>
      </c>
      <c r="I421" s="87">
        <f>+IF(D421="","",DAY(D421))</f>
        <v>31</v>
      </c>
      <c r="J421" s="88">
        <v>60403000</v>
      </c>
      <c r="K421" s="87" t="s">
        <v>64</v>
      </c>
      <c r="L421" s="88"/>
      <c r="M421" s="87"/>
      <c r="N421" s="88"/>
      <c r="O421" s="87"/>
      <c r="P421" s="87" t="s">
        <v>165</v>
      </c>
      <c r="Q421" s="87" t="s">
        <v>32</v>
      </c>
      <c r="R421" s="87" t="s">
        <v>473</v>
      </c>
      <c r="S421" s="87" t="s">
        <v>20</v>
      </c>
      <c r="T421" s="87">
        <v>2</v>
      </c>
      <c r="U421" s="87">
        <v>0</v>
      </c>
      <c r="V421" s="87">
        <f>+U421+T421</f>
        <v>2</v>
      </c>
      <c r="W421" s="95">
        <f>+IF(T421=SUM(Z421,AB421,AD421),1,0)</f>
        <v>1</v>
      </c>
      <c r="X421" s="95">
        <f>+IF(U421=SUM(AF421,AH421,AJ421),1,0)</f>
        <v>1</v>
      </c>
      <c r="Y421" s="89" t="s">
        <v>40</v>
      </c>
      <c r="Z421" s="89">
        <v>2</v>
      </c>
      <c r="AA421" s="89"/>
      <c r="AB421" s="89"/>
      <c r="AC421" s="89"/>
      <c r="AD421" s="89"/>
      <c r="AE421" s="90"/>
      <c r="AF421" s="90"/>
      <c r="AG421" s="90"/>
      <c r="AH421" s="90"/>
      <c r="AI421" s="90"/>
      <c r="AJ421" s="90"/>
      <c r="AK421" s="108"/>
      <c r="AL421" s="108"/>
      <c r="AM421" s="108"/>
      <c r="AN421" s="107"/>
      <c r="AO421" s="107"/>
      <c r="AP421" s="107"/>
    </row>
    <row r="422" spans="1:42" x14ac:dyDescent="0.3">
      <c r="A422" s="71">
        <v>0</v>
      </c>
      <c r="B422" s="71" t="s">
        <v>1528</v>
      </c>
      <c r="C422" s="92">
        <v>420</v>
      </c>
      <c r="D422" s="73">
        <v>42979</v>
      </c>
      <c r="E422" s="74" t="s">
        <v>842</v>
      </c>
      <c r="F422" s="74" t="s">
        <v>0</v>
      </c>
      <c r="G422" s="87">
        <f>+IF(D422="","",YEAR(D422))</f>
        <v>2017</v>
      </c>
      <c r="H422" s="87">
        <f>+IF(D422="","",MONTH(D422))</f>
        <v>9</v>
      </c>
      <c r="I422" s="87">
        <f>+IF(D422="","",DAY(D422))</f>
        <v>1</v>
      </c>
      <c r="J422" s="88">
        <v>70200000</v>
      </c>
      <c r="K422" s="87" t="s">
        <v>63</v>
      </c>
      <c r="L422" s="88"/>
      <c r="M422" s="87"/>
      <c r="N422" s="88"/>
      <c r="O422" s="87"/>
      <c r="P422" s="87" t="s">
        <v>165</v>
      </c>
      <c r="Q422" s="87" t="s">
        <v>32</v>
      </c>
      <c r="R422" s="87" t="s">
        <v>473</v>
      </c>
      <c r="S422" s="87" t="s">
        <v>301</v>
      </c>
      <c r="T422" s="87">
        <v>0</v>
      </c>
      <c r="U422" s="87">
        <v>0</v>
      </c>
      <c r="V422" s="87">
        <f>+U422+T422</f>
        <v>0</v>
      </c>
      <c r="W422" s="95">
        <f>+IF(T422=SUM(Z422,AB422,AD422),1,0)</f>
        <v>1</v>
      </c>
      <c r="X422" s="95">
        <f>+IF(U422=SUM(AF422,AH422,AJ422),1,0)</f>
        <v>1</v>
      </c>
      <c r="Y422" s="89"/>
      <c r="Z422" s="89"/>
      <c r="AA422" s="89"/>
      <c r="AB422" s="89"/>
      <c r="AC422" s="89"/>
      <c r="AD422" s="89"/>
      <c r="AE422" s="90"/>
      <c r="AF422" s="90"/>
      <c r="AG422" s="90"/>
      <c r="AH422" s="90"/>
      <c r="AI422" s="90"/>
      <c r="AJ422" s="90"/>
      <c r="AK422" s="108"/>
      <c r="AL422" s="108"/>
      <c r="AM422" s="108"/>
      <c r="AN422" s="107"/>
      <c r="AO422" s="107"/>
      <c r="AP422" s="107"/>
    </row>
    <row r="423" spans="1:42" x14ac:dyDescent="0.3">
      <c r="A423" s="71">
        <v>0</v>
      </c>
      <c r="B423" s="71" t="s">
        <v>1528</v>
      </c>
      <c r="C423" s="92">
        <v>421</v>
      </c>
      <c r="D423" s="73">
        <v>42983</v>
      </c>
      <c r="E423" s="74" t="s">
        <v>843</v>
      </c>
      <c r="F423" s="74" t="s">
        <v>844</v>
      </c>
      <c r="G423" s="87">
        <f>+IF(D423="","",YEAR(D423))</f>
        <v>2017</v>
      </c>
      <c r="H423" s="87">
        <f>+IF(D423="","",MONTH(D423))</f>
        <v>9</v>
      </c>
      <c r="I423" s="87">
        <f>+IF(D423="","",DAY(D423))</f>
        <v>5</v>
      </c>
      <c r="J423" s="88">
        <v>80401000</v>
      </c>
      <c r="K423" s="87" t="s">
        <v>6</v>
      </c>
      <c r="L423" s="88"/>
      <c r="M423" s="87"/>
      <c r="N423" s="88"/>
      <c r="O423" s="87"/>
      <c r="P423" s="87" t="s">
        <v>165</v>
      </c>
      <c r="Q423" s="87" t="s">
        <v>28</v>
      </c>
      <c r="R423" s="87" t="s">
        <v>32</v>
      </c>
      <c r="S423" s="87" t="s">
        <v>20</v>
      </c>
      <c r="T423" s="87">
        <v>2</v>
      </c>
      <c r="U423" s="87">
        <v>2</v>
      </c>
      <c r="V423" s="87">
        <f>+U423+T423</f>
        <v>4</v>
      </c>
      <c r="W423" s="95">
        <f>+IF(T423=SUM(Z423,AB423,AD423),1,0)</f>
        <v>1</v>
      </c>
      <c r="X423" s="95">
        <f>+IF(U423=SUM(AF423,AH423,AJ423),1,0)</f>
        <v>1</v>
      </c>
      <c r="Y423" s="89" t="s">
        <v>38</v>
      </c>
      <c r="Z423" s="89">
        <v>2</v>
      </c>
      <c r="AA423" s="89"/>
      <c r="AB423" s="89"/>
      <c r="AC423" s="89"/>
      <c r="AD423" s="89"/>
      <c r="AE423" s="90" t="s">
        <v>38</v>
      </c>
      <c r="AF423" s="90">
        <v>2</v>
      </c>
      <c r="AG423" s="90"/>
      <c r="AH423" s="90"/>
      <c r="AI423" s="90"/>
      <c r="AJ423" s="90"/>
      <c r="AK423" s="108"/>
      <c r="AL423" s="108"/>
      <c r="AM423" s="108"/>
      <c r="AN423" s="107"/>
      <c r="AO423" s="107"/>
      <c r="AP423" s="107"/>
    </row>
    <row r="424" spans="1:42" x14ac:dyDescent="0.3">
      <c r="A424" s="71">
        <v>0</v>
      </c>
      <c r="B424" s="71" t="s">
        <v>1528</v>
      </c>
      <c r="C424" s="92">
        <v>422</v>
      </c>
      <c r="D424" s="73">
        <v>42984</v>
      </c>
      <c r="E424" s="74" t="s">
        <v>845</v>
      </c>
      <c r="F424" s="74" t="s">
        <v>777</v>
      </c>
      <c r="G424" s="87">
        <f>+IF(D424="","",YEAR(D424))</f>
        <v>2017</v>
      </c>
      <c r="H424" s="87">
        <f>+IF(D424="","",MONTH(D424))</f>
        <v>9</v>
      </c>
      <c r="I424" s="87">
        <f>+IF(D424="","",DAY(D424))</f>
        <v>6</v>
      </c>
      <c r="J424" s="88">
        <v>70400000</v>
      </c>
      <c r="K424" s="87" t="s">
        <v>25</v>
      </c>
      <c r="L424" s="88"/>
      <c r="M424" s="87"/>
      <c r="N424" s="88"/>
      <c r="O424" s="87"/>
      <c r="P424" s="87" t="s">
        <v>165</v>
      </c>
      <c r="Q424" s="87" t="s">
        <v>32</v>
      </c>
      <c r="R424" s="87" t="s">
        <v>473</v>
      </c>
      <c r="S424" s="87" t="s">
        <v>30</v>
      </c>
      <c r="T424" s="87">
        <v>1</v>
      </c>
      <c r="U424" s="87">
        <v>0</v>
      </c>
      <c r="V424" s="87">
        <f>+U424+T424</f>
        <v>1</v>
      </c>
      <c r="W424" s="95">
        <f>+IF(T424=SUM(Z424,AB424,AD424),1,0)</f>
        <v>1</v>
      </c>
      <c r="X424" s="95">
        <f>+IF(U424=SUM(AF424,AH424,AJ424),1,0)</f>
        <v>1</v>
      </c>
      <c r="Y424" s="89" t="s">
        <v>42</v>
      </c>
      <c r="Z424" s="89">
        <v>1</v>
      </c>
      <c r="AA424" s="89"/>
      <c r="AB424" s="89"/>
      <c r="AC424" s="89"/>
      <c r="AD424" s="89"/>
      <c r="AE424" s="90"/>
      <c r="AF424" s="90"/>
      <c r="AG424" s="90"/>
      <c r="AH424" s="90"/>
      <c r="AI424" s="90"/>
      <c r="AJ424" s="90"/>
      <c r="AK424" s="108"/>
      <c r="AL424" s="108"/>
      <c r="AM424" s="108"/>
      <c r="AN424" s="107"/>
      <c r="AO424" s="107"/>
      <c r="AP424" s="107"/>
    </row>
    <row r="425" spans="1:42" x14ac:dyDescent="0.3">
      <c r="A425" s="71">
        <v>0</v>
      </c>
      <c r="B425" s="71" t="s">
        <v>1528</v>
      </c>
      <c r="C425" s="92">
        <v>423</v>
      </c>
      <c r="D425" s="73">
        <v>42984</v>
      </c>
      <c r="E425" s="74" t="s">
        <v>846</v>
      </c>
      <c r="F425" s="74" t="s">
        <v>847</v>
      </c>
      <c r="G425" s="87">
        <f>+IF(D425="","",YEAR(D425))</f>
        <v>2017</v>
      </c>
      <c r="H425" s="87">
        <f>+IF(D425="","",MONTH(D425))</f>
        <v>9</v>
      </c>
      <c r="I425" s="87">
        <f>+IF(D425="","",DAY(D425))</f>
        <v>6</v>
      </c>
      <c r="J425" s="88">
        <v>70400000</v>
      </c>
      <c r="K425" s="87" t="s">
        <v>25</v>
      </c>
      <c r="L425" s="88"/>
      <c r="M425" s="87"/>
      <c r="N425" s="88"/>
      <c r="O425" s="87"/>
      <c r="P425" s="87" t="s">
        <v>165</v>
      </c>
      <c r="Q425" s="87" t="s">
        <v>28</v>
      </c>
      <c r="R425" s="87" t="s">
        <v>32</v>
      </c>
      <c r="S425" s="87" t="s">
        <v>74</v>
      </c>
      <c r="T425" s="87">
        <v>1</v>
      </c>
      <c r="U425" s="87">
        <v>3</v>
      </c>
      <c r="V425" s="87">
        <f>+U425+T425</f>
        <v>4</v>
      </c>
      <c r="W425" s="95">
        <f>+IF(T425=SUM(Z425,AB425,AD425),1,0)</f>
        <v>1</v>
      </c>
      <c r="X425" s="95">
        <f>+IF(U425=SUM(AF425,AH425,AJ425),1,0)</f>
        <v>1</v>
      </c>
      <c r="Y425" s="89" t="s">
        <v>40</v>
      </c>
      <c r="Z425" s="89">
        <v>1</v>
      </c>
      <c r="AA425" s="89"/>
      <c r="AB425" s="89"/>
      <c r="AC425" s="89"/>
      <c r="AD425" s="89"/>
      <c r="AE425" s="90" t="s">
        <v>40</v>
      </c>
      <c r="AF425" s="90">
        <v>3</v>
      </c>
      <c r="AG425" s="90"/>
      <c r="AH425" s="90"/>
      <c r="AI425" s="90"/>
      <c r="AJ425" s="90"/>
      <c r="AK425" s="108"/>
      <c r="AL425" s="108"/>
      <c r="AM425" s="108"/>
      <c r="AN425" s="107"/>
      <c r="AO425" s="107"/>
      <c r="AP425" s="107"/>
    </row>
    <row r="426" spans="1:42" x14ac:dyDescent="0.3">
      <c r="A426" s="71">
        <v>0</v>
      </c>
      <c r="B426" s="71" t="s">
        <v>1528</v>
      </c>
      <c r="C426" s="92">
        <v>424</v>
      </c>
      <c r="D426" s="73">
        <v>42986</v>
      </c>
      <c r="E426" s="74" t="s">
        <v>848</v>
      </c>
      <c r="F426" s="74" t="s">
        <v>0</v>
      </c>
      <c r="G426" s="87">
        <f>+IF(D426="","",YEAR(D426))</f>
        <v>2017</v>
      </c>
      <c r="H426" s="87">
        <f>+IF(D426="","",MONTH(D426))</f>
        <v>9</v>
      </c>
      <c r="I426" s="87">
        <f>+IF(D426="","",DAY(D426))</f>
        <v>8</v>
      </c>
      <c r="J426" s="88">
        <v>70403015</v>
      </c>
      <c r="K426" s="87" t="s">
        <v>849</v>
      </c>
      <c r="L426" s="88"/>
      <c r="M426" s="87"/>
      <c r="N426" s="88"/>
      <c r="O426" s="87"/>
      <c r="P426" s="87" t="s">
        <v>165</v>
      </c>
      <c r="Q426" s="87" t="s">
        <v>32</v>
      </c>
      <c r="R426" s="87" t="s">
        <v>543</v>
      </c>
      <c r="S426" s="87" t="s">
        <v>74</v>
      </c>
      <c r="T426" s="87">
        <v>0</v>
      </c>
      <c r="U426" s="87">
        <v>0</v>
      </c>
      <c r="V426" s="87">
        <f>+U426+T426</f>
        <v>0</v>
      </c>
      <c r="W426" s="95">
        <f>+IF(T426=SUM(Z426,AB426,AD426),1,0)</f>
        <v>1</v>
      </c>
      <c r="X426" s="95">
        <f>+IF(U426=SUM(AF426,AH426,AJ426),1,0)</f>
        <v>1</v>
      </c>
      <c r="Y426" s="89"/>
      <c r="Z426" s="89"/>
      <c r="AA426" s="89"/>
      <c r="AB426" s="89"/>
      <c r="AC426" s="89"/>
      <c r="AD426" s="89"/>
      <c r="AE426" s="90"/>
      <c r="AF426" s="90"/>
      <c r="AG426" s="90"/>
      <c r="AH426" s="90"/>
      <c r="AI426" s="90"/>
      <c r="AJ426" s="90"/>
      <c r="AK426" s="108"/>
      <c r="AL426" s="108"/>
      <c r="AM426" s="108"/>
      <c r="AN426" s="107"/>
      <c r="AO426" s="107"/>
      <c r="AP426" s="107"/>
    </row>
    <row r="427" spans="1:42" x14ac:dyDescent="0.3">
      <c r="A427" s="71">
        <v>0</v>
      </c>
      <c r="B427" s="71" t="s">
        <v>1528</v>
      </c>
      <c r="C427" s="92">
        <v>425</v>
      </c>
      <c r="D427" s="73">
        <v>42986</v>
      </c>
      <c r="E427" s="74" t="s">
        <v>850</v>
      </c>
      <c r="F427" s="74" t="s">
        <v>851</v>
      </c>
      <c r="G427" s="87">
        <f>+IF(D427="","",YEAR(D427))</f>
        <v>2017</v>
      </c>
      <c r="H427" s="87">
        <f>+IF(D427="","",MONTH(D427))</f>
        <v>9</v>
      </c>
      <c r="I427" s="87">
        <f>+IF(D427="","",DAY(D427))</f>
        <v>8</v>
      </c>
      <c r="J427" s="88">
        <v>70000000</v>
      </c>
      <c r="K427" s="87" t="s">
        <v>24</v>
      </c>
      <c r="L427" s="88"/>
      <c r="M427" s="87"/>
      <c r="N427" s="88"/>
      <c r="O427" s="87"/>
      <c r="P427" s="87" t="s">
        <v>852</v>
      </c>
      <c r="Q427" s="87" t="s">
        <v>32</v>
      </c>
      <c r="R427" s="87" t="s">
        <v>853</v>
      </c>
      <c r="S427" s="87" t="s">
        <v>853</v>
      </c>
      <c r="T427" s="87">
        <v>2</v>
      </c>
      <c r="U427" s="87">
        <v>0</v>
      </c>
      <c r="V427" s="87">
        <f>+U427+T427</f>
        <v>2</v>
      </c>
      <c r="W427" s="95">
        <f>+IF(T427=SUM(Z427,AB427,AD427),1,0)</f>
        <v>1</v>
      </c>
      <c r="X427" s="95">
        <f>+IF(U427=SUM(AF427,AH427,AJ427),1,0)</f>
        <v>1</v>
      </c>
      <c r="Y427" s="89" t="s">
        <v>280</v>
      </c>
      <c r="Z427" s="89">
        <v>2</v>
      </c>
      <c r="AA427" s="89"/>
      <c r="AB427" s="89"/>
      <c r="AC427" s="89"/>
      <c r="AD427" s="89"/>
      <c r="AE427" s="90"/>
      <c r="AF427" s="90"/>
      <c r="AG427" s="90"/>
      <c r="AH427" s="90"/>
      <c r="AI427" s="90"/>
      <c r="AJ427" s="90"/>
      <c r="AK427" s="108"/>
      <c r="AL427" s="108"/>
      <c r="AM427" s="108"/>
      <c r="AN427" s="107"/>
      <c r="AO427" s="107"/>
      <c r="AP427" s="107"/>
    </row>
    <row r="428" spans="1:42" x14ac:dyDescent="0.3">
      <c r="A428" s="71">
        <v>0</v>
      </c>
      <c r="B428" s="71" t="s">
        <v>1528</v>
      </c>
      <c r="C428" s="92">
        <v>426</v>
      </c>
      <c r="D428" s="73">
        <v>42987</v>
      </c>
      <c r="E428" s="74" t="s">
        <v>854</v>
      </c>
      <c r="F428" s="74" t="s">
        <v>2</v>
      </c>
      <c r="G428" s="87">
        <f>+IF(D428="","",YEAR(D428))</f>
        <v>2017</v>
      </c>
      <c r="H428" s="87">
        <f>+IF(D428="","",MONTH(D428))</f>
        <v>9</v>
      </c>
      <c r="I428" s="87">
        <f>+IF(D428="","",DAY(D428))</f>
        <v>9</v>
      </c>
      <c r="J428" s="88">
        <v>80400000</v>
      </c>
      <c r="K428" s="87" t="s">
        <v>52</v>
      </c>
      <c r="L428" s="88"/>
      <c r="M428" s="87"/>
      <c r="N428" s="88"/>
      <c r="O428" s="87"/>
      <c r="P428" s="87" t="s">
        <v>165</v>
      </c>
      <c r="Q428" s="87" t="s">
        <v>29</v>
      </c>
      <c r="R428" s="87" t="s">
        <v>32</v>
      </c>
      <c r="S428" s="87" t="s">
        <v>20</v>
      </c>
      <c r="T428" s="87">
        <v>0</v>
      </c>
      <c r="U428" s="87">
        <v>0</v>
      </c>
      <c r="V428" s="87">
        <f>+U428+T428</f>
        <v>0</v>
      </c>
      <c r="W428" s="95">
        <f>+IF(T428=SUM(Z428,AB428,AD428),1,0)</f>
        <v>1</v>
      </c>
      <c r="X428" s="95">
        <f>+IF(U428=SUM(AF428,AH428,AJ428),1,0)</f>
        <v>1</v>
      </c>
      <c r="Y428" s="89"/>
      <c r="Z428" s="89"/>
      <c r="AA428" s="89"/>
      <c r="AB428" s="89"/>
      <c r="AC428" s="89"/>
      <c r="AD428" s="89"/>
      <c r="AE428" s="90"/>
      <c r="AF428" s="90"/>
      <c r="AG428" s="90"/>
      <c r="AH428" s="90"/>
      <c r="AI428" s="90"/>
      <c r="AJ428" s="90"/>
      <c r="AK428" s="108"/>
      <c r="AL428" s="108"/>
      <c r="AM428" s="108"/>
      <c r="AN428" s="107"/>
      <c r="AO428" s="107"/>
      <c r="AP428" s="107"/>
    </row>
    <row r="429" spans="1:42" x14ac:dyDescent="0.3">
      <c r="A429" s="71">
        <v>0</v>
      </c>
      <c r="B429" s="71" t="s">
        <v>1528</v>
      </c>
      <c r="C429" s="92">
        <v>427</v>
      </c>
      <c r="D429" s="73">
        <v>42987</v>
      </c>
      <c r="E429" s="74" t="s">
        <v>855</v>
      </c>
      <c r="F429" s="74" t="s">
        <v>2</v>
      </c>
      <c r="G429" s="87">
        <f>+IF(D429="","",YEAR(D429))</f>
        <v>2017</v>
      </c>
      <c r="H429" s="87">
        <f>+IF(D429="","",MONTH(D429))</f>
        <v>9</v>
      </c>
      <c r="I429" s="87">
        <f>+IF(D429="","",DAY(D429))</f>
        <v>9</v>
      </c>
      <c r="J429" s="88"/>
      <c r="K429" s="87"/>
      <c r="L429" s="88">
        <v>70400000</v>
      </c>
      <c r="M429" s="87" t="s">
        <v>25</v>
      </c>
      <c r="N429" s="88">
        <v>70200000</v>
      </c>
      <c r="O429" s="87" t="s">
        <v>63</v>
      </c>
      <c r="P429" s="87" t="s">
        <v>165</v>
      </c>
      <c r="Q429" s="87" t="s">
        <v>28</v>
      </c>
      <c r="R429" s="87" t="s">
        <v>32</v>
      </c>
      <c r="S429" s="87" t="s">
        <v>20</v>
      </c>
      <c r="T429" s="87">
        <v>0</v>
      </c>
      <c r="U429" s="87">
        <v>0</v>
      </c>
      <c r="V429" s="87">
        <f>+U429+T429</f>
        <v>0</v>
      </c>
      <c r="W429" s="95">
        <f>+IF(T429=SUM(Z429,AB429,AD429),1,0)</f>
        <v>1</v>
      </c>
      <c r="X429" s="95">
        <f>+IF(U429=SUM(AF429,AH429,AJ429),1,0)</f>
        <v>1</v>
      </c>
      <c r="Y429" s="89"/>
      <c r="Z429" s="89"/>
      <c r="AA429" s="89"/>
      <c r="AB429" s="89"/>
      <c r="AC429" s="89"/>
      <c r="AD429" s="89"/>
      <c r="AE429" s="90"/>
      <c r="AF429" s="90"/>
      <c r="AG429" s="90"/>
      <c r="AH429" s="90"/>
      <c r="AI429" s="90"/>
      <c r="AJ429" s="90"/>
      <c r="AK429" s="108"/>
      <c r="AL429" s="108"/>
      <c r="AM429" s="108"/>
      <c r="AN429" s="107"/>
      <c r="AO429" s="107"/>
      <c r="AP429" s="107"/>
    </row>
    <row r="430" spans="1:42" x14ac:dyDescent="0.3">
      <c r="A430" s="71">
        <v>0</v>
      </c>
      <c r="B430" s="71" t="s">
        <v>1528</v>
      </c>
      <c r="C430" s="92">
        <v>428</v>
      </c>
      <c r="D430" s="73">
        <v>42989</v>
      </c>
      <c r="E430" s="74" t="s">
        <v>857</v>
      </c>
      <c r="F430" s="74" t="s">
        <v>0</v>
      </c>
      <c r="G430" s="87">
        <f>+IF(D430="","",YEAR(D430))</f>
        <v>2017</v>
      </c>
      <c r="H430" s="87">
        <f>+IF(D430="","",MONTH(D430))</f>
        <v>9</v>
      </c>
      <c r="I430" s="87">
        <f>+IF(D430="","",DAY(D430))</f>
        <v>11</v>
      </c>
      <c r="J430" s="88">
        <v>60403000</v>
      </c>
      <c r="K430" s="87" t="s">
        <v>64</v>
      </c>
      <c r="L430" s="88"/>
      <c r="M430" s="87"/>
      <c r="N430" s="88"/>
      <c r="O430" s="87"/>
      <c r="P430" s="87" t="s">
        <v>165</v>
      </c>
      <c r="Q430" s="87" t="s">
        <v>32</v>
      </c>
      <c r="R430" s="87" t="s">
        <v>473</v>
      </c>
      <c r="S430" s="87" t="s">
        <v>74</v>
      </c>
      <c r="T430" s="87">
        <v>0</v>
      </c>
      <c r="U430" s="87">
        <v>0</v>
      </c>
      <c r="V430" s="87">
        <f>+U430+T430</f>
        <v>0</v>
      </c>
      <c r="W430" s="95">
        <f>+IF(T430=SUM(Z430,AB430,AD430),1,0)</f>
        <v>1</v>
      </c>
      <c r="X430" s="95">
        <f>+IF(U430=SUM(AF430,AH430,AJ430),1,0)</f>
        <v>1</v>
      </c>
      <c r="Y430" s="89"/>
      <c r="Z430" s="89"/>
      <c r="AA430" s="89"/>
      <c r="AB430" s="89"/>
      <c r="AC430" s="89"/>
      <c r="AD430" s="89"/>
      <c r="AE430" s="90"/>
      <c r="AF430" s="90"/>
      <c r="AG430" s="90"/>
      <c r="AH430" s="90"/>
      <c r="AI430" s="90"/>
      <c r="AJ430" s="90"/>
      <c r="AK430" s="108"/>
      <c r="AL430" s="108"/>
      <c r="AM430" s="108"/>
      <c r="AN430" s="107"/>
      <c r="AO430" s="107"/>
      <c r="AP430" s="107"/>
    </row>
    <row r="431" spans="1:42" x14ac:dyDescent="0.3">
      <c r="A431" s="71">
        <v>0</v>
      </c>
      <c r="B431" s="71" t="s">
        <v>1528</v>
      </c>
      <c r="C431" s="92">
        <v>429</v>
      </c>
      <c r="D431" s="73">
        <v>42991</v>
      </c>
      <c r="E431" s="74" t="s">
        <v>858</v>
      </c>
      <c r="F431" s="74" t="s">
        <v>2</v>
      </c>
      <c r="G431" s="87">
        <f>+IF(D431="","",YEAR(D431))</f>
        <v>2017</v>
      </c>
      <c r="H431" s="87">
        <f>+IF(D431="","",MONTH(D431))</f>
        <v>9</v>
      </c>
      <c r="I431" s="87">
        <f>+IF(D431="","",DAY(D431))</f>
        <v>13</v>
      </c>
      <c r="J431" s="88"/>
      <c r="K431" s="87"/>
      <c r="L431" s="88">
        <v>70206000</v>
      </c>
      <c r="M431" s="87" t="s">
        <v>731</v>
      </c>
      <c r="N431" s="88">
        <v>70200000</v>
      </c>
      <c r="O431" s="87" t="s">
        <v>63</v>
      </c>
      <c r="P431" s="87" t="s">
        <v>165</v>
      </c>
      <c r="Q431" s="87" t="s">
        <v>32</v>
      </c>
      <c r="R431" s="87" t="s">
        <v>473</v>
      </c>
      <c r="S431" s="87" t="s">
        <v>74</v>
      </c>
      <c r="T431" s="87">
        <v>0</v>
      </c>
      <c r="U431" s="87">
        <v>0</v>
      </c>
      <c r="V431" s="87">
        <f>+U431+T431</f>
        <v>0</v>
      </c>
      <c r="W431" s="95">
        <f>+IF(T431=SUM(Z431,AB431,AD431),1,0)</f>
        <v>1</v>
      </c>
      <c r="X431" s="95">
        <f>+IF(U431=SUM(AF431,AH431,AJ431),1,0)</f>
        <v>1</v>
      </c>
      <c r="Y431" s="89"/>
      <c r="Z431" s="89"/>
      <c r="AA431" s="89"/>
      <c r="AB431" s="89"/>
      <c r="AC431" s="89"/>
      <c r="AD431" s="89"/>
      <c r="AE431" s="90"/>
      <c r="AF431" s="90"/>
      <c r="AG431" s="90"/>
      <c r="AH431" s="90"/>
      <c r="AI431" s="90"/>
      <c r="AJ431" s="90"/>
      <c r="AK431" s="108"/>
      <c r="AL431" s="108"/>
      <c r="AM431" s="108"/>
      <c r="AN431" s="107"/>
      <c r="AO431" s="107"/>
      <c r="AP431" s="107"/>
    </row>
    <row r="432" spans="1:42" x14ac:dyDescent="0.3">
      <c r="A432" s="71">
        <v>0</v>
      </c>
      <c r="B432" s="71" t="s">
        <v>1528</v>
      </c>
      <c r="C432" s="92">
        <v>430</v>
      </c>
      <c r="D432" s="73">
        <v>42991</v>
      </c>
      <c r="E432" s="74" t="s">
        <v>859</v>
      </c>
      <c r="F432" s="74" t="s">
        <v>170</v>
      </c>
      <c r="G432" s="87">
        <f>+IF(D432="","",YEAR(D432))</f>
        <v>2017</v>
      </c>
      <c r="H432" s="87">
        <f>+IF(D432="","",MONTH(D432))</f>
        <v>9</v>
      </c>
      <c r="I432" s="87">
        <f>+IF(D432="","",DAY(D432))</f>
        <v>13</v>
      </c>
      <c r="J432" s="88">
        <v>80000000</v>
      </c>
      <c r="K432" s="87" t="s">
        <v>19</v>
      </c>
      <c r="L432" s="88"/>
      <c r="M432" s="87"/>
      <c r="N432" s="88"/>
      <c r="O432" s="87"/>
      <c r="P432" s="87" t="s">
        <v>165</v>
      </c>
      <c r="Q432" s="87" t="s">
        <v>28</v>
      </c>
      <c r="R432" s="87" t="s">
        <v>32</v>
      </c>
      <c r="S432" s="87" t="s">
        <v>20</v>
      </c>
      <c r="T432" s="87">
        <v>0</v>
      </c>
      <c r="U432" s="87">
        <v>2</v>
      </c>
      <c r="V432" s="87">
        <f>+U432+T432</f>
        <v>2</v>
      </c>
      <c r="W432" s="95">
        <f>+IF(T432=SUM(Z432,AB432,AD432),1,0)</f>
        <v>1</v>
      </c>
      <c r="X432" s="95">
        <f>+IF(U432=SUM(AF432,AH432,AJ432),1,0)</f>
        <v>1</v>
      </c>
      <c r="Y432" s="89"/>
      <c r="Z432" s="89"/>
      <c r="AA432" s="89"/>
      <c r="AB432" s="89"/>
      <c r="AC432" s="89"/>
      <c r="AD432" s="89"/>
      <c r="AE432" s="90" t="s">
        <v>38</v>
      </c>
      <c r="AF432" s="90">
        <v>2</v>
      </c>
      <c r="AG432" s="90"/>
      <c r="AH432" s="90"/>
      <c r="AI432" s="90"/>
      <c r="AJ432" s="90"/>
      <c r="AK432" s="108"/>
      <c r="AL432" s="108"/>
      <c r="AM432" s="108"/>
      <c r="AN432" s="107"/>
      <c r="AO432" s="107"/>
      <c r="AP432" s="107"/>
    </row>
    <row r="433" spans="1:42" x14ac:dyDescent="0.3">
      <c r="A433" s="71">
        <v>0</v>
      </c>
      <c r="B433" s="71" t="s">
        <v>1528</v>
      </c>
      <c r="C433" s="92">
        <v>431</v>
      </c>
      <c r="D433" s="73">
        <v>42992</v>
      </c>
      <c r="E433" s="74" t="s">
        <v>860</v>
      </c>
      <c r="F433" s="74" t="s">
        <v>861</v>
      </c>
      <c r="G433" s="87">
        <f>+IF(D433="","",YEAR(D433))</f>
        <v>2017</v>
      </c>
      <c r="H433" s="87">
        <f>+IF(D433="","",MONTH(D433))</f>
        <v>9</v>
      </c>
      <c r="I433" s="87">
        <f>+IF(D433="","",DAY(D433))</f>
        <v>14</v>
      </c>
      <c r="J433" s="88">
        <v>70400000</v>
      </c>
      <c r="K433" s="87" t="s">
        <v>25</v>
      </c>
      <c r="L433" s="88"/>
      <c r="M433" s="87"/>
      <c r="N433" s="88"/>
      <c r="O433" s="87"/>
      <c r="P433" s="87" t="s">
        <v>165</v>
      </c>
      <c r="Q433" s="87" t="s">
        <v>32</v>
      </c>
      <c r="R433" s="87" t="s">
        <v>32</v>
      </c>
      <c r="S433" s="87" t="s">
        <v>30</v>
      </c>
      <c r="T433" s="87">
        <v>2</v>
      </c>
      <c r="U433" s="87">
        <v>0</v>
      </c>
      <c r="V433" s="87">
        <f>+U433+T433</f>
        <v>2</v>
      </c>
      <c r="W433" s="95">
        <f>+IF(T433=SUM(Z433,AB433,AD433),1,0)</f>
        <v>1</v>
      </c>
      <c r="X433" s="95">
        <f>+IF(U433=SUM(AF433,AH433,AJ433),1,0)</f>
        <v>1</v>
      </c>
      <c r="Y433" s="89" t="s">
        <v>42</v>
      </c>
      <c r="Z433" s="89">
        <v>2</v>
      </c>
      <c r="AA433" s="89"/>
      <c r="AB433" s="89"/>
      <c r="AC433" s="89"/>
      <c r="AD433" s="89"/>
      <c r="AE433" s="90"/>
      <c r="AF433" s="90"/>
      <c r="AG433" s="90"/>
      <c r="AH433" s="90"/>
      <c r="AI433" s="90"/>
      <c r="AJ433" s="90"/>
      <c r="AK433" s="108"/>
      <c r="AL433" s="108"/>
      <c r="AM433" s="108"/>
      <c r="AN433" s="107"/>
      <c r="AO433" s="107"/>
      <c r="AP433" s="107"/>
    </row>
    <row r="434" spans="1:42" x14ac:dyDescent="0.3">
      <c r="A434" s="71">
        <v>0</v>
      </c>
      <c r="B434" s="71" t="s">
        <v>1528</v>
      </c>
      <c r="C434" s="92">
        <v>432</v>
      </c>
      <c r="D434" s="73">
        <v>42994</v>
      </c>
      <c r="E434" s="74" t="s">
        <v>862</v>
      </c>
      <c r="F434" s="74" t="s">
        <v>777</v>
      </c>
      <c r="G434" s="87">
        <f>+IF(D434="","",YEAR(D434))</f>
        <v>2017</v>
      </c>
      <c r="H434" s="87">
        <f>+IF(D434="","",MONTH(D434))</f>
        <v>9</v>
      </c>
      <c r="I434" s="87">
        <f>+IF(D434="","",DAY(D434))</f>
        <v>16</v>
      </c>
      <c r="J434" s="88">
        <v>60403000</v>
      </c>
      <c r="K434" s="87" t="s">
        <v>64</v>
      </c>
      <c r="L434" s="88"/>
      <c r="M434" s="87"/>
      <c r="N434" s="88"/>
      <c r="O434" s="87"/>
      <c r="P434" s="87" t="s">
        <v>587</v>
      </c>
      <c r="Q434" s="87" t="s">
        <v>32</v>
      </c>
      <c r="R434" s="87" t="s">
        <v>32</v>
      </c>
      <c r="S434" s="87" t="s">
        <v>30</v>
      </c>
      <c r="T434" s="87">
        <v>1</v>
      </c>
      <c r="U434" s="87">
        <v>0</v>
      </c>
      <c r="V434" s="87">
        <f>+U434+T434</f>
        <v>1</v>
      </c>
      <c r="W434" s="95">
        <f>+IF(T434=SUM(Z434,AB434,AD434),1,0)</f>
        <v>1</v>
      </c>
      <c r="X434" s="95">
        <f>+IF(U434=SUM(AF434,AH434,AJ434),1,0)</f>
        <v>1</v>
      </c>
      <c r="Y434" s="89" t="s">
        <v>42</v>
      </c>
      <c r="Z434" s="89">
        <v>1</v>
      </c>
      <c r="AA434" s="89"/>
      <c r="AB434" s="89"/>
      <c r="AC434" s="89"/>
      <c r="AD434" s="89"/>
      <c r="AE434" s="90"/>
      <c r="AF434" s="90"/>
      <c r="AG434" s="90"/>
      <c r="AH434" s="90"/>
      <c r="AI434" s="90"/>
      <c r="AJ434" s="90"/>
      <c r="AK434" s="108"/>
      <c r="AL434" s="108"/>
      <c r="AM434" s="108"/>
      <c r="AN434" s="107"/>
      <c r="AO434" s="107"/>
      <c r="AP434" s="107"/>
    </row>
    <row r="435" spans="1:42" x14ac:dyDescent="0.3">
      <c r="A435" s="71">
        <v>0</v>
      </c>
      <c r="B435" s="71" t="s">
        <v>1528</v>
      </c>
      <c r="C435" s="92">
        <v>433</v>
      </c>
      <c r="D435" s="73">
        <v>42994</v>
      </c>
      <c r="E435" s="74" t="s">
        <v>863</v>
      </c>
      <c r="F435" s="74" t="s">
        <v>0</v>
      </c>
      <c r="G435" s="87">
        <f>+IF(D435="","",YEAR(D435))</f>
        <v>2017</v>
      </c>
      <c r="H435" s="87">
        <f>+IF(D435="","",MONTH(D435))</f>
        <v>9</v>
      </c>
      <c r="I435" s="87">
        <f>+IF(D435="","",DAY(D435))</f>
        <v>16</v>
      </c>
      <c r="J435" s="88">
        <v>60403000</v>
      </c>
      <c r="K435" s="87" t="s">
        <v>64</v>
      </c>
      <c r="L435" s="88"/>
      <c r="M435" s="87"/>
      <c r="N435" s="88"/>
      <c r="O435" s="87"/>
      <c r="P435" s="87" t="s">
        <v>165</v>
      </c>
      <c r="Q435" s="87" t="s">
        <v>32</v>
      </c>
      <c r="R435" s="87" t="s">
        <v>473</v>
      </c>
      <c r="S435" s="87" t="s">
        <v>74</v>
      </c>
      <c r="T435" s="87">
        <v>0</v>
      </c>
      <c r="U435" s="87">
        <v>0</v>
      </c>
      <c r="V435" s="87">
        <f>+U435+T435</f>
        <v>0</v>
      </c>
      <c r="W435" s="95">
        <f>+IF(T435=SUM(Z435,AB435,AD435),1,0)</f>
        <v>1</v>
      </c>
      <c r="X435" s="95">
        <f>+IF(U435=SUM(AF435,AH435,AJ435),1,0)</f>
        <v>1</v>
      </c>
      <c r="Y435" s="89"/>
      <c r="Z435" s="89"/>
      <c r="AA435" s="89"/>
      <c r="AB435" s="89"/>
      <c r="AC435" s="89"/>
      <c r="AD435" s="89"/>
      <c r="AE435" s="90"/>
      <c r="AF435" s="90"/>
      <c r="AG435" s="90"/>
      <c r="AH435" s="90"/>
      <c r="AI435" s="90"/>
      <c r="AJ435" s="90"/>
      <c r="AK435" s="108"/>
      <c r="AL435" s="108"/>
      <c r="AM435" s="108"/>
      <c r="AN435" s="107"/>
      <c r="AO435" s="107"/>
      <c r="AP435" s="107"/>
    </row>
    <row r="436" spans="1:42" x14ac:dyDescent="0.3">
      <c r="A436" s="71">
        <v>0</v>
      </c>
      <c r="B436" s="71" t="s">
        <v>1528</v>
      </c>
      <c r="C436" s="92">
        <v>434</v>
      </c>
      <c r="D436" s="73">
        <v>42997</v>
      </c>
      <c r="E436" s="74" t="s">
        <v>640</v>
      </c>
      <c r="F436" s="74" t="s">
        <v>2</v>
      </c>
      <c r="G436" s="87">
        <f>+IF(D436="","",YEAR(D436))</f>
        <v>2017</v>
      </c>
      <c r="H436" s="87">
        <f>+IF(D436="","",MONTH(D436))</f>
        <v>9</v>
      </c>
      <c r="I436" s="87">
        <f>+IF(D436="","",DAY(D436))</f>
        <v>19</v>
      </c>
      <c r="J436" s="88">
        <v>80000000</v>
      </c>
      <c r="K436" s="87" t="s">
        <v>19</v>
      </c>
      <c r="L436" s="88"/>
      <c r="M436" s="87"/>
      <c r="N436" s="88"/>
      <c r="O436" s="87"/>
      <c r="P436" s="87" t="s">
        <v>165</v>
      </c>
      <c r="Q436" s="87" t="s">
        <v>28</v>
      </c>
      <c r="R436" s="87" t="s">
        <v>32</v>
      </c>
      <c r="S436" s="87" t="s">
        <v>20</v>
      </c>
      <c r="T436" s="87">
        <v>0</v>
      </c>
      <c r="U436" s="87">
        <v>0</v>
      </c>
      <c r="V436" s="87">
        <f>+U436+T436</f>
        <v>0</v>
      </c>
      <c r="W436" s="95">
        <f>+IF(T436=SUM(Z436,AB436,AD436),1,0)</f>
        <v>1</v>
      </c>
      <c r="X436" s="95">
        <f>+IF(U436=SUM(AF436,AH436,AJ436),1,0)</f>
        <v>1</v>
      </c>
      <c r="Y436" s="89"/>
      <c r="Z436" s="89"/>
      <c r="AA436" s="89"/>
      <c r="AB436" s="89"/>
      <c r="AC436" s="89"/>
      <c r="AD436" s="89"/>
      <c r="AE436" s="90"/>
      <c r="AF436" s="90"/>
      <c r="AG436" s="90"/>
      <c r="AH436" s="90"/>
      <c r="AI436" s="90"/>
      <c r="AJ436" s="90"/>
      <c r="AK436" s="108"/>
      <c r="AL436" s="108"/>
      <c r="AM436" s="108"/>
      <c r="AN436" s="107"/>
      <c r="AO436" s="107"/>
      <c r="AP436" s="107"/>
    </row>
    <row r="437" spans="1:42" x14ac:dyDescent="0.3">
      <c r="A437" s="71">
        <v>0</v>
      </c>
      <c r="B437" s="71" t="s">
        <v>1528</v>
      </c>
      <c r="C437" s="92">
        <v>435</v>
      </c>
      <c r="D437" s="73">
        <v>42998</v>
      </c>
      <c r="E437" s="74" t="s">
        <v>865</v>
      </c>
      <c r="F437" s="74" t="s">
        <v>2</v>
      </c>
      <c r="G437" s="87">
        <f>+IF(D437="","",YEAR(D437))</f>
        <v>2017</v>
      </c>
      <c r="H437" s="87">
        <f>+IF(D437="","",MONTH(D437))</f>
        <v>9</v>
      </c>
      <c r="I437" s="87">
        <f>+IF(D437="","",DAY(D437))</f>
        <v>20</v>
      </c>
      <c r="J437" s="88"/>
      <c r="K437" s="87"/>
      <c r="L437" s="88"/>
      <c r="M437" s="87"/>
      <c r="N437" s="88"/>
      <c r="O437" s="87"/>
      <c r="P437" s="87" t="s">
        <v>165</v>
      </c>
      <c r="Q437" s="87" t="s">
        <v>32</v>
      </c>
      <c r="R437" s="87" t="s">
        <v>32</v>
      </c>
      <c r="S437" s="87" t="s">
        <v>20</v>
      </c>
      <c r="T437" s="87">
        <v>0</v>
      </c>
      <c r="U437" s="87">
        <v>0</v>
      </c>
      <c r="V437" s="87">
        <f>+U437+T437</f>
        <v>0</v>
      </c>
      <c r="W437" s="95">
        <f>+IF(T437=SUM(Z437,AB437,AD437),1,0)</f>
        <v>1</v>
      </c>
      <c r="X437" s="95">
        <f>+IF(U437=SUM(AF437,AH437,AJ437),1,0)</f>
        <v>1</v>
      </c>
      <c r="Y437" s="89"/>
      <c r="Z437" s="89"/>
      <c r="AA437" s="89"/>
      <c r="AB437" s="89"/>
      <c r="AC437" s="89"/>
      <c r="AD437" s="89"/>
      <c r="AE437" s="90"/>
      <c r="AF437" s="90"/>
      <c r="AG437" s="90"/>
      <c r="AH437" s="90"/>
      <c r="AI437" s="90"/>
      <c r="AJ437" s="90"/>
      <c r="AK437" s="108"/>
      <c r="AL437" s="108"/>
      <c r="AM437" s="108"/>
      <c r="AN437" s="107"/>
      <c r="AO437" s="107"/>
      <c r="AP437" s="107"/>
    </row>
    <row r="438" spans="1:42" x14ac:dyDescent="0.3">
      <c r="A438" s="71">
        <v>0</v>
      </c>
      <c r="B438" s="71" t="s">
        <v>1528</v>
      </c>
      <c r="C438" s="92">
        <v>436</v>
      </c>
      <c r="D438" s="73">
        <v>42998</v>
      </c>
      <c r="E438" s="74" t="s">
        <v>866</v>
      </c>
      <c r="F438" s="74" t="s">
        <v>2</v>
      </c>
      <c r="G438" s="87">
        <f>+IF(D438="","",YEAR(D438))</f>
        <v>2017</v>
      </c>
      <c r="H438" s="87">
        <f>+IF(D438="","",MONTH(D438))</f>
        <v>9</v>
      </c>
      <c r="I438" s="87">
        <f>+IF(D438="","",DAY(D438))</f>
        <v>20</v>
      </c>
      <c r="J438" s="88">
        <v>80000000</v>
      </c>
      <c r="K438" s="87" t="s">
        <v>19</v>
      </c>
      <c r="L438" s="88"/>
      <c r="M438" s="87"/>
      <c r="N438" s="88"/>
      <c r="O438" s="87"/>
      <c r="P438" s="87" t="s">
        <v>165</v>
      </c>
      <c r="Q438" s="87" t="s">
        <v>162</v>
      </c>
      <c r="R438" s="87" t="s">
        <v>32</v>
      </c>
      <c r="S438" s="87" t="s">
        <v>20</v>
      </c>
      <c r="T438" s="87">
        <v>0</v>
      </c>
      <c r="U438" s="87">
        <v>0</v>
      </c>
      <c r="V438" s="87">
        <f>+U438+T438</f>
        <v>0</v>
      </c>
      <c r="W438" s="95">
        <f>+IF(T438=SUM(Z438,AB438,AD438),1,0)</f>
        <v>1</v>
      </c>
      <c r="X438" s="95">
        <f>+IF(U438=SUM(AF438,AH438,AJ438),1,0)</f>
        <v>1</v>
      </c>
      <c r="Y438" s="89"/>
      <c r="Z438" s="89"/>
      <c r="AA438" s="89"/>
      <c r="AB438" s="89"/>
      <c r="AC438" s="89"/>
      <c r="AD438" s="89"/>
      <c r="AE438" s="90"/>
      <c r="AF438" s="90"/>
      <c r="AG438" s="90"/>
      <c r="AH438" s="90"/>
      <c r="AI438" s="90"/>
      <c r="AJ438" s="90"/>
      <c r="AK438" s="108"/>
      <c r="AL438" s="108"/>
      <c r="AM438" s="108"/>
      <c r="AN438" s="107"/>
      <c r="AO438" s="107"/>
      <c r="AP438" s="107"/>
    </row>
    <row r="439" spans="1:42" x14ac:dyDescent="0.3">
      <c r="A439" s="71">
        <v>0</v>
      </c>
      <c r="B439" s="71" t="s">
        <v>1528</v>
      </c>
      <c r="C439" s="92">
        <v>437</v>
      </c>
      <c r="D439" s="73">
        <v>42998</v>
      </c>
      <c r="E439" s="74" t="s">
        <v>867</v>
      </c>
      <c r="F439" s="74" t="s">
        <v>868</v>
      </c>
      <c r="G439" s="87">
        <f>+IF(D439="","",YEAR(D439))</f>
        <v>2017</v>
      </c>
      <c r="H439" s="87">
        <f>+IF(D439="","",MONTH(D439))</f>
        <v>9</v>
      </c>
      <c r="I439" s="87">
        <f>+IF(D439="","",DAY(D439))</f>
        <v>20</v>
      </c>
      <c r="J439" s="88">
        <v>70400000</v>
      </c>
      <c r="K439" s="87" t="s">
        <v>25</v>
      </c>
      <c r="L439" s="88"/>
      <c r="M439" s="87"/>
      <c r="N439" s="88"/>
      <c r="O439" s="87"/>
      <c r="P439" s="87" t="s">
        <v>165</v>
      </c>
      <c r="Q439" s="87" t="s">
        <v>32</v>
      </c>
      <c r="R439" s="87" t="s">
        <v>32</v>
      </c>
      <c r="S439" s="87" t="s">
        <v>30</v>
      </c>
      <c r="T439" s="87">
        <v>4</v>
      </c>
      <c r="U439" s="87">
        <v>3</v>
      </c>
      <c r="V439" s="87">
        <f>+U439+T439</f>
        <v>7</v>
      </c>
      <c r="W439" s="95">
        <f>+IF(T439=SUM(Z439,AB439,AD439),1,0)</f>
        <v>1</v>
      </c>
      <c r="X439" s="95">
        <f>+IF(U439=SUM(AF439,AH439,AJ439),1,0)</f>
        <v>1</v>
      </c>
      <c r="Y439" s="89" t="s">
        <v>42</v>
      </c>
      <c r="Z439" s="89">
        <v>4</v>
      </c>
      <c r="AA439" s="89"/>
      <c r="AB439" s="89"/>
      <c r="AC439" s="89"/>
      <c r="AD439" s="89"/>
      <c r="AE439" s="90" t="s">
        <v>42</v>
      </c>
      <c r="AF439" s="90">
        <v>3</v>
      </c>
      <c r="AG439" s="90"/>
      <c r="AH439" s="90"/>
      <c r="AI439" s="90"/>
      <c r="AJ439" s="90"/>
      <c r="AK439" s="108"/>
      <c r="AL439" s="108"/>
      <c r="AM439" s="108"/>
      <c r="AN439" s="107"/>
      <c r="AO439" s="107"/>
      <c r="AP439" s="107"/>
    </row>
    <row r="440" spans="1:42" x14ac:dyDescent="0.3">
      <c r="A440" s="71">
        <v>0</v>
      </c>
      <c r="B440" s="71" t="s">
        <v>1528</v>
      </c>
      <c r="C440" s="92">
        <v>438</v>
      </c>
      <c r="D440" s="73">
        <v>43002</v>
      </c>
      <c r="E440" s="74" t="s">
        <v>869</v>
      </c>
      <c r="F440" s="74" t="s">
        <v>870</v>
      </c>
      <c r="G440" s="87">
        <f>+IF(D440="","",YEAR(D440))</f>
        <v>2017</v>
      </c>
      <c r="H440" s="87">
        <f>+IF(D440="","",MONTH(D440))</f>
        <v>9</v>
      </c>
      <c r="I440" s="87">
        <f>+IF(D440="","",DAY(D440))</f>
        <v>24</v>
      </c>
      <c r="J440" s="88"/>
      <c r="K440" s="87"/>
      <c r="L440" s="88">
        <v>70000000</v>
      </c>
      <c r="M440" s="87" t="s">
        <v>24</v>
      </c>
      <c r="N440" s="88">
        <v>80101000</v>
      </c>
      <c r="O440" s="87" t="s">
        <v>224</v>
      </c>
      <c r="P440" s="87" t="s">
        <v>165</v>
      </c>
      <c r="Q440" s="87" t="s">
        <v>28</v>
      </c>
      <c r="R440" s="87" t="s">
        <v>32</v>
      </c>
      <c r="S440" s="87" t="s">
        <v>20</v>
      </c>
      <c r="T440" s="87">
        <v>3</v>
      </c>
      <c r="U440" s="87">
        <v>5</v>
      </c>
      <c r="V440" s="87">
        <f>+U440+T440</f>
        <v>8</v>
      </c>
      <c r="W440" s="95">
        <f>+IF(T440=SUM(Z440,AB440,AD440),1,0)</f>
        <v>1</v>
      </c>
      <c r="X440" s="95">
        <f>+IF(U440=SUM(AF440,AH440,AJ440),1,0)</f>
        <v>1</v>
      </c>
      <c r="Y440" s="89" t="s">
        <v>38</v>
      </c>
      <c r="Z440" s="89">
        <v>3</v>
      </c>
      <c r="AA440" s="89"/>
      <c r="AB440" s="89"/>
      <c r="AC440" s="89"/>
      <c r="AD440" s="89"/>
      <c r="AE440" s="90" t="s">
        <v>38</v>
      </c>
      <c r="AF440" s="90">
        <v>5</v>
      </c>
      <c r="AG440" s="90"/>
      <c r="AH440" s="90"/>
      <c r="AI440" s="90"/>
      <c r="AJ440" s="90"/>
      <c r="AK440" s="108"/>
      <c r="AL440" s="108"/>
      <c r="AM440" s="108"/>
      <c r="AN440" s="107"/>
      <c r="AO440" s="107"/>
      <c r="AP440" s="107"/>
    </row>
    <row r="441" spans="1:42" x14ac:dyDescent="0.3">
      <c r="A441" s="71">
        <v>0</v>
      </c>
      <c r="B441" s="71" t="s">
        <v>1528</v>
      </c>
      <c r="C441" s="92">
        <v>439</v>
      </c>
      <c r="D441" s="73">
        <v>43002</v>
      </c>
      <c r="E441" s="74" t="s">
        <v>871</v>
      </c>
      <c r="F441" s="74" t="s">
        <v>0</v>
      </c>
      <c r="G441" s="87">
        <f>+IF(D441="","",YEAR(D441))</f>
        <v>2017</v>
      </c>
      <c r="H441" s="87">
        <f>+IF(D441="","",MONTH(D441))</f>
        <v>9</v>
      </c>
      <c r="I441" s="87">
        <f>+IF(D441="","",DAY(D441))</f>
        <v>24</v>
      </c>
      <c r="J441" s="88">
        <v>20710000</v>
      </c>
      <c r="K441" s="87" t="s">
        <v>856</v>
      </c>
      <c r="L441" s="88"/>
      <c r="M441" s="87"/>
      <c r="N441" s="88"/>
      <c r="O441" s="87"/>
      <c r="P441" s="87" t="s">
        <v>165</v>
      </c>
      <c r="Q441" s="87" t="s">
        <v>32</v>
      </c>
      <c r="R441" s="87" t="s">
        <v>32</v>
      </c>
      <c r="S441" s="87" t="s">
        <v>30</v>
      </c>
      <c r="T441" s="87">
        <v>0</v>
      </c>
      <c r="U441" s="87">
        <v>0</v>
      </c>
      <c r="V441" s="87">
        <f>+U441+T441</f>
        <v>0</v>
      </c>
      <c r="W441" s="95">
        <f>+IF(T441=SUM(Z441,AB441,AD441),1,0)</f>
        <v>1</v>
      </c>
      <c r="X441" s="95">
        <f>+IF(U441=SUM(AF441,AH441,AJ441),1,0)</f>
        <v>1</v>
      </c>
      <c r="Y441" s="89"/>
      <c r="Z441" s="89"/>
      <c r="AA441" s="89"/>
      <c r="AB441" s="89"/>
      <c r="AC441" s="89"/>
      <c r="AD441" s="89"/>
      <c r="AE441" s="90"/>
      <c r="AF441" s="90"/>
      <c r="AG441" s="90"/>
      <c r="AH441" s="90"/>
      <c r="AI441" s="90"/>
      <c r="AJ441" s="90"/>
      <c r="AK441" s="108"/>
      <c r="AL441" s="108"/>
      <c r="AM441" s="108"/>
      <c r="AN441" s="107"/>
      <c r="AO441" s="107"/>
      <c r="AP441" s="107"/>
    </row>
    <row r="442" spans="1:42" x14ac:dyDescent="0.3">
      <c r="A442" s="71">
        <v>0</v>
      </c>
      <c r="B442" s="71" t="s">
        <v>1528</v>
      </c>
      <c r="C442" s="92">
        <v>440</v>
      </c>
      <c r="D442" s="73">
        <v>43003</v>
      </c>
      <c r="E442" s="74" t="s">
        <v>872</v>
      </c>
      <c r="F442" s="74" t="s">
        <v>873</v>
      </c>
      <c r="G442" s="87">
        <f>+IF(D442="","",YEAR(D442))</f>
        <v>2017</v>
      </c>
      <c r="H442" s="87">
        <f>+IF(D442="","",MONTH(D442))</f>
        <v>9</v>
      </c>
      <c r="I442" s="87">
        <f>+IF(D442="","",DAY(D442))</f>
        <v>25</v>
      </c>
      <c r="J442" s="88">
        <v>70400000</v>
      </c>
      <c r="K442" s="87" t="s">
        <v>25</v>
      </c>
      <c r="L442" s="88"/>
      <c r="M442" s="87"/>
      <c r="N442" s="88"/>
      <c r="O442" s="87"/>
      <c r="P442" s="87" t="s">
        <v>165</v>
      </c>
      <c r="Q442" s="87" t="s">
        <v>32</v>
      </c>
      <c r="R442" s="87" t="s">
        <v>543</v>
      </c>
      <c r="S442" s="87" t="s">
        <v>30</v>
      </c>
      <c r="T442" s="87">
        <v>7</v>
      </c>
      <c r="U442" s="87">
        <v>1</v>
      </c>
      <c r="V442" s="87">
        <f>+U442+T442</f>
        <v>8</v>
      </c>
      <c r="W442" s="95">
        <f>+IF(T442=SUM(Z442,AB442,AD442),1,0)</f>
        <v>1</v>
      </c>
      <c r="X442" s="95">
        <f>+IF(U442=SUM(AF442,AH442,AJ442),1,0)</f>
        <v>1</v>
      </c>
      <c r="Y442" s="89" t="s">
        <v>835</v>
      </c>
      <c r="Z442" s="89">
        <v>2</v>
      </c>
      <c r="AA442" s="89" t="s">
        <v>41</v>
      </c>
      <c r="AB442" s="89">
        <v>5</v>
      </c>
      <c r="AC442" s="89"/>
      <c r="AD442" s="89"/>
      <c r="AE442" s="90" t="s">
        <v>835</v>
      </c>
      <c r="AF442" s="90">
        <v>1</v>
      </c>
      <c r="AG442" s="90"/>
      <c r="AH442" s="90"/>
      <c r="AI442" s="90"/>
      <c r="AJ442" s="90"/>
      <c r="AK442" s="108"/>
      <c r="AL442" s="108"/>
      <c r="AM442" s="108"/>
      <c r="AN442" s="107"/>
      <c r="AO442" s="107"/>
      <c r="AP442" s="107"/>
    </row>
    <row r="443" spans="1:42" x14ac:dyDescent="0.3">
      <c r="A443" s="71">
        <v>0</v>
      </c>
      <c r="B443" s="71" t="s">
        <v>1528</v>
      </c>
      <c r="C443" s="92">
        <v>441</v>
      </c>
      <c r="D443" s="73">
        <v>43005</v>
      </c>
      <c r="E443" s="74" t="s">
        <v>874</v>
      </c>
      <c r="F443" s="74" t="s">
        <v>0</v>
      </c>
      <c r="G443" s="87">
        <f>+IF(D443="","",YEAR(D443))</f>
        <v>2017</v>
      </c>
      <c r="H443" s="87">
        <f>+IF(D443="","",MONTH(D443))</f>
        <v>9</v>
      </c>
      <c r="I443" s="87">
        <f>+IF(D443="","",DAY(D443))</f>
        <v>27</v>
      </c>
      <c r="J443" s="88">
        <v>70203000</v>
      </c>
      <c r="K443" s="87" t="s">
        <v>390</v>
      </c>
      <c r="L443" s="88"/>
      <c r="M443" s="87"/>
      <c r="N443" s="88"/>
      <c r="O443" s="87"/>
      <c r="P443" s="87" t="s">
        <v>165</v>
      </c>
      <c r="Q443" s="87" t="s">
        <v>32</v>
      </c>
      <c r="R443" s="87" t="s">
        <v>473</v>
      </c>
      <c r="S443" s="87" t="s">
        <v>74</v>
      </c>
      <c r="T443" s="87">
        <v>0</v>
      </c>
      <c r="U443" s="87">
        <v>0</v>
      </c>
      <c r="V443" s="87">
        <f>+U443+T443</f>
        <v>0</v>
      </c>
      <c r="W443" s="95">
        <f>+IF(T443=SUM(Z443,AB443,AD443),1,0)</f>
        <v>1</v>
      </c>
      <c r="X443" s="95">
        <f>+IF(U443=SUM(AF443,AH443,AJ443),1,0)</f>
        <v>1</v>
      </c>
      <c r="Y443" s="89"/>
      <c r="Z443" s="89"/>
      <c r="AA443" s="89"/>
      <c r="AB443" s="89"/>
      <c r="AC443" s="89"/>
      <c r="AD443" s="89"/>
      <c r="AE443" s="90"/>
      <c r="AF443" s="90"/>
      <c r="AG443" s="90"/>
      <c r="AH443" s="90"/>
      <c r="AI443" s="90"/>
      <c r="AJ443" s="90"/>
      <c r="AK443" s="108"/>
      <c r="AL443" s="108"/>
      <c r="AM443" s="108"/>
      <c r="AN443" s="107"/>
      <c r="AO443" s="107"/>
      <c r="AP443" s="107"/>
    </row>
    <row r="444" spans="1:42" x14ac:dyDescent="0.3">
      <c r="A444" s="71">
        <v>0</v>
      </c>
      <c r="B444" s="71" t="s">
        <v>1528</v>
      </c>
      <c r="C444" s="92">
        <v>442</v>
      </c>
      <c r="D444" s="73">
        <v>43006</v>
      </c>
      <c r="E444" s="74" t="s">
        <v>875</v>
      </c>
      <c r="F444" s="74" t="s">
        <v>876</v>
      </c>
      <c r="G444" s="87">
        <f>+IF(D444="","",YEAR(D444))</f>
        <v>2017</v>
      </c>
      <c r="H444" s="87">
        <f>+IF(D444="","",MONTH(D444))</f>
        <v>9</v>
      </c>
      <c r="I444" s="87">
        <f>+IF(D444="","",DAY(D444))</f>
        <v>28</v>
      </c>
      <c r="J444" s="88">
        <v>50506000</v>
      </c>
      <c r="K444" s="87" t="s">
        <v>601</v>
      </c>
      <c r="L444" s="88"/>
      <c r="M444" s="87"/>
      <c r="N444" s="88"/>
      <c r="O444" s="87"/>
      <c r="P444" s="87" t="s">
        <v>165</v>
      </c>
      <c r="Q444" s="87" t="s">
        <v>32</v>
      </c>
      <c r="R444" s="87" t="s">
        <v>473</v>
      </c>
      <c r="S444" s="87" t="s">
        <v>74</v>
      </c>
      <c r="T444" s="87">
        <v>0</v>
      </c>
      <c r="U444" s="87">
        <v>5</v>
      </c>
      <c r="V444" s="87">
        <f>+U444+T444</f>
        <v>5</v>
      </c>
      <c r="W444" s="95">
        <f>+IF(T444=SUM(Z444,AB444,AD444),1,0)</f>
        <v>1</v>
      </c>
      <c r="X444" s="95">
        <f>+IF(U444=SUM(AF444,AH444,AJ444),1,0)</f>
        <v>1</v>
      </c>
      <c r="Y444" s="89"/>
      <c r="Z444" s="89"/>
      <c r="AA444" s="89"/>
      <c r="AB444" s="89"/>
      <c r="AC444" s="89"/>
      <c r="AD444" s="89"/>
      <c r="AE444" s="90" t="s">
        <v>40</v>
      </c>
      <c r="AF444" s="90">
        <v>5</v>
      </c>
      <c r="AG444" s="90"/>
      <c r="AH444" s="90"/>
      <c r="AI444" s="90"/>
      <c r="AJ444" s="90"/>
      <c r="AK444" s="108"/>
      <c r="AL444" s="108"/>
      <c r="AM444" s="108"/>
      <c r="AN444" s="107"/>
      <c r="AO444" s="107"/>
      <c r="AP444" s="107"/>
    </row>
    <row r="445" spans="1:42" x14ac:dyDescent="0.3">
      <c r="A445" s="71">
        <v>0</v>
      </c>
      <c r="B445" s="71" t="s">
        <v>1528</v>
      </c>
      <c r="C445" s="92">
        <v>443</v>
      </c>
      <c r="D445" s="73">
        <v>43006</v>
      </c>
      <c r="E445" s="74" t="s">
        <v>877</v>
      </c>
      <c r="F445" s="74" t="s">
        <v>0</v>
      </c>
      <c r="G445" s="87">
        <f>+IF(D445="","",YEAR(D445))</f>
        <v>2017</v>
      </c>
      <c r="H445" s="87">
        <f>+IF(D445="","",MONTH(D445))</f>
        <v>9</v>
      </c>
      <c r="I445" s="87">
        <f>+IF(D445="","",DAY(D445))</f>
        <v>28</v>
      </c>
      <c r="J445" s="88">
        <v>70106028</v>
      </c>
      <c r="K445" s="87" t="s">
        <v>878</v>
      </c>
      <c r="L445" s="88"/>
      <c r="M445" s="87"/>
      <c r="N445" s="88"/>
      <c r="O445" s="87"/>
      <c r="P445" s="87" t="s">
        <v>165</v>
      </c>
      <c r="Q445" s="87" t="s">
        <v>32</v>
      </c>
      <c r="R445" s="87" t="s">
        <v>473</v>
      </c>
      <c r="S445" s="87" t="s">
        <v>74</v>
      </c>
      <c r="T445" s="87">
        <v>0</v>
      </c>
      <c r="U445" s="87">
        <v>0</v>
      </c>
      <c r="V445" s="87">
        <f>+U445+T445</f>
        <v>0</v>
      </c>
      <c r="W445" s="95">
        <f>+IF(T445=SUM(Z445,AB445,AD445),1,0)</f>
        <v>1</v>
      </c>
      <c r="X445" s="95">
        <f>+IF(U445=SUM(AF445,AH445,AJ445),1,0)</f>
        <v>1</v>
      </c>
      <c r="Y445" s="89"/>
      <c r="Z445" s="89"/>
      <c r="AA445" s="89"/>
      <c r="AB445" s="89"/>
      <c r="AC445" s="89"/>
      <c r="AD445" s="89"/>
      <c r="AE445" s="90"/>
      <c r="AF445" s="90"/>
      <c r="AG445" s="90"/>
      <c r="AH445" s="90"/>
      <c r="AI445" s="90"/>
      <c r="AJ445" s="90"/>
      <c r="AK445" s="108"/>
      <c r="AL445" s="108"/>
      <c r="AM445" s="108"/>
      <c r="AN445" s="107"/>
      <c r="AO445" s="107"/>
      <c r="AP445" s="107"/>
    </row>
    <row r="446" spans="1:42" x14ac:dyDescent="0.3">
      <c r="A446" s="71">
        <v>0</v>
      </c>
      <c r="B446" s="71" t="s">
        <v>1528</v>
      </c>
      <c r="C446" s="92">
        <v>444</v>
      </c>
      <c r="D446" s="73">
        <v>43007</v>
      </c>
      <c r="E446" s="74" t="s">
        <v>864</v>
      </c>
      <c r="F446" s="74" t="s">
        <v>610</v>
      </c>
      <c r="G446" s="87">
        <f>+IF(D446="","",YEAR(D446))</f>
        <v>2017</v>
      </c>
      <c r="H446" s="87">
        <f>+IF(D446="","",MONTH(D446))</f>
        <v>9</v>
      </c>
      <c r="I446" s="87">
        <f>+IF(D446="","",DAY(D446))</f>
        <v>29</v>
      </c>
      <c r="J446" s="88">
        <v>70200000</v>
      </c>
      <c r="K446" s="87" t="s">
        <v>63</v>
      </c>
      <c r="L446" s="88"/>
      <c r="M446" s="87"/>
      <c r="N446" s="88"/>
      <c r="O446" s="87"/>
      <c r="P446" s="87" t="s">
        <v>165</v>
      </c>
      <c r="Q446" s="87" t="s">
        <v>32</v>
      </c>
      <c r="R446" s="87" t="s">
        <v>32</v>
      </c>
      <c r="S446" s="87" t="s">
        <v>74</v>
      </c>
      <c r="T446" s="87">
        <v>2</v>
      </c>
      <c r="U446" s="87">
        <v>0</v>
      </c>
      <c r="V446" s="87">
        <f>+U446+T446</f>
        <v>2</v>
      </c>
      <c r="W446" s="95">
        <f>+IF(T446=SUM(Z446,AB446,AD446),1,0)</f>
        <v>1</v>
      </c>
      <c r="X446" s="95">
        <f>+IF(U446=SUM(AF446,AH446,AJ446),1,0)</f>
        <v>1</v>
      </c>
      <c r="Y446" s="89" t="s">
        <v>40</v>
      </c>
      <c r="Z446" s="89">
        <v>2</v>
      </c>
      <c r="AA446" s="89"/>
      <c r="AB446" s="89"/>
      <c r="AC446" s="89"/>
      <c r="AD446" s="89"/>
      <c r="AE446" s="90"/>
      <c r="AF446" s="90"/>
      <c r="AG446" s="90"/>
      <c r="AH446" s="90"/>
      <c r="AI446" s="90"/>
      <c r="AJ446" s="90"/>
      <c r="AK446" s="108"/>
      <c r="AL446" s="108"/>
      <c r="AM446" s="108"/>
      <c r="AN446" s="107"/>
      <c r="AO446" s="107"/>
      <c r="AP446" s="107"/>
    </row>
    <row r="447" spans="1:42" x14ac:dyDescent="0.3">
      <c r="A447" s="71">
        <v>0</v>
      </c>
      <c r="B447" s="71" t="s">
        <v>1528</v>
      </c>
      <c r="C447" s="92">
        <v>445</v>
      </c>
      <c r="D447" s="73">
        <v>43009</v>
      </c>
      <c r="E447" s="74" t="s">
        <v>1012</v>
      </c>
      <c r="F447" s="74" t="s">
        <v>49</v>
      </c>
      <c r="G447" s="87">
        <f>+IF(D447="","",YEAR(D447))</f>
        <v>2017</v>
      </c>
      <c r="H447" s="87">
        <f>+IF(D447="","",MONTH(D447))</f>
        <v>10</v>
      </c>
      <c r="I447" s="87">
        <f>+IF(D447="","",DAY(D447))</f>
        <v>1</v>
      </c>
      <c r="J447" s="88"/>
      <c r="K447" s="87"/>
      <c r="L447" s="88">
        <v>50600000</v>
      </c>
      <c r="M447" s="87" t="s">
        <v>371</v>
      </c>
      <c r="N447" s="88">
        <v>70000000</v>
      </c>
      <c r="O447" s="87" t="s">
        <v>24</v>
      </c>
      <c r="P447" s="87" t="s">
        <v>165</v>
      </c>
      <c r="Q447" s="87" t="s">
        <v>32</v>
      </c>
      <c r="R447" s="87" t="s">
        <v>473</v>
      </c>
      <c r="S447" s="87" t="s">
        <v>74</v>
      </c>
      <c r="T447" s="87">
        <v>0</v>
      </c>
      <c r="U447" s="87">
        <v>1</v>
      </c>
      <c r="V447" s="87">
        <f>+U447+T447</f>
        <v>1</v>
      </c>
      <c r="W447" s="95">
        <f>+IF(T447=SUM(Z447,AB447,AD447),1,0)</f>
        <v>1</v>
      </c>
      <c r="X447" s="95">
        <f>+IF(U447=SUM(AF447,AH447,AJ447),1,0)</f>
        <v>1</v>
      </c>
      <c r="Y447" s="89"/>
      <c r="Z447" s="89"/>
      <c r="AA447" s="89"/>
      <c r="AB447" s="89"/>
      <c r="AC447" s="89"/>
      <c r="AD447" s="89"/>
      <c r="AE447" s="90" t="s">
        <v>40</v>
      </c>
      <c r="AF447" s="90">
        <v>1</v>
      </c>
      <c r="AG447" s="90"/>
      <c r="AH447" s="90"/>
      <c r="AI447" s="90"/>
      <c r="AJ447" s="90"/>
      <c r="AK447" s="108"/>
      <c r="AL447" s="108"/>
      <c r="AM447" s="108"/>
      <c r="AN447" s="107"/>
      <c r="AO447" s="107"/>
      <c r="AP447" s="107"/>
    </row>
    <row r="448" spans="1:42" x14ac:dyDescent="0.3">
      <c r="A448" s="71">
        <v>0</v>
      </c>
      <c r="B448" s="71" t="s">
        <v>1528</v>
      </c>
      <c r="C448" s="92">
        <v>446</v>
      </c>
      <c r="D448" s="73">
        <v>43012</v>
      </c>
      <c r="E448" s="74" t="s">
        <v>1013</v>
      </c>
      <c r="F448" s="74" t="s">
        <v>880</v>
      </c>
      <c r="G448" s="87">
        <f>+IF(D448="","",YEAR(D448))</f>
        <v>2017</v>
      </c>
      <c r="H448" s="87">
        <f>+IF(D448="","",MONTH(D448))</f>
        <v>10</v>
      </c>
      <c r="I448" s="87">
        <f>+IF(D448="","",DAY(D448))</f>
        <v>4</v>
      </c>
      <c r="J448" s="88"/>
      <c r="K448" s="87"/>
      <c r="L448" s="88">
        <v>70300000</v>
      </c>
      <c r="M448" s="87" t="s">
        <v>216</v>
      </c>
      <c r="N448" s="88">
        <v>70000000</v>
      </c>
      <c r="O448" s="87" t="s">
        <v>24</v>
      </c>
      <c r="P448" s="87" t="s">
        <v>165</v>
      </c>
      <c r="Q448" s="87" t="s">
        <v>32</v>
      </c>
      <c r="R448" s="87" t="s">
        <v>473</v>
      </c>
      <c r="S448" s="87" t="s">
        <v>74</v>
      </c>
      <c r="T448" s="87">
        <v>0</v>
      </c>
      <c r="U448" s="87">
        <v>0</v>
      </c>
      <c r="V448" s="87">
        <f>+U448+T448</f>
        <v>0</v>
      </c>
      <c r="W448" s="95">
        <f>+IF(T448=SUM(Z448,AB448,AD448),1,0)</f>
        <v>1</v>
      </c>
      <c r="X448" s="95">
        <f>+IF(U448=SUM(AF448,AH448,AJ448),1,0)</f>
        <v>1</v>
      </c>
      <c r="Y448" s="89"/>
      <c r="Z448" s="89"/>
      <c r="AA448" s="89"/>
      <c r="AB448" s="89"/>
      <c r="AC448" s="89"/>
      <c r="AD448" s="89"/>
      <c r="AE448" s="90"/>
      <c r="AF448" s="90"/>
      <c r="AG448" s="90"/>
      <c r="AH448" s="90"/>
      <c r="AI448" s="90"/>
      <c r="AJ448" s="90"/>
      <c r="AK448" s="108"/>
      <c r="AL448" s="108"/>
      <c r="AM448" s="108"/>
      <c r="AN448" s="107"/>
      <c r="AO448" s="107"/>
      <c r="AP448" s="107"/>
    </row>
    <row r="449" spans="1:42" x14ac:dyDescent="0.3">
      <c r="A449" s="71">
        <v>0</v>
      </c>
      <c r="B449" s="71" t="s">
        <v>1528</v>
      </c>
      <c r="C449" s="92">
        <v>447</v>
      </c>
      <c r="D449" s="73">
        <v>43012</v>
      </c>
      <c r="E449" s="74" t="s">
        <v>1014</v>
      </c>
      <c r="F449" s="74" t="s">
        <v>1015</v>
      </c>
      <c r="G449" s="87">
        <f>+IF(D449="","",YEAR(D449))</f>
        <v>2017</v>
      </c>
      <c r="H449" s="87">
        <f>+IF(D449="","",MONTH(D449))</f>
        <v>10</v>
      </c>
      <c r="I449" s="87">
        <f>+IF(D449="","",DAY(D449))</f>
        <v>4</v>
      </c>
      <c r="J449" s="88"/>
      <c r="K449" s="87"/>
      <c r="L449" s="88"/>
      <c r="M449" s="87"/>
      <c r="N449" s="88"/>
      <c r="O449" s="87"/>
      <c r="P449" s="87" t="s">
        <v>165</v>
      </c>
      <c r="Q449" s="87" t="s">
        <v>32</v>
      </c>
      <c r="R449" s="87" t="s">
        <v>543</v>
      </c>
      <c r="S449" s="87" t="s">
        <v>1016</v>
      </c>
      <c r="T449" s="87">
        <v>9</v>
      </c>
      <c r="U449" s="87">
        <v>10</v>
      </c>
      <c r="V449" s="87">
        <f>+U449+T449</f>
        <v>19</v>
      </c>
      <c r="W449" s="95">
        <f>+IF(T449=SUM(Z449,AB449,AD449),1,0)</f>
        <v>1</v>
      </c>
      <c r="X449" s="95">
        <f>+IF(U449=SUM(AF449,AH449,AJ449),1,0)</f>
        <v>1</v>
      </c>
      <c r="Y449" s="89" t="s">
        <v>38</v>
      </c>
      <c r="Z449" s="89">
        <v>4</v>
      </c>
      <c r="AA449" s="89" t="s">
        <v>1017</v>
      </c>
      <c r="AB449" s="89">
        <v>4</v>
      </c>
      <c r="AC449" s="89" t="s">
        <v>32</v>
      </c>
      <c r="AD449" s="89">
        <v>1</v>
      </c>
      <c r="AE449" s="90" t="s">
        <v>38</v>
      </c>
      <c r="AF449" s="90">
        <v>8</v>
      </c>
      <c r="AG449" s="90" t="s">
        <v>1017</v>
      </c>
      <c r="AH449" s="90">
        <v>2</v>
      </c>
      <c r="AI449" s="90"/>
      <c r="AJ449" s="90"/>
      <c r="AK449" s="108"/>
      <c r="AL449" s="108"/>
      <c r="AM449" s="108"/>
      <c r="AN449" s="107"/>
      <c r="AO449" s="107"/>
      <c r="AP449" s="107"/>
    </row>
    <row r="450" spans="1:42" x14ac:dyDescent="0.3">
      <c r="A450" s="71">
        <v>0</v>
      </c>
      <c r="B450" s="71" t="s">
        <v>1528</v>
      </c>
      <c r="C450" s="92">
        <v>448</v>
      </c>
      <c r="D450" s="73">
        <v>43013</v>
      </c>
      <c r="E450" s="74" t="s">
        <v>1018</v>
      </c>
      <c r="F450" s="74" t="s">
        <v>2</v>
      </c>
      <c r="G450" s="87">
        <f>+IF(D450="","",YEAR(D450))</f>
        <v>2017</v>
      </c>
      <c r="H450" s="87">
        <f>+IF(D450="","",MONTH(D450))</f>
        <v>10</v>
      </c>
      <c r="I450" s="87">
        <f>+IF(D450="","",DAY(D450))</f>
        <v>5</v>
      </c>
      <c r="J450" s="88">
        <v>50506000</v>
      </c>
      <c r="K450" s="87" t="s">
        <v>601</v>
      </c>
      <c r="L450" s="88"/>
      <c r="M450" s="87"/>
      <c r="N450" s="88"/>
      <c r="O450" s="87"/>
      <c r="P450" s="87" t="s">
        <v>165</v>
      </c>
      <c r="Q450" s="87" t="s">
        <v>32</v>
      </c>
      <c r="R450" s="87" t="s">
        <v>473</v>
      </c>
      <c r="S450" s="87" t="s">
        <v>1019</v>
      </c>
      <c r="T450" s="87">
        <v>0</v>
      </c>
      <c r="U450" s="87">
        <v>0</v>
      </c>
      <c r="V450" s="87">
        <f>+U450+T450</f>
        <v>0</v>
      </c>
      <c r="W450" s="95">
        <f>+IF(T450=SUM(Z450,AB450,AD450),1,0)</f>
        <v>1</v>
      </c>
      <c r="X450" s="95">
        <f>+IF(U450=SUM(AF450,AH450,AJ450),1,0)</f>
        <v>1</v>
      </c>
      <c r="Y450" s="89"/>
      <c r="Z450" s="89"/>
      <c r="AA450" s="89"/>
      <c r="AB450" s="89"/>
      <c r="AC450" s="89"/>
      <c r="AD450" s="89"/>
      <c r="AE450" s="90"/>
      <c r="AF450" s="90"/>
      <c r="AG450" s="90"/>
      <c r="AH450" s="90"/>
      <c r="AI450" s="90"/>
      <c r="AJ450" s="90"/>
      <c r="AK450" s="108"/>
      <c r="AL450" s="108"/>
      <c r="AM450" s="108"/>
      <c r="AN450" s="107"/>
      <c r="AO450" s="107"/>
      <c r="AP450" s="107"/>
    </row>
    <row r="451" spans="1:42" x14ac:dyDescent="0.3">
      <c r="A451" s="71">
        <v>0</v>
      </c>
      <c r="B451" s="71" t="s">
        <v>1528</v>
      </c>
      <c r="C451" s="92">
        <v>449</v>
      </c>
      <c r="D451" s="73">
        <v>43018</v>
      </c>
      <c r="E451" s="74" t="s">
        <v>1011</v>
      </c>
      <c r="F451" s="74" t="s">
        <v>470</v>
      </c>
      <c r="G451" s="87">
        <f>+IF(D451="","",YEAR(D451))</f>
        <v>2017</v>
      </c>
      <c r="H451" s="87">
        <f>+IF(D451="","",MONTH(D451))</f>
        <v>10</v>
      </c>
      <c r="I451" s="87">
        <f>+IF(D451="","",DAY(D451))</f>
        <v>10</v>
      </c>
      <c r="J451" s="88">
        <v>70204034</v>
      </c>
      <c r="K451" s="87" t="s">
        <v>1020</v>
      </c>
      <c r="L451" s="88"/>
      <c r="M451" s="87"/>
      <c r="N451" s="88"/>
      <c r="O451" s="87"/>
      <c r="P451" s="87" t="s">
        <v>165</v>
      </c>
      <c r="Q451" s="87" t="s">
        <v>32</v>
      </c>
      <c r="R451" s="87" t="s">
        <v>32</v>
      </c>
      <c r="S451" s="87" t="s">
        <v>30</v>
      </c>
      <c r="T451" s="87">
        <v>1</v>
      </c>
      <c r="U451" s="87">
        <v>4</v>
      </c>
      <c r="V451" s="87">
        <f>+U451+T451</f>
        <v>5</v>
      </c>
      <c r="W451" s="95">
        <f>+IF(T451=SUM(Z451,AB451,AD451),1,0)</f>
        <v>1</v>
      </c>
      <c r="X451" s="95">
        <f>+IF(U451=SUM(AF451,AH451,AJ451),1,0)</f>
        <v>1</v>
      </c>
      <c r="Y451" s="89" t="s">
        <v>42</v>
      </c>
      <c r="Z451" s="89">
        <v>1</v>
      </c>
      <c r="AA451" s="89"/>
      <c r="AB451" s="89"/>
      <c r="AC451" s="89"/>
      <c r="AD451" s="89"/>
      <c r="AE451" s="90" t="s">
        <v>42</v>
      </c>
      <c r="AF451" s="90">
        <v>4</v>
      </c>
      <c r="AG451" s="90"/>
      <c r="AH451" s="90"/>
      <c r="AI451" s="90"/>
      <c r="AJ451" s="90"/>
      <c r="AK451" s="108"/>
      <c r="AL451" s="108"/>
      <c r="AM451" s="108"/>
      <c r="AN451" s="107"/>
      <c r="AO451" s="107"/>
      <c r="AP451" s="107"/>
    </row>
    <row r="452" spans="1:42" x14ac:dyDescent="0.3">
      <c r="A452" s="71">
        <v>0</v>
      </c>
      <c r="B452" s="71" t="s">
        <v>1528</v>
      </c>
      <c r="C452" s="92">
        <v>450</v>
      </c>
      <c r="D452" s="73">
        <v>43020</v>
      </c>
      <c r="E452" s="74" t="s">
        <v>879</v>
      </c>
      <c r="F452" s="74" t="s">
        <v>880</v>
      </c>
      <c r="G452" s="87">
        <f>+IF(D452="","",YEAR(D452))</f>
        <v>2017</v>
      </c>
      <c r="H452" s="87">
        <f>+IF(D452="","",MONTH(D452))</f>
        <v>10</v>
      </c>
      <c r="I452" s="87">
        <f>+IF(D452="","",DAY(D452))</f>
        <v>12</v>
      </c>
      <c r="J452" s="88">
        <v>70402000</v>
      </c>
      <c r="K452" s="87" t="s">
        <v>55</v>
      </c>
      <c r="L452" s="88"/>
      <c r="M452" s="87"/>
      <c r="N452" s="88"/>
      <c r="O452" s="87"/>
      <c r="P452" s="87" t="s">
        <v>165</v>
      </c>
      <c r="Q452" s="87" t="s">
        <v>32</v>
      </c>
      <c r="R452" s="87" t="s">
        <v>32</v>
      </c>
      <c r="S452" s="87" t="s">
        <v>1021</v>
      </c>
      <c r="T452" s="87">
        <v>0</v>
      </c>
      <c r="U452" s="87">
        <v>0</v>
      </c>
      <c r="V452" s="87">
        <f>+U452+T452</f>
        <v>0</v>
      </c>
      <c r="W452" s="95">
        <f>+IF(T452=SUM(Z452,AB452,AD452),1,0)</f>
        <v>1</v>
      </c>
      <c r="X452" s="95">
        <f>+IF(U452=SUM(AF452,AH452,AJ452),1,0)</f>
        <v>1</v>
      </c>
      <c r="Y452" s="89"/>
      <c r="Z452" s="89"/>
      <c r="AA452" s="89"/>
      <c r="AB452" s="89"/>
      <c r="AC452" s="89"/>
      <c r="AD452" s="89"/>
      <c r="AE452" s="90"/>
      <c r="AF452" s="90"/>
      <c r="AG452" s="90"/>
      <c r="AH452" s="90"/>
      <c r="AI452" s="90"/>
      <c r="AJ452" s="90"/>
      <c r="AK452" s="108"/>
      <c r="AL452" s="108"/>
      <c r="AM452" s="108"/>
      <c r="AN452" s="107"/>
      <c r="AO452" s="107"/>
      <c r="AP452" s="107"/>
    </row>
    <row r="453" spans="1:42" x14ac:dyDescent="0.3">
      <c r="A453" s="71">
        <v>0</v>
      </c>
      <c r="B453" s="71" t="s">
        <v>1528</v>
      </c>
      <c r="C453" s="92">
        <v>451</v>
      </c>
      <c r="D453" s="73">
        <v>43020</v>
      </c>
      <c r="E453" s="74" t="s">
        <v>881</v>
      </c>
      <c r="F453" s="74" t="s">
        <v>882</v>
      </c>
      <c r="G453" s="87">
        <f>+IF(D453="","",YEAR(D453))</f>
        <v>2017</v>
      </c>
      <c r="H453" s="87">
        <f>+IF(D453="","",MONTH(D453))</f>
        <v>10</v>
      </c>
      <c r="I453" s="87">
        <f>+IF(D453="","",DAY(D453))</f>
        <v>12</v>
      </c>
      <c r="J453" s="88">
        <v>20707006</v>
      </c>
      <c r="K453" s="87" t="s">
        <v>1022</v>
      </c>
      <c r="L453" s="88"/>
      <c r="M453" s="87"/>
      <c r="N453" s="88"/>
      <c r="O453" s="87"/>
      <c r="P453" s="87" t="s">
        <v>187</v>
      </c>
      <c r="Q453" s="87" t="s">
        <v>32</v>
      </c>
      <c r="R453" s="87" t="s">
        <v>30</v>
      </c>
      <c r="S453" s="87" t="s">
        <v>1023</v>
      </c>
      <c r="T453" s="87">
        <v>5</v>
      </c>
      <c r="U453" s="87">
        <v>0</v>
      </c>
      <c r="V453" s="87">
        <f>+U453+T453</f>
        <v>5</v>
      </c>
      <c r="W453" s="95">
        <f>+IF(T453=SUM(Z453,AB453,AD453),1,0)</f>
        <v>1</v>
      </c>
      <c r="X453" s="95">
        <f>+IF(U453=SUM(AF453,AH453,AJ453),1,0)</f>
        <v>1</v>
      </c>
      <c r="Y453" s="89" t="s">
        <v>40</v>
      </c>
      <c r="Z453" s="89">
        <v>1</v>
      </c>
      <c r="AA453" s="89" t="s">
        <v>277</v>
      </c>
      <c r="AB453" s="89">
        <v>4</v>
      </c>
      <c r="AC453" s="89"/>
      <c r="AD453" s="89"/>
      <c r="AE453" s="90"/>
      <c r="AF453" s="90"/>
      <c r="AG453" s="90"/>
      <c r="AH453" s="90"/>
      <c r="AI453" s="90"/>
      <c r="AJ453" s="90"/>
      <c r="AK453" s="108"/>
      <c r="AL453" s="108"/>
      <c r="AM453" s="108"/>
      <c r="AN453" s="107"/>
      <c r="AO453" s="107"/>
      <c r="AP453" s="107"/>
    </row>
    <row r="454" spans="1:42" x14ac:dyDescent="0.3">
      <c r="A454" s="71">
        <v>0</v>
      </c>
      <c r="B454" s="71" t="s">
        <v>1528</v>
      </c>
      <c r="C454" s="92">
        <v>452</v>
      </c>
      <c r="D454" s="73">
        <v>43021</v>
      </c>
      <c r="E454" s="74" t="s">
        <v>883</v>
      </c>
      <c r="F454" s="74" t="s">
        <v>0</v>
      </c>
      <c r="G454" s="87">
        <f>+IF(D454="","",YEAR(D454))</f>
        <v>2017</v>
      </c>
      <c r="H454" s="87">
        <f>+IF(D454="","",MONTH(D454))</f>
        <v>10</v>
      </c>
      <c r="I454" s="87">
        <f>+IF(D454="","",DAY(D454))</f>
        <v>13</v>
      </c>
      <c r="J454" s="88">
        <v>70203000</v>
      </c>
      <c r="K454" s="87" t="s">
        <v>390</v>
      </c>
      <c r="L454" s="88"/>
      <c r="M454" s="87"/>
      <c r="N454" s="88"/>
      <c r="O454" s="87"/>
      <c r="P454" s="87" t="s">
        <v>165</v>
      </c>
      <c r="Q454" s="87" t="s">
        <v>32</v>
      </c>
      <c r="R454" s="87" t="s">
        <v>473</v>
      </c>
      <c r="S454" s="87" t="s">
        <v>301</v>
      </c>
      <c r="T454" s="87">
        <v>0</v>
      </c>
      <c r="U454" s="87">
        <v>0</v>
      </c>
      <c r="V454" s="87">
        <f>+U454+T454</f>
        <v>0</v>
      </c>
      <c r="W454" s="95">
        <f>+IF(T454=SUM(Z454,AB454,AD454),1,0)</f>
        <v>1</v>
      </c>
      <c r="X454" s="95">
        <f>+IF(U454=SUM(AF454,AH454,AJ454),1,0)</f>
        <v>1</v>
      </c>
      <c r="Y454" s="89"/>
      <c r="Z454" s="89"/>
      <c r="AA454" s="89"/>
      <c r="AB454" s="89"/>
      <c r="AC454" s="89"/>
      <c r="AD454" s="89"/>
      <c r="AE454" s="90"/>
      <c r="AF454" s="90"/>
      <c r="AG454" s="90"/>
      <c r="AH454" s="90"/>
      <c r="AI454" s="90"/>
      <c r="AJ454" s="90"/>
      <c r="AK454" s="108"/>
      <c r="AL454" s="108"/>
      <c r="AM454" s="108"/>
      <c r="AN454" s="107"/>
      <c r="AO454" s="107"/>
      <c r="AP454" s="107"/>
    </row>
    <row r="455" spans="1:42" x14ac:dyDescent="0.3">
      <c r="A455" s="71">
        <v>0</v>
      </c>
      <c r="B455" s="71" t="s">
        <v>1528</v>
      </c>
      <c r="C455" s="92">
        <v>453</v>
      </c>
      <c r="D455" s="73">
        <v>43023</v>
      </c>
      <c r="E455" s="74" t="s">
        <v>884</v>
      </c>
      <c r="F455" s="74" t="s">
        <v>885</v>
      </c>
      <c r="G455" s="87">
        <f>+IF(D455="","",YEAR(D455))</f>
        <v>2017</v>
      </c>
      <c r="H455" s="87">
        <f>+IF(D455="","",MONTH(D455))</f>
        <v>10</v>
      </c>
      <c r="I455" s="87">
        <f>+IF(D455="","",DAY(D455))</f>
        <v>15</v>
      </c>
      <c r="J455" s="88">
        <v>70400000</v>
      </c>
      <c r="K455" s="87" t="s">
        <v>25</v>
      </c>
      <c r="L455" s="88"/>
      <c r="M455" s="87"/>
      <c r="N455" s="88"/>
      <c r="O455" s="87"/>
      <c r="P455" s="87" t="s">
        <v>165</v>
      </c>
      <c r="Q455" s="87" t="s">
        <v>32</v>
      </c>
      <c r="R455" s="87" t="s">
        <v>473</v>
      </c>
      <c r="S455" s="87" t="s">
        <v>1026</v>
      </c>
      <c r="T455" s="87">
        <v>3</v>
      </c>
      <c r="U455" s="87">
        <v>0</v>
      </c>
      <c r="V455" s="87">
        <f>+U455+T455</f>
        <v>3</v>
      </c>
      <c r="W455" s="95">
        <f>+IF(T455=SUM(Z455,AB455,AD455),1,0)</f>
        <v>1</v>
      </c>
      <c r="X455" s="95">
        <f>+IF(U455=SUM(AF455,AH455,AJ455),1,0)</f>
        <v>1</v>
      </c>
      <c r="Y455" s="89" t="s">
        <v>1028</v>
      </c>
      <c r="Z455" s="89">
        <v>3</v>
      </c>
      <c r="AA455" s="89"/>
      <c r="AB455" s="89"/>
      <c r="AC455" s="89"/>
      <c r="AD455" s="89"/>
      <c r="AE455" s="90"/>
      <c r="AF455" s="90"/>
      <c r="AG455" s="90"/>
      <c r="AH455" s="90"/>
      <c r="AI455" s="90"/>
      <c r="AJ455" s="90"/>
      <c r="AK455" s="108"/>
      <c r="AL455" s="108"/>
      <c r="AM455" s="108"/>
      <c r="AN455" s="107"/>
      <c r="AO455" s="107"/>
      <c r="AP455" s="107"/>
    </row>
    <row r="456" spans="1:42" x14ac:dyDescent="0.3">
      <c r="A456" s="71">
        <v>0</v>
      </c>
      <c r="B456" s="71" t="s">
        <v>1528</v>
      </c>
      <c r="C456" s="92">
        <v>454</v>
      </c>
      <c r="D456" s="73">
        <v>43027</v>
      </c>
      <c r="E456" s="74" t="s">
        <v>886</v>
      </c>
      <c r="F456" s="74" t="s">
        <v>887</v>
      </c>
      <c r="G456" s="87">
        <f>+IF(D456="","",YEAR(D456))</f>
        <v>2017</v>
      </c>
      <c r="H456" s="87">
        <f>+IF(D456="","",MONTH(D456))</f>
        <v>10</v>
      </c>
      <c r="I456" s="87">
        <f>+IF(D456="","",DAY(D456))</f>
        <v>19</v>
      </c>
      <c r="J456" s="88"/>
      <c r="K456" s="87"/>
      <c r="L456" s="88">
        <v>20700000</v>
      </c>
      <c r="M456" s="87" t="s">
        <v>203</v>
      </c>
      <c r="N456" s="88">
        <v>20710000</v>
      </c>
      <c r="O456" s="87" t="s">
        <v>856</v>
      </c>
      <c r="P456" s="87" t="s">
        <v>165</v>
      </c>
      <c r="Q456" s="87" t="s">
        <v>32</v>
      </c>
      <c r="R456" s="87" t="s">
        <v>473</v>
      </c>
      <c r="S456" s="87" t="s">
        <v>30</v>
      </c>
      <c r="T456" s="87">
        <v>1</v>
      </c>
      <c r="U456" s="87">
        <v>0</v>
      </c>
      <c r="V456" s="87">
        <f>+U456+T456</f>
        <v>1</v>
      </c>
      <c r="W456" s="95">
        <f>+IF(T456=SUM(Z456,AB456,AD456),1,0)</f>
        <v>1</v>
      </c>
      <c r="X456" s="95">
        <f>+IF(U456=SUM(AF456,AH456,AJ456),1,0)</f>
        <v>1</v>
      </c>
      <c r="Y456" s="89" t="s">
        <v>42</v>
      </c>
      <c r="Z456" s="89">
        <v>1</v>
      </c>
      <c r="AA456" s="89"/>
      <c r="AB456" s="89"/>
      <c r="AC456" s="89"/>
      <c r="AD456" s="89"/>
      <c r="AE456" s="90"/>
      <c r="AF456" s="90"/>
      <c r="AG456" s="90"/>
      <c r="AH456" s="90"/>
      <c r="AI456" s="90"/>
      <c r="AJ456" s="90"/>
      <c r="AK456" s="108"/>
      <c r="AL456" s="108"/>
      <c r="AM456" s="108"/>
      <c r="AN456" s="107"/>
      <c r="AO456" s="107"/>
      <c r="AP456" s="107"/>
    </row>
    <row r="457" spans="1:42" x14ac:dyDescent="0.3">
      <c r="A457" s="71">
        <v>0</v>
      </c>
      <c r="B457" s="71" t="s">
        <v>1528</v>
      </c>
      <c r="C457" s="92">
        <v>455</v>
      </c>
      <c r="D457" s="73">
        <v>43028</v>
      </c>
      <c r="E457" s="74" t="s">
        <v>888</v>
      </c>
      <c r="F457" s="74" t="s">
        <v>0</v>
      </c>
      <c r="G457" s="87">
        <f>+IF(D457="","",YEAR(D457))</f>
        <v>2017</v>
      </c>
      <c r="H457" s="87">
        <f>+IF(D457="","",MONTH(D457))</f>
        <v>10</v>
      </c>
      <c r="I457" s="87">
        <f>+IF(D457="","",DAY(D457))</f>
        <v>20</v>
      </c>
      <c r="J457" s="88">
        <v>70203003</v>
      </c>
      <c r="K457" s="87" t="s">
        <v>1029</v>
      </c>
      <c r="L457" s="88"/>
      <c r="M457" s="87"/>
      <c r="N457" s="88"/>
      <c r="O457" s="87"/>
      <c r="P457" s="87" t="s">
        <v>190</v>
      </c>
      <c r="Q457" s="87" t="s">
        <v>32</v>
      </c>
      <c r="R457" s="87" t="s">
        <v>1030</v>
      </c>
      <c r="S457" s="87" t="s">
        <v>1023</v>
      </c>
      <c r="T457" s="87">
        <v>0</v>
      </c>
      <c r="U457" s="87">
        <v>0</v>
      </c>
      <c r="V457" s="87">
        <f>+U457+T457</f>
        <v>0</v>
      </c>
      <c r="W457" s="95">
        <f>+IF(T457=SUM(Z457,AB457,AD457),1,0)</f>
        <v>1</v>
      </c>
      <c r="X457" s="95">
        <f>+IF(U457=SUM(AF457,AH457,AJ457),1,0)</f>
        <v>1</v>
      </c>
      <c r="Y457" s="89"/>
      <c r="Z457" s="89"/>
      <c r="AA457" s="89"/>
      <c r="AB457" s="89"/>
      <c r="AC457" s="89"/>
      <c r="AD457" s="89"/>
      <c r="AE457" s="90"/>
      <c r="AF457" s="90"/>
      <c r="AG457" s="90"/>
      <c r="AH457" s="90"/>
      <c r="AI457" s="90"/>
      <c r="AJ457" s="90"/>
      <c r="AK457" s="108"/>
      <c r="AL457" s="108"/>
      <c r="AM457" s="108"/>
      <c r="AN457" s="107"/>
      <c r="AO457" s="107"/>
      <c r="AP457" s="107"/>
    </row>
    <row r="458" spans="1:42" x14ac:dyDescent="0.3">
      <c r="A458" s="71">
        <v>0</v>
      </c>
      <c r="B458" s="71" t="s">
        <v>1528</v>
      </c>
      <c r="C458" s="92">
        <v>456</v>
      </c>
      <c r="D458" s="73">
        <v>43028</v>
      </c>
      <c r="E458" s="74" t="s">
        <v>889</v>
      </c>
      <c r="F458" s="74" t="s">
        <v>890</v>
      </c>
      <c r="G458" s="87">
        <f>+IF(D458="","",YEAR(D458))</f>
        <v>2017</v>
      </c>
      <c r="H458" s="87">
        <f>+IF(D458="","",MONTH(D458))</f>
        <v>10</v>
      </c>
      <c r="I458" s="87">
        <f>+IF(D458="","",DAY(D458))</f>
        <v>20</v>
      </c>
      <c r="J458" s="88"/>
      <c r="K458" s="87"/>
      <c r="L458" s="88"/>
      <c r="M458" s="87"/>
      <c r="N458" s="88"/>
      <c r="O458" s="87"/>
      <c r="P458" s="87" t="s">
        <v>176</v>
      </c>
      <c r="Q458" s="87" t="s">
        <v>32</v>
      </c>
      <c r="R458" s="87" t="s">
        <v>456</v>
      </c>
      <c r="S458" s="87" t="s">
        <v>456</v>
      </c>
      <c r="T458" s="87">
        <v>1</v>
      </c>
      <c r="U458" s="87">
        <v>1</v>
      </c>
      <c r="V458" s="87">
        <f>+U458+T458</f>
        <v>2</v>
      </c>
      <c r="W458" s="95">
        <f>+IF(T458=SUM(Z458,AB458,AD458),1,0)</f>
        <v>1</v>
      </c>
      <c r="X458" s="95">
        <f>+IF(U458=SUM(AF458,AH458,AJ458),1,0)</f>
        <v>1</v>
      </c>
      <c r="Y458" s="89" t="s">
        <v>1031</v>
      </c>
      <c r="Z458" s="89">
        <v>1</v>
      </c>
      <c r="AA458" s="89"/>
      <c r="AB458" s="89"/>
      <c r="AC458" s="89"/>
      <c r="AD458" s="89"/>
      <c r="AE458" s="90" t="s">
        <v>1031</v>
      </c>
      <c r="AF458" s="90">
        <v>1</v>
      </c>
      <c r="AG458" s="90"/>
      <c r="AH458" s="90"/>
      <c r="AI458" s="90"/>
      <c r="AJ458" s="90"/>
      <c r="AK458" s="108"/>
      <c r="AL458" s="108"/>
      <c r="AM458" s="108"/>
      <c r="AN458" s="107"/>
      <c r="AO458" s="107"/>
      <c r="AP458" s="107"/>
    </row>
    <row r="459" spans="1:42" x14ac:dyDescent="0.3">
      <c r="A459" s="71">
        <v>0</v>
      </c>
      <c r="B459" s="71" t="s">
        <v>1528</v>
      </c>
      <c r="C459" s="92">
        <v>457</v>
      </c>
      <c r="D459" s="73">
        <v>43031</v>
      </c>
      <c r="E459" s="74" t="s">
        <v>891</v>
      </c>
      <c r="F459" s="74" t="s">
        <v>0</v>
      </c>
      <c r="G459" s="87">
        <f>+IF(D459="","",YEAR(D459))</f>
        <v>2017</v>
      </c>
      <c r="H459" s="87">
        <f>+IF(D459="","",MONTH(D459))</f>
        <v>10</v>
      </c>
      <c r="I459" s="87">
        <f>+IF(D459="","",DAY(D459))</f>
        <v>23</v>
      </c>
      <c r="J459" s="88">
        <v>20710007</v>
      </c>
      <c r="K459" s="87" t="s">
        <v>1032</v>
      </c>
      <c r="L459" s="88"/>
      <c r="M459" s="87"/>
      <c r="N459" s="88"/>
      <c r="O459" s="87"/>
      <c r="P459" s="87" t="s">
        <v>165</v>
      </c>
      <c r="Q459" s="87" t="s">
        <v>32</v>
      </c>
      <c r="R459" s="87" t="s">
        <v>473</v>
      </c>
      <c r="S459" s="87" t="s">
        <v>1024</v>
      </c>
      <c r="T459" s="87">
        <v>0</v>
      </c>
      <c r="U459" s="87">
        <v>0</v>
      </c>
      <c r="V459" s="87">
        <f>+U459+T459</f>
        <v>0</v>
      </c>
      <c r="W459" s="95">
        <f>+IF(T459=SUM(Z459,AB459,AD459),1,0)</f>
        <v>1</v>
      </c>
      <c r="X459" s="95">
        <f>+IF(U459=SUM(AF459,AH459,AJ459),1,0)</f>
        <v>1</v>
      </c>
      <c r="Y459" s="89"/>
      <c r="Z459" s="89"/>
      <c r="AA459" s="89"/>
      <c r="AB459" s="89"/>
      <c r="AC459" s="89"/>
      <c r="AD459" s="89"/>
      <c r="AE459" s="90"/>
      <c r="AF459" s="90"/>
      <c r="AG459" s="90"/>
      <c r="AH459" s="90"/>
      <c r="AI459" s="90"/>
      <c r="AJ459" s="90"/>
      <c r="AK459" s="108"/>
      <c r="AL459" s="108"/>
      <c r="AM459" s="108"/>
      <c r="AN459" s="107"/>
      <c r="AO459" s="107"/>
      <c r="AP459" s="107"/>
    </row>
    <row r="460" spans="1:42" x14ac:dyDescent="0.3">
      <c r="A460" s="71">
        <v>0</v>
      </c>
      <c r="B460" s="71" t="s">
        <v>1528</v>
      </c>
      <c r="C460" s="92">
        <v>458</v>
      </c>
      <c r="D460" s="73">
        <v>43032</v>
      </c>
      <c r="E460" s="74" t="s">
        <v>892</v>
      </c>
      <c r="F460" s="74" t="s">
        <v>893</v>
      </c>
      <c r="G460" s="87">
        <f>+IF(D460="","",YEAR(D460))</f>
        <v>2017</v>
      </c>
      <c r="H460" s="87">
        <f>+IF(D460="","",MONTH(D460))</f>
        <v>10</v>
      </c>
      <c r="I460" s="87">
        <f>+IF(D460="","",DAY(D460))</f>
        <v>24</v>
      </c>
      <c r="J460" s="88">
        <v>80300000</v>
      </c>
      <c r="K460" s="87" t="s">
        <v>590</v>
      </c>
      <c r="L460" s="88"/>
      <c r="M460" s="87"/>
      <c r="N460" s="88"/>
      <c r="O460" s="87"/>
      <c r="P460" s="87" t="s">
        <v>165</v>
      </c>
      <c r="Q460" s="87" t="s">
        <v>32</v>
      </c>
      <c r="R460" s="87" t="s">
        <v>98</v>
      </c>
      <c r="S460" s="87" t="s">
        <v>1027</v>
      </c>
      <c r="T460" s="87">
        <v>15</v>
      </c>
      <c r="U460" s="87">
        <v>0</v>
      </c>
      <c r="V460" s="87">
        <f>+U460+T460</f>
        <v>15</v>
      </c>
      <c r="W460" s="95">
        <f>+IF(T460=SUM(Z460,AB460,AD460),1,0)</f>
        <v>1</v>
      </c>
      <c r="X460" s="95">
        <f>+IF(U460=SUM(AF460,AH460,AJ460),1,0)</f>
        <v>1</v>
      </c>
      <c r="Y460" s="89" t="s">
        <v>42</v>
      </c>
      <c r="Z460" s="89">
        <v>11</v>
      </c>
      <c r="AA460" s="89" t="s">
        <v>280</v>
      </c>
      <c r="AB460" s="89">
        <v>4</v>
      </c>
      <c r="AC460" s="89"/>
      <c r="AD460" s="89"/>
      <c r="AE460" s="90"/>
      <c r="AF460" s="90"/>
      <c r="AG460" s="90"/>
      <c r="AH460" s="90"/>
      <c r="AI460" s="90"/>
      <c r="AJ460" s="90"/>
      <c r="AK460" s="108"/>
      <c r="AL460" s="108"/>
      <c r="AM460" s="108"/>
      <c r="AN460" s="107"/>
      <c r="AO460" s="107"/>
      <c r="AP460" s="107"/>
    </row>
    <row r="461" spans="1:42" x14ac:dyDescent="0.3">
      <c r="A461" s="71">
        <v>0</v>
      </c>
      <c r="B461" s="71" t="s">
        <v>1528</v>
      </c>
      <c r="C461" s="92">
        <v>459</v>
      </c>
      <c r="D461" s="73">
        <v>43033</v>
      </c>
      <c r="E461" s="74" t="s">
        <v>894</v>
      </c>
      <c r="F461" s="74" t="s">
        <v>383</v>
      </c>
      <c r="G461" s="87">
        <f>+IF(D461="","",YEAR(D461))</f>
        <v>2017</v>
      </c>
      <c r="H461" s="87">
        <f>+IF(D461="","",MONTH(D461))</f>
        <v>10</v>
      </c>
      <c r="I461" s="87">
        <f>+IF(D461="","",DAY(D461))</f>
        <v>25</v>
      </c>
      <c r="J461" s="88">
        <v>60508000</v>
      </c>
      <c r="K461" s="87" t="s">
        <v>483</v>
      </c>
      <c r="L461" s="88"/>
      <c r="M461" s="87"/>
      <c r="N461" s="88"/>
      <c r="O461" s="87"/>
      <c r="P461" s="87" t="s">
        <v>165</v>
      </c>
      <c r="Q461" s="87" t="s">
        <v>32</v>
      </c>
      <c r="R461" s="87" t="s">
        <v>32</v>
      </c>
      <c r="S461" s="87" t="s">
        <v>30</v>
      </c>
      <c r="T461" s="87">
        <v>2</v>
      </c>
      <c r="U461" s="87">
        <v>1</v>
      </c>
      <c r="V461" s="87">
        <f>+U461+T461</f>
        <v>3</v>
      </c>
      <c r="W461" s="95">
        <f>+IF(T461=SUM(Z461,AB461,AD461),1,0)</f>
        <v>1</v>
      </c>
      <c r="X461" s="95">
        <f>+IF(U461=SUM(AF461,AH461,AJ461),1,0)</f>
        <v>1</v>
      </c>
      <c r="Y461" s="89" t="s">
        <v>42</v>
      </c>
      <c r="Z461" s="89">
        <v>2</v>
      </c>
      <c r="AA461" s="89"/>
      <c r="AB461" s="89"/>
      <c r="AC461" s="89"/>
      <c r="AD461" s="89"/>
      <c r="AE461" s="90" t="s">
        <v>42</v>
      </c>
      <c r="AF461" s="90">
        <v>1</v>
      </c>
      <c r="AG461" s="90"/>
      <c r="AH461" s="90"/>
      <c r="AI461" s="90"/>
      <c r="AJ461" s="90"/>
      <c r="AK461" s="108"/>
      <c r="AL461" s="108"/>
      <c r="AM461" s="108"/>
      <c r="AN461" s="107"/>
      <c r="AO461" s="107"/>
      <c r="AP461" s="107"/>
    </row>
    <row r="462" spans="1:42" x14ac:dyDescent="0.3">
      <c r="A462" s="71">
        <v>0</v>
      </c>
      <c r="B462" s="71" t="s">
        <v>1528</v>
      </c>
      <c r="C462" s="92">
        <v>460</v>
      </c>
      <c r="D462" s="73">
        <v>43034</v>
      </c>
      <c r="E462" s="74" t="s">
        <v>895</v>
      </c>
      <c r="F462" s="74" t="s">
        <v>896</v>
      </c>
      <c r="G462" s="87">
        <f>+IF(D462="","",YEAR(D462))</f>
        <v>2017</v>
      </c>
      <c r="H462" s="87">
        <f>+IF(D462="","",MONTH(D462))</f>
        <v>10</v>
      </c>
      <c r="I462" s="87">
        <f>+IF(D462="","",DAY(D462))</f>
        <v>26</v>
      </c>
      <c r="J462" s="88"/>
      <c r="K462" s="87"/>
      <c r="L462" s="88">
        <v>80400000</v>
      </c>
      <c r="M462" s="87" t="s">
        <v>52</v>
      </c>
      <c r="N462" s="88">
        <v>80401000</v>
      </c>
      <c r="O462" s="87" t="s">
        <v>6</v>
      </c>
      <c r="P462" s="87" t="s">
        <v>165</v>
      </c>
      <c r="Q462" s="87" t="s">
        <v>28</v>
      </c>
      <c r="R462" s="87" t="s">
        <v>32</v>
      </c>
      <c r="S462" s="87" t="s">
        <v>20</v>
      </c>
      <c r="T462" s="87">
        <v>3</v>
      </c>
      <c r="U462" s="87">
        <v>2</v>
      </c>
      <c r="V462" s="87">
        <f>+U462+T462</f>
        <v>5</v>
      </c>
      <c r="W462" s="95">
        <f>+IF(T462=SUM(Z462,AB462,AD462),1,0)</f>
        <v>1</v>
      </c>
      <c r="X462" s="95">
        <f>+IF(U462=SUM(AF462,AH462,AJ462),1,0)</f>
        <v>1</v>
      </c>
      <c r="Y462" s="89" t="s">
        <v>38</v>
      </c>
      <c r="Z462" s="89">
        <v>3</v>
      </c>
      <c r="AA462" s="89"/>
      <c r="AB462" s="89"/>
      <c r="AC462" s="89"/>
      <c r="AD462" s="89"/>
      <c r="AE462" s="90" t="s">
        <v>38</v>
      </c>
      <c r="AF462" s="90">
        <v>2</v>
      </c>
      <c r="AG462" s="90"/>
      <c r="AH462" s="90"/>
      <c r="AI462" s="90"/>
      <c r="AJ462" s="90"/>
      <c r="AK462" s="108"/>
      <c r="AL462" s="108"/>
      <c r="AM462" s="108"/>
      <c r="AN462" s="107"/>
      <c r="AO462" s="107"/>
      <c r="AP462" s="107"/>
    </row>
    <row r="463" spans="1:42" x14ac:dyDescent="0.3">
      <c r="A463" s="71">
        <v>0</v>
      </c>
      <c r="B463" s="71" t="s">
        <v>1528</v>
      </c>
      <c r="C463" s="92">
        <v>461</v>
      </c>
      <c r="D463" s="73">
        <v>43036</v>
      </c>
      <c r="E463" s="74" t="s">
        <v>897</v>
      </c>
      <c r="F463" s="74" t="s">
        <v>898</v>
      </c>
      <c r="G463" s="87">
        <f>+IF(D463="","",YEAR(D463))</f>
        <v>2017</v>
      </c>
      <c r="H463" s="87">
        <f>+IF(D463="","",MONTH(D463))</f>
        <v>10</v>
      </c>
      <c r="I463" s="87">
        <f>+IF(D463="","",DAY(D463))</f>
        <v>28</v>
      </c>
      <c r="J463" s="88">
        <v>80400000</v>
      </c>
      <c r="K463" s="87" t="s">
        <v>52</v>
      </c>
      <c r="L463" s="88"/>
      <c r="M463" s="87"/>
      <c r="N463" s="88"/>
      <c r="O463" s="87"/>
      <c r="P463" s="87" t="s">
        <v>165</v>
      </c>
      <c r="Q463" s="87" t="s">
        <v>162</v>
      </c>
      <c r="R463" s="87" t="s">
        <v>32</v>
      </c>
      <c r="S463" s="87" t="s">
        <v>20</v>
      </c>
      <c r="T463" s="87">
        <v>0</v>
      </c>
      <c r="U463" s="87">
        <v>0</v>
      </c>
      <c r="V463" s="87">
        <f>+U463+T463</f>
        <v>0</v>
      </c>
      <c r="W463" s="95">
        <f>+IF(T463=SUM(Z463,AB463,AD463),1,0)</f>
        <v>1</v>
      </c>
      <c r="X463" s="95">
        <f>+IF(U463=SUM(AF463,AH463,AJ463),1,0)</f>
        <v>1</v>
      </c>
      <c r="Y463" s="89"/>
      <c r="Z463" s="89"/>
      <c r="AA463" s="89"/>
      <c r="AB463" s="89"/>
      <c r="AC463" s="89"/>
      <c r="AD463" s="89"/>
      <c r="AE463" s="90"/>
      <c r="AF463" s="90"/>
      <c r="AG463" s="90"/>
      <c r="AH463" s="90"/>
      <c r="AI463" s="90"/>
      <c r="AJ463" s="90"/>
      <c r="AK463" s="108"/>
      <c r="AL463" s="108"/>
      <c r="AM463" s="108"/>
      <c r="AN463" s="107"/>
      <c r="AO463" s="107"/>
      <c r="AP463" s="107"/>
    </row>
    <row r="464" spans="1:42" x14ac:dyDescent="0.3">
      <c r="A464" s="71">
        <v>0</v>
      </c>
      <c r="B464" s="71" t="s">
        <v>1528</v>
      </c>
      <c r="C464" s="92">
        <v>462</v>
      </c>
      <c r="D464" s="73">
        <v>43039</v>
      </c>
      <c r="E464" s="74" t="s">
        <v>899</v>
      </c>
      <c r="F464" s="74" t="s">
        <v>900</v>
      </c>
      <c r="G464" s="87">
        <f>+IF(D464="","",YEAR(D464))</f>
        <v>2017</v>
      </c>
      <c r="H464" s="87">
        <f>+IF(D464="","",MONTH(D464))</f>
        <v>10</v>
      </c>
      <c r="I464" s="87">
        <f>+IF(D464="","",DAY(D464))</f>
        <v>31</v>
      </c>
      <c r="J464" s="88"/>
      <c r="K464" s="87"/>
      <c r="L464" s="88">
        <v>50802000</v>
      </c>
      <c r="M464" s="87" t="s">
        <v>1025</v>
      </c>
      <c r="N464" s="88">
        <v>50802001</v>
      </c>
      <c r="O464" s="87" t="s">
        <v>446</v>
      </c>
      <c r="P464" s="87" t="s">
        <v>165</v>
      </c>
      <c r="Q464" s="87" t="s">
        <v>32</v>
      </c>
      <c r="R464" s="87" t="s">
        <v>32</v>
      </c>
      <c r="S464" s="87" t="s">
        <v>1033</v>
      </c>
      <c r="T464" s="87">
        <v>6</v>
      </c>
      <c r="U464" s="87">
        <v>1</v>
      </c>
      <c r="V464" s="87">
        <f>+U464+T464</f>
        <v>7</v>
      </c>
      <c r="W464" s="95">
        <f>+IF(T464=SUM(Z464,AB464,AD464),1,0)</f>
        <v>1</v>
      </c>
      <c r="X464" s="95">
        <f>+IF(U464=SUM(AF464,AH464,AJ464),1,0)</f>
        <v>1</v>
      </c>
      <c r="Y464" s="89" t="s">
        <v>42</v>
      </c>
      <c r="Z464" s="89">
        <v>5</v>
      </c>
      <c r="AA464" s="89" t="s">
        <v>40</v>
      </c>
      <c r="AB464" s="89">
        <v>1</v>
      </c>
      <c r="AC464" s="89"/>
      <c r="AD464" s="89"/>
      <c r="AE464" s="90" t="s">
        <v>40</v>
      </c>
      <c r="AF464" s="90">
        <v>1</v>
      </c>
      <c r="AG464" s="90"/>
      <c r="AH464" s="90"/>
      <c r="AI464" s="90"/>
      <c r="AJ464" s="90"/>
      <c r="AK464" s="108"/>
      <c r="AL464" s="108"/>
      <c r="AM464" s="108"/>
      <c r="AN464" s="107"/>
      <c r="AO464" s="107"/>
      <c r="AP464" s="107"/>
    </row>
    <row r="465" spans="1:42" x14ac:dyDescent="0.3">
      <c r="A465" s="71">
        <v>0</v>
      </c>
      <c r="B465" s="71" t="s">
        <v>1528</v>
      </c>
      <c r="C465" s="92">
        <v>463</v>
      </c>
      <c r="D465" s="73">
        <v>43039</v>
      </c>
      <c r="E465" s="74" t="s">
        <v>901</v>
      </c>
      <c r="F465" s="74" t="s">
        <v>902</v>
      </c>
      <c r="G465" s="87">
        <f>+IF(D465="","",YEAR(D465))</f>
        <v>2017</v>
      </c>
      <c r="H465" s="87">
        <f>+IF(D465="","",MONTH(D465))</f>
        <v>10</v>
      </c>
      <c r="I465" s="87">
        <f>+IF(D465="","",DAY(D465))</f>
        <v>31</v>
      </c>
      <c r="J465" s="88">
        <v>70304000</v>
      </c>
      <c r="K465" s="87" t="s">
        <v>1034</v>
      </c>
      <c r="L465" s="88"/>
      <c r="M465" s="87"/>
      <c r="N465" s="88"/>
      <c r="O465" s="87"/>
      <c r="P465" s="87" t="s">
        <v>165</v>
      </c>
      <c r="Q465" s="87" t="s">
        <v>32</v>
      </c>
      <c r="R465" s="87" t="s">
        <v>473</v>
      </c>
      <c r="S465" s="87" t="s">
        <v>74</v>
      </c>
      <c r="T465" s="87">
        <v>0</v>
      </c>
      <c r="U465" s="87">
        <v>0</v>
      </c>
      <c r="V465" s="87">
        <f>+U465+T465</f>
        <v>0</v>
      </c>
      <c r="W465" s="95">
        <f>+IF(T465=SUM(Z465,AB465,AD465),1,0)</f>
        <v>1</v>
      </c>
      <c r="X465" s="95">
        <f>+IF(U465=SUM(AF465,AH465,AJ465),1,0)</f>
        <v>1</v>
      </c>
      <c r="Y465" s="89"/>
      <c r="Z465" s="89"/>
      <c r="AA465" s="89"/>
      <c r="AB465" s="89"/>
      <c r="AC465" s="89"/>
      <c r="AD465" s="89"/>
      <c r="AE465" s="90"/>
      <c r="AF465" s="90"/>
      <c r="AG465" s="90"/>
      <c r="AH465" s="90"/>
      <c r="AI465" s="90"/>
      <c r="AJ465" s="90"/>
      <c r="AK465" s="108"/>
      <c r="AL465" s="108"/>
      <c r="AM465" s="108"/>
      <c r="AN465" s="107"/>
      <c r="AO465" s="107"/>
      <c r="AP465" s="107"/>
    </row>
    <row r="466" spans="1:42" x14ac:dyDescent="0.3">
      <c r="A466" s="71">
        <v>0</v>
      </c>
      <c r="B466" s="71" t="s">
        <v>1528</v>
      </c>
      <c r="C466" s="92">
        <v>464</v>
      </c>
      <c r="D466" s="73">
        <v>43040</v>
      </c>
      <c r="E466" s="74" t="s">
        <v>903</v>
      </c>
      <c r="F466" s="74" t="s">
        <v>902</v>
      </c>
      <c r="G466" s="87">
        <f>+IF(D466="","",YEAR(D466))</f>
        <v>2017</v>
      </c>
      <c r="H466" s="87">
        <f>+IF(D466="","",MONTH(D466))</f>
        <v>11</v>
      </c>
      <c r="I466" s="87">
        <f>+IF(D466="","",DAY(D466))</f>
        <v>1</v>
      </c>
      <c r="J466" s="88">
        <v>70202009</v>
      </c>
      <c r="K466" s="87" t="s">
        <v>1035</v>
      </c>
      <c r="L466" s="88"/>
      <c r="M466" s="87"/>
      <c r="N466" s="88"/>
      <c r="O466" s="87"/>
      <c r="P466" s="87" t="s">
        <v>165</v>
      </c>
      <c r="Q466" s="87" t="s">
        <v>32</v>
      </c>
      <c r="R466" s="87" t="s">
        <v>473</v>
      </c>
      <c r="S466" s="87" t="s">
        <v>301</v>
      </c>
      <c r="T466" s="87">
        <v>0</v>
      </c>
      <c r="U466" s="87">
        <v>0</v>
      </c>
      <c r="V466" s="87">
        <f>+U466+T466</f>
        <v>0</v>
      </c>
      <c r="W466" s="95">
        <f>+IF(T466=SUM(Z466,AB466,AD466),1,0)</f>
        <v>1</v>
      </c>
      <c r="X466" s="95">
        <f>+IF(U466=SUM(AF466,AH466,AJ466),1,0)</f>
        <v>1</v>
      </c>
      <c r="Y466" s="89"/>
      <c r="Z466" s="89"/>
      <c r="AA466" s="89"/>
      <c r="AB466" s="89"/>
      <c r="AC466" s="89"/>
      <c r="AD466" s="89"/>
      <c r="AE466" s="90"/>
      <c r="AF466" s="90"/>
      <c r="AG466" s="90"/>
      <c r="AH466" s="90"/>
      <c r="AI466" s="90"/>
      <c r="AJ466" s="90"/>
      <c r="AK466" s="108"/>
      <c r="AL466" s="108"/>
      <c r="AM466" s="108"/>
      <c r="AN466" s="107"/>
      <c r="AO466" s="107"/>
      <c r="AP466" s="107"/>
    </row>
    <row r="467" spans="1:42" x14ac:dyDescent="0.3">
      <c r="A467" s="71">
        <v>0</v>
      </c>
      <c r="B467" s="71" t="s">
        <v>1528</v>
      </c>
      <c r="C467" s="92">
        <v>465</v>
      </c>
      <c r="D467" s="73">
        <v>43042</v>
      </c>
      <c r="E467" s="74" t="s">
        <v>904</v>
      </c>
      <c r="F467" s="74" t="s">
        <v>692</v>
      </c>
      <c r="G467" s="87">
        <f>+IF(D467="","",YEAR(D467))</f>
        <v>2017</v>
      </c>
      <c r="H467" s="87">
        <f>+IF(D467="","",MONTH(D467))</f>
        <v>11</v>
      </c>
      <c r="I467" s="87">
        <f>+IF(D467="","",DAY(D467))</f>
        <v>3</v>
      </c>
      <c r="J467" s="88">
        <v>70200000</v>
      </c>
      <c r="K467" s="87" t="s">
        <v>63</v>
      </c>
      <c r="L467" s="88"/>
      <c r="M467" s="87"/>
      <c r="N467" s="88"/>
      <c r="O467" s="87"/>
      <c r="P467" s="87" t="s">
        <v>165</v>
      </c>
      <c r="Q467" s="87" t="s">
        <v>32</v>
      </c>
      <c r="R467" s="87" t="s">
        <v>473</v>
      </c>
      <c r="S467" s="87" t="s">
        <v>30</v>
      </c>
      <c r="T467" s="87">
        <v>1</v>
      </c>
      <c r="U467" s="87">
        <v>3</v>
      </c>
      <c r="V467" s="87">
        <f>+U467+T467</f>
        <v>4</v>
      </c>
      <c r="W467" s="95">
        <f>+IF(T467=SUM(Z467,AB467,AD467),1,0)</f>
        <v>1</v>
      </c>
      <c r="X467" s="95">
        <f>+IF(U467=SUM(AF467,AH467,AJ467),1,0)</f>
        <v>1</v>
      </c>
      <c r="Y467" s="89" t="s">
        <v>42</v>
      </c>
      <c r="Z467" s="89">
        <v>1</v>
      </c>
      <c r="AA467" s="89"/>
      <c r="AB467" s="89"/>
      <c r="AC467" s="89"/>
      <c r="AD467" s="89"/>
      <c r="AE467" s="90" t="s">
        <v>42</v>
      </c>
      <c r="AF467" s="90">
        <v>3</v>
      </c>
      <c r="AG467" s="90"/>
      <c r="AH467" s="90"/>
      <c r="AI467" s="90"/>
      <c r="AJ467" s="90"/>
      <c r="AK467" s="108"/>
      <c r="AL467" s="108"/>
      <c r="AM467" s="108"/>
      <c r="AN467" s="107"/>
      <c r="AO467" s="107"/>
      <c r="AP467" s="107"/>
    </row>
    <row r="468" spans="1:42" x14ac:dyDescent="0.3">
      <c r="A468" s="71">
        <v>0</v>
      </c>
      <c r="B468" s="71" t="s">
        <v>1528</v>
      </c>
      <c r="C468" s="92">
        <v>466</v>
      </c>
      <c r="D468" s="73">
        <v>43042</v>
      </c>
      <c r="E468" s="74" t="s">
        <v>905</v>
      </c>
      <c r="F468" s="74" t="s">
        <v>880</v>
      </c>
      <c r="G468" s="87">
        <f>+IF(D468="","",YEAR(D468))</f>
        <v>2017</v>
      </c>
      <c r="H468" s="87">
        <f>+IF(D468="","",MONTH(D468))</f>
        <v>11</v>
      </c>
      <c r="I468" s="87">
        <f>+IF(D468="","",DAY(D468))</f>
        <v>3</v>
      </c>
      <c r="J468" s="88">
        <v>70203000</v>
      </c>
      <c r="K468" s="87" t="s">
        <v>390</v>
      </c>
      <c r="L468" s="88"/>
      <c r="M468" s="87"/>
      <c r="N468" s="88"/>
      <c r="O468" s="87"/>
      <c r="P468" s="87" t="s">
        <v>165</v>
      </c>
      <c r="Q468" s="87" t="s">
        <v>32</v>
      </c>
      <c r="R468" s="87" t="s">
        <v>473</v>
      </c>
      <c r="S468" s="87" t="s">
        <v>32</v>
      </c>
      <c r="T468" s="87">
        <v>0</v>
      </c>
      <c r="U468" s="87">
        <v>0</v>
      </c>
      <c r="V468" s="87">
        <f>+U468+T468</f>
        <v>0</v>
      </c>
      <c r="W468" s="95">
        <f>+IF(T468=SUM(Z468,AB468,AD468),1,0)</f>
        <v>1</v>
      </c>
      <c r="X468" s="95">
        <f>+IF(U468=SUM(AF468,AH468,AJ468),1,0)</f>
        <v>1</v>
      </c>
      <c r="Y468" s="89"/>
      <c r="Z468" s="89"/>
      <c r="AA468" s="89"/>
      <c r="AB468" s="89"/>
      <c r="AC468" s="89"/>
      <c r="AD468" s="89"/>
      <c r="AE468" s="90"/>
      <c r="AF468" s="90"/>
      <c r="AG468" s="90"/>
      <c r="AH468" s="90"/>
      <c r="AI468" s="90"/>
      <c r="AJ468" s="90"/>
      <c r="AK468" s="108"/>
      <c r="AL468" s="108"/>
      <c r="AM468" s="108"/>
      <c r="AN468" s="107"/>
      <c r="AO468" s="107"/>
      <c r="AP468" s="107"/>
    </row>
    <row r="469" spans="1:42" x14ac:dyDescent="0.3">
      <c r="A469" s="71">
        <v>0</v>
      </c>
      <c r="B469" s="71" t="s">
        <v>1528</v>
      </c>
      <c r="C469" s="92">
        <v>467</v>
      </c>
      <c r="D469" s="73">
        <v>43044</v>
      </c>
      <c r="E469" s="74" t="s">
        <v>906</v>
      </c>
      <c r="F469" s="74" t="s">
        <v>0</v>
      </c>
      <c r="G469" s="87">
        <f>+IF(D469="","",YEAR(D469))</f>
        <v>2017</v>
      </c>
      <c r="H469" s="87">
        <f>+IF(D469="","",MONTH(D469))</f>
        <v>11</v>
      </c>
      <c r="I469" s="87">
        <f>+IF(D469="","",DAY(D469))</f>
        <v>5</v>
      </c>
      <c r="J469" s="88">
        <v>40307017</v>
      </c>
      <c r="K469" s="87" t="s">
        <v>1036</v>
      </c>
      <c r="L469" s="88"/>
      <c r="M469" s="87"/>
      <c r="N469" s="88"/>
      <c r="O469" s="87"/>
      <c r="P469" s="87" t="s">
        <v>165</v>
      </c>
      <c r="Q469" s="87" t="s">
        <v>32</v>
      </c>
      <c r="R469" s="87" t="s">
        <v>473</v>
      </c>
      <c r="S469" s="87" t="s">
        <v>74</v>
      </c>
      <c r="T469" s="87">
        <v>0</v>
      </c>
      <c r="U469" s="87">
        <v>0</v>
      </c>
      <c r="V469" s="87">
        <f>+U469+T469</f>
        <v>0</v>
      </c>
      <c r="W469" s="95">
        <f>+IF(T469=SUM(Z469,AB469,AD469),1,0)</f>
        <v>1</v>
      </c>
      <c r="X469" s="95">
        <f>+IF(U469=SUM(AF469,AH469,AJ469),1,0)</f>
        <v>1</v>
      </c>
      <c r="Y469" s="89"/>
      <c r="Z469" s="89"/>
      <c r="AA469" s="89"/>
      <c r="AB469" s="89"/>
      <c r="AC469" s="89"/>
      <c r="AD469" s="89"/>
      <c r="AE469" s="90"/>
      <c r="AF469" s="90"/>
      <c r="AG469" s="90"/>
      <c r="AH469" s="90"/>
      <c r="AI469" s="90"/>
      <c r="AJ469" s="90"/>
      <c r="AK469" s="108"/>
      <c r="AL469" s="108"/>
      <c r="AM469" s="108"/>
      <c r="AN469" s="107"/>
      <c r="AO469" s="107"/>
      <c r="AP469" s="107"/>
    </row>
    <row r="470" spans="1:42" x14ac:dyDescent="0.3">
      <c r="A470" s="71">
        <v>0</v>
      </c>
      <c r="B470" s="71" t="s">
        <v>1528</v>
      </c>
      <c r="C470" s="92">
        <v>468</v>
      </c>
      <c r="D470" s="73">
        <v>43044</v>
      </c>
      <c r="E470" s="74" t="s">
        <v>907</v>
      </c>
      <c r="F470" s="74" t="s">
        <v>908</v>
      </c>
      <c r="G470" s="87">
        <f>+IF(D470="","",YEAR(D470))</f>
        <v>2017</v>
      </c>
      <c r="H470" s="87">
        <f>+IF(D470="","",MONTH(D470))</f>
        <v>11</v>
      </c>
      <c r="I470" s="87">
        <f>+IF(D470="","",DAY(D470))</f>
        <v>5</v>
      </c>
      <c r="J470" s="88">
        <v>50104000</v>
      </c>
      <c r="K470" s="87" t="s">
        <v>1037</v>
      </c>
      <c r="L470" s="88"/>
      <c r="M470" s="87"/>
      <c r="N470" s="88"/>
      <c r="O470" s="87"/>
      <c r="P470" s="87" t="s">
        <v>165</v>
      </c>
      <c r="Q470" s="87" t="s">
        <v>32</v>
      </c>
      <c r="R470" s="87" t="s">
        <v>473</v>
      </c>
      <c r="S470" s="87" t="s">
        <v>74</v>
      </c>
      <c r="T470" s="87">
        <v>1</v>
      </c>
      <c r="U470" s="87">
        <v>0</v>
      </c>
      <c r="V470" s="87">
        <f>+U470+T470</f>
        <v>1</v>
      </c>
      <c r="W470" s="95">
        <f>+IF(T470=SUM(Z470,AB470,AD470),1,0)</f>
        <v>1</v>
      </c>
      <c r="X470" s="95">
        <f>+IF(U470=SUM(AF470,AH470,AJ470),1,0)</f>
        <v>1</v>
      </c>
      <c r="Y470" s="89" t="s">
        <v>40</v>
      </c>
      <c r="Z470" s="89">
        <v>1</v>
      </c>
      <c r="AA470" s="89"/>
      <c r="AB470" s="89"/>
      <c r="AC470" s="89"/>
      <c r="AD470" s="89"/>
      <c r="AE470" s="90"/>
      <c r="AF470" s="90"/>
      <c r="AG470" s="90"/>
      <c r="AH470" s="90"/>
      <c r="AI470" s="90"/>
      <c r="AJ470" s="90"/>
      <c r="AK470" s="108"/>
      <c r="AL470" s="108"/>
      <c r="AM470" s="108"/>
      <c r="AN470" s="107"/>
      <c r="AO470" s="107"/>
      <c r="AP470" s="107"/>
    </row>
    <row r="471" spans="1:42" x14ac:dyDescent="0.3">
      <c r="A471" s="71">
        <v>0</v>
      </c>
      <c r="B471" s="71" t="s">
        <v>1528</v>
      </c>
      <c r="C471" s="92">
        <v>469</v>
      </c>
      <c r="D471" s="73">
        <v>43045</v>
      </c>
      <c r="E471" s="74" t="s">
        <v>909</v>
      </c>
      <c r="F471" s="74" t="s">
        <v>317</v>
      </c>
      <c r="G471" s="87">
        <f>+IF(D471="","",YEAR(D471))</f>
        <v>2017</v>
      </c>
      <c r="H471" s="87">
        <f>+IF(D471="","",MONTH(D471))</f>
        <v>11</v>
      </c>
      <c r="I471" s="87">
        <f>+IF(D471="","",DAY(D471))</f>
        <v>6</v>
      </c>
      <c r="J471" s="88">
        <v>70200000</v>
      </c>
      <c r="K471" s="87" t="s">
        <v>63</v>
      </c>
      <c r="L471" s="88"/>
      <c r="M471" s="87"/>
      <c r="N471" s="88"/>
      <c r="O471" s="87"/>
      <c r="P471" s="87" t="s">
        <v>165</v>
      </c>
      <c r="Q471" s="87" t="s">
        <v>28</v>
      </c>
      <c r="R471" s="87" t="s">
        <v>32</v>
      </c>
      <c r="S471" s="87" t="s">
        <v>74</v>
      </c>
      <c r="T471" s="87">
        <v>4</v>
      </c>
      <c r="U471" s="87">
        <v>6</v>
      </c>
      <c r="V471" s="87">
        <f>+U471+T471</f>
        <v>10</v>
      </c>
      <c r="W471" s="95">
        <f>+IF(T471=SUM(Z471,AB471,AD471),1,0)</f>
        <v>1</v>
      </c>
      <c r="X471" s="95">
        <f>+IF(U471=SUM(AF471,AH471,AJ471),1,0)</f>
        <v>1</v>
      </c>
      <c r="Y471" s="89" t="s">
        <v>40</v>
      </c>
      <c r="Z471" s="89">
        <v>4</v>
      </c>
      <c r="AA471" s="89"/>
      <c r="AB471" s="89"/>
      <c r="AC471" s="89"/>
      <c r="AD471" s="89"/>
      <c r="AE471" s="90" t="s">
        <v>40</v>
      </c>
      <c r="AF471" s="90">
        <v>6</v>
      </c>
      <c r="AG471" s="90"/>
      <c r="AH471" s="90"/>
      <c r="AI471" s="90"/>
      <c r="AJ471" s="90"/>
      <c r="AK471" s="108"/>
      <c r="AL471" s="108"/>
      <c r="AM471" s="108"/>
      <c r="AN471" s="107"/>
      <c r="AO471" s="107"/>
      <c r="AP471" s="107"/>
    </row>
    <row r="472" spans="1:42" x14ac:dyDescent="0.3">
      <c r="A472" s="71">
        <v>0</v>
      </c>
      <c r="B472" s="71" t="s">
        <v>1528</v>
      </c>
      <c r="C472" s="92">
        <v>470</v>
      </c>
      <c r="D472" s="73">
        <v>43045</v>
      </c>
      <c r="E472" s="74" t="s">
        <v>910</v>
      </c>
      <c r="F472" s="74" t="s">
        <v>911</v>
      </c>
      <c r="G472" s="87">
        <f>+IF(D472="","",YEAR(D472))</f>
        <v>2017</v>
      </c>
      <c r="H472" s="87">
        <f>+IF(D472="","",MONTH(D472))</f>
        <v>11</v>
      </c>
      <c r="I472" s="87">
        <f>+IF(D472="","",DAY(D472))</f>
        <v>6</v>
      </c>
      <c r="J472" s="88">
        <v>50605036</v>
      </c>
      <c r="K472" s="87" t="s">
        <v>1038</v>
      </c>
      <c r="L472" s="88"/>
      <c r="M472" s="87"/>
      <c r="N472" s="88"/>
      <c r="O472" s="87"/>
      <c r="P472" s="87" t="s">
        <v>165</v>
      </c>
      <c r="Q472" s="87" t="s">
        <v>28</v>
      </c>
      <c r="R472" s="87" t="s">
        <v>473</v>
      </c>
      <c r="S472" s="87" t="s">
        <v>1039</v>
      </c>
      <c r="T472" s="87">
        <v>7</v>
      </c>
      <c r="U472" s="87"/>
      <c r="V472" s="87">
        <f>+U472+T472</f>
        <v>7</v>
      </c>
      <c r="W472" s="95">
        <f>+IF(T472=SUM(Z472,AB472,AD472),1,0)</f>
        <v>1</v>
      </c>
      <c r="X472" s="95">
        <f>+IF(U472=SUM(AF472,AH472,AJ472),1,0)</f>
        <v>1</v>
      </c>
      <c r="Y472" s="89" t="s">
        <v>40</v>
      </c>
      <c r="Z472" s="89">
        <v>4</v>
      </c>
      <c r="AA472" s="89" t="s">
        <v>42</v>
      </c>
      <c r="AB472" s="89">
        <v>1</v>
      </c>
      <c r="AC472" s="89" t="s">
        <v>41</v>
      </c>
      <c r="AD472" s="89">
        <v>2</v>
      </c>
      <c r="AE472" s="90"/>
      <c r="AF472" s="90"/>
      <c r="AG472" s="90"/>
      <c r="AH472" s="90"/>
      <c r="AI472" s="90"/>
      <c r="AJ472" s="90"/>
      <c r="AK472" s="108"/>
      <c r="AL472" s="108"/>
      <c r="AM472" s="108"/>
      <c r="AN472" s="107"/>
      <c r="AO472" s="107"/>
      <c r="AP472" s="107"/>
    </row>
    <row r="473" spans="1:42" x14ac:dyDescent="0.3">
      <c r="A473" s="71">
        <v>0</v>
      </c>
      <c r="B473" s="71" t="s">
        <v>1528</v>
      </c>
      <c r="C473" s="92">
        <v>471</v>
      </c>
      <c r="D473" s="73">
        <v>43045</v>
      </c>
      <c r="E473" s="74" t="s">
        <v>912</v>
      </c>
      <c r="F473" s="74" t="s">
        <v>672</v>
      </c>
      <c r="G473" s="87">
        <f>+IF(D473="","",YEAR(D473))</f>
        <v>2017</v>
      </c>
      <c r="H473" s="87">
        <f>+IF(D473="","",MONTH(D473))</f>
        <v>11</v>
      </c>
      <c r="I473" s="87">
        <f>+IF(D473="","",DAY(D473))</f>
        <v>6</v>
      </c>
      <c r="J473" s="88">
        <v>60508000</v>
      </c>
      <c r="K473" s="87" t="s">
        <v>483</v>
      </c>
      <c r="L473" s="88"/>
      <c r="M473" s="87"/>
      <c r="N473" s="88"/>
      <c r="O473" s="87"/>
      <c r="P473" s="87" t="s">
        <v>165</v>
      </c>
      <c r="Q473" s="87" t="s">
        <v>28</v>
      </c>
      <c r="R473" s="87" t="s">
        <v>32</v>
      </c>
      <c r="S473" s="87" t="s">
        <v>1040</v>
      </c>
      <c r="T473" s="87">
        <v>0</v>
      </c>
      <c r="U473" s="87">
        <v>3</v>
      </c>
      <c r="V473" s="87">
        <f>+U473+T473</f>
        <v>3</v>
      </c>
      <c r="W473" s="95">
        <f>+IF(T473=SUM(Z473,AB473,AD473),1,0)</f>
        <v>1</v>
      </c>
      <c r="X473" s="95">
        <f>+IF(U473=SUM(AF473,AH473,AJ473),1,0)</f>
        <v>1</v>
      </c>
      <c r="Y473" s="89"/>
      <c r="Z473" s="89"/>
      <c r="AA473" s="89"/>
      <c r="AB473" s="89"/>
      <c r="AC473" s="89"/>
      <c r="AD473" s="89"/>
      <c r="AE473" s="90" t="s">
        <v>42</v>
      </c>
      <c r="AF473" s="90">
        <v>3</v>
      </c>
      <c r="AG473" s="90"/>
      <c r="AH473" s="90"/>
      <c r="AI473" s="90"/>
      <c r="AJ473" s="90"/>
      <c r="AK473" s="108"/>
      <c r="AL473" s="108"/>
      <c r="AM473" s="108"/>
      <c r="AN473" s="107"/>
      <c r="AO473" s="107"/>
      <c r="AP473" s="107"/>
    </row>
    <row r="474" spans="1:42" x14ac:dyDescent="0.3">
      <c r="A474" s="71">
        <v>0</v>
      </c>
      <c r="B474" s="71" t="s">
        <v>1528</v>
      </c>
      <c r="C474" s="92">
        <v>472</v>
      </c>
      <c r="D474" s="73">
        <v>43045</v>
      </c>
      <c r="E474" s="74" t="s">
        <v>913</v>
      </c>
      <c r="F474" s="74" t="s">
        <v>9</v>
      </c>
      <c r="G474" s="87">
        <f>+IF(D474="","",YEAR(D474))</f>
        <v>2017</v>
      </c>
      <c r="H474" s="87">
        <f>+IF(D474="","",MONTH(D474))</f>
        <v>11</v>
      </c>
      <c r="I474" s="87">
        <f>+IF(D474="","",DAY(D474))</f>
        <v>6</v>
      </c>
      <c r="J474" s="88">
        <v>60403000</v>
      </c>
      <c r="K474" s="87" t="s">
        <v>64</v>
      </c>
      <c r="L474" s="88"/>
      <c r="M474" s="87"/>
      <c r="N474" s="88"/>
      <c r="O474" s="87"/>
      <c r="P474" s="87" t="s">
        <v>165</v>
      </c>
      <c r="Q474" s="87" t="s">
        <v>32</v>
      </c>
      <c r="R474" s="87" t="s">
        <v>32</v>
      </c>
      <c r="S474" s="87" t="s">
        <v>30</v>
      </c>
      <c r="T474" s="87">
        <v>1</v>
      </c>
      <c r="U474" s="87">
        <v>1</v>
      </c>
      <c r="V474" s="87">
        <f>+U474+T474</f>
        <v>2</v>
      </c>
      <c r="W474" s="95">
        <f>+IF(T474=SUM(Z474,AB474,AD474),1,0)</f>
        <v>1</v>
      </c>
      <c r="X474" s="95">
        <f>+IF(U474=SUM(AF474,AH474,AJ474),1,0)</f>
        <v>1</v>
      </c>
      <c r="Y474" s="89" t="s">
        <v>42</v>
      </c>
      <c r="Z474" s="89">
        <v>1</v>
      </c>
      <c r="AA474" s="89"/>
      <c r="AB474" s="89"/>
      <c r="AC474" s="89"/>
      <c r="AD474" s="89"/>
      <c r="AE474" s="90" t="s">
        <v>42</v>
      </c>
      <c r="AF474" s="90">
        <v>1</v>
      </c>
      <c r="AG474" s="90"/>
      <c r="AH474" s="90"/>
      <c r="AI474" s="90"/>
      <c r="AJ474" s="90"/>
      <c r="AK474" s="108"/>
      <c r="AL474" s="108"/>
      <c r="AM474" s="108"/>
      <c r="AN474" s="107"/>
      <c r="AO474" s="107"/>
      <c r="AP474" s="107"/>
    </row>
    <row r="475" spans="1:42" x14ac:dyDescent="0.3">
      <c r="A475" s="71">
        <v>0</v>
      </c>
      <c r="B475" s="71" t="s">
        <v>1528</v>
      </c>
      <c r="C475" s="92">
        <v>473</v>
      </c>
      <c r="D475" s="73">
        <v>43048</v>
      </c>
      <c r="E475" s="74" t="s">
        <v>914</v>
      </c>
      <c r="F475" s="74" t="s">
        <v>170</v>
      </c>
      <c r="G475" s="87">
        <f>+IF(D475="","",YEAR(D475))</f>
        <v>2017</v>
      </c>
      <c r="H475" s="87">
        <f>+IF(D475="","",MONTH(D475))</f>
        <v>11</v>
      </c>
      <c r="I475" s="87">
        <f>+IF(D475="","",DAY(D475))</f>
        <v>9</v>
      </c>
      <c r="J475" s="88">
        <v>50609000</v>
      </c>
      <c r="K475" s="87" t="s">
        <v>23</v>
      </c>
      <c r="L475" s="88"/>
      <c r="M475" s="87"/>
      <c r="N475" s="88"/>
      <c r="O475" s="87"/>
      <c r="P475" s="87" t="s">
        <v>165</v>
      </c>
      <c r="Q475" s="87" t="s">
        <v>1041</v>
      </c>
      <c r="R475" s="87" t="s">
        <v>32</v>
      </c>
      <c r="S475" s="87" t="s">
        <v>20</v>
      </c>
      <c r="T475" s="87">
        <v>0</v>
      </c>
      <c r="U475" s="87">
        <v>2</v>
      </c>
      <c r="V475" s="87">
        <f>+U475+T475</f>
        <v>2</v>
      </c>
      <c r="W475" s="95">
        <f>+IF(T475=SUM(Z475,AB475,AD475),1,0)</f>
        <v>1</v>
      </c>
      <c r="X475" s="95">
        <f>+IF(U475=SUM(AF475,AH475,AJ475),1,0)</f>
        <v>1</v>
      </c>
      <c r="Y475" s="89"/>
      <c r="Z475" s="89"/>
      <c r="AA475" s="89"/>
      <c r="AB475" s="89"/>
      <c r="AC475" s="89"/>
      <c r="AD475" s="89"/>
      <c r="AE475" s="90" t="s">
        <v>38</v>
      </c>
      <c r="AF475" s="90">
        <v>2</v>
      </c>
      <c r="AG475" s="90"/>
      <c r="AH475" s="90"/>
      <c r="AI475" s="90"/>
      <c r="AJ475" s="90"/>
      <c r="AK475" s="108"/>
      <c r="AL475" s="108"/>
      <c r="AM475" s="108"/>
      <c r="AN475" s="107"/>
      <c r="AO475" s="107"/>
      <c r="AP475" s="107"/>
    </row>
    <row r="476" spans="1:42" x14ac:dyDescent="0.3">
      <c r="A476" s="71">
        <v>0</v>
      </c>
      <c r="B476" s="71" t="s">
        <v>1528</v>
      </c>
      <c r="C476" s="92">
        <v>474</v>
      </c>
      <c r="D476" s="73">
        <v>43050</v>
      </c>
      <c r="E476" s="74" t="s">
        <v>915</v>
      </c>
      <c r="F476" s="74" t="s">
        <v>380</v>
      </c>
      <c r="G476" s="87">
        <f>+IF(D476="","",YEAR(D476))</f>
        <v>2017</v>
      </c>
      <c r="H476" s="87">
        <f>+IF(D476="","",MONTH(D476))</f>
        <v>11</v>
      </c>
      <c r="I476" s="87">
        <f>+IF(D476="","",DAY(D476))</f>
        <v>11</v>
      </c>
      <c r="J476" s="88">
        <v>70200000</v>
      </c>
      <c r="K476" s="87" t="s">
        <v>63</v>
      </c>
      <c r="L476" s="88"/>
      <c r="M476" s="87"/>
      <c r="N476" s="88"/>
      <c r="O476" s="87"/>
      <c r="P476" s="87" t="s">
        <v>165</v>
      </c>
      <c r="Q476" s="87" t="s">
        <v>32</v>
      </c>
      <c r="R476" s="87" t="s">
        <v>32</v>
      </c>
      <c r="S476" s="87" t="s">
        <v>30</v>
      </c>
      <c r="T476" s="87">
        <v>1</v>
      </c>
      <c r="U476" s="87">
        <v>0</v>
      </c>
      <c r="V476" s="87">
        <f>+U476+T476</f>
        <v>1</v>
      </c>
      <c r="W476" s="95">
        <f>+IF(T476=SUM(Z476,AB476,AD476),1,0)</f>
        <v>1</v>
      </c>
      <c r="X476" s="95">
        <f>+IF(U476=SUM(AF476,AH476,AJ476),1,0)</f>
        <v>1</v>
      </c>
      <c r="Y476" s="89" t="s">
        <v>41</v>
      </c>
      <c r="Z476" s="89">
        <v>1</v>
      </c>
      <c r="AA476" s="89"/>
      <c r="AB476" s="89"/>
      <c r="AC476" s="89"/>
      <c r="AD476" s="89"/>
      <c r="AE476" s="90"/>
      <c r="AF476" s="90"/>
      <c r="AG476" s="90"/>
      <c r="AH476" s="90"/>
      <c r="AI476" s="90"/>
      <c r="AJ476" s="90"/>
      <c r="AK476" s="108"/>
      <c r="AL476" s="108"/>
      <c r="AM476" s="108"/>
      <c r="AN476" s="107"/>
      <c r="AO476" s="107"/>
      <c r="AP476" s="107"/>
    </row>
    <row r="477" spans="1:42" x14ac:dyDescent="0.3">
      <c r="A477" s="71">
        <v>0</v>
      </c>
      <c r="B477" s="71" t="s">
        <v>1528</v>
      </c>
      <c r="C477" s="92">
        <v>475</v>
      </c>
      <c r="D477" s="73">
        <v>43050</v>
      </c>
      <c r="E477" s="74" t="s">
        <v>916</v>
      </c>
      <c r="F477" s="74" t="s">
        <v>314</v>
      </c>
      <c r="G477" s="87">
        <f>+IF(D477="","",YEAR(D477))</f>
        <v>2017</v>
      </c>
      <c r="H477" s="87">
        <f>+IF(D477="","",MONTH(D477))</f>
        <v>11</v>
      </c>
      <c r="I477" s="87">
        <f>+IF(D477="","",DAY(D477))</f>
        <v>11</v>
      </c>
      <c r="J477" s="88">
        <v>50200000</v>
      </c>
      <c r="K477" s="87" t="s">
        <v>831</v>
      </c>
      <c r="L477" s="88"/>
      <c r="M477" s="87"/>
      <c r="N477" s="88"/>
      <c r="O477" s="87"/>
      <c r="P477" s="87" t="s">
        <v>165</v>
      </c>
      <c r="Q477" s="87" t="s">
        <v>32</v>
      </c>
      <c r="R477" s="87" t="s">
        <v>32</v>
      </c>
      <c r="S477" s="87" t="s">
        <v>74</v>
      </c>
      <c r="T477" s="87">
        <v>1</v>
      </c>
      <c r="U477" s="87">
        <v>0</v>
      </c>
      <c r="V477" s="87">
        <f>+U477+T477</f>
        <v>1</v>
      </c>
      <c r="W477" s="95">
        <f>+IF(T477=SUM(Z477,AB477,AD477),1,0)</f>
        <v>1</v>
      </c>
      <c r="X477" s="95">
        <f>+IF(U477=SUM(AF477,AH477,AJ477),1,0)</f>
        <v>1</v>
      </c>
      <c r="Y477" s="89" t="s">
        <v>40</v>
      </c>
      <c r="Z477" s="89">
        <v>1</v>
      </c>
      <c r="AA477" s="89"/>
      <c r="AB477" s="89"/>
      <c r="AC477" s="89"/>
      <c r="AD477" s="89"/>
      <c r="AE477" s="90"/>
      <c r="AF477" s="90"/>
      <c r="AG477" s="90"/>
      <c r="AH477" s="90"/>
      <c r="AI477" s="90"/>
      <c r="AJ477" s="90"/>
      <c r="AK477" s="108"/>
      <c r="AL477" s="108"/>
      <c r="AM477" s="108"/>
      <c r="AN477" s="107"/>
      <c r="AO477" s="107"/>
      <c r="AP477" s="107"/>
    </row>
    <row r="478" spans="1:42" x14ac:dyDescent="0.3">
      <c r="A478" s="71">
        <v>0</v>
      </c>
      <c r="B478" s="71" t="s">
        <v>1528</v>
      </c>
      <c r="C478" s="92">
        <v>476</v>
      </c>
      <c r="D478" s="73">
        <v>43050</v>
      </c>
      <c r="E478" s="74" t="s">
        <v>917</v>
      </c>
      <c r="F478" s="74" t="s">
        <v>0</v>
      </c>
      <c r="G478" s="87">
        <f>+IF(D478="","",YEAR(D478))</f>
        <v>2017</v>
      </c>
      <c r="H478" s="87">
        <f>+IF(D478="","",MONTH(D478))</f>
        <v>11</v>
      </c>
      <c r="I478" s="87">
        <f>+IF(D478="","",DAY(D478))</f>
        <v>11</v>
      </c>
      <c r="J478" s="88">
        <v>40225013</v>
      </c>
      <c r="K478" s="87" t="s">
        <v>1042</v>
      </c>
      <c r="L478" s="88"/>
      <c r="M478" s="87"/>
      <c r="N478" s="88"/>
      <c r="O478" s="87"/>
      <c r="P478" s="87" t="s">
        <v>1043</v>
      </c>
      <c r="Q478" s="87" t="s">
        <v>32</v>
      </c>
      <c r="R478" s="87" t="s">
        <v>32</v>
      </c>
      <c r="S478" s="87" t="s">
        <v>1044</v>
      </c>
      <c r="T478" s="87">
        <v>0</v>
      </c>
      <c r="U478" s="87">
        <v>0</v>
      </c>
      <c r="V478" s="87">
        <f>+U478+T478</f>
        <v>0</v>
      </c>
      <c r="W478" s="95">
        <f>+IF(T478=SUM(Z478,AB478,AD478),1,0)</f>
        <v>1</v>
      </c>
      <c r="X478" s="95">
        <f>+IF(U478=SUM(AF478,AH478,AJ478),1,0)</f>
        <v>1</v>
      </c>
      <c r="Y478" s="89"/>
      <c r="Z478" s="89"/>
      <c r="AA478" s="89"/>
      <c r="AB478" s="89"/>
      <c r="AC478" s="89"/>
      <c r="AD478" s="89"/>
      <c r="AE478" s="90"/>
      <c r="AF478" s="90"/>
      <c r="AG478" s="90"/>
      <c r="AH478" s="90"/>
      <c r="AI478" s="90"/>
      <c r="AJ478" s="90"/>
      <c r="AK478" s="108"/>
      <c r="AL478" s="108"/>
      <c r="AM478" s="108"/>
      <c r="AN478" s="107"/>
      <c r="AO478" s="107"/>
      <c r="AP478" s="107"/>
    </row>
    <row r="479" spans="1:42" x14ac:dyDescent="0.3">
      <c r="A479" s="71">
        <v>0</v>
      </c>
      <c r="B479" s="71" t="s">
        <v>1528</v>
      </c>
      <c r="C479" s="92">
        <v>477</v>
      </c>
      <c r="D479" s="73">
        <v>43051</v>
      </c>
      <c r="E479" s="74" t="s">
        <v>918</v>
      </c>
      <c r="F479" s="74" t="s">
        <v>322</v>
      </c>
      <c r="G479" s="87">
        <f>+IF(D479="","",YEAR(D479))</f>
        <v>2017</v>
      </c>
      <c r="H479" s="87">
        <f>+IF(D479="","",MONTH(D479))</f>
        <v>11</v>
      </c>
      <c r="I479" s="87">
        <f>+IF(D479="","",DAY(D479))</f>
        <v>12</v>
      </c>
      <c r="J479" s="88"/>
      <c r="K479" s="87"/>
      <c r="L479" s="88">
        <v>50500000</v>
      </c>
      <c r="M479" s="87" t="s">
        <v>306</v>
      </c>
      <c r="N479" s="88">
        <v>50506000</v>
      </c>
      <c r="O479" s="87" t="s">
        <v>601</v>
      </c>
      <c r="P479" s="87" t="s">
        <v>165</v>
      </c>
      <c r="Q479" s="87" t="s">
        <v>32</v>
      </c>
      <c r="R479" s="87" t="s">
        <v>473</v>
      </c>
      <c r="S479" s="87" t="s">
        <v>30</v>
      </c>
      <c r="T479" s="87">
        <v>0</v>
      </c>
      <c r="U479" s="87">
        <v>1</v>
      </c>
      <c r="V479" s="87">
        <f>+U479+T479</f>
        <v>1</v>
      </c>
      <c r="W479" s="95">
        <f>+IF(T479=SUM(Z479,AB479,AD479),1,0)</f>
        <v>1</v>
      </c>
      <c r="X479" s="95">
        <f>+IF(U479=SUM(AF479,AH479,AJ479),1,0)</f>
        <v>1</v>
      </c>
      <c r="Y479" s="89"/>
      <c r="Z479" s="89"/>
      <c r="AA479" s="89"/>
      <c r="AB479" s="89"/>
      <c r="AC479" s="89"/>
      <c r="AD479" s="89"/>
      <c r="AE479" s="90" t="s">
        <v>42</v>
      </c>
      <c r="AF479" s="90">
        <v>1</v>
      </c>
      <c r="AG479" s="90"/>
      <c r="AH479" s="90"/>
      <c r="AI479" s="90"/>
      <c r="AJ479" s="90"/>
      <c r="AK479" s="108"/>
      <c r="AL479" s="108"/>
      <c r="AM479" s="108"/>
      <c r="AN479" s="107"/>
      <c r="AO479" s="107"/>
      <c r="AP479" s="107"/>
    </row>
    <row r="480" spans="1:42" x14ac:dyDescent="0.3">
      <c r="A480" s="71">
        <v>0</v>
      </c>
      <c r="B480" s="71" t="s">
        <v>1528</v>
      </c>
      <c r="C480" s="92">
        <v>478</v>
      </c>
      <c r="D480" s="73">
        <v>43051</v>
      </c>
      <c r="E480" s="74" t="s">
        <v>919</v>
      </c>
      <c r="F480" s="74" t="s">
        <v>0</v>
      </c>
      <c r="G480" s="87">
        <f>+IF(D480="","",YEAR(D480))</f>
        <v>2017</v>
      </c>
      <c r="H480" s="87">
        <f>+IF(D480="","",MONTH(D480))</f>
        <v>11</v>
      </c>
      <c r="I480" s="87">
        <f>+IF(D480="","",DAY(D480))</f>
        <v>12</v>
      </c>
      <c r="J480" s="88"/>
      <c r="K480" s="87"/>
      <c r="L480" s="88">
        <v>70000000</v>
      </c>
      <c r="M480" s="87" t="s">
        <v>24</v>
      </c>
      <c r="N480" s="88">
        <v>80101000</v>
      </c>
      <c r="O480" s="87" t="s">
        <v>224</v>
      </c>
      <c r="P480" s="87" t="s">
        <v>165</v>
      </c>
      <c r="Q480" s="87" t="s">
        <v>32</v>
      </c>
      <c r="R480" s="87" t="s">
        <v>32</v>
      </c>
      <c r="S480" s="87" t="s">
        <v>20</v>
      </c>
      <c r="T480" s="87">
        <v>0</v>
      </c>
      <c r="U480" s="87">
        <v>0</v>
      </c>
      <c r="V480" s="87">
        <f>+U480+T480</f>
        <v>0</v>
      </c>
      <c r="W480" s="95">
        <f>+IF(T480=SUM(Z480,AB480,AD480),1,0)</f>
        <v>1</v>
      </c>
      <c r="X480" s="95">
        <f>+IF(U480=SUM(AF480,AH480,AJ480),1,0)</f>
        <v>1</v>
      </c>
      <c r="Y480" s="89"/>
      <c r="Z480" s="89"/>
      <c r="AA480" s="89"/>
      <c r="AB480" s="89"/>
      <c r="AC480" s="89"/>
      <c r="AD480" s="89"/>
      <c r="AE480" s="90"/>
      <c r="AF480" s="90"/>
      <c r="AG480" s="90"/>
      <c r="AH480" s="90"/>
      <c r="AI480" s="90"/>
      <c r="AJ480" s="90"/>
      <c r="AK480" s="108"/>
      <c r="AL480" s="108"/>
      <c r="AM480" s="108"/>
      <c r="AN480" s="107"/>
      <c r="AO480" s="107"/>
      <c r="AP480" s="107"/>
    </row>
    <row r="481" spans="1:42" x14ac:dyDescent="0.3">
      <c r="A481" s="71">
        <v>0</v>
      </c>
      <c r="B481" s="71" t="s">
        <v>1528</v>
      </c>
      <c r="C481" s="92">
        <v>479</v>
      </c>
      <c r="D481" s="73">
        <v>43053</v>
      </c>
      <c r="E481" s="74" t="s">
        <v>920</v>
      </c>
      <c r="F481" s="74" t="s">
        <v>0</v>
      </c>
      <c r="G481" s="87">
        <f>+IF(D481="","",YEAR(D481))</f>
        <v>2017</v>
      </c>
      <c r="H481" s="87">
        <f>+IF(D481="","",MONTH(D481))</f>
        <v>11</v>
      </c>
      <c r="I481" s="87">
        <f>+IF(D481="","",DAY(D481))</f>
        <v>14</v>
      </c>
      <c r="J481" s="88">
        <v>80101000</v>
      </c>
      <c r="K481" s="87" t="s">
        <v>224</v>
      </c>
      <c r="L481" s="88"/>
      <c r="M481" s="87"/>
      <c r="N481" s="88"/>
      <c r="O481" s="87"/>
      <c r="P481" s="87" t="s">
        <v>165</v>
      </c>
      <c r="Q481" s="87" t="s">
        <v>28</v>
      </c>
      <c r="R481" s="87" t="s">
        <v>32</v>
      </c>
      <c r="S481" s="87" t="s">
        <v>20</v>
      </c>
      <c r="T481" s="87">
        <v>0</v>
      </c>
      <c r="U481" s="87">
        <v>0</v>
      </c>
      <c r="V481" s="87">
        <f>+U481+T481</f>
        <v>0</v>
      </c>
      <c r="W481" s="95">
        <f>+IF(T481=SUM(Z481,AB481,AD481),1,0)</f>
        <v>1</v>
      </c>
      <c r="X481" s="95">
        <f>+IF(U481=SUM(AF481,AH481,AJ481),1,0)</f>
        <v>1</v>
      </c>
      <c r="Y481" s="89"/>
      <c r="Z481" s="89"/>
      <c r="AA481" s="89"/>
      <c r="AB481" s="89"/>
      <c r="AC481" s="89"/>
      <c r="AD481" s="89"/>
      <c r="AE481" s="90"/>
      <c r="AF481" s="90"/>
      <c r="AG481" s="90"/>
      <c r="AH481" s="90"/>
      <c r="AI481" s="90"/>
      <c r="AJ481" s="90"/>
      <c r="AK481" s="108"/>
      <c r="AL481" s="108"/>
      <c r="AM481" s="108"/>
      <c r="AN481" s="107"/>
      <c r="AO481" s="107"/>
      <c r="AP481" s="107"/>
    </row>
    <row r="482" spans="1:42" x14ac:dyDescent="0.3">
      <c r="A482" s="71">
        <v>0</v>
      </c>
      <c r="B482" s="71" t="s">
        <v>1528</v>
      </c>
      <c r="C482" s="92">
        <v>480</v>
      </c>
      <c r="D482" s="73">
        <v>43057</v>
      </c>
      <c r="E482" s="74" t="s">
        <v>921</v>
      </c>
      <c r="F482" s="74" t="s">
        <v>922</v>
      </c>
      <c r="G482" s="87">
        <f>+IF(D482="","",YEAR(D482))</f>
        <v>2017</v>
      </c>
      <c r="H482" s="87">
        <f>+IF(D482="","",MONTH(D482))</f>
        <v>11</v>
      </c>
      <c r="I482" s="87">
        <f>+IF(D482="","",DAY(D482))</f>
        <v>18</v>
      </c>
      <c r="J482" s="88">
        <v>50706000</v>
      </c>
      <c r="K482" s="87" t="s">
        <v>1045</v>
      </c>
      <c r="L482" s="88"/>
      <c r="M482" s="87"/>
      <c r="N482" s="88"/>
      <c r="O482" s="87"/>
      <c r="P482" s="87" t="s">
        <v>165</v>
      </c>
      <c r="Q482" s="87" t="s">
        <v>32</v>
      </c>
      <c r="R482" s="87" t="s">
        <v>543</v>
      </c>
      <c r="S482" s="87" t="s">
        <v>30</v>
      </c>
      <c r="T482" s="87">
        <v>8</v>
      </c>
      <c r="U482" s="87">
        <v>5</v>
      </c>
      <c r="V482" s="87">
        <f>+U482+T482</f>
        <v>13</v>
      </c>
      <c r="W482" s="95">
        <f>+IF(T482=SUM(Z482,AB482,AD482),1,0)</f>
        <v>1</v>
      </c>
      <c r="X482" s="95">
        <f>+IF(U482=SUM(AF482,AH482,AJ482),1,0)</f>
        <v>1</v>
      </c>
      <c r="Y482" s="89" t="s">
        <v>41</v>
      </c>
      <c r="Z482" s="89">
        <v>8</v>
      </c>
      <c r="AA482" s="89"/>
      <c r="AB482" s="89"/>
      <c r="AC482" s="89"/>
      <c r="AD482" s="89"/>
      <c r="AE482" s="90" t="s">
        <v>42</v>
      </c>
      <c r="AF482" s="90">
        <v>5</v>
      </c>
      <c r="AG482" s="90"/>
      <c r="AH482" s="90"/>
      <c r="AI482" s="90"/>
      <c r="AJ482" s="90"/>
      <c r="AK482" s="108"/>
      <c r="AL482" s="108"/>
      <c r="AM482" s="108"/>
      <c r="AN482" s="107"/>
      <c r="AO482" s="107"/>
      <c r="AP482" s="107"/>
    </row>
    <row r="483" spans="1:42" x14ac:dyDescent="0.3">
      <c r="A483" s="71">
        <v>0</v>
      </c>
      <c r="B483" s="71" t="s">
        <v>1528</v>
      </c>
      <c r="C483" s="92">
        <v>481</v>
      </c>
      <c r="D483" s="73">
        <v>43063</v>
      </c>
      <c r="E483" s="74" t="s">
        <v>923</v>
      </c>
      <c r="F483" s="74" t="s">
        <v>924</v>
      </c>
      <c r="G483" s="87">
        <f>+IF(D483="","",YEAR(D483))</f>
        <v>2017</v>
      </c>
      <c r="H483" s="87">
        <f>+IF(D483="","",MONTH(D483))</f>
        <v>11</v>
      </c>
      <c r="I483" s="87">
        <f>+IF(D483="","",DAY(D483))</f>
        <v>24</v>
      </c>
      <c r="J483" s="88">
        <v>70400000</v>
      </c>
      <c r="K483" s="87" t="s">
        <v>25</v>
      </c>
      <c r="L483" s="88"/>
      <c r="M483" s="87"/>
      <c r="N483" s="88"/>
      <c r="O483" s="87"/>
      <c r="P483" s="87" t="s">
        <v>165</v>
      </c>
      <c r="Q483" s="87" t="s">
        <v>32</v>
      </c>
      <c r="R483" s="87" t="s">
        <v>543</v>
      </c>
      <c r="S483" s="87" t="s">
        <v>1039</v>
      </c>
      <c r="T483" s="87">
        <v>4</v>
      </c>
      <c r="U483" s="87">
        <v>18</v>
      </c>
      <c r="V483" s="87">
        <f>+U483+T483</f>
        <v>22</v>
      </c>
      <c r="W483" s="95">
        <f>+IF(T483=SUM(Z483,AB483,AD483),1,0)</f>
        <v>1</v>
      </c>
      <c r="X483" s="95">
        <f>+IF(U483=SUM(AF483,AH483,AJ483),1,0)</f>
        <v>1</v>
      </c>
      <c r="Y483" s="89" t="s">
        <v>42</v>
      </c>
      <c r="Z483" s="89">
        <v>1</v>
      </c>
      <c r="AA483" s="89" t="s">
        <v>38</v>
      </c>
      <c r="AB483" s="89">
        <v>3</v>
      </c>
      <c r="AC483" s="89"/>
      <c r="AD483" s="89"/>
      <c r="AE483" s="90" t="s">
        <v>42</v>
      </c>
      <c r="AF483" s="90">
        <v>1</v>
      </c>
      <c r="AG483" s="90" t="s">
        <v>38</v>
      </c>
      <c r="AH483" s="90">
        <v>16</v>
      </c>
      <c r="AI483" s="90" t="s">
        <v>40</v>
      </c>
      <c r="AJ483" s="90">
        <v>1</v>
      </c>
      <c r="AK483" s="108"/>
      <c r="AL483" s="108"/>
      <c r="AM483" s="108"/>
      <c r="AN483" s="107"/>
      <c r="AO483" s="107"/>
      <c r="AP483" s="107"/>
    </row>
    <row r="484" spans="1:42" x14ac:dyDescent="0.3">
      <c r="A484" s="71">
        <v>0</v>
      </c>
      <c r="B484" s="71" t="s">
        <v>1528</v>
      </c>
      <c r="C484" s="92">
        <v>483</v>
      </c>
      <c r="D484" s="73">
        <v>43063</v>
      </c>
      <c r="E484" s="74" t="s">
        <v>926</v>
      </c>
      <c r="F484" s="74" t="s">
        <v>927</v>
      </c>
      <c r="G484" s="87">
        <f>+IF(D484="","",YEAR(D484))</f>
        <v>2017</v>
      </c>
      <c r="H484" s="87">
        <f>+IF(D484="","",MONTH(D484))</f>
        <v>11</v>
      </c>
      <c r="I484" s="87">
        <f>+IF(D484="","",DAY(D484))</f>
        <v>24</v>
      </c>
      <c r="J484" s="88">
        <v>50600000</v>
      </c>
      <c r="K484" s="87" t="s">
        <v>371</v>
      </c>
      <c r="L484" s="88"/>
      <c r="M484" s="87"/>
      <c r="N484" s="88"/>
      <c r="O484" s="87"/>
      <c r="P484" s="87" t="s">
        <v>165</v>
      </c>
      <c r="Q484" s="87" t="s">
        <v>1046</v>
      </c>
      <c r="R484" s="87" t="s">
        <v>32</v>
      </c>
      <c r="S484" s="87" t="s">
        <v>20</v>
      </c>
      <c r="T484" s="87">
        <v>1</v>
      </c>
      <c r="U484" s="87">
        <v>3</v>
      </c>
      <c r="V484" s="87">
        <f>+U484+T484</f>
        <v>4</v>
      </c>
      <c r="W484" s="95">
        <f>+IF(T484=SUM(Z484,AB484,AD484),1,0)</f>
        <v>1</v>
      </c>
      <c r="X484" s="95">
        <f>+IF(U484=SUM(AF484,AH484,AJ484),1,0)</f>
        <v>1</v>
      </c>
      <c r="Y484" s="89" t="s">
        <v>38</v>
      </c>
      <c r="Z484" s="89">
        <v>1</v>
      </c>
      <c r="AA484" s="89"/>
      <c r="AB484" s="89"/>
      <c r="AC484" s="89"/>
      <c r="AD484" s="89"/>
      <c r="AE484" s="90" t="s">
        <v>38</v>
      </c>
      <c r="AF484" s="90">
        <v>3</v>
      </c>
      <c r="AG484" s="90"/>
      <c r="AH484" s="90"/>
      <c r="AI484" s="90"/>
      <c r="AJ484" s="90"/>
      <c r="AK484" s="108"/>
      <c r="AL484" s="108"/>
      <c r="AM484" s="108"/>
      <c r="AN484" s="107"/>
      <c r="AO484" s="107"/>
      <c r="AP484" s="107"/>
    </row>
    <row r="485" spans="1:42" x14ac:dyDescent="0.3">
      <c r="A485" s="71">
        <v>0</v>
      </c>
      <c r="B485" s="71" t="s">
        <v>1528</v>
      </c>
      <c r="C485" s="92">
        <v>482</v>
      </c>
      <c r="D485" s="73">
        <v>43065</v>
      </c>
      <c r="E485" s="74" t="s">
        <v>925</v>
      </c>
      <c r="F485" s="74" t="s">
        <v>2</v>
      </c>
      <c r="G485" s="87">
        <f>+IF(D485="","",YEAR(D485))</f>
        <v>2017</v>
      </c>
      <c r="H485" s="87">
        <f>+IF(D485="","",MONTH(D485))</f>
        <v>11</v>
      </c>
      <c r="I485" s="87">
        <f>+IF(D485="","",DAY(D485))</f>
        <v>26</v>
      </c>
      <c r="J485" s="88"/>
      <c r="K485" s="87"/>
      <c r="L485" s="88">
        <v>40505000</v>
      </c>
      <c r="M485" s="87" t="s">
        <v>76</v>
      </c>
      <c r="N485" s="88">
        <v>40501000</v>
      </c>
      <c r="O485" s="87" t="s">
        <v>141</v>
      </c>
      <c r="P485" s="87" t="s">
        <v>165</v>
      </c>
      <c r="Q485" s="87" t="s">
        <v>28</v>
      </c>
      <c r="R485" s="87" t="s">
        <v>32</v>
      </c>
      <c r="S485" s="87" t="s">
        <v>30</v>
      </c>
      <c r="T485" s="87">
        <v>0</v>
      </c>
      <c r="U485" s="87">
        <v>0</v>
      </c>
      <c r="V485" s="87">
        <f>+U485+T485</f>
        <v>0</v>
      </c>
      <c r="W485" s="95">
        <f>+IF(T485=SUM(Z485,AB485,AD485),1,0)</f>
        <v>1</v>
      </c>
      <c r="X485" s="95">
        <f>+IF(U485=SUM(AF485,AH485,AJ485),1,0)</f>
        <v>1</v>
      </c>
      <c r="Y485" s="89"/>
      <c r="Z485" s="89"/>
      <c r="AA485" s="89"/>
      <c r="AB485" s="89"/>
      <c r="AC485" s="89"/>
      <c r="AD485" s="89"/>
      <c r="AE485" s="90"/>
      <c r="AF485" s="90"/>
      <c r="AG485" s="90"/>
      <c r="AH485" s="90"/>
      <c r="AI485" s="90"/>
      <c r="AJ485" s="90"/>
      <c r="AK485" s="108"/>
      <c r="AL485" s="108"/>
      <c r="AM485" s="108"/>
      <c r="AN485" s="107"/>
      <c r="AO485" s="107"/>
      <c r="AP485" s="107"/>
    </row>
    <row r="486" spans="1:42" x14ac:dyDescent="0.3">
      <c r="A486" s="71">
        <v>0</v>
      </c>
      <c r="B486" s="71" t="s">
        <v>1528</v>
      </c>
      <c r="C486" s="92">
        <v>484</v>
      </c>
      <c r="D486" s="73">
        <v>43066</v>
      </c>
      <c r="E486" s="74" t="s">
        <v>928</v>
      </c>
      <c r="F486" s="74" t="s">
        <v>929</v>
      </c>
      <c r="G486" s="87">
        <f>+IF(D486="","",YEAR(D486))</f>
        <v>2017</v>
      </c>
      <c r="H486" s="87">
        <f>+IF(D486="","",MONTH(D486))</f>
        <v>11</v>
      </c>
      <c r="I486" s="87">
        <f>+IF(D486="","",DAY(D486))</f>
        <v>27</v>
      </c>
      <c r="J486" s="88">
        <v>20408010</v>
      </c>
      <c r="K486" s="87" t="s">
        <v>1047</v>
      </c>
      <c r="L486" s="88"/>
      <c r="M486" s="87"/>
      <c r="N486" s="88"/>
      <c r="O486" s="87"/>
      <c r="P486" s="87" t="s">
        <v>176</v>
      </c>
      <c r="Q486" s="87" t="s">
        <v>32</v>
      </c>
      <c r="R486" s="87" t="s">
        <v>32</v>
      </c>
      <c r="S486" s="87" t="s">
        <v>32</v>
      </c>
      <c r="T486" s="87">
        <v>22</v>
      </c>
      <c r="U486" s="87">
        <v>0</v>
      </c>
      <c r="V486" s="87">
        <f>+U486+T486</f>
        <v>22</v>
      </c>
      <c r="W486" s="95">
        <f>+IF(T486=SUM(Z486,AB486,AD486),1,0)</f>
        <v>1</v>
      </c>
      <c r="X486" s="95">
        <f>+IF(U486=SUM(AF486,AH486,AJ486),1,0)</f>
        <v>1</v>
      </c>
      <c r="Y486" s="89" t="s">
        <v>40</v>
      </c>
      <c r="Z486" s="89">
        <v>18</v>
      </c>
      <c r="AA486" s="89" t="s">
        <v>39</v>
      </c>
      <c r="AB486" s="89">
        <v>4</v>
      </c>
      <c r="AC486" s="89"/>
      <c r="AD486" s="89"/>
      <c r="AE486" s="90"/>
      <c r="AF486" s="90"/>
      <c r="AG486" s="90"/>
      <c r="AH486" s="90"/>
      <c r="AI486" s="90"/>
      <c r="AJ486" s="90"/>
      <c r="AK486" s="108"/>
      <c r="AL486" s="108"/>
      <c r="AM486" s="108"/>
      <c r="AN486" s="107"/>
      <c r="AO486" s="107"/>
      <c r="AP486" s="107"/>
    </row>
    <row r="487" spans="1:42" x14ac:dyDescent="0.3">
      <c r="A487" s="71">
        <v>0</v>
      </c>
      <c r="B487" s="71" t="s">
        <v>1528</v>
      </c>
      <c r="C487" s="92">
        <v>485</v>
      </c>
      <c r="D487" s="73">
        <v>43067</v>
      </c>
      <c r="E487" s="74" t="s">
        <v>930</v>
      </c>
      <c r="F487" s="74" t="s">
        <v>0</v>
      </c>
      <c r="G487" s="87">
        <f>+IF(D487="","",YEAR(D487))</f>
        <v>2017</v>
      </c>
      <c r="H487" s="87">
        <f>+IF(D487="","",MONTH(D487))</f>
        <v>11</v>
      </c>
      <c r="I487" s="87">
        <f>+IF(D487="","",DAY(D487))</f>
        <v>28</v>
      </c>
      <c r="J487" s="88">
        <v>80000000</v>
      </c>
      <c r="K487" s="87" t="s">
        <v>19</v>
      </c>
      <c r="L487" s="88"/>
      <c r="M487" s="87"/>
      <c r="N487" s="88"/>
      <c r="O487" s="87"/>
      <c r="P487" s="87" t="s">
        <v>165</v>
      </c>
      <c r="Q487" s="87" t="s">
        <v>222</v>
      </c>
      <c r="R487" s="87" t="s">
        <v>32</v>
      </c>
      <c r="S487" s="87" t="s">
        <v>20</v>
      </c>
      <c r="T487" s="87">
        <v>0</v>
      </c>
      <c r="U487" s="87">
        <v>0</v>
      </c>
      <c r="V487" s="87">
        <f>+U487+T487</f>
        <v>0</v>
      </c>
      <c r="W487" s="95">
        <f>+IF(T487=SUM(Z487,AB487,AD487),1,0)</f>
        <v>1</v>
      </c>
      <c r="X487" s="95">
        <f>+IF(U487=SUM(AF487,AH487,AJ487),1,0)</f>
        <v>1</v>
      </c>
      <c r="Y487" s="89"/>
      <c r="Z487" s="89"/>
      <c r="AA487" s="89"/>
      <c r="AB487" s="89"/>
      <c r="AC487" s="89"/>
      <c r="AD487" s="89"/>
      <c r="AE487" s="90"/>
      <c r="AF487" s="90"/>
      <c r="AG487" s="90"/>
      <c r="AH487" s="90"/>
      <c r="AI487" s="90"/>
      <c r="AJ487" s="90"/>
      <c r="AK487" s="108"/>
      <c r="AL487" s="108"/>
      <c r="AM487" s="108"/>
      <c r="AN487" s="107"/>
      <c r="AO487" s="107"/>
      <c r="AP487" s="107"/>
    </row>
    <row r="488" spans="1:42" x14ac:dyDescent="0.3">
      <c r="A488" s="71">
        <v>0</v>
      </c>
      <c r="B488" s="71" t="s">
        <v>1528</v>
      </c>
      <c r="C488" s="92">
        <v>486</v>
      </c>
      <c r="D488" s="73">
        <v>43067</v>
      </c>
      <c r="E488" s="74" t="s">
        <v>931</v>
      </c>
      <c r="F488" s="74" t="s">
        <v>0</v>
      </c>
      <c r="G488" s="87">
        <f>+IF(D488="","",YEAR(D488))</f>
        <v>2017</v>
      </c>
      <c r="H488" s="87">
        <f>+IF(D488="","",MONTH(D488))</f>
        <v>11</v>
      </c>
      <c r="I488" s="87">
        <f>+IF(D488="","",DAY(D488))</f>
        <v>28</v>
      </c>
      <c r="J488" s="88">
        <v>80401000</v>
      </c>
      <c r="K488" s="87" t="s">
        <v>6</v>
      </c>
      <c r="L488" s="88"/>
      <c r="M488" s="87"/>
      <c r="N488" s="88"/>
      <c r="O488" s="87"/>
      <c r="P488" s="87" t="s">
        <v>165</v>
      </c>
      <c r="Q488" s="87" t="s">
        <v>222</v>
      </c>
      <c r="R488" s="87" t="s">
        <v>32</v>
      </c>
      <c r="S488" s="87" t="s">
        <v>20</v>
      </c>
      <c r="T488" s="87">
        <v>0</v>
      </c>
      <c r="U488" s="87">
        <v>0</v>
      </c>
      <c r="V488" s="87">
        <f>+U488+T488</f>
        <v>0</v>
      </c>
      <c r="W488" s="95">
        <f>+IF(T488=SUM(Z488,AB488,AD488),1,0)</f>
        <v>1</v>
      </c>
      <c r="X488" s="95">
        <f>+IF(U488=SUM(AF488,AH488,AJ488),1,0)</f>
        <v>1</v>
      </c>
      <c r="Y488" s="89"/>
      <c r="Z488" s="89"/>
      <c r="AA488" s="89"/>
      <c r="AB488" s="89"/>
      <c r="AC488" s="89"/>
      <c r="AD488" s="89"/>
      <c r="AE488" s="90"/>
      <c r="AF488" s="90"/>
      <c r="AG488" s="90"/>
      <c r="AH488" s="90"/>
      <c r="AI488" s="90"/>
      <c r="AJ488" s="90"/>
      <c r="AK488" s="108"/>
      <c r="AL488" s="108"/>
      <c r="AM488" s="108"/>
      <c r="AN488" s="107"/>
      <c r="AO488" s="107"/>
      <c r="AP488" s="107"/>
    </row>
    <row r="489" spans="1:42" x14ac:dyDescent="0.3">
      <c r="A489" s="71">
        <v>0</v>
      </c>
      <c r="B489" s="71" t="s">
        <v>1528</v>
      </c>
      <c r="C489" s="92">
        <v>487</v>
      </c>
      <c r="D489" s="73">
        <v>43067</v>
      </c>
      <c r="E489" s="74" t="s">
        <v>932</v>
      </c>
      <c r="F489" s="74" t="s">
        <v>0</v>
      </c>
      <c r="G489" s="87">
        <f>+IF(D489="","",YEAR(D489))</f>
        <v>2017</v>
      </c>
      <c r="H489" s="87">
        <f>+IF(D489="","",MONTH(D489))</f>
        <v>11</v>
      </c>
      <c r="I489" s="87">
        <f>+IF(D489="","",DAY(D489))</f>
        <v>28</v>
      </c>
      <c r="J489" s="88">
        <v>80400000</v>
      </c>
      <c r="K489" s="87" t="s">
        <v>52</v>
      </c>
      <c r="L489" s="88"/>
      <c r="M489" s="87"/>
      <c r="N489" s="88"/>
      <c r="O489" s="87"/>
      <c r="P489" s="87" t="s">
        <v>165</v>
      </c>
      <c r="Q489" s="87" t="s">
        <v>222</v>
      </c>
      <c r="R489" s="87" t="s">
        <v>32</v>
      </c>
      <c r="S489" s="87" t="s">
        <v>20</v>
      </c>
      <c r="T489" s="87">
        <v>0</v>
      </c>
      <c r="U489" s="87">
        <v>0</v>
      </c>
      <c r="V489" s="87">
        <f>+U489+T489</f>
        <v>0</v>
      </c>
      <c r="W489" s="95">
        <f>+IF(T489=SUM(Z489,AB489,AD489),1,0)</f>
        <v>1</v>
      </c>
      <c r="X489" s="95">
        <f>+IF(U489=SUM(AF489,AH489,AJ489),1,0)</f>
        <v>1</v>
      </c>
      <c r="Y489" s="89"/>
      <c r="Z489" s="89"/>
      <c r="AA489" s="89"/>
      <c r="AB489" s="89"/>
      <c r="AC489" s="89"/>
      <c r="AD489" s="89"/>
      <c r="AE489" s="90"/>
      <c r="AF489" s="90"/>
      <c r="AG489" s="90"/>
      <c r="AH489" s="90"/>
      <c r="AI489" s="90"/>
      <c r="AJ489" s="90"/>
      <c r="AK489" s="108"/>
      <c r="AL489" s="108"/>
      <c r="AM489" s="108"/>
      <c r="AN489" s="107"/>
      <c r="AO489" s="107"/>
      <c r="AP489" s="107"/>
    </row>
    <row r="490" spans="1:42" x14ac:dyDescent="0.3">
      <c r="A490" s="71">
        <v>0</v>
      </c>
      <c r="B490" s="71" t="s">
        <v>1528</v>
      </c>
      <c r="C490" s="92">
        <v>488</v>
      </c>
      <c r="D490" s="73">
        <v>43067</v>
      </c>
      <c r="E490" s="74" t="s">
        <v>933</v>
      </c>
      <c r="F490" s="74" t="s">
        <v>0</v>
      </c>
      <c r="G490" s="87">
        <f>+IF(D490="","",YEAR(D490))</f>
        <v>2017</v>
      </c>
      <c r="H490" s="87">
        <f>+IF(D490="","",MONTH(D490))</f>
        <v>11</v>
      </c>
      <c r="I490" s="87">
        <f>+IF(D490="","",DAY(D490))</f>
        <v>28</v>
      </c>
      <c r="J490" s="88">
        <v>80000000</v>
      </c>
      <c r="K490" s="87" t="s">
        <v>19</v>
      </c>
      <c r="L490" s="88"/>
      <c r="M490" s="87"/>
      <c r="N490" s="88"/>
      <c r="O490" s="87"/>
      <c r="P490" s="87" t="s">
        <v>165</v>
      </c>
      <c r="Q490" s="87" t="s">
        <v>32</v>
      </c>
      <c r="R490" s="87" t="s">
        <v>32</v>
      </c>
      <c r="S490" s="87" t="s">
        <v>20</v>
      </c>
      <c r="T490" s="87">
        <v>0</v>
      </c>
      <c r="U490" s="87">
        <v>0</v>
      </c>
      <c r="V490" s="87">
        <f>+U490+T490</f>
        <v>0</v>
      </c>
      <c r="W490" s="95">
        <f>+IF(T490=SUM(Z490,AB490,AD490),1,0)</f>
        <v>1</v>
      </c>
      <c r="X490" s="95">
        <f>+IF(U490=SUM(AF490,AH490,AJ490),1,0)</f>
        <v>1</v>
      </c>
      <c r="Y490" s="89"/>
      <c r="Z490" s="89"/>
      <c r="AA490" s="89"/>
      <c r="AB490" s="89"/>
      <c r="AC490" s="89"/>
      <c r="AD490" s="89"/>
      <c r="AE490" s="90"/>
      <c r="AF490" s="90"/>
      <c r="AG490" s="90"/>
      <c r="AH490" s="90"/>
      <c r="AI490" s="90"/>
      <c r="AJ490" s="90"/>
      <c r="AK490" s="108"/>
      <c r="AL490" s="108"/>
      <c r="AM490" s="108"/>
      <c r="AN490" s="107"/>
      <c r="AO490" s="107"/>
      <c r="AP490" s="107"/>
    </row>
    <row r="491" spans="1:42" x14ac:dyDescent="0.3">
      <c r="A491" s="71">
        <v>0</v>
      </c>
      <c r="B491" s="71" t="s">
        <v>1528</v>
      </c>
      <c r="C491" s="92">
        <v>489</v>
      </c>
      <c r="D491" s="73">
        <v>43070</v>
      </c>
      <c r="E491" s="74" t="s">
        <v>934</v>
      </c>
      <c r="F491" s="74" t="s">
        <v>935</v>
      </c>
      <c r="G491" s="87">
        <f>+IF(D491="","",YEAR(D491))</f>
        <v>2017</v>
      </c>
      <c r="H491" s="87">
        <f>+IF(D491="","",MONTH(D491))</f>
        <v>12</v>
      </c>
      <c r="I491" s="87">
        <f>+IF(D491="","",DAY(D491))</f>
        <v>1</v>
      </c>
      <c r="J491" s="88">
        <v>70000000</v>
      </c>
      <c r="K491" s="87" t="s">
        <v>24</v>
      </c>
      <c r="L491" s="88"/>
      <c r="M491" s="87"/>
      <c r="N491" s="88"/>
      <c r="O491" s="87"/>
      <c r="P491" s="87" t="s">
        <v>165</v>
      </c>
      <c r="Q491" s="87" t="s">
        <v>32</v>
      </c>
      <c r="R491" s="87" t="s">
        <v>473</v>
      </c>
      <c r="S491" s="87" t="s">
        <v>1048</v>
      </c>
      <c r="T491" s="87">
        <v>0</v>
      </c>
      <c r="U491" s="87">
        <v>1</v>
      </c>
      <c r="V491" s="87">
        <f>+U491+T491</f>
        <v>1</v>
      </c>
      <c r="W491" s="95">
        <f>+IF(T491=SUM(Z491,AB491,AD491),1,0)</f>
        <v>1</v>
      </c>
      <c r="X491" s="95">
        <f>+IF(U491=SUM(AF491,AH491,AJ491),1,0)</f>
        <v>1</v>
      </c>
      <c r="Y491" s="89"/>
      <c r="Z491" s="89"/>
      <c r="AA491" s="89"/>
      <c r="AB491" s="89"/>
      <c r="AC491" s="89"/>
      <c r="AD491" s="89"/>
      <c r="AE491" s="90" t="s">
        <v>39</v>
      </c>
      <c r="AF491" s="90">
        <v>1</v>
      </c>
      <c r="AG491" s="90"/>
      <c r="AH491" s="90"/>
      <c r="AI491" s="90"/>
      <c r="AJ491" s="90"/>
      <c r="AK491" s="108"/>
      <c r="AL491" s="108"/>
      <c r="AM491" s="108"/>
      <c r="AN491" s="107"/>
      <c r="AO491" s="107"/>
      <c r="AP491" s="107"/>
    </row>
    <row r="492" spans="1:42" x14ac:dyDescent="0.3">
      <c r="A492" s="71">
        <v>0</v>
      </c>
      <c r="B492" s="71" t="s">
        <v>1528</v>
      </c>
      <c r="C492" s="92">
        <v>490</v>
      </c>
      <c r="D492" s="73">
        <v>43072</v>
      </c>
      <c r="E492" s="74" t="s">
        <v>936</v>
      </c>
      <c r="F492" s="74" t="s">
        <v>314</v>
      </c>
      <c r="G492" s="87">
        <f>+IF(D492="","",YEAR(D492))</f>
        <v>2017</v>
      </c>
      <c r="H492" s="87">
        <f>+IF(D492="","",MONTH(D492))</f>
        <v>12</v>
      </c>
      <c r="I492" s="87">
        <f>+IF(D492="","",DAY(D492))</f>
        <v>3</v>
      </c>
      <c r="J492" s="88">
        <v>50706022</v>
      </c>
      <c r="K492" s="87" t="s">
        <v>1049</v>
      </c>
      <c r="L492" s="88"/>
      <c r="M492" s="87"/>
      <c r="N492" s="88"/>
      <c r="O492" s="87"/>
      <c r="P492" s="87" t="s">
        <v>165</v>
      </c>
      <c r="Q492" s="87" t="s">
        <v>32</v>
      </c>
      <c r="R492" s="87" t="s">
        <v>473</v>
      </c>
      <c r="S492" s="87" t="s">
        <v>1050</v>
      </c>
      <c r="T492" s="87">
        <v>1</v>
      </c>
      <c r="U492" s="87">
        <v>0</v>
      </c>
      <c r="V492" s="87">
        <f>+U492+T492</f>
        <v>1</v>
      </c>
      <c r="W492" s="95">
        <f>+IF(T492=SUM(Z492,AB492,AD492),1,0)</f>
        <v>1</v>
      </c>
      <c r="X492" s="95">
        <f>+IF(U492=SUM(AF492,AH492,AJ492),1,0)</f>
        <v>1</v>
      </c>
      <c r="Y492" s="89" t="s">
        <v>40</v>
      </c>
      <c r="Z492" s="89">
        <v>1</v>
      </c>
      <c r="AA492" s="89"/>
      <c r="AB492" s="89"/>
      <c r="AC492" s="89"/>
      <c r="AD492" s="89"/>
      <c r="AE492" s="90"/>
      <c r="AF492" s="90"/>
      <c r="AG492" s="90"/>
      <c r="AH492" s="90"/>
      <c r="AI492" s="90"/>
      <c r="AJ492" s="90"/>
      <c r="AK492" s="108"/>
      <c r="AL492" s="108"/>
      <c r="AM492" s="108"/>
      <c r="AN492" s="107"/>
      <c r="AO492" s="107"/>
      <c r="AP492" s="107"/>
    </row>
    <row r="493" spans="1:42" x14ac:dyDescent="0.3">
      <c r="A493" s="71">
        <v>0</v>
      </c>
      <c r="B493" s="71" t="s">
        <v>1528</v>
      </c>
      <c r="C493" s="92">
        <v>491</v>
      </c>
      <c r="D493" s="73">
        <v>43072</v>
      </c>
      <c r="E493" s="74" t="s">
        <v>937</v>
      </c>
      <c r="F493" s="74" t="s">
        <v>322</v>
      </c>
      <c r="G493" s="87">
        <f>+IF(D493="","",YEAR(D493))</f>
        <v>2017</v>
      </c>
      <c r="H493" s="87">
        <f>+IF(D493="","",MONTH(D493))</f>
        <v>12</v>
      </c>
      <c r="I493" s="87">
        <f>+IF(D493="","",DAY(D493))</f>
        <v>3</v>
      </c>
      <c r="J493" s="88">
        <v>50609000</v>
      </c>
      <c r="K493" s="87" t="s">
        <v>23</v>
      </c>
      <c r="L493" s="88"/>
      <c r="M493" s="87"/>
      <c r="N493" s="88"/>
      <c r="O493" s="87"/>
      <c r="P493" s="87" t="s">
        <v>165</v>
      </c>
      <c r="Q493" s="87" t="s">
        <v>32</v>
      </c>
      <c r="R493" s="87" t="s">
        <v>32</v>
      </c>
      <c r="S493" s="87" t="s">
        <v>30</v>
      </c>
      <c r="T493" s="87">
        <v>0</v>
      </c>
      <c r="U493" s="87">
        <v>1</v>
      </c>
      <c r="V493" s="87">
        <f>+U493+T493</f>
        <v>1</v>
      </c>
      <c r="W493" s="95">
        <f>+IF(T493=SUM(Z493,AB493,AD493),1,0)</f>
        <v>1</v>
      </c>
      <c r="X493" s="95">
        <f>+IF(U493=SUM(AF493,AH493,AJ493),1,0)</f>
        <v>1</v>
      </c>
      <c r="Y493" s="89"/>
      <c r="Z493" s="89"/>
      <c r="AA493" s="89"/>
      <c r="AB493" s="89"/>
      <c r="AC493" s="89"/>
      <c r="AD493" s="89"/>
      <c r="AE493" s="90" t="s">
        <v>1052</v>
      </c>
      <c r="AF493" s="90">
        <v>1</v>
      </c>
      <c r="AG493" s="90"/>
      <c r="AH493" s="90"/>
      <c r="AI493" s="90"/>
      <c r="AJ493" s="90"/>
      <c r="AK493" s="108"/>
      <c r="AL493" s="108"/>
      <c r="AM493" s="108"/>
      <c r="AN493" s="107"/>
      <c r="AO493" s="107"/>
      <c r="AP493" s="107"/>
    </row>
    <row r="494" spans="1:42" x14ac:dyDescent="0.3">
      <c r="A494" s="71">
        <v>0</v>
      </c>
      <c r="B494" s="71" t="s">
        <v>1528</v>
      </c>
      <c r="C494" s="92">
        <v>492</v>
      </c>
      <c r="D494" s="73">
        <v>43076</v>
      </c>
      <c r="E494" s="74" t="s">
        <v>938</v>
      </c>
      <c r="F494" s="74" t="s">
        <v>314</v>
      </c>
      <c r="G494" s="87">
        <f>+IF(D494="","",YEAR(D494))</f>
        <v>2017</v>
      </c>
      <c r="H494" s="87">
        <f>+IF(D494="","",MONTH(D494))</f>
        <v>12</v>
      </c>
      <c r="I494" s="87">
        <f>+IF(D494="","",DAY(D494))</f>
        <v>7</v>
      </c>
      <c r="J494" s="88">
        <v>70000000</v>
      </c>
      <c r="K494" s="87" t="s">
        <v>24</v>
      </c>
      <c r="L494" s="88"/>
      <c r="M494" s="87"/>
      <c r="N494" s="88"/>
      <c r="O494" s="87"/>
      <c r="P494" s="87" t="s">
        <v>587</v>
      </c>
      <c r="Q494" s="87" t="s">
        <v>32</v>
      </c>
      <c r="R494" s="87" t="s">
        <v>32</v>
      </c>
      <c r="S494" s="87" t="s">
        <v>20</v>
      </c>
      <c r="T494" s="87">
        <v>1</v>
      </c>
      <c r="U494" s="87">
        <v>0</v>
      </c>
      <c r="V494" s="87">
        <f>+U494+T494</f>
        <v>1</v>
      </c>
      <c r="W494" s="95">
        <f>+IF(T494=SUM(Z494,AB494,AD494),1,0)</f>
        <v>1</v>
      </c>
      <c r="X494" s="95">
        <f>+IF(U494=SUM(AF494,AH494,AJ494),1,0)</f>
        <v>1</v>
      </c>
      <c r="Y494" s="89" t="s">
        <v>40</v>
      </c>
      <c r="Z494" s="89">
        <v>1</v>
      </c>
      <c r="AA494" s="89"/>
      <c r="AB494" s="89"/>
      <c r="AC494" s="89"/>
      <c r="AD494" s="89"/>
      <c r="AE494" s="90"/>
      <c r="AF494" s="90"/>
      <c r="AG494" s="90"/>
      <c r="AH494" s="90"/>
      <c r="AI494" s="90"/>
      <c r="AJ494" s="90"/>
      <c r="AK494" s="108"/>
      <c r="AL494" s="108"/>
      <c r="AM494" s="108"/>
      <c r="AN494" s="107"/>
      <c r="AO494" s="107"/>
      <c r="AP494" s="107"/>
    </row>
    <row r="495" spans="1:42" x14ac:dyDescent="0.3">
      <c r="A495" s="71">
        <v>0</v>
      </c>
      <c r="B495" s="71" t="s">
        <v>1528</v>
      </c>
      <c r="C495" s="92">
        <v>493</v>
      </c>
      <c r="D495" s="73">
        <v>43076</v>
      </c>
      <c r="E495" s="74" t="s">
        <v>939</v>
      </c>
      <c r="F495" s="74" t="s">
        <v>215</v>
      </c>
      <c r="G495" s="87">
        <f>+IF(D495="","",YEAR(D495))</f>
        <v>2017</v>
      </c>
      <c r="H495" s="87">
        <f>+IF(D495="","",MONTH(D495))</f>
        <v>12</v>
      </c>
      <c r="I495" s="87">
        <f>+IF(D495="","",DAY(D495))</f>
        <v>7</v>
      </c>
      <c r="J495" s="88">
        <v>80401000</v>
      </c>
      <c r="K495" s="87" t="s">
        <v>6</v>
      </c>
      <c r="L495" s="88"/>
      <c r="M495" s="87"/>
      <c r="N495" s="88"/>
      <c r="O495" s="87"/>
      <c r="P495" s="87" t="s">
        <v>165</v>
      </c>
      <c r="Q495" s="87" t="s">
        <v>28</v>
      </c>
      <c r="R495" s="87" t="s">
        <v>32</v>
      </c>
      <c r="S495" s="87" t="s">
        <v>32</v>
      </c>
      <c r="T495" s="87">
        <v>1</v>
      </c>
      <c r="U495" s="87">
        <v>1</v>
      </c>
      <c r="V495" s="87">
        <f>+U495+T495</f>
        <v>2</v>
      </c>
      <c r="W495" s="95">
        <f>+IF(T495=SUM(Z495,AB495,AD495),1,0)</f>
        <v>1</v>
      </c>
      <c r="X495" s="95">
        <f>+IF(U495=SUM(AF495,AH495,AJ495),1,0)</f>
        <v>1</v>
      </c>
      <c r="Y495" s="89" t="s">
        <v>40</v>
      </c>
      <c r="Z495" s="89">
        <v>1</v>
      </c>
      <c r="AA495" s="89"/>
      <c r="AB495" s="89"/>
      <c r="AC495" s="89"/>
      <c r="AD495" s="89"/>
      <c r="AE495" s="90" t="s">
        <v>40</v>
      </c>
      <c r="AF495" s="90">
        <v>1</v>
      </c>
      <c r="AG495" s="90"/>
      <c r="AH495" s="90"/>
      <c r="AI495" s="90"/>
      <c r="AJ495" s="90"/>
      <c r="AK495" s="108"/>
      <c r="AL495" s="108"/>
      <c r="AM495" s="108"/>
      <c r="AN495" s="107"/>
      <c r="AO495" s="107"/>
      <c r="AP495" s="107"/>
    </row>
    <row r="496" spans="1:42" x14ac:dyDescent="0.3">
      <c r="A496" s="71">
        <v>0</v>
      </c>
      <c r="B496" s="71" t="s">
        <v>1528</v>
      </c>
      <c r="C496" s="92">
        <v>494</v>
      </c>
      <c r="D496" s="73">
        <v>43078</v>
      </c>
      <c r="E496" s="74" t="s">
        <v>940</v>
      </c>
      <c r="F496" s="74" t="s">
        <v>941</v>
      </c>
      <c r="G496" s="87">
        <f>+IF(D496="","",YEAR(D496))</f>
        <v>2017</v>
      </c>
      <c r="H496" s="87">
        <f>+IF(D496="","",MONTH(D496))</f>
        <v>12</v>
      </c>
      <c r="I496" s="87">
        <f>+IF(D496="","",DAY(D496))</f>
        <v>9</v>
      </c>
      <c r="J496" s="88">
        <v>60502000</v>
      </c>
      <c r="K496" s="87" t="s">
        <v>1053</v>
      </c>
      <c r="L496" s="88"/>
      <c r="M496" s="87"/>
      <c r="N496" s="88"/>
      <c r="O496" s="87"/>
      <c r="P496" s="87" t="s">
        <v>165</v>
      </c>
      <c r="Q496" s="87" t="s">
        <v>32</v>
      </c>
      <c r="R496" s="87" t="s">
        <v>32</v>
      </c>
      <c r="S496" s="87" t="s">
        <v>74</v>
      </c>
      <c r="T496" s="87">
        <v>5</v>
      </c>
      <c r="U496" s="87">
        <v>0</v>
      </c>
      <c r="V496" s="87">
        <f>+U496+T496</f>
        <v>5</v>
      </c>
      <c r="W496" s="95">
        <f>+IF(T496=SUM(Z496,AB496,AD496),1,0)</f>
        <v>1</v>
      </c>
      <c r="X496" s="95">
        <f>+IF(U496=SUM(AF496,AH496,AJ496),1,0)</f>
        <v>1</v>
      </c>
      <c r="Y496" s="89" t="s">
        <v>40</v>
      </c>
      <c r="Z496" s="89">
        <v>5</v>
      </c>
      <c r="AA496" s="89"/>
      <c r="AB496" s="89"/>
      <c r="AC496" s="89"/>
      <c r="AD496" s="89"/>
      <c r="AE496" s="90"/>
      <c r="AF496" s="90"/>
      <c r="AG496" s="90"/>
      <c r="AH496" s="90"/>
      <c r="AI496" s="90"/>
      <c r="AJ496" s="90"/>
      <c r="AK496" s="108"/>
      <c r="AL496" s="108"/>
      <c r="AM496" s="108"/>
      <c r="AN496" s="107"/>
      <c r="AO496" s="107"/>
      <c r="AP496" s="107"/>
    </row>
    <row r="497" spans="1:42" x14ac:dyDescent="0.3">
      <c r="A497" s="71">
        <v>0</v>
      </c>
      <c r="B497" s="71" t="s">
        <v>1528</v>
      </c>
      <c r="C497" s="92">
        <v>495</v>
      </c>
      <c r="D497" s="73">
        <v>43078</v>
      </c>
      <c r="E497" s="74" t="s">
        <v>942</v>
      </c>
      <c r="F497" s="74" t="s">
        <v>943</v>
      </c>
      <c r="G497" s="87">
        <f>+IF(D497="","",YEAR(D497))</f>
        <v>2017</v>
      </c>
      <c r="H497" s="87">
        <f>+IF(D497="","",MONTH(D497))</f>
        <v>12</v>
      </c>
      <c r="I497" s="87">
        <f>+IF(D497="","",DAY(D497))</f>
        <v>9</v>
      </c>
      <c r="J497" s="88">
        <v>20710000</v>
      </c>
      <c r="K497" s="87" t="s">
        <v>856</v>
      </c>
      <c r="L497" s="88"/>
      <c r="M497" s="87"/>
      <c r="N497" s="88"/>
      <c r="O497" s="87"/>
      <c r="P497" s="87" t="s">
        <v>165</v>
      </c>
      <c r="Q497" s="87" t="s">
        <v>32</v>
      </c>
      <c r="R497" s="87" t="s">
        <v>473</v>
      </c>
      <c r="S497" s="87" t="s">
        <v>1056</v>
      </c>
      <c r="T497" s="87">
        <v>0</v>
      </c>
      <c r="U497" s="87">
        <v>2</v>
      </c>
      <c r="V497" s="87">
        <f>+U497+T497</f>
        <v>2</v>
      </c>
      <c r="W497" s="95">
        <f>+IF(T497=SUM(Z497,AB497,AD497),1,0)</f>
        <v>1</v>
      </c>
      <c r="X497" s="95">
        <f>+IF(U497=SUM(AF497,AH497,AJ497),1,0)</f>
        <v>1</v>
      </c>
      <c r="Y497" s="89"/>
      <c r="Z497" s="89"/>
      <c r="AA497" s="89"/>
      <c r="AB497" s="89"/>
      <c r="AC497" s="89"/>
      <c r="AD497" s="89"/>
      <c r="AE497" s="90" t="s">
        <v>40</v>
      </c>
      <c r="AF497" s="90">
        <v>2</v>
      </c>
      <c r="AG497" s="90"/>
      <c r="AH497" s="90"/>
      <c r="AI497" s="90"/>
      <c r="AJ497" s="90"/>
      <c r="AK497" s="108"/>
      <c r="AL497" s="108"/>
      <c r="AM497" s="108"/>
      <c r="AN497" s="107"/>
      <c r="AO497" s="107"/>
      <c r="AP497" s="107"/>
    </row>
    <row r="498" spans="1:42" x14ac:dyDescent="0.3">
      <c r="A498" s="71">
        <v>0</v>
      </c>
      <c r="B498" s="71" t="s">
        <v>1528</v>
      </c>
      <c r="C498" s="92">
        <v>496</v>
      </c>
      <c r="D498" s="73">
        <v>43079</v>
      </c>
      <c r="E498" s="74" t="s">
        <v>944</v>
      </c>
      <c r="F498" s="74" t="s">
        <v>945</v>
      </c>
      <c r="G498" s="87">
        <f>+IF(D498="","",YEAR(D498))</f>
        <v>2017</v>
      </c>
      <c r="H498" s="87">
        <f>+IF(D498="","",MONTH(D498))</f>
        <v>12</v>
      </c>
      <c r="I498" s="87">
        <f>+IF(D498="","",DAY(D498))</f>
        <v>10</v>
      </c>
      <c r="J498" s="88"/>
      <c r="K498" s="87"/>
      <c r="L498" s="88">
        <v>60300000</v>
      </c>
      <c r="M498" s="87" t="s">
        <v>54</v>
      </c>
      <c r="N498" s="88">
        <v>60304000</v>
      </c>
      <c r="O498" s="87" t="s">
        <v>1057</v>
      </c>
      <c r="P498" s="87" t="s">
        <v>165</v>
      </c>
      <c r="Q498" s="87" t="s">
        <v>32</v>
      </c>
      <c r="R498" s="87" t="s">
        <v>473</v>
      </c>
      <c r="S498" s="87" t="s">
        <v>74</v>
      </c>
      <c r="T498" s="87">
        <v>6</v>
      </c>
      <c r="U498" s="87">
        <v>2</v>
      </c>
      <c r="V498" s="87">
        <f>+U498+T498</f>
        <v>8</v>
      </c>
      <c r="W498" s="95">
        <f>+IF(T498=SUM(Z498,AB498,AD498),1,0)</f>
        <v>1</v>
      </c>
      <c r="X498" s="95">
        <f>+IF(U498=SUM(AF498,AH498,AJ498),1,0)</f>
        <v>1</v>
      </c>
      <c r="Y498" s="89" t="s">
        <v>40</v>
      </c>
      <c r="Z498" s="89">
        <v>6</v>
      </c>
      <c r="AA498" s="89"/>
      <c r="AB498" s="89"/>
      <c r="AC498" s="89"/>
      <c r="AD498" s="89"/>
      <c r="AE498" s="90" t="s">
        <v>40</v>
      </c>
      <c r="AF498" s="90">
        <v>2</v>
      </c>
      <c r="AG498" s="90"/>
      <c r="AH498" s="90"/>
      <c r="AI498" s="90"/>
      <c r="AJ498" s="90"/>
      <c r="AK498" s="108"/>
      <c r="AL498" s="108"/>
      <c r="AM498" s="108"/>
      <c r="AN498" s="107"/>
      <c r="AO498" s="107"/>
      <c r="AP498" s="107"/>
    </row>
    <row r="499" spans="1:42" x14ac:dyDescent="0.3">
      <c r="A499" s="71">
        <v>0</v>
      </c>
      <c r="B499" s="71" t="s">
        <v>1528</v>
      </c>
      <c r="C499" s="92">
        <v>497</v>
      </c>
      <c r="D499" s="73">
        <v>43084</v>
      </c>
      <c r="E499" s="74" t="s">
        <v>946</v>
      </c>
      <c r="F499" s="74" t="s">
        <v>947</v>
      </c>
      <c r="G499" s="87">
        <f>+IF(D499="","",YEAR(D499))</f>
        <v>2017</v>
      </c>
      <c r="H499" s="87">
        <f>+IF(D499="","",MONTH(D499))</f>
        <v>12</v>
      </c>
      <c r="I499" s="87">
        <f>+IF(D499="","",DAY(D499))</f>
        <v>15</v>
      </c>
      <c r="J499" s="88">
        <v>10116000</v>
      </c>
      <c r="K499" s="87" t="s">
        <v>1058</v>
      </c>
      <c r="L499" s="88"/>
      <c r="M499" s="87"/>
      <c r="N499" s="88"/>
      <c r="O499" s="87"/>
      <c r="P499" s="87" t="s">
        <v>700</v>
      </c>
      <c r="Q499" s="87" t="s">
        <v>32</v>
      </c>
      <c r="R499" s="87" t="s">
        <v>30</v>
      </c>
      <c r="S499" s="87" t="s">
        <v>74</v>
      </c>
      <c r="T499" s="87">
        <v>1</v>
      </c>
      <c r="U499" s="87">
        <v>14</v>
      </c>
      <c r="V499" s="87">
        <f>+U499+T499</f>
        <v>15</v>
      </c>
      <c r="W499" s="95">
        <f>+IF(T499=SUM(Z499,AB499,AD499),1,0)</f>
        <v>1</v>
      </c>
      <c r="X499" s="95">
        <f>+IF(U499=SUM(AF499,AH499,AJ499),1,0)</f>
        <v>1</v>
      </c>
      <c r="Y499" s="89" t="s">
        <v>40</v>
      </c>
      <c r="Z499" s="89">
        <v>1</v>
      </c>
      <c r="AA499" s="89"/>
      <c r="AB499" s="89"/>
      <c r="AC499" s="89"/>
      <c r="AD499" s="89"/>
      <c r="AE499" s="90" t="s">
        <v>40</v>
      </c>
      <c r="AF499" s="90">
        <v>9</v>
      </c>
      <c r="AG499" s="90" t="s">
        <v>39</v>
      </c>
      <c r="AH499" s="90">
        <v>5</v>
      </c>
      <c r="AI499" s="90"/>
      <c r="AJ499" s="90"/>
      <c r="AK499" s="108"/>
      <c r="AL499" s="108"/>
      <c r="AM499" s="108"/>
      <c r="AN499" s="107"/>
      <c r="AO499" s="107"/>
      <c r="AP499" s="107"/>
    </row>
    <row r="500" spans="1:42" x14ac:dyDescent="0.3">
      <c r="A500" s="71">
        <v>0</v>
      </c>
      <c r="B500" s="71" t="s">
        <v>1528</v>
      </c>
      <c r="C500" s="92">
        <v>498</v>
      </c>
      <c r="D500" s="73">
        <v>43084</v>
      </c>
      <c r="E500" s="74" t="s">
        <v>948</v>
      </c>
      <c r="F500" s="74" t="s">
        <v>949</v>
      </c>
      <c r="G500" s="87">
        <f>+IF(D500="","",YEAR(D500))</f>
        <v>2017</v>
      </c>
      <c r="H500" s="87">
        <f>+IF(D500="","",MONTH(D500))</f>
        <v>12</v>
      </c>
      <c r="I500" s="87">
        <f>+IF(D500="","",DAY(D500))</f>
        <v>15</v>
      </c>
      <c r="J500" s="88">
        <v>80000000</v>
      </c>
      <c r="K500" s="87" t="s">
        <v>19</v>
      </c>
      <c r="L500" s="88"/>
      <c r="M500" s="87"/>
      <c r="N500" s="88"/>
      <c r="O500" s="87"/>
      <c r="P500" s="87" t="s">
        <v>165</v>
      </c>
      <c r="Q500" s="87" t="s">
        <v>32</v>
      </c>
      <c r="R500" s="87" t="s">
        <v>473</v>
      </c>
      <c r="S500" s="87" t="s">
        <v>20</v>
      </c>
      <c r="T500" s="87">
        <v>2</v>
      </c>
      <c r="U500" s="87">
        <v>3</v>
      </c>
      <c r="V500" s="87">
        <f>+U500+T500</f>
        <v>5</v>
      </c>
      <c r="W500" s="95">
        <f>+IF(T500=SUM(Z500,AB500,AD500),1,0)</f>
        <v>1</v>
      </c>
      <c r="X500" s="95">
        <f>+IF(U500=SUM(AF500,AH500,AJ500),1,0)</f>
        <v>1</v>
      </c>
      <c r="Y500" s="89" t="s">
        <v>38</v>
      </c>
      <c r="Z500" s="89">
        <v>1</v>
      </c>
      <c r="AA500" s="89" t="s">
        <v>41</v>
      </c>
      <c r="AB500" s="89">
        <v>1</v>
      </c>
      <c r="AC500" s="89"/>
      <c r="AD500" s="89"/>
      <c r="AE500" s="90" t="s">
        <v>38</v>
      </c>
      <c r="AF500" s="90">
        <v>1</v>
      </c>
      <c r="AG500" s="90" t="s">
        <v>41</v>
      </c>
      <c r="AH500" s="90">
        <v>2</v>
      </c>
      <c r="AI500" s="90"/>
      <c r="AJ500" s="90"/>
      <c r="AK500" s="108"/>
      <c r="AL500" s="108"/>
      <c r="AM500" s="108"/>
      <c r="AN500" s="107"/>
      <c r="AO500" s="107"/>
      <c r="AP500" s="107"/>
    </row>
    <row r="501" spans="1:42" x14ac:dyDescent="0.3">
      <c r="A501" s="71">
        <v>0</v>
      </c>
      <c r="B501" s="71" t="s">
        <v>1528</v>
      </c>
      <c r="C501" s="92">
        <v>499</v>
      </c>
      <c r="D501" s="73">
        <v>43084</v>
      </c>
      <c r="E501" s="74" t="s">
        <v>950</v>
      </c>
      <c r="F501" s="74" t="s">
        <v>951</v>
      </c>
      <c r="G501" s="87">
        <f>+IF(D501="","",YEAR(D501))</f>
        <v>2017</v>
      </c>
      <c r="H501" s="87">
        <f>+IF(D501="","",MONTH(D501))</f>
        <v>12</v>
      </c>
      <c r="I501" s="87">
        <f>+IF(D501="","",DAY(D501))</f>
        <v>15</v>
      </c>
      <c r="J501" s="88">
        <v>60500000</v>
      </c>
      <c r="K501" s="87" t="s">
        <v>1059</v>
      </c>
      <c r="L501" s="88"/>
      <c r="M501" s="87"/>
      <c r="N501" s="88"/>
      <c r="O501" s="87"/>
      <c r="P501" s="87" t="s">
        <v>165</v>
      </c>
      <c r="Q501" s="87" t="s">
        <v>32</v>
      </c>
      <c r="R501" s="87" t="s">
        <v>32</v>
      </c>
      <c r="S501" s="87" t="s">
        <v>30</v>
      </c>
      <c r="T501" s="87">
        <v>6</v>
      </c>
      <c r="U501" s="87">
        <v>1</v>
      </c>
      <c r="V501" s="87">
        <f>+U501+T501</f>
        <v>7</v>
      </c>
      <c r="W501" s="95">
        <f>+IF(T501=SUM(Z501,AB501,AD501),1,0)</f>
        <v>1</v>
      </c>
      <c r="X501" s="95">
        <f>+IF(U501=SUM(AF501,AH501,AJ501),1,0)</f>
        <v>1</v>
      </c>
      <c r="Y501" s="89" t="s">
        <v>41</v>
      </c>
      <c r="Z501" s="89">
        <v>6</v>
      </c>
      <c r="AA501" s="89"/>
      <c r="AB501" s="89"/>
      <c r="AC501" s="89"/>
      <c r="AD501" s="89"/>
      <c r="AE501" s="90" t="s">
        <v>41</v>
      </c>
      <c r="AF501" s="90">
        <v>1</v>
      </c>
      <c r="AG501" s="90"/>
      <c r="AH501" s="90"/>
      <c r="AI501" s="90"/>
      <c r="AJ501" s="90"/>
      <c r="AK501" s="108"/>
      <c r="AL501" s="108"/>
      <c r="AM501" s="108"/>
      <c r="AN501" s="107"/>
      <c r="AO501" s="107"/>
      <c r="AP501" s="107"/>
    </row>
    <row r="502" spans="1:42" x14ac:dyDescent="0.3">
      <c r="A502" s="71">
        <v>0</v>
      </c>
      <c r="B502" s="71" t="s">
        <v>1528</v>
      </c>
      <c r="C502" s="92">
        <v>500</v>
      </c>
      <c r="D502" s="73">
        <v>43086</v>
      </c>
      <c r="E502" s="74" t="s">
        <v>640</v>
      </c>
      <c r="F502" s="74" t="s">
        <v>5</v>
      </c>
      <c r="G502" s="87">
        <f>+IF(D502="","",YEAR(D502))</f>
        <v>2017</v>
      </c>
      <c r="H502" s="87">
        <f>+IF(D502="","",MONTH(D502))</f>
        <v>12</v>
      </c>
      <c r="I502" s="87">
        <f>+IF(D502="","",DAY(D502))</f>
        <v>17</v>
      </c>
      <c r="J502" s="88">
        <v>80000000</v>
      </c>
      <c r="K502" s="87" t="s">
        <v>19</v>
      </c>
      <c r="L502" s="88"/>
      <c r="M502" s="87"/>
      <c r="N502" s="88"/>
      <c r="O502" s="87"/>
      <c r="P502" s="87" t="s">
        <v>165</v>
      </c>
      <c r="Q502" s="87" t="s">
        <v>28</v>
      </c>
      <c r="R502" s="87" t="s">
        <v>32</v>
      </c>
      <c r="S502" s="87" t="s">
        <v>20</v>
      </c>
      <c r="T502" s="87">
        <v>0</v>
      </c>
      <c r="U502" s="87">
        <v>1</v>
      </c>
      <c r="V502" s="87">
        <f>+U502+T502</f>
        <v>1</v>
      </c>
      <c r="W502" s="95">
        <f>+IF(T502=SUM(Z502,AB502,AD502),1,0)</f>
        <v>1</v>
      </c>
      <c r="X502" s="95">
        <f>+IF(U502=SUM(AF502,AH502,AJ502),1,0)</f>
        <v>1</v>
      </c>
      <c r="Y502" s="89"/>
      <c r="Z502" s="89"/>
      <c r="AA502" s="89"/>
      <c r="AB502" s="89"/>
      <c r="AC502" s="89"/>
      <c r="AD502" s="89"/>
      <c r="AE502" s="90" t="s">
        <v>38</v>
      </c>
      <c r="AF502" s="90">
        <v>1</v>
      </c>
      <c r="AG502" s="90"/>
      <c r="AH502" s="90"/>
      <c r="AI502" s="90"/>
      <c r="AJ502" s="90"/>
      <c r="AK502" s="108"/>
      <c r="AL502" s="108"/>
      <c r="AM502" s="108"/>
      <c r="AN502" s="107"/>
      <c r="AO502" s="107"/>
      <c r="AP502" s="107"/>
    </row>
    <row r="503" spans="1:42" x14ac:dyDescent="0.3">
      <c r="A503" s="71">
        <v>0</v>
      </c>
      <c r="B503" s="71" t="s">
        <v>1528</v>
      </c>
      <c r="C503" s="92">
        <v>501</v>
      </c>
      <c r="D503" s="73">
        <v>43087</v>
      </c>
      <c r="E503" s="74" t="s">
        <v>952</v>
      </c>
      <c r="F503" s="74" t="s">
        <v>0</v>
      </c>
      <c r="G503" s="87">
        <f>+IF(D503="","",YEAR(D503))</f>
        <v>2017</v>
      </c>
      <c r="H503" s="87">
        <f>+IF(D503="","",MONTH(D503))</f>
        <v>12</v>
      </c>
      <c r="I503" s="87">
        <f>+IF(D503="","",DAY(D503))</f>
        <v>18</v>
      </c>
      <c r="J503" s="88">
        <v>70200000</v>
      </c>
      <c r="K503" s="87" t="s">
        <v>63</v>
      </c>
      <c r="L503" s="88"/>
      <c r="M503" s="87"/>
      <c r="N503" s="88"/>
      <c r="O503" s="87"/>
      <c r="P503" s="87" t="s">
        <v>165</v>
      </c>
      <c r="Q503" s="87" t="s">
        <v>32</v>
      </c>
      <c r="R503" s="87" t="s">
        <v>32</v>
      </c>
      <c r="S503" s="87" t="s">
        <v>30</v>
      </c>
      <c r="T503" s="87">
        <v>0</v>
      </c>
      <c r="U503" s="87">
        <v>0</v>
      </c>
      <c r="V503" s="87">
        <f>+U503+T503</f>
        <v>0</v>
      </c>
      <c r="W503" s="95">
        <f>+IF(T503=SUM(Z503,AB503,AD503),1,0)</f>
        <v>1</v>
      </c>
      <c r="X503" s="95">
        <f>+IF(U503=SUM(AF503,AH503,AJ503),1,0)</f>
        <v>1</v>
      </c>
      <c r="Y503" s="89"/>
      <c r="Z503" s="89"/>
      <c r="AA503" s="89"/>
      <c r="AB503" s="89"/>
      <c r="AC503" s="89"/>
      <c r="AD503" s="89"/>
      <c r="AE503" s="90"/>
      <c r="AF503" s="90"/>
      <c r="AG503" s="90"/>
      <c r="AH503" s="90"/>
      <c r="AI503" s="90"/>
      <c r="AJ503" s="90"/>
      <c r="AK503" s="108"/>
      <c r="AL503" s="108"/>
      <c r="AM503" s="108"/>
      <c r="AN503" s="107"/>
      <c r="AO503" s="107"/>
      <c r="AP503" s="107"/>
    </row>
    <row r="504" spans="1:42" x14ac:dyDescent="0.3">
      <c r="A504" s="71">
        <v>0</v>
      </c>
      <c r="B504" s="71" t="s">
        <v>1528</v>
      </c>
      <c r="C504" s="92">
        <v>502</v>
      </c>
      <c r="D504" s="73">
        <v>43087</v>
      </c>
      <c r="E504" s="74" t="s">
        <v>953</v>
      </c>
      <c r="F504" s="74" t="s">
        <v>586</v>
      </c>
      <c r="G504" s="87">
        <f>+IF(D504="","",YEAR(D504))</f>
        <v>2017</v>
      </c>
      <c r="H504" s="87">
        <f>+IF(D504="","",MONTH(D504))</f>
        <v>12</v>
      </c>
      <c r="I504" s="87">
        <f>+IF(D504="","",DAY(D504))</f>
        <v>18</v>
      </c>
      <c r="J504" s="88">
        <v>80000000</v>
      </c>
      <c r="K504" s="87" t="s">
        <v>19</v>
      </c>
      <c r="L504" s="88"/>
      <c r="M504" s="87"/>
      <c r="N504" s="88"/>
      <c r="O504" s="87"/>
      <c r="P504" s="87" t="s">
        <v>587</v>
      </c>
      <c r="Q504" s="87" t="s">
        <v>32</v>
      </c>
      <c r="R504" s="87" t="s">
        <v>32</v>
      </c>
      <c r="S504" s="87" t="s">
        <v>136</v>
      </c>
      <c r="T504" s="87">
        <v>1</v>
      </c>
      <c r="U504" s="87">
        <v>0</v>
      </c>
      <c r="V504" s="87">
        <f>+U504+T504</f>
        <v>1</v>
      </c>
      <c r="W504" s="95">
        <f>+IF(T504=SUM(Z504,AB504,AD504),1,0)</f>
        <v>1</v>
      </c>
      <c r="X504" s="95">
        <f>+IF(U504=SUM(AF504,AH504,AJ504),1,0)</f>
        <v>1</v>
      </c>
      <c r="Y504" s="89" t="s">
        <v>136</v>
      </c>
      <c r="Z504" s="89">
        <v>1</v>
      </c>
      <c r="AA504" s="89"/>
      <c r="AB504" s="89"/>
      <c r="AC504" s="89"/>
      <c r="AD504" s="89"/>
      <c r="AE504" s="90"/>
      <c r="AF504" s="90"/>
      <c r="AG504" s="90"/>
      <c r="AH504" s="90"/>
      <c r="AI504" s="90"/>
      <c r="AJ504" s="90"/>
      <c r="AK504" s="108"/>
      <c r="AL504" s="108"/>
      <c r="AM504" s="108"/>
      <c r="AN504" s="107"/>
      <c r="AO504" s="107"/>
      <c r="AP504" s="107"/>
    </row>
    <row r="505" spans="1:42" x14ac:dyDescent="0.3">
      <c r="A505" s="71">
        <v>0</v>
      </c>
      <c r="B505" s="71" t="s">
        <v>1528</v>
      </c>
      <c r="C505" s="92">
        <v>503</v>
      </c>
      <c r="D505" s="73">
        <v>43088</v>
      </c>
      <c r="E505" s="74" t="s">
        <v>954</v>
      </c>
      <c r="F505" s="74" t="s">
        <v>131</v>
      </c>
      <c r="G505" s="87"/>
      <c r="H505" s="87"/>
      <c r="I505" s="87"/>
      <c r="J505" s="88">
        <v>90103000</v>
      </c>
      <c r="K505" s="87" t="s">
        <v>53</v>
      </c>
      <c r="L505" s="88"/>
      <c r="M505" s="87"/>
      <c r="N505" s="88"/>
      <c r="O505" s="87"/>
      <c r="P505" s="87" t="s">
        <v>176</v>
      </c>
      <c r="Q505" s="87" t="s">
        <v>32</v>
      </c>
      <c r="R505" s="87" t="s">
        <v>1060</v>
      </c>
      <c r="S505" s="87" t="s">
        <v>1060</v>
      </c>
      <c r="T505" s="87">
        <v>1</v>
      </c>
      <c r="U505" s="87">
        <v>3</v>
      </c>
      <c r="V505" s="87">
        <f>+U505+T505</f>
        <v>4</v>
      </c>
      <c r="W505" s="95">
        <f>+IF(T505=SUM(Z505,AB505,AD505),1,0)</f>
        <v>1</v>
      </c>
      <c r="X505" s="95">
        <f>+IF(U505=SUM(AF505,AH505,AJ505),1,0)</f>
        <v>1</v>
      </c>
      <c r="Y505" s="89" t="s">
        <v>40</v>
      </c>
      <c r="Z505" s="89">
        <v>1</v>
      </c>
      <c r="AA505" s="89"/>
      <c r="AB505" s="89"/>
      <c r="AC505" s="89"/>
      <c r="AD505" s="89"/>
      <c r="AE505" s="90" t="s">
        <v>40</v>
      </c>
      <c r="AF505" s="90">
        <v>3</v>
      </c>
      <c r="AG505" s="90"/>
      <c r="AH505" s="90"/>
      <c r="AI505" s="90"/>
      <c r="AJ505" s="90"/>
      <c r="AK505" s="108"/>
      <c r="AL505" s="108"/>
      <c r="AM505" s="108"/>
      <c r="AN505" s="107"/>
      <c r="AO505" s="107"/>
      <c r="AP505" s="107"/>
    </row>
    <row r="506" spans="1:42" x14ac:dyDescent="0.3">
      <c r="A506" s="71">
        <v>0</v>
      </c>
      <c r="B506" s="71" t="s">
        <v>1528</v>
      </c>
      <c r="C506" s="92">
        <v>504</v>
      </c>
      <c r="D506" s="73">
        <v>43090</v>
      </c>
      <c r="E506" s="74" t="s">
        <v>955</v>
      </c>
      <c r="F506" s="74" t="s">
        <v>956</v>
      </c>
      <c r="G506" s="87">
        <f>+IF(D506="","",YEAR(D506))</f>
        <v>2017</v>
      </c>
      <c r="H506" s="87">
        <f>+IF(D506="","",MONTH(D506))</f>
        <v>12</v>
      </c>
      <c r="I506" s="87">
        <f>+IF(D506="","",DAY(D506))</f>
        <v>21</v>
      </c>
      <c r="J506" s="88">
        <v>40500000</v>
      </c>
      <c r="K506" s="87" t="s">
        <v>320</v>
      </c>
      <c r="L506" s="88"/>
      <c r="M506" s="87"/>
      <c r="N506" s="88"/>
      <c r="O506" s="87"/>
      <c r="P506" s="87" t="s">
        <v>165</v>
      </c>
      <c r="Q506" s="87" t="s">
        <v>32</v>
      </c>
      <c r="R506" s="87" t="s">
        <v>32</v>
      </c>
      <c r="S506" s="87" t="s">
        <v>30</v>
      </c>
      <c r="T506" s="87">
        <v>6</v>
      </c>
      <c r="U506" s="87">
        <v>0</v>
      </c>
      <c r="V506" s="87">
        <f>+U506+T506</f>
        <v>6</v>
      </c>
      <c r="W506" s="95">
        <f>+IF(T506=SUM(Z506,AB506,AD506),1,0)</f>
        <v>1</v>
      </c>
      <c r="X506" s="95">
        <f>+IF(U506=SUM(AF506,AH506,AJ506),1,0)</f>
        <v>1</v>
      </c>
      <c r="Y506" s="89" t="s">
        <v>42</v>
      </c>
      <c r="Z506" s="89">
        <v>1</v>
      </c>
      <c r="AA506" s="89" t="s">
        <v>280</v>
      </c>
      <c r="AB506" s="89">
        <v>5</v>
      </c>
      <c r="AC506" s="89"/>
      <c r="AD506" s="89"/>
      <c r="AE506" s="90"/>
      <c r="AF506" s="90"/>
      <c r="AG506" s="90"/>
      <c r="AH506" s="90"/>
      <c r="AI506" s="90"/>
      <c r="AJ506" s="90"/>
      <c r="AK506" s="108"/>
      <c r="AL506" s="108"/>
      <c r="AM506" s="108"/>
      <c r="AN506" s="107"/>
      <c r="AO506" s="107"/>
      <c r="AP506" s="107"/>
    </row>
    <row r="507" spans="1:42" x14ac:dyDescent="0.3">
      <c r="A507" s="71">
        <v>0</v>
      </c>
      <c r="B507" s="71" t="s">
        <v>1528</v>
      </c>
      <c r="C507" s="92">
        <v>505</v>
      </c>
      <c r="D507" s="73">
        <v>43095</v>
      </c>
      <c r="E507" s="74" t="s">
        <v>957</v>
      </c>
      <c r="F507" s="74" t="s">
        <v>383</v>
      </c>
      <c r="G507" s="87">
        <f>+IF(D507="","",YEAR(D507))</f>
        <v>2017</v>
      </c>
      <c r="H507" s="87">
        <f>+IF(D507="","",MONTH(D507))</f>
        <v>12</v>
      </c>
      <c r="I507" s="87">
        <f>+IF(D507="","",DAY(D507))</f>
        <v>26</v>
      </c>
      <c r="J507" s="88">
        <v>50608000</v>
      </c>
      <c r="K507" s="87" t="s">
        <v>129</v>
      </c>
      <c r="L507" s="88"/>
      <c r="M507" s="87"/>
      <c r="N507" s="88"/>
      <c r="O507" s="87"/>
      <c r="P507" s="87" t="s">
        <v>165</v>
      </c>
      <c r="Q507" s="87" t="s">
        <v>28</v>
      </c>
      <c r="R507" s="87" t="s">
        <v>32</v>
      </c>
      <c r="S507" s="87" t="s">
        <v>1061</v>
      </c>
      <c r="T507" s="87">
        <v>2</v>
      </c>
      <c r="U507" s="87">
        <v>1</v>
      </c>
      <c r="V507" s="87">
        <f>+U507+T507</f>
        <v>3</v>
      </c>
      <c r="W507" s="95">
        <f>+IF(T507=SUM(Z507,AB507,AD507),1,0)</f>
        <v>1</v>
      </c>
      <c r="X507" s="95">
        <f>+IF(U507=SUM(AF507,AH507,AJ507),1,0)</f>
        <v>1</v>
      </c>
      <c r="Y507" s="89" t="s">
        <v>42</v>
      </c>
      <c r="Z507" s="89">
        <v>2</v>
      </c>
      <c r="AA507" s="89"/>
      <c r="AB507" s="89"/>
      <c r="AC507" s="89"/>
      <c r="AD507" s="89"/>
      <c r="AE507" s="90" t="s">
        <v>42</v>
      </c>
      <c r="AF507" s="90">
        <v>1</v>
      </c>
      <c r="AG507" s="90"/>
      <c r="AH507" s="90"/>
      <c r="AI507" s="90"/>
      <c r="AJ507" s="90"/>
      <c r="AK507" s="108"/>
      <c r="AL507" s="108"/>
      <c r="AM507" s="108"/>
      <c r="AN507" s="107"/>
      <c r="AO507" s="107"/>
      <c r="AP507" s="107"/>
    </row>
    <row r="508" spans="1:42" x14ac:dyDescent="0.3">
      <c r="A508" s="71">
        <v>0</v>
      </c>
      <c r="B508" s="71" t="s">
        <v>1528</v>
      </c>
      <c r="C508" s="92">
        <v>506</v>
      </c>
      <c r="D508" s="73">
        <v>43096</v>
      </c>
      <c r="E508" s="74" t="s">
        <v>958</v>
      </c>
      <c r="F508" s="74" t="s">
        <v>2</v>
      </c>
      <c r="G508" s="87">
        <f>+IF(D508="","",YEAR(D508))</f>
        <v>2017</v>
      </c>
      <c r="H508" s="87">
        <f>+IF(D508="","",MONTH(D508))</f>
        <v>12</v>
      </c>
      <c r="I508" s="87">
        <f>+IF(D508="","",DAY(D508))</f>
        <v>27</v>
      </c>
      <c r="J508" s="88">
        <v>50700000</v>
      </c>
      <c r="K508" s="87" t="s">
        <v>738</v>
      </c>
      <c r="L508" s="88"/>
      <c r="M508" s="87"/>
      <c r="N508" s="88"/>
      <c r="O508" s="87"/>
      <c r="P508" s="87" t="s">
        <v>165</v>
      </c>
      <c r="Q508" s="87" t="s">
        <v>32</v>
      </c>
      <c r="R508" s="87" t="s">
        <v>473</v>
      </c>
      <c r="S508" s="87" t="s">
        <v>30</v>
      </c>
      <c r="T508" s="87">
        <v>0</v>
      </c>
      <c r="U508" s="87">
        <v>0</v>
      </c>
      <c r="V508" s="87">
        <f>+U508+T508</f>
        <v>0</v>
      </c>
      <c r="W508" s="95">
        <f>+IF(T508=SUM(Z508,AB508,AD508),1,0)</f>
        <v>1</v>
      </c>
      <c r="X508" s="95">
        <f>+IF(U508=SUM(AF508,AH508,AJ508),1,0)</f>
        <v>1</v>
      </c>
      <c r="Y508" s="89"/>
      <c r="Z508" s="89"/>
      <c r="AA508" s="89"/>
      <c r="AB508" s="89"/>
      <c r="AC508" s="89"/>
      <c r="AD508" s="89"/>
      <c r="AE508" s="90"/>
      <c r="AF508" s="90"/>
      <c r="AG508" s="90"/>
      <c r="AH508" s="90"/>
      <c r="AI508" s="90"/>
      <c r="AJ508" s="90"/>
      <c r="AK508" s="108"/>
      <c r="AL508" s="108"/>
      <c r="AM508" s="108"/>
      <c r="AN508" s="107"/>
      <c r="AO508" s="107"/>
      <c r="AP508" s="107"/>
    </row>
    <row r="509" spans="1:42" x14ac:dyDescent="0.3">
      <c r="A509" s="71">
        <v>0</v>
      </c>
      <c r="B509" s="71" t="s">
        <v>1528</v>
      </c>
      <c r="C509" s="92">
        <v>507</v>
      </c>
      <c r="D509" s="73">
        <v>43097</v>
      </c>
      <c r="E509" s="74" t="s">
        <v>959</v>
      </c>
      <c r="F509" s="74" t="s">
        <v>960</v>
      </c>
      <c r="G509" s="87">
        <f>+IF(D509="","",YEAR(D509))</f>
        <v>2017</v>
      </c>
      <c r="H509" s="87">
        <f>+IF(D509="","",MONTH(D509))</f>
        <v>12</v>
      </c>
      <c r="I509" s="87">
        <f>+IF(D509="","",DAY(D509))</f>
        <v>28</v>
      </c>
      <c r="J509" s="88">
        <v>60403000</v>
      </c>
      <c r="K509" s="87" t="s">
        <v>1062</v>
      </c>
      <c r="L509" s="88"/>
      <c r="M509" s="87"/>
      <c r="N509" s="88"/>
      <c r="O509" s="87"/>
      <c r="P509" s="87" t="s">
        <v>165</v>
      </c>
      <c r="Q509" s="87" t="s">
        <v>28</v>
      </c>
      <c r="R509" s="87" t="s">
        <v>32</v>
      </c>
      <c r="S509" s="87" t="s">
        <v>30</v>
      </c>
      <c r="T509" s="87">
        <v>3</v>
      </c>
      <c r="U509" s="87"/>
      <c r="V509" s="87">
        <f>+U509+T509</f>
        <v>3</v>
      </c>
      <c r="W509" s="95">
        <f>+IF(T509=SUM(Z509,AB509,AD509),1,0)</f>
        <v>1</v>
      </c>
      <c r="X509" s="95">
        <f>+IF(U509=SUM(AF509,AH509,AJ509),1,0)</f>
        <v>1</v>
      </c>
      <c r="Y509" s="89" t="s">
        <v>42</v>
      </c>
      <c r="Z509" s="89">
        <v>3</v>
      </c>
      <c r="AA509" s="89"/>
      <c r="AB509" s="89"/>
      <c r="AC509" s="89"/>
      <c r="AD509" s="89"/>
      <c r="AE509" s="90"/>
      <c r="AF509" s="90"/>
      <c r="AG509" s="90"/>
      <c r="AH509" s="90"/>
      <c r="AI509" s="90"/>
      <c r="AJ509" s="90"/>
      <c r="AK509" s="108"/>
      <c r="AL509" s="108"/>
      <c r="AM509" s="108"/>
      <c r="AN509" s="107"/>
      <c r="AO509" s="107"/>
      <c r="AP509" s="107"/>
    </row>
    <row r="510" spans="1:42" x14ac:dyDescent="0.3">
      <c r="A510" s="71">
        <v>0</v>
      </c>
      <c r="B510" s="71" t="s">
        <v>1528</v>
      </c>
      <c r="C510" s="92">
        <v>508</v>
      </c>
      <c r="D510" s="73">
        <v>43101</v>
      </c>
      <c r="E510" s="74" t="s">
        <v>961</v>
      </c>
      <c r="F510" s="74" t="s">
        <v>880</v>
      </c>
      <c r="G510" s="87">
        <f>+IF(D510="","",YEAR(D510))</f>
        <v>2018</v>
      </c>
      <c r="H510" s="87">
        <f>+IF(D510="","",MONTH(D510))</f>
        <v>1</v>
      </c>
      <c r="I510" s="87">
        <f>+IF(D510="","",DAY(D510))</f>
        <v>1</v>
      </c>
      <c r="J510" s="88">
        <v>70304000</v>
      </c>
      <c r="K510" s="87" t="s">
        <v>1082</v>
      </c>
      <c r="L510" s="88"/>
      <c r="M510" s="87"/>
      <c r="N510" s="88"/>
      <c r="O510" s="87"/>
      <c r="P510" s="87" t="s">
        <v>165</v>
      </c>
      <c r="Q510" s="87" t="s">
        <v>32</v>
      </c>
      <c r="R510" s="87" t="s">
        <v>473</v>
      </c>
      <c r="S510" s="87" t="s">
        <v>74</v>
      </c>
      <c r="T510" s="87">
        <v>0</v>
      </c>
      <c r="U510" s="87">
        <v>0</v>
      </c>
      <c r="V510" s="87">
        <f>+U510+T510</f>
        <v>0</v>
      </c>
      <c r="W510" s="95">
        <f>+IF(T510=SUM(Z510,AB510,AD510),1,0)</f>
        <v>1</v>
      </c>
      <c r="X510" s="95">
        <f>+IF(U510=SUM(AF510,AH510,AJ510),1,0)</f>
        <v>1</v>
      </c>
      <c r="Y510" s="89"/>
      <c r="Z510" s="89"/>
      <c r="AA510" s="89"/>
      <c r="AB510" s="89"/>
      <c r="AC510" s="89"/>
      <c r="AD510" s="89"/>
      <c r="AE510" s="90"/>
      <c r="AF510" s="90"/>
      <c r="AG510" s="90"/>
      <c r="AH510" s="90"/>
      <c r="AI510" s="90"/>
      <c r="AJ510" s="90"/>
      <c r="AK510" s="108"/>
      <c r="AL510" s="108"/>
      <c r="AM510" s="108"/>
      <c r="AN510" s="107"/>
      <c r="AO510" s="107"/>
      <c r="AP510" s="107"/>
    </row>
    <row r="511" spans="1:42" x14ac:dyDescent="0.3">
      <c r="A511" s="71">
        <v>0</v>
      </c>
      <c r="B511" s="71" t="s">
        <v>1528</v>
      </c>
      <c r="C511" s="92">
        <v>509</v>
      </c>
      <c r="D511" s="73">
        <v>43103</v>
      </c>
      <c r="E511" s="74" t="s">
        <v>962</v>
      </c>
      <c r="F511" s="74" t="s">
        <v>880</v>
      </c>
      <c r="G511" s="87">
        <f>+IF(D511="","",YEAR(D511))</f>
        <v>2018</v>
      </c>
      <c r="H511" s="87">
        <f>+IF(D511="","",MONTH(D511))</f>
        <v>1</v>
      </c>
      <c r="I511" s="87">
        <f>+IF(D511="","",DAY(D511))</f>
        <v>3</v>
      </c>
      <c r="J511" s="88">
        <v>70102024</v>
      </c>
      <c r="K511" s="87" t="s">
        <v>1051</v>
      </c>
      <c r="L511" s="88"/>
      <c r="M511" s="87"/>
      <c r="N511" s="88"/>
      <c r="O511" s="87"/>
      <c r="P511" s="87" t="s">
        <v>165</v>
      </c>
      <c r="Q511" s="87" t="s">
        <v>32</v>
      </c>
      <c r="R511" s="87" t="s">
        <v>473</v>
      </c>
      <c r="S511" s="87" t="s">
        <v>74</v>
      </c>
      <c r="T511" s="87">
        <v>0</v>
      </c>
      <c r="U511" s="87">
        <v>0</v>
      </c>
      <c r="V511" s="87">
        <f>+U511+T511</f>
        <v>0</v>
      </c>
      <c r="W511" s="95">
        <f>+IF(T511=SUM(Z511,AB511,AD511),1,0)</f>
        <v>1</v>
      </c>
      <c r="X511" s="95">
        <f>+IF(U511=SUM(AF511,AH511,AJ511),1,0)</f>
        <v>1</v>
      </c>
      <c r="Y511" s="89"/>
      <c r="Z511" s="89"/>
      <c r="AA511" s="89"/>
      <c r="AB511" s="89"/>
      <c r="AC511" s="89"/>
      <c r="AD511" s="89"/>
      <c r="AE511" s="90"/>
      <c r="AF511" s="90"/>
      <c r="AG511" s="90"/>
      <c r="AH511" s="90"/>
      <c r="AI511" s="90"/>
      <c r="AJ511" s="90"/>
      <c r="AK511" s="108"/>
      <c r="AL511" s="108"/>
      <c r="AM511" s="108"/>
      <c r="AN511" s="107"/>
      <c r="AO511" s="107"/>
      <c r="AP511" s="107"/>
    </row>
    <row r="512" spans="1:42" x14ac:dyDescent="0.3">
      <c r="A512" s="71">
        <v>0</v>
      </c>
      <c r="B512" s="71" t="s">
        <v>1528</v>
      </c>
      <c r="C512" s="92">
        <v>510</v>
      </c>
      <c r="D512" s="73">
        <v>43105</v>
      </c>
      <c r="E512" s="74" t="s">
        <v>963</v>
      </c>
      <c r="F512" s="74" t="s">
        <v>880</v>
      </c>
      <c r="G512" s="87">
        <f>+IF(D512="","",YEAR(D512))</f>
        <v>2018</v>
      </c>
      <c r="H512" s="87">
        <f>+IF(D512="","",MONTH(D512))</f>
        <v>1</v>
      </c>
      <c r="I512" s="87">
        <f>+IF(D512="","",DAY(D512))</f>
        <v>5</v>
      </c>
      <c r="J512" s="88">
        <v>70103007</v>
      </c>
      <c r="K512" s="87" t="s">
        <v>1063</v>
      </c>
      <c r="L512" s="88"/>
      <c r="M512" s="87"/>
      <c r="N512" s="88"/>
      <c r="O512" s="87"/>
      <c r="P512" s="87" t="s">
        <v>165</v>
      </c>
      <c r="Q512" s="87" t="s">
        <v>32</v>
      </c>
      <c r="R512" s="87" t="s">
        <v>473</v>
      </c>
      <c r="S512" s="87" t="s">
        <v>1064</v>
      </c>
      <c r="T512" s="87">
        <v>0</v>
      </c>
      <c r="U512" s="87">
        <v>0</v>
      </c>
      <c r="V512" s="87">
        <f>+U512+T512</f>
        <v>0</v>
      </c>
      <c r="W512" s="95">
        <f>+IF(T512=SUM(Z512,AB512,AD512),1,0)</f>
        <v>1</v>
      </c>
      <c r="X512" s="95">
        <f>+IF(U512=SUM(AF512,AH512,AJ512),1,0)</f>
        <v>1</v>
      </c>
      <c r="Y512" s="89"/>
      <c r="Z512" s="89"/>
      <c r="AA512" s="89"/>
      <c r="AB512" s="89"/>
      <c r="AC512" s="89"/>
      <c r="AD512" s="89"/>
      <c r="AE512" s="90"/>
      <c r="AF512" s="90"/>
      <c r="AG512" s="90"/>
      <c r="AH512" s="90"/>
      <c r="AI512" s="90"/>
      <c r="AJ512" s="90"/>
      <c r="AK512" s="108"/>
      <c r="AL512" s="108"/>
      <c r="AM512" s="108"/>
      <c r="AN512" s="107"/>
      <c r="AO512" s="107"/>
      <c r="AP512" s="107"/>
    </row>
    <row r="513" spans="1:42" x14ac:dyDescent="0.3">
      <c r="A513" s="71">
        <v>0</v>
      </c>
      <c r="B513" s="71" t="s">
        <v>1528</v>
      </c>
      <c r="C513" s="92">
        <v>511</v>
      </c>
      <c r="D513" s="73">
        <v>43106</v>
      </c>
      <c r="E513" s="74" t="s">
        <v>964</v>
      </c>
      <c r="F513" s="74" t="s">
        <v>0</v>
      </c>
      <c r="G513" s="87">
        <f>+IF(D513="","",YEAR(D513))</f>
        <v>2018</v>
      </c>
      <c r="H513" s="87">
        <f>+IF(D513="","",MONTH(D513))</f>
        <v>1</v>
      </c>
      <c r="I513" s="87">
        <f>+IF(D513="","",DAY(D513))</f>
        <v>6</v>
      </c>
      <c r="J513" s="88">
        <v>80000000</v>
      </c>
      <c r="K513" s="87" t="s">
        <v>19</v>
      </c>
      <c r="L513" s="88"/>
      <c r="M513" s="87"/>
      <c r="N513" s="88"/>
      <c r="O513" s="87"/>
      <c r="P513" s="87" t="s">
        <v>165</v>
      </c>
      <c r="Q513" s="87" t="s">
        <v>28</v>
      </c>
      <c r="R513" s="87" t="s">
        <v>32</v>
      </c>
      <c r="S513" s="87" t="s">
        <v>20</v>
      </c>
      <c r="T513" s="87">
        <v>0</v>
      </c>
      <c r="U513" s="87">
        <v>0</v>
      </c>
      <c r="V513" s="87">
        <f>+U513+T513</f>
        <v>0</v>
      </c>
      <c r="W513" s="95">
        <f>+IF(T513=SUM(Z513,AB513,AD513),1,0)</f>
        <v>1</v>
      </c>
      <c r="X513" s="95">
        <f>+IF(U513=SUM(AF513,AH513,AJ513),1,0)</f>
        <v>1</v>
      </c>
      <c r="Y513" s="89"/>
      <c r="Z513" s="89"/>
      <c r="AA513" s="89"/>
      <c r="AB513" s="89"/>
      <c r="AC513" s="89"/>
      <c r="AD513" s="89"/>
      <c r="AE513" s="90"/>
      <c r="AF513" s="90"/>
      <c r="AG513" s="90"/>
      <c r="AH513" s="90"/>
      <c r="AI513" s="90"/>
      <c r="AJ513" s="90"/>
      <c r="AK513" s="108"/>
      <c r="AL513" s="108"/>
      <c r="AM513" s="108"/>
      <c r="AN513" s="107"/>
      <c r="AO513" s="107"/>
      <c r="AP513" s="107"/>
    </row>
    <row r="514" spans="1:42" x14ac:dyDescent="0.3">
      <c r="A514" s="71">
        <v>0</v>
      </c>
      <c r="B514" s="71" t="s">
        <v>1528</v>
      </c>
      <c r="C514" s="92">
        <v>512</v>
      </c>
      <c r="D514" s="73">
        <v>43106</v>
      </c>
      <c r="E514" s="74" t="s">
        <v>965</v>
      </c>
      <c r="F514" s="74" t="s">
        <v>170</v>
      </c>
      <c r="G514" s="87">
        <f>+IF(D514="","",YEAR(D514))</f>
        <v>2018</v>
      </c>
      <c r="H514" s="87">
        <f>+IF(D514="","",MONTH(D514))</f>
        <v>1</v>
      </c>
      <c r="I514" s="87">
        <f>+IF(D514="","",DAY(D514))</f>
        <v>6</v>
      </c>
      <c r="J514" s="88"/>
      <c r="K514" s="87"/>
      <c r="L514" s="88">
        <v>80401000</v>
      </c>
      <c r="M514" s="87" t="s">
        <v>6</v>
      </c>
      <c r="N514" s="88">
        <v>80400000</v>
      </c>
      <c r="O514" s="87" t="s">
        <v>52</v>
      </c>
      <c r="P514" s="87" t="s">
        <v>165</v>
      </c>
      <c r="Q514" s="87" t="s">
        <v>28</v>
      </c>
      <c r="R514" s="87" t="s">
        <v>32</v>
      </c>
      <c r="S514" s="87" t="s">
        <v>20</v>
      </c>
      <c r="T514" s="87">
        <v>0</v>
      </c>
      <c r="U514" s="87">
        <v>2</v>
      </c>
      <c r="V514" s="87">
        <f>+U514+T514</f>
        <v>2</v>
      </c>
      <c r="W514" s="95">
        <f>+IF(T514=SUM(Z514,AB514,AD514),1,0)</f>
        <v>1</v>
      </c>
      <c r="X514" s="95">
        <f>+IF(U514=SUM(AF514,AH514,AJ514),1,0)</f>
        <v>1</v>
      </c>
      <c r="Y514" s="89"/>
      <c r="Z514" s="89"/>
      <c r="AA514" s="89"/>
      <c r="AB514" s="89"/>
      <c r="AC514" s="89"/>
      <c r="AD514" s="89"/>
      <c r="AE514" s="90" t="s">
        <v>38</v>
      </c>
      <c r="AF514" s="90">
        <v>2</v>
      </c>
      <c r="AG514" s="90"/>
      <c r="AH514" s="90"/>
      <c r="AI514" s="90"/>
      <c r="AJ514" s="90"/>
      <c r="AK514" s="108"/>
      <c r="AL514" s="108"/>
      <c r="AM514" s="108"/>
      <c r="AN514" s="107"/>
      <c r="AO514" s="107"/>
      <c r="AP514" s="107"/>
    </row>
    <row r="515" spans="1:42" x14ac:dyDescent="0.3">
      <c r="A515" s="71">
        <v>0</v>
      </c>
      <c r="B515" s="71" t="s">
        <v>1528</v>
      </c>
      <c r="C515" s="92">
        <v>513</v>
      </c>
      <c r="D515" s="73">
        <v>43106</v>
      </c>
      <c r="E515" s="74" t="s">
        <v>966</v>
      </c>
      <c r="F515" s="74" t="s">
        <v>967</v>
      </c>
      <c r="G515" s="87">
        <f>+IF(D515="","",YEAR(D515))</f>
        <v>2018</v>
      </c>
      <c r="H515" s="87">
        <f>+IF(D515="","",MONTH(D515))</f>
        <v>1</v>
      </c>
      <c r="I515" s="87">
        <f>+IF(D515="","",DAY(D515))</f>
        <v>6</v>
      </c>
      <c r="J515" s="88">
        <v>70401000</v>
      </c>
      <c r="K515" s="87" t="s">
        <v>770</v>
      </c>
      <c r="L515" s="88"/>
      <c r="M515" s="87"/>
      <c r="N515" s="88"/>
      <c r="O515" s="87"/>
      <c r="P515" s="87" t="s">
        <v>165</v>
      </c>
      <c r="Q515" s="87" t="s">
        <v>32</v>
      </c>
      <c r="R515" s="87" t="s">
        <v>473</v>
      </c>
      <c r="S515" s="87" t="s">
        <v>278</v>
      </c>
      <c r="T515" s="87">
        <v>3</v>
      </c>
      <c r="U515" s="87">
        <v>1</v>
      </c>
      <c r="V515" s="87">
        <f>+U515+T515</f>
        <v>4</v>
      </c>
      <c r="W515" s="95">
        <f>+IF(T515=SUM(Z515,AB515,AD515),1,0)</f>
        <v>1</v>
      </c>
      <c r="X515" s="95">
        <f>+IF(U515=SUM(AF515,AH515,AJ515),1,0)</f>
        <v>1</v>
      </c>
      <c r="Y515" s="89" t="s">
        <v>835</v>
      </c>
      <c r="Z515" s="89">
        <v>3</v>
      </c>
      <c r="AA515" s="89"/>
      <c r="AB515" s="89"/>
      <c r="AC515" s="89"/>
      <c r="AD515" s="89"/>
      <c r="AE515" s="90" t="s">
        <v>40</v>
      </c>
      <c r="AF515" s="90">
        <v>1</v>
      </c>
      <c r="AG515" s="90"/>
      <c r="AH515" s="90"/>
      <c r="AI515" s="90"/>
      <c r="AJ515" s="90"/>
      <c r="AK515" s="108"/>
      <c r="AL515" s="108"/>
      <c r="AM515" s="108"/>
      <c r="AN515" s="107"/>
      <c r="AO515" s="107"/>
      <c r="AP515" s="107"/>
    </row>
    <row r="516" spans="1:42" x14ac:dyDescent="0.3">
      <c r="A516" s="71">
        <v>0</v>
      </c>
      <c r="B516" s="71" t="s">
        <v>1528</v>
      </c>
      <c r="C516" s="92">
        <v>514</v>
      </c>
      <c r="D516" s="73">
        <v>43107</v>
      </c>
      <c r="E516" s="74" t="s">
        <v>968</v>
      </c>
      <c r="F516" s="74" t="s">
        <v>969</v>
      </c>
      <c r="G516" s="87">
        <f>+IF(D516="","",YEAR(D516))</f>
        <v>2018</v>
      </c>
      <c r="H516" s="87">
        <f>+IF(D516="","",MONTH(D516))</f>
        <v>1</v>
      </c>
      <c r="I516" s="87">
        <f>+IF(D516="","",DAY(D516))</f>
        <v>7</v>
      </c>
      <c r="J516" s="88">
        <v>60000000</v>
      </c>
      <c r="K516" s="87" t="s">
        <v>21</v>
      </c>
      <c r="L516" s="88"/>
      <c r="M516" s="87"/>
      <c r="N516" s="88"/>
      <c r="O516" s="87"/>
      <c r="P516" s="87" t="s">
        <v>587</v>
      </c>
      <c r="Q516" s="87" t="s">
        <v>32</v>
      </c>
      <c r="R516" s="87" t="s">
        <v>32</v>
      </c>
      <c r="S516" s="87" t="s">
        <v>30</v>
      </c>
      <c r="T516" s="87">
        <v>1</v>
      </c>
      <c r="U516" s="87">
        <v>0</v>
      </c>
      <c r="V516" s="87">
        <f>+U516+T516</f>
        <v>1</v>
      </c>
      <c r="W516" s="95">
        <f>+IF(T516=SUM(Z516,AB516,AD516),1,0)</f>
        <v>1</v>
      </c>
      <c r="X516" s="95">
        <f>+IF(U516=SUM(AF516,AH516,AJ516),1,0)</f>
        <v>1</v>
      </c>
      <c r="Y516" s="89" t="s">
        <v>43</v>
      </c>
      <c r="Z516" s="89">
        <v>1</v>
      </c>
      <c r="AA516" s="89"/>
      <c r="AB516" s="89"/>
      <c r="AC516" s="89"/>
      <c r="AD516" s="89"/>
      <c r="AE516" s="90"/>
      <c r="AF516" s="90"/>
      <c r="AG516" s="90"/>
      <c r="AH516" s="90"/>
      <c r="AI516" s="90"/>
      <c r="AJ516" s="90"/>
      <c r="AK516" s="108"/>
      <c r="AL516" s="108"/>
      <c r="AM516" s="108"/>
      <c r="AN516" s="107"/>
      <c r="AO516" s="107"/>
      <c r="AP516" s="107"/>
    </row>
    <row r="517" spans="1:42" x14ac:dyDescent="0.3">
      <c r="A517" s="71">
        <v>0</v>
      </c>
      <c r="B517" s="71" t="s">
        <v>1528</v>
      </c>
      <c r="C517" s="92">
        <v>515</v>
      </c>
      <c r="D517" s="73">
        <v>43108</v>
      </c>
      <c r="E517" s="74" t="s">
        <v>970</v>
      </c>
      <c r="F517" s="74" t="s">
        <v>2</v>
      </c>
      <c r="G517" s="87">
        <f>+IF(D517="","",YEAR(D517))</f>
        <v>2018</v>
      </c>
      <c r="H517" s="87">
        <f>+IF(D517="","",MONTH(D517))</f>
        <v>1</v>
      </c>
      <c r="I517" s="87">
        <f>+IF(D517="","",DAY(D517))</f>
        <v>8</v>
      </c>
      <c r="J517" s="88">
        <v>70403015</v>
      </c>
      <c r="K517" s="87" t="s">
        <v>849</v>
      </c>
      <c r="L517" s="88"/>
      <c r="M517" s="87"/>
      <c r="N517" s="88"/>
      <c r="O517" s="87"/>
      <c r="P517" s="87" t="s">
        <v>1065</v>
      </c>
      <c r="Q517" s="87" t="s">
        <v>32</v>
      </c>
      <c r="R517" s="87" t="s">
        <v>30</v>
      </c>
      <c r="S517" s="87" t="s">
        <v>473</v>
      </c>
      <c r="T517" s="87">
        <v>0</v>
      </c>
      <c r="U517" s="87">
        <v>0</v>
      </c>
      <c r="V517" s="87">
        <f>+U517+T517</f>
        <v>0</v>
      </c>
      <c r="W517" s="95">
        <f>+IF(T517=SUM(Z517,AB517,AD517),1,0)</f>
        <v>1</v>
      </c>
      <c r="X517" s="95">
        <f>+IF(U517=SUM(AF517,AH517,AJ517),1,0)</f>
        <v>1</v>
      </c>
      <c r="Y517" s="89"/>
      <c r="Z517" s="89"/>
      <c r="AA517" s="89"/>
      <c r="AB517" s="89"/>
      <c r="AC517" s="89"/>
      <c r="AD517" s="89"/>
      <c r="AE517" s="90"/>
      <c r="AF517" s="90"/>
      <c r="AG517" s="90"/>
      <c r="AH517" s="90"/>
      <c r="AI517" s="90"/>
      <c r="AJ517" s="90"/>
      <c r="AK517" s="108"/>
      <c r="AL517" s="108"/>
      <c r="AM517" s="108"/>
      <c r="AN517" s="107"/>
      <c r="AO517" s="107"/>
      <c r="AP517" s="107"/>
    </row>
    <row r="518" spans="1:42" x14ac:dyDescent="0.3">
      <c r="A518" s="71">
        <v>0</v>
      </c>
      <c r="B518" s="71" t="s">
        <v>1528</v>
      </c>
      <c r="C518" s="92">
        <v>516</v>
      </c>
      <c r="D518" s="73">
        <v>43108</v>
      </c>
      <c r="E518" s="74" t="s">
        <v>971</v>
      </c>
      <c r="F518" s="74" t="s">
        <v>2</v>
      </c>
      <c r="G518" s="87">
        <f>+IF(D518="","",YEAR(D518))</f>
        <v>2018</v>
      </c>
      <c r="H518" s="87">
        <f>+IF(D518="","",MONTH(D518))</f>
        <v>1</v>
      </c>
      <c r="I518" s="87">
        <f>+IF(D518="","",DAY(D518))</f>
        <v>8</v>
      </c>
      <c r="J518" s="88">
        <v>80000000</v>
      </c>
      <c r="K518" s="87" t="s">
        <v>19</v>
      </c>
      <c r="L518" s="88"/>
      <c r="M518" s="87"/>
      <c r="N518" s="88"/>
      <c r="O518" s="87"/>
      <c r="P518" s="87" t="s">
        <v>1066</v>
      </c>
      <c r="Q518" s="87" t="s">
        <v>32</v>
      </c>
      <c r="R518" s="87" t="s">
        <v>20</v>
      </c>
      <c r="S518" s="87" t="s">
        <v>32</v>
      </c>
      <c r="T518" s="87">
        <v>0</v>
      </c>
      <c r="U518" s="87">
        <v>0</v>
      </c>
      <c r="V518" s="87">
        <f>+U518+T518</f>
        <v>0</v>
      </c>
      <c r="W518" s="95">
        <f>+IF(T518=SUM(Z518,AB518,AD518),1,0)</f>
        <v>1</v>
      </c>
      <c r="X518" s="95">
        <f>+IF(U518=SUM(AF518,AH518,AJ518),1,0)</f>
        <v>1</v>
      </c>
      <c r="Y518" s="89"/>
      <c r="Z518" s="89"/>
      <c r="AA518" s="89"/>
      <c r="AB518" s="89"/>
      <c r="AC518" s="89"/>
      <c r="AD518" s="89"/>
      <c r="AE518" s="90"/>
      <c r="AF518" s="90"/>
      <c r="AG518" s="90"/>
      <c r="AH518" s="90"/>
      <c r="AI518" s="90"/>
      <c r="AJ518" s="90"/>
      <c r="AK518" s="108"/>
      <c r="AL518" s="108"/>
      <c r="AM518" s="108"/>
      <c r="AN518" s="107"/>
      <c r="AO518" s="107"/>
      <c r="AP518" s="107"/>
    </row>
    <row r="519" spans="1:42" x14ac:dyDescent="0.3">
      <c r="A519" s="71">
        <v>0</v>
      </c>
      <c r="B519" s="71" t="s">
        <v>1528</v>
      </c>
      <c r="C519" s="92">
        <v>517</v>
      </c>
      <c r="D519" s="73">
        <v>43109</v>
      </c>
      <c r="E519" s="74" t="s">
        <v>972</v>
      </c>
      <c r="F519" s="74" t="s">
        <v>0</v>
      </c>
      <c r="G519" s="87">
        <f>+IF(D519="","",YEAR(D519))</f>
        <v>2018</v>
      </c>
      <c r="H519" s="87">
        <f>+IF(D519="","",MONTH(D519))</f>
        <v>1</v>
      </c>
      <c r="I519" s="87">
        <f>+IF(D519="","",DAY(D519))</f>
        <v>9</v>
      </c>
      <c r="J519" s="88">
        <v>80000000</v>
      </c>
      <c r="K519" s="87" t="s">
        <v>19</v>
      </c>
      <c r="L519" s="88"/>
      <c r="M519" s="87"/>
      <c r="N519" s="88"/>
      <c r="O519" s="87"/>
      <c r="P519" s="87" t="s">
        <v>165</v>
      </c>
      <c r="Q519" s="87" t="s">
        <v>32</v>
      </c>
      <c r="R519" s="87" t="s">
        <v>32</v>
      </c>
      <c r="S519" s="87" t="s">
        <v>20</v>
      </c>
      <c r="T519" s="87">
        <v>0</v>
      </c>
      <c r="U519" s="87">
        <v>0</v>
      </c>
      <c r="V519" s="87">
        <f>+U519+T519</f>
        <v>0</v>
      </c>
      <c r="W519" s="95">
        <f>+IF(T519=SUM(Z519,AB519,AD519),1,0)</f>
        <v>1</v>
      </c>
      <c r="X519" s="95">
        <f>+IF(U519=SUM(AF519,AH519,AJ519),1,0)</f>
        <v>1</v>
      </c>
      <c r="Y519" s="89"/>
      <c r="Z519" s="89"/>
      <c r="AA519" s="89"/>
      <c r="AB519" s="89"/>
      <c r="AC519" s="89"/>
      <c r="AD519" s="89"/>
      <c r="AE519" s="90"/>
      <c r="AF519" s="90"/>
      <c r="AG519" s="90"/>
      <c r="AH519" s="90"/>
      <c r="AI519" s="90"/>
      <c r="AJ519" s="90"/>
      <c r="AK519" s="108"/>
      <c r="AL519" s="108"/>
      <c r="AM519" s="108"/>
      <c r="AN519" s="107"/>
      <c r="AO519" s="107"/>
      <c r="AP519" s="107"/>
    </row>
    <row r="520" spans="1:42" x14ac:dyDescent="0.3">
      <c r="A520" s="71">
        <v>0</v>
      </c>
      <c r="B520" s="71" t="s">
        <v>1528</v>
      </c>
      <c r="C520" s="92">
        <v>518</v>
      </c>
      <c r="D520" s="73">
        <v>43109</v>
      </c>
      <c r="E520" s="74" t="s">
        <v>973</v>
      </c>
      <c r="F520" s="74" t="s">
        <v>974</v>
      </c>
      <c r="G520" s="87">
        <f>+IF(D520="","",YEAR(D520))</f>
        <v>2018</v>
      </c>
      <c r="H520" s="87">
        <f>+IF(D520="","",MONTH(D520))</f>
        <v>1</v>
      </c>
      <c r="I520" s="87">
        <f>+IF(D520="","",DAY(D520))</f>
        <v>9</v>
      </c>
      <c r="J520" s="88">
        <v>50503011</v>
      </c>
      <c r="K520" s="87" t="s">
        <v>1067</v>
      </c>
      <c r="L520" s="88"/>
      <c r="M520" s="87"/>
      <c r="N520" s="88"/>
      <c r="O520" s="87"/>
      <c r="P520" s="87" t="s">
        <v>165</v>
      </c>
      <c r="Q520" s="87" t="s">
        <v>32</v>
      </c>
      <c r="R520" s="87" t="s">
        <v>32</v>
      </c>
      <c r="S520" s="87" t="s">
        <v>30</v>
      </c>
      <c r="T520" s="87">
        <v>1</v>
      </c>
      <c r="U520" s="87">
        <v>6</v>
      </c>
      <c r="V520" s="87">
        <f>+U520+T520</f>
        <v>7</v>
      </c>
      <c r="W520" s="95">
        <f>+IF(T520=SUM(Z520,AB520,AD520),1,0)</f>
        <v>1</v>
      </c>
      <c r="X520" s="95">
        <f>+IF(U520=SUM(AF520,AH520,AJ520),1,0)</f>
        <v>1</v>
      </c>
      <c r="Y520" s="89" t="s">
        <v>42</v>
      </c>
      <c r="Z520" s="89">
        <v>1</v>
      </c>
      <c r="AA520" s="89"/>
      <c r="AB520" s="89"/>
      <c r="AC520" s="89"/>
      <c r="AD520" s="89"/>
      <c r="AE520" s="90" t="s">
        <v>42</v>
      </c>
      <c r="AF520" s="90">
        <v>6</v>
      </c>
      <c r="AG520" s="90"/>
      <c r="AH520" s="90"/>
      <c r="AI520" s="90"/>
      <c r="AJ520" s="90"/>
      <c r="AK520" s="108"/>
      <c r="AL520" s="108"/>
      <c r="AM520" s="108"/>
      <c r="AN520" s="107"/>
      <c r="AO520" s="107"/>
      <c r="AP520" s="107"/>
    </row>
    <row r="521" spans="1:42" x14ac:dyDescent="0.3">
      <c r="A521" s="71">
        <v>0</v>
      </c>
      <c r="B521" s="71" t="s">
        <v>1528</v>
      </c>
      <c r="C521" s="92">
        <v>519</v>
      </c>
      <c r="D521" s="73">
        <v>43109</v>
      </c>
      <c r="E521" s="74" t="s">
        <v>975</v>
      </c>
      <c r="F521" s="74" t="s">
        <v>2</v>
      </c>
      <c r="G521" s="87">
        <f>+IF(D521="","",YEAR(D521))</f>
        <v>2018</v>
      </c>
      <c r="H521" s="87">
        <f>+IF(D521="","",MONTH(D521))</f>
        <v>1</v>
      </c>
      <c r="I521" s="87">
        <f>+IF(D521="","",DAY(D521))</f>
        <v>9</v>
      </c>
      <c r="J521" s="88">
        <v>70400000</v>
      </c>
      <c r="K521" s="87" t="s">
        <v>25</v>
      </c>
      <c r="L521" s="88"/>
      <c r="M521" s="87"/>
      <c r="N521" s="88"/>
      <c r="O521" s="87"/>
      <c r="P521" s="87" t="s">
        <v>1069</v>
      </c>
      <c r="Q521" s="87" t="s">
        <v>32</v>
      </c>
      <c r="R521" s="87" t="s">
        <v>32</v>
      </c>
      <c r="S521" s="87" t="s">
        <v>1068</v>
      </c>
      <c r="T521" s="87">
        <v>0</v>
      </c>
      <c r="U521" s="87">
        <v>0</v>
      </c>
      <c r="V521" s="87">
        <f>+U521+T521</f>
        <v>0</v>
      </c>
      <c r="W521" s="95">
        <f>+IF(T521=SUM(Z521,AB521,AD521),1,0)</f>
        <v>1</v>
      </c>
      <c r="X521" s="95">
        <f>+IF(U521=SUM(AF521,AH521,AJ521),1,0)</f>
        <v>1</v>
      </c>
      <c r="Y521" s="89"/>
      <c r="Z521" s="89"/>
      <c r="AA521" s="89"/>
      <c r="AB521" s="89"/>
      <c r="AC521" s="89"/>
      <c r="AD521" s="89"/>
      <c r="AE521" s="90"/>
      <c r="AF521" s="90"/>
      <c r="AG521" s="90"/>
      <c r="AH521" s="90"/>
      <c r="AI521" s="90"/>
      <c r="AJ521" s="90"/>
      <c r="AK521" s="108"/>
      <c r="AL521" s="108"/>
      <c r="AM521" s="108"/>
      <c r="AN521" s="107"/>
      <c r="AO521" s="107"/>
      <c r="AP521" s="107"/>
    </row>
    <row r="522" spans="1:42" x14ac:dyDescent="0.3">
      <c r="A522" s="71">
        <v>0</v>
      </c>
      <c r="B522" s="71" t="s">
        <v>1528</v>
      </c>
      <c r="C522" s="92">
        <v>520</v>
      </c>
      <c r="D522" s="73">
        <v>43110</v>
      </c>
      <c r="E522" s="74" t="s">
        <v>976</v>
      </c>
      <c r="F522" s="74" t="s">
        <v>2</v>
      </c>
      <c r="G522" s="87">
        <f>+IF(D522="","",YEAR(D522))</f>
        <v>2018</v>
      </c>
      <c r="H522" s="87">
        <f>+IF(D522="","",MONTH(D522))</f>
        <v>1</v>
      </c>
      <c r="I522" s="87">
        <f>+IF(D522="","",DAY(D522))</f>
        <v>10</v>
      </c>
      <c r="J522" s="88"/>
      <c r="K522" s="87"/>
      <c r="L522" s="88">
        <v>80401000</v>
      </c>
      <c r="M522" s="87" t="s">
        <v>6</v>
      </c>
      <c r="N522" s="88">
        <v>80400000</v>
      </c>
      <c r="O522" s="87" t="s">
        <v>52</v>
      </c>
      <c r="P522" s="87" t="s">
        <v>165</v>
      </c>
      <c r="Q522" s="87" t="s">
        <v>28</v>
      </c>
      <c r="R522" s="87" t="s">
        <v>32</v>
      </c>
      <c r="S522" s="87" t="s">
        <v>20</v>
      </c>
      <c r="T522" s="87">
        <v>0</v>
      </c>
      <c r="U522" s="87">
        <v>0</v>
      </c>
      <c r="V522" s="87">
        <f>+U522+T522</f>
        <v>0</v>
      </c>
      <c r="W522" s="95">
        <f>+IF(T522=SUM(Z522,AB522,AD522),1,0)</f>
        <v>1</v>
      </c>
      <c r="X522" s="95">
        <f>+IF(U522=SUM(AF522,AH522,AJ522),1,0)</f>
        <v>1</v>
      </c>
      <c r="Y522" s="89"/>
      <c r="Z522" s="89"/>
      <c r="AA522" s="89"/>
      <c r="AB522" s="89"/>
      <c r="AC522" s="89"/>
      <c r="AD522" s="89"/>
      <c r="AE522" s="90"/>
      <c r="AF522" s="90"/>
      <c r="AG522" s="90"/>
      <c r="AH522" s="90"/>
      <c r="AI522" s="90"/>
      <c r="AJ522" s="90"/>
      <c r="AK522" s="108"/>
      <c r="AL522" s="108"/>
      <c r="AM522" s="108"/>
      <c r="AN522" s="107"/>
      <c r="AO522" s="107"/>
      <c r="AP522" s="107"/>
    </row>
    <row r="523" spans="1:42" x14ac:dyDescent="0.3">
      <c r="A523" s="71">
        <v>0</v>
      </c>
      <c r="B523" s="71" t="s">
        <v>1528</v>
      </c>
      <c r="C523" s="92">
        <v>521</v>
      </c>
      <c r="D523" s="73">
        <v>43110</v>
      </c>
      <c r="E523" s="74" t="s">
        <v>977</v>
      </c>
      <c r="F523" s="74" t="s">
        <v>2</v>
      </c>
      <c r="G523" s="87">
        <f>+IF(D523="","",YEAR(D523))</f>
        <v>2018</v>
      </c>
      <c r="H523" s="87">
        <f>+IF(D523="","",MONTH(D523))</f>
        <v>1</v>
      </c>
      <c r="I523" s="87">
        <f>+IF(D523="","",DAY(D523))</f>
        <v>10</v>
      </c>
      <c r="J523" s="88">
        <v>70400000</v>
      </c>
      <c r="K523" s="87" t="s">
        <v>25</v>
      </c>
      <c r="L523" s="88"/>
      <c r="M523" s="87"/>
      <c r="N523" s="88"/>
      <c r="O523" s="87"/>
      <c r="P523" s="87" t="s">
        <v>834</v>
      </c>
      <c r="Q523" s="87" t="s">
        <v>32</v>
      </c>
      <c r="R523" s="87" t="s">
        <v>98</v>
      </c>
      <c r="S523" s="87" t="s">
        <v>1070</v>
      </c>
      <c r="T523" s="87">
        <v>0</v>
      </c>
      <c r="U523" s="87">
        <v>0</v>
      </c>
      <c r="V523" s="87">
        <f>+U523+T523</f>
        <v>0</v>
      </c>
      <c r="W523" s="95">
        <f>+IF(T523=SUM(Z523,AB523,AD523),1,0)</f>
        <v>1</v>
      </c>
      <c r="X523" s="95">
        <f>+IF(U523=SUM(AF523,AH523,AJ523),1,0)</f>
        <v>1</v>
      </c>
      <c r="Y523" s="89"/>
      <c r="Z523" s="89"/>
      <c r="AA523" s="89"/>
      <c r="AB523" s="89"/>
      <c r="AC523" s="89"/>
      <c r="AD523" s="89"/>
      <c r="AE523" s="90"/>
      <c r="AF523" s="90"/>
      <c r="AG523" s="90"/>
      <c r="AH523" s="90"/>
      <c r="AI523" s="90"/>
      <c r="AJ523" s="90"/>
      <c r="AK523" s="108"/>
      <c r="AL523" s="108"/>
      <c r="AM523" s="108"/>
      <c r="AN523" s="107"/>
      <c r="AO523" s="107"/>
      <c r="AP523" s="107"/>
    </row>
    <row r="524" spans="1:42" x14ac:dyDescent="0.3">
      <c r="A524" s="71">
        <v>0</v>
      </c>
      <c r="B524" s="71" t="s">
        <v>1528</v>
      </c>
      <c r="C524" s="92">
        <v>522</v>
      </c>
      <c r="D524" s="73">
        <v>43110</v>
      </c>
      <c r="E524" s="74" t="s">
        <v>978</v>
      </c>
      <c r="F524" s="74" t="s">
        <v>2</v>
      </c>
      <c r="G524" s="87">
        <f>+IF(D524="","",YEAR(D524))</f>
        <v>2018</v>
      </c>
      <c r="H524" s="87">
        <f>+IF(D524="","",MONTH(D524))</f>
        <v>1</v>
      </c>
      <c r="I524" s="87">
        <f>+IF(D524="","",DAY(D524))</f>
        <v>10</v>
      </c>
      <c r="J524" s="88">
        <v>70106000</v>
      </c>
      <c r="K524" s="87" t="s">
        <v>1072</v>
      </c>
      <c r="L524" s="88"/>
      <c r="M524" s="87"/>
      <c r="N524" s="88"/>
      <c r="O524" s="87"/>
      <c r="P524" s="87" t="s">
        <v>165</v>
      </c>
      <c r="Q524" s="87" t="s">
        <v>32</v>
      </c>
      <c r="R524" s="87" t="s">
        <v>32</v>
      </c>
      <c r="S524" s="87" t="s">
        <v>1071</v>
      </c>
      <c r="T524" s="87">
        <v>0</v>
      </c>
      <c r="U524" s="87">
        <v>0</v>
      </c>
      <c r="V524" s="87">
        <f>+U524+T524</f>
        <v>0</v>
      </c>
      <c r="W524" s="95">
        <f>+IF(T524=SUM(Z524,AB524,AD524),1,0)</f>
        <v>1</v>
      </c>
      <c r="X524" s="95">
        <f>+IF(U524=SUM(AF524,AH524,AJ524),1,0)</f>
        <v>1</v>
      </c>
      <c r="Y524" s="89"/>
      <c r="Z524" s="89"/>
      <c r="AA524" s="89"/>
      <c r="AB524" s="89"/>
      <c r="AC524" s="89"/>
      <c r="AD524" s="89"/>
      <c r="AE524" s="90"/>
      <c r="AF524" s="90"/>
      <c r="AG524" s="90"/>
      <c r="AH524" s="90"/>
      <c r="AI524" s="90"/>
      <c r="AJ524" s="90"/>
      <c r="AK524" s="108"/>
      <c r="AL524" s="108"/>
      <c r="AM524" s="108"/>
      <c r="AN524" s="107"/>
      <c r="AO524" s="107"/>
      <c r="AP524" s="107"/>
    </row>
    <row r="525" spans="1:42" x14ac:dyDescent="0.3">
      <c r="A525" s="71">
        <v>0</v>
      </c>
      <c r="B525" s="71" t="s">
        <v>1528</v>
      </c>
      <c r="C525" s="92">
        <v>523</v>
      </c>
      <c r="D525" s="73">
        <v>43110</v>
      </c>
      <c r="E525" s="74" t="s">
        <v>979</v>
      </c>
      <c r="F525" s="74" t="s">
        <v>980</v>
      </c>
      <c r="G525" s="87">
        <f>+IF(D525="","",YEAR(D525))</f>
        <v>2018</v>
      </c>
      <c r="H525" s="87">
        <f>+IF(D525="","",MONTH(D525))</f>
        <v>1</v>
      </c>
      <c r="I525" s="87">
        <f>+IF(D525="","",DAY(D525))</f>
        <v>10</v>
      </c>
      <c r="J525" s="88">
        <v>80000000</v>
      </c>
      <c r="K525" s="87" t="s">
        <v>19</v>
      </c>
      <c r="L525" s="88"/>
      <c r="M525" s="87"/>
      <c r="N525" s="88"/>
      <c r="O525" s="87"/>
      <c r="P525" s="87" t="s">
        <v>165</v>
      </c>
      <c r="Q525" s="87" t="s">
        <v>28</v>
      </c>
      <c r="R525" s="87" t="s">
        <v>32</v>
      </c>
      <c r="S525" s="87" t="s">
        <v>136</v>
      </c>
      <c r="T525" s="87">
        <v>1</v>
      </c>
      <c r="U525" s="87">
        <v>2</v>
      </c>
      <c r="V525" s="87">
        <f>+U525+T525</f>
        <v>3</v>
      </c>
      <c r="W525" s="95">
        <f>+IF(T525=SUM(Z525,AB525,AD525),1,0)</f>
        <v>1</v>
      </c>
      <c r="X525" s="95">
        <f>+IF(U525=SUM(AF525,AH525,AJ525),1,0)</f>
        <v>1</v>
      </c>
      <c r="Y525" s="89" t="s">
        <v>835</v>
      </c>
      <c r="Z525" s="89">
        <v>1</v>
      </c>
      <c r="AA525" s="89"/>
      <c r="AB525" s="89"/>
      <c r="AC525" s="89"/>
      <c r="AD525" s="89"/>
      <c r="AE525" s="90" t="s">
        <v>835</v>
      </c>
      <c r="AF525" s="90">
        <v>2</v>
      </c>
      <c r="AG525" s="90"/>
      <c r="AH525" s="90"/>
      <c r="AI525" s="90"/>
      <c r="AJ525" s="90"/>
      <c r="AK525" s="108"/>
      <c r="AL525" s="108"/>
      <c r="AM525" s="108"/>
      <c r="AN525" s="107"/>
      <c r="AO525" s="107"/>
      <c r="AP525" s="107"/>
    </row>
    <row r="526" spans="1:42" x14ac:dyDescent="0.3">
      <c r="A526" s="71">
        <v>0</v>
      </c>
      <c r="B526" s="71" t="s">
        <v>1528</v>
      </c>
      <c r="C526" s="92">
        <v>524</v>
      </c>
      <c r="D526" s="73">
        <v>43111</v>
      </c>
      <c r="E526" s="74" t="s">
        <v>981</v>
      </c>
      <c r="F526" s="74" t="s">
        <v>485</v>
      </c>
      <c r="G526" s="87">
        <f>+IF(D526="","",YEAR(D526))</f>
        <v>2018</v>
      </c>
      <c r="H526" s="87">
        <f>+IF(D526="","",MONTH(D526))</f>
        <v>1</v>
      </c>
      <c r="I526" s="87">
        <f>+IF(D526="","",DAY(D526))</f>
        <v>11</v>
      </c>
      <c r="J526" s="88">
        <v>50609000</v>
      </c>
      <c r="K526" s="87" t="s">
        <v>23</v>
      </c>
      <c r="L526" s="88"/>
      <c r="M526" s="87"/>
      <c r="N526" s="88"/>
      <c r="O526" s="87"/>
      <c r="P526" s="87" t="s">
        <v>165</v>
      </c>
      <c r="Q526" s="87" t="s">
        <v>32</v>
      </c>
      <c r="R526" s="87" t="s">
        <v>32</v>
      </c>
      <c r="S526" s="87" t="s">
        <v>30</v>
      </c>
      <c r="T526" s="87">
        <v>1</v>
      </c>
      <c r="U526" s="87">
        <v>2</v>
      </c>
      <c r="V526" s="87">
        <f>+U526+T526</f>
        <v>3</v>
      </c>
      <c r="W526" s="95">
        <f>+IF(T526=SUM(Z526,AB526,AD526),1,0)</f>
        <v>1</v>
      </c>
      <c r="X526" s="95">
        <f>+IF(U526=SUM(AF526,AH526,AJ526),1,0)</f>
        <v>1</v>
      </c>
      <c r="Y526" s="89" t="s">
        <v>42</v>
      </c>
      <c r="Z526" s="89">
        <v>1</v>
      </c>
      <c r="AA526" s="89"/>
      <c r="AB526" s="89"/>
      <c r="AC526" s="89"/>
      <c r="AD526" s="89"/>
      <c r="AE526" s="90" t="s">
        <v>42</v>
      </c>
      <c r="AF526" s="90">
        <v>2</v>
      </c>
      <c r="AG526" s="90"/>
      <c r="AH526" s="90"/>
      <c r="AI526" s="90"/>
      <c r="AJ526" s="90"/>
      <c r="AK526" s="108"/>
      <c r="AL526" s="108"/>
      <c r="AM526" s="108"/>
      <c r="AN526" s="107"/>
      <c r="AO526" s="107"/>
      <c r="AP526" s="107"/>
    </row>
    <row r="527" spans="1:42" x14ac:dyDescent="0.3">
      <c r="A527" s="71">
        <v>0</v>
      </c>
      <c r="B527" s="71" t="s">
        <v>1528</v>
      </c>
      <c r="C527" s="92">
        <v>525</v>
      </c>
      <c r="D527" s="73">
        <v>43111</v>
      </c>
      <c r="E527" s="74" t="s">
        <v>982</v>
      </c>
      <c r="F527" s="74" t="s">
        <v>983</v>
      </c>
      <c r="G527" s="87">
        <f>+IF(D527="","",YEAR(D527))</f>
        <v>2018</v>
      </c>
      <c r="H527" s="87">
        <f>+IF(D527="","",MONTH(D527))</f>
        <v>1</v>
      </c>
      <c r="I527" s="87">
        <f>+IF(D527="","",DAY(D527))</f>
        <v>11</v>
      </c>
      <c r="J527" s="88">
        <v>40216000</v>
      </c>
      <c r="K527" s="87" t="s">
        <v>1073</v>
      </c>
      <c r="L527" s="88"/>
      <c r="M527" s="87"/>
      <c r="N527" s="88"/>
      <c r="O527" s="87"/>
      <c r="P527" s="87" t="s">
        <v>165</v>
      </c>
      <c r="Q527" s="87" t="s">
        <v>32</v>
      </c>
      <c r="R527" s="87" t="s">
        <v>32</v>
      </c>
      <c r="S527" s="87" t="s">
        <v>30</v>
      </c>
      <c r="T527" s="87">
        <v>0</v>
      </c>
      <c r="U527" s="87">
        <v>0</v>
      </c>
      <c r="V527" s="87">
        <f>+U527+T527</f>
        <v>0</v>
      </c>
      <c r="W527" s="95">
        <f>+IF(T527=SUM(Z527,AB527,AD527),1,0)</f>
        <v>1</v>
      </c>
      <c r="X527" s="95">
        <f>+IF(U527=SUM(AF527,AH527,AJ527),1,0)</f>
        <v>1</v>
      </c>
      <c r="Y527" s="89"/>
      <c r="Z527" s="89"/>
      <c r="AA527" s="89"/>
      <c r="AB527" s="89"/>
      <c r="AC527" s="89"/>
      <c r="AD527" s="89"/>
      <c r="AE527" s="90"/>
      <c r="AF527" s="90"/>
      <c r="AG527" s="90"/>
      <c r="AH527" s="90"/>
      <c r="AI527" s="90"/>
      <c r="AJ527" s="90"/>
      <c r="AK527" s="108"/>
      <c r="AL527" s="108"/>
      <c r="AM527" s="108"/>
      <c r="AN527" s="107"/>
      <c r="AO527" s="107"/>
      <c r="AP527" s="107"/>
    </row>
    <row r="528" spans="1:42" x14ac:dyDescent="0.3">
      <c r="A528" s="71">
        <v>0</v>
      </c>
      <c r="B528" s="71" t="s">
        <v>1528</v>
      </c>
      <c r="C528" s="92">
        <v>526</v>
      </c>
      <c r="D528" s="73">
        <v>43111</v>
      </c>
      <c r="E528" s="74" t="s">
        <v>984</v>
      </c>
      <c r="F528" s="74" t="s">
        <v>985</v>
      </c>
      <c r="G528" s="87">
        <f>+IF(D528="","",YEAR(D528))</f>
        <v>2018</v>
      </c>
      <c r="H528" s="87">
        <f>+IF(D528="","",MONTH(D528))</f>
        <v>1</v>
      </c>
      <c r="I528" s="87">
        <f>+IF(D528="","",DAY(D528))</f>
        <v>11</v>
      </c>
      <c r="J528" s="88"/>
      <c r="K528" s="87"/>
      <c r="L528" s="88">
        <v>70403015</v>
      </c>
      <c r="M528" s="87" t="s">
        <v>849</v>
      </c>
      <c r="N528" s="88">
        <v>70400000</v>
      </c>
      <c r="O528" s="87" t="s">
        <v>25</v>
      </c>
      <c r="P528" s="87" t="s">
        <v>165</v>
      </c>
      <c r="Q528" s="87" t="s">
        <v>32</v>
      </c>
      <c r="R528" s="87" t="s">
        <v>32</v>
      </c>
      <c r="S528" s="87" t="s">
        <v>98</v>
      </c>
      <c r="T528" s="87">
        <v>0</v>
      </c>
      <c r="U528" s="87">
        <v>3</v>
      </c>
      <c r="V528" s="87">
        <f>+U528+T528</f>
        <v>3</v>
      </c>
      <c r="W528" s="95">
        <f>+IF(T528=SUM(Z528,AB528,AD528),1,0)</f>
        <v>1</v>
      </c>
      <c r="X528" s="95">
        <f>+IF(U528=SUM(AF528,AH528,AJ528),1,0)</f>
        <v>1</v>
      </c>
      <c r="Y528" s="89"/>
      <c r="Z528" s="89"/>
      <c r="AA528" s="89"/>
      <c r="AB528" s="89"/>
      <c r="AC528" s="89"/>
      <c r="AD528" s="89"/>
      <c r="AE528" s="90" t="s">
        <v>289</v>
      </c>
      <c r="AF528" s="90">
        <v>3</v>
      </c>
      <c r="AG528" s="90"/>
      <c r="AH528" s="90"/>
      <c r="AI528" s="90"/>
      <c r="AJ528" s="90"/>
      <c r="AK528" s="108"/>
      <c r="AL528" s="108"/>
      <c r="AM528" s="108"/>
      <c r="AN528" s="107"/>
      <c r="AO528" s="107"/>
      <c r="AP528" s="107"/>
    </row>
    <row r="529" spans="1:42" x14ac:dyDescent="0.3">
      <c r="A529" s="71">
        <v>0</v>
      </c>
      <c r="B529" s="71" t="s">
        <v>1528</v>
      </c>
      <c r="C529" s="92">
        <v>527</v>
      </c>
      <c r="D529" s="73">
        <v>43114</v>
      </c>
      <c r="E529" s="74" t="s">
        <v>986</v>
      </c>
      <c r="F529" s="74" t="s">
        <v>880</v>
      </c>
      <c r="G529" s="87">
        <f>+IF(D529="","",YEAR(D529))</f>
        <v>2018</v>
      </c>
      <c r="H529" s="87">
        <f>+IF(D529="","",MONTH(D529))</f>
        <v>1</v>
      </c>
      <c r="I529" s="87">
        <f>+IF(D529="","",DAY(D529))</f>
        <v>14</v>
      </c>
      <c r="J529" s="88">
        <v>70302002</v>
      </c>
      <c r="K529" s="87" t="s">
        <v>242</v>
      </c>
      <c r="L529" s="88"/>
      <c r="M529" s="87"/>
      <c r="N529" s="88"/>
      <c r="O529" s="87"/>
      <c r="P529" s="87" t="s">
        <v>165</v>
      </c>
      <c r="Q529" s="87" t="s">
        <v>32</v>
      </c>
      <c r="R529" s="87" t="s">
        <v>473</v>
      </c>
      <c r="S529" s="87" t="s">
        <v>301</v>
      </c>
      <c r="T529" s="87">
        <v>0</v>
      </c>
      <c r="U529" s="87">
        <v>0</v>
      </c>
      <c r="V529" s="87">
        <f>+U529+T529</f>
        <v>0</v>
      </c>
      <c r="W529" s="95">
        <f>+IF(T529=SUM(Z529,AB529,AD529),1,0)</f>
        <v>1</v>
      </c>
      <c r="X529" s="95">
        <f>+IF(U529=SUM(AF529,AH529,AJ529),1,0)</f>
        <v>1</v>
      </c>
      <c r="Y529" s="89"/>
      <c r="Z529" s="89"/>
      <c r="AA529" s="89"/>
      <c r="AB529" s="89"/>
      <c r="AC529" s="89"/>
      <c r="AD529" s="89"/>
      <c r="AE529" s="90"/>
      <c r="AF529" s="90"/>
      <c r="AG529" s="90"/>
      <c r="AH529" s="90"/>
      <c r="AI529" s="90"/>
      <c r="AJ529" s="90"/>
      <c r="AK529" s="108"/>
      <c r="AL529" s="108"/>
      <c r="AM529" s="108"/>
      <c r="AN529" s="107"/>
      <c r="AO529" s="107"/>
      <c r="AP529" s="107"/>
    </row>
    <row r="530" spans="1:42" x14ac:dyDescent="0.3">
      <c r="A530" s="71">
        <v>0</v>
      </c>
      <c r="B530" s="71" t="s">
        <v>1528</v>
      </c>
      <c r="C530" s="92">
        <v>528</v>
      </c>
      <c r="D530" s="73">
        <v>43115</v>
      </c>
      <c r="E530" s="74" t="s">
        <v>987</v>
      </c>
      <c r="F530" s="74" t="s">
        <v>880</v>
      </c>
      <c r="G530" s="87">
        <f>+IF(D530="","",YEAR(D530))</f>
        <v>2018</v>
      </c>
      <c r="H530" s="87">
        <f>+IF(D530="","",MONTH(D530))</f>
        <v>1</v>
      </c>
      <c r="I530" s="87">
        <f>+IF(D530="","",DAY(D530))</f>
        <v>15</v>
      </c>
      <c r="J530" s="88">
        <v>70203032</v>
      </c>
      <c r="K530" s="87" t="s">
        <v>661</v>
      </c>
      <c r="L530" s="88"/>
      <c r="M530" s="87"/>
      <c r="N530" s="88"/>
      <c r="O530" s="87"/>
      <c r="P530" s="87" t="s">
        <v>165</v>
      </c>
      <c r="Q530" s="87" t="s">
        <v>32</v>
      </c>
      <c r="R530" s="87" t="s">
        <v>473</v>
      </c>
      <c r="S530" s="87" t="s">
        <v>74</v>
      </c>
      <c r="T530" s="87">
        <v>0</v>
      </c>
      <c r="U530" s="87">
        <v>0</v>
      </c>
      <c r="V530" s="87">
        <f>+U530+T530</f>
        <v>0</v>
      </c>
      <c r="W530" s="95">
        <f>+IF(T530=SUM(Z530,AB530,AD530),1,0)</f>
        <v>1</v>
      </c>
      <c r="X530" s="95">
        <f>+IF(U530=SUM(AF530,AH530,AJ530),1,0)</f>
        <v>1</v>
      </c>
      <c r="Y530" s="89"/>
      <c r="Z530" s="89"/>
      <c r="AA530" s="89"/>
      <c r="AB530" s="89"/>
      <c r="AC530" s="89"/>
      <c r="AD530" s="89"/>
      <c r="AE530" s="90"/>
      <c r="AF530" s="90"/>
      <c r="AG530" s="90"/>
      <c r="AH530" s="90"/>
      <c r="AI530" s="90"/>
      <c r="AJ530" s="90"/>
      <c r="AK530" s="108"/>
      <c r="AL530" s="108"/>
      <c r="AM530" s="108"/>
      <c r="AN530" s="107"/>
      <c r="AO530" s="107"/>
      <c r="AP530" s="107"/>
    </row>
    <row r="531" spans="1:42" x14ac:dyDescent="0.3">
      <c r="A531" s="71">
        <v>0</v>
      </c>
      <c r="B531" s="71" t="s">
        <v>1528</v>
      </c>
      <c r="C531" s="92">
        <v>529</v>
      </c>
      <c r="D531" s="73">
        <v>43120</v>
      </c>
      <c r="E531" s="74" t="s">
        <v>988</v>
      </c>
      <c r="F531" s="74" t="s">
        <v>0</v>
      </c>
      <c r="G531" s="87">
        <f>+IF(D531="","",YEAR(D531))</f>
        <v>2018</v>
      </c>
      <c r="H531" s="87">
        <f>+IF(D531="","",MONTH(D531))</f>
        <v>1</v>
      </c>
      <c r="I531" s="87">
        <f>+IF(D531="","",DAY(D531))</f>
        <v>20</v>
      </c>
      <c r="J531" s="88">
        <v>50608000</v>
      </c>
      <c r="K531" s="87" t="s">
        <v>129</v>
      </c>
      <c r="L531" s="88"/>
      <c r="M531" s="87"/>
      <c r="N531" s="88"/>
      <c r="O531" s="87"/>
      <c r="P531" s="87" t="s">
        <v>165</v>
      </c>
      <c r="Q531" s="87" t="s">
        <v>1041</v>
      </c>
      <c r="R531" s="87" t="s">
        <v>32</v>
      </c>
      <c r="S531" s="87" t="s">
        <v>20</v>
      </c>
      <c r="T531" s="87">
        <v>0</v>
      </c>
      <c r="U531" s="87">
        <v>0</v>
      </c>
      <c r="V531" s="87">
        <f>+U531+T531</f>
        <v>0</v>
      </c>
      <c r="W531" s="95">
        <f>+IF(T531=SUM(Z531,AB531,AD531),1,0)</f>
        <v>1</v>
      </c>
      <c r="X531" s="95">
        <f>+IF(U531=SUM(AF531,AH531,AJ531),1,0)</f>
        <v>1</v>
      </c>
      <c r="Y531" s="89"/>
      <c r="Z531" s="89"/>
      <c r="AA531" s="89"/>
      <c r="AB531" s="89"/>
      <c r="AC531" s="89"/>
      <c r="AD531" s="89"/>
      <c r="AE531" s="90"/>
      <c r="AF531" s="90"/>
      <c r="AG531" s="90"/>
      <c r="AH531" s="90"/>
      <c r="AI531" s="90"/>
      <c r="AJ531" s="90"/>
      <c r="AK531" s="108"/>
      <c r="AL531" s="108"/>
      <c r="AM531" s="108"/>
      <c r="AN531" s="107"/>
      <c r="AO531" s="107"/>
      <c r="AP531" s="107"/>
    </row>
    <row r="532" spans="1:42" x14ac:dyDescent="0.3">
      <c r="A532" s="71">
        <v>0</v>
      </c>
      <c r="B532" s="71" t="s">
        <v>1528</v>
      </c>
      <c r="C532" s="92">
        <v>530</v>
      </c>
      <c r="D532" s="73">
        <v>43120</v>
      </c>
      <c r="E532" s="74" t="s">
        <v>989</v>
      </c>
      <c r="F532" s="74" t="s">
        <v>880</v>
      </c>
      <c r="G532" s="87">
        <f>+IF(D532="","",YEAR(D532))</f>
        <v>2018</v>
      </c>
      <c r="H532" s="87">
        <f>+IF(D532="","",MONTH(D532))</f>
        <v>1</v>
      </c>
      <c r="I532" s="87">
        <f>+IF(D532="","",DAY(D532))</f>
        <v>20</v>
      </c>
      <c r="J532" s="88">
        <v>40511000</v>
      </c>
      <c r="K532" s="87" t="s">
        <v>1074</v>
      </c>
      <c r="L532" s="88"/>
      <c r="M532" s="87"/>
      <c r="N532" s="88"/>
      <c r="O532" s="87"/>
      <c r="P532" s="87" t="s">
        <v>165</v>
      </c>
      <c r="Q532" s="87" t="s">
        <v>32</v>
      </c>
      <c r="R532" s="87" t="s">
        <v>473</v>
      </c>
      <c r="S532" s="87" t="s">
        <v>74</v>
      </c>
      <c r="T532" s="87">
        <v>0</v>
      </c>
      <c r="U532" s="87">
        <v>0</v>
      </c>
      <c r="V532" s="87">
        <f>+U532+T532</f>
        <v>0</v>
      </c>
      <c r="W532" s="95">
        <f>+IF(T532=SUM(Z532,AB532,AD532),1,0)</f>
        <v>1</v>
      </c>
      <c r="X532" s="95">
        <f>+IF(U532=SUM(AF532,AH532,AJ532),1,0)</f>
        <v>1</v>
      </c>
      <c r="Y532" s="89"/>
      <c r="Z532" s="89"/>
      <c r="AA532" s="89"/>
      <c r="AB532" s="89"/>
      <c r="AC532" s="89"/>
      <c r="AD532" s="89"/>
      <c r="AE532" s="90"/>
      <c r="AF532" s="90"/>
      <c r="AG532" s="90"/>
      <c r="AH532" s="90"/>
      <c r="AI532" s="90"/>
      <c r="AJ532" s="90"/>
      <c r="AK532" s="108"/>
      <c r="AL532" s="108"/>
      <c r="AM532" s="108"/>
      <c r="AN532" s="107"/>
      <c r="AO532" s="107"/>
      <c r="AP532" s="107"/>
    </row>
    <row r="533" spans="1:42" x14ac:dyDescent="0.3">
      <c r="A533" s="71">
        <v>0</v>
      </c>
      <c r="B533" s="71" t="s">
        <v>1528</v>
      </c>
      <c r="C533" s="92">
        <v>531</v>
      </c>
      <c r="D533" s="73">
        <v>43120</v>
      </c>
      <c r="E533" s="74" t="s">
        <v>990</v>
      </c>
      <c r="F533" s="74" t="s">
        <v>880</v>
      </c>
      <c r="G533" s="87">
        <f>+IF(D533="","",YEAR(D533))</f>
        <v>2018</v>
      </c>
      <c r="H533" s="87">
        <f>+IF(D533="","",MONTH(D533))</f>
        <v>1</v>
      </c>
      <c r="I533" s="87">
        <f>+IF(D533="","",DAY(D533))</f>
        <v>20</v>
      </c>
      <c r="J533" s="88">
        <v>40216015</v>
      </c>
      <c r="K533" s="87" t="s">
        <v>1075</v>
      </c>
      <c r="L533" s="88"/>
      <c r="M533" s="87"/>
      <c r="N533" s="88"/>
      <c r="O533" s="87"/>
      <c r="P533" s="87" t="s">
        <v>165</v>
      </c>
      <c r="Q533" s="87" t="s">
        <v>32</v>
      </c>
      <c r="R533" s="87" t="s">
        <v>473</v>
      </c>
      <c r="S533" s="87" t="s">
        <v>74</v>
      </c>
      <c r="T533" s="87">
        <v>0</v>
      </c>
      <c r="U533" s="87">
        <v>0</v>
      </c>
      <c r="V533" s="87">
        <f>+U533+T533</f>
        <v>0</v>
      </c>
      <c r="W533" s="95">
        <f>+IF(T533=SUM(Z533,AB533,AD533),1,0)</f>
        <v>1</v>
      </c>
      <c r="X533" s="95">
        <f>+IF(U533=SUM(AF533,AH533,AJ533),1,0)</f>
        <v>1</v>
      </c>
      <c r="Y533" s="89"/>
      <c r="Z533" s="89"/>
      <c r="AA533" s="89"/>
      <c r="AB533" s="89"/>
      <c r="AC533" s="89"/>
      <c r="AD533" s="89"/>
      <c r="AE533" s="90"/>
      <c r="AF533" s="90"/>
      <c r="AG533" s="90"/>
      <c r="AH533" s="90"/>
      <c r="AI533" s="90"/>
      <c r="AJ533" s="90"/>
      <c r="AK533" s="108"/>
      <c r="AL533" s="108"/>
      <c r="AM533" s="108"/>
      <c r="AN533" s="107"/>
      <c r="AO533" s="107"/>
      <c r="AP533" s="107"/>
    </row>
    <row r="534" spans="1:42" x14ac:dyDescent="0.3">
      <c r="A534" s="71">
        <v>0</v>
      </c>
      <c r="B534" s="71" t="s">
        <v>1528</v>
      </c>
      <c r="C534" s="92">
        <v>532</v>
      </c>
      <c r="D534" s="73">
        <v>43120</v>
      </c>
      <c r="E534" s="74" t="s">
        <v>991</v>
      </c>
      <c r="F534" s="74" t="s">
        <v>880</v>
      </c>
      <c r="G534" s="87">
        <f>+IF(D534="","",YEAR(D534))</f>
        <v>2018</v>
      </c>
      <c r="H534" s="87">
        <f>+IF(D534="","",MONTH(D534))</f>
        <v>1</v>
      </c>
      <c r="I534" s="87">
        <f>+IF(D534="","",DAY(D534))</f>
        <v>20</v>
      </c>
      <c r="J534" s="88">
        <v>70200000</v>
      </c>
      <c r="K534" s="87" t="s">
        <v>63</v>
      </c>
      <c r="L534" s="88"/>
      <c r="M534" s="87"/>
      <c r="N534" s="88"/>
      <c r="O534" s="87"/>
      <c r="P534" s="87" t="s">
        <v>165</v>
      </c>
      <c r="Q534" s="87" t="s">
        <v>32</v>
      </c>
      <c r="R534" s="87" t="s">
        <v>473</v>
      </c>
      <c r="S534" s="87" t="s">
        <v>74</v>
      </c>
      <c r="T534" s="87">
        <v>0</v>
      </c>
      <c r="U534" s="87">
        <v>0</v>
      </c>
      <c r="V534" s="87">
        <f>+U534+T534</f>
        <v>0</v>
      </c>
      <c r="W534" s="95">
        <f>+IF(T534=SUM(Z534,AB534,AD534),1,0)</f>
        <v>1</v>
      </c>
      <c r="X534" s="95">
        <f>+IF(U534=SUM(AF534,AH534,AJ534),1,0)</f>
        <v>1</v>
      </c>
      <c r="Y534" s="89"/>
      <c r="Z534" s="89"/>
      <c r="AA534" s="89"/>
      <c r="AB534" s="89"/>
      <c r="AC534" s="89"/>
      <c r="AD534" s="89"/>
      <c r="AE534" s="90"/>
      <c r="AF534" s="90"/>
      <c r="AG534" s="90"/>
      <c r="AH534" s="90"/>
      <c r="AI534" s="90"/>
      <c r="AJ534" s="90"/>
      <c r="AK534" s="108"/>
      <c r="AL534" s="108"/>
      <c r="AM534" s="108"/>
      <c r="AN534" s="107"/>
      <c r="AO534" s="107"/>
      <c r="AP534" s="107"/>
    </row>
    <row r="535" spans="1:42" x14ac:dyDescent="0.3">
      <c r="A535" s="71">
        <v>0</v>
      </c>
      <c r="B535" s="71" t="s">
        <v>1528</v>
      </c>
      <c r="C535" s="92">
        <v>533</v>
      </c>
      <c r="D535" s="73">
        <v>43120</v>
      </c>
      <c r="E535" s="74" t="s">
        <v>992</v>
      </c>
      <c r="F535" s="74" t="s">
        <v>880</v>
      </c>
      <c r="G535" s="87">
        <f>+IF(D535="","",YEAR(D535))</f>
        <v>2018</v>
      </c>
      <c r="H535" s="87">
        <f>+IF(D535="","",MONTH(D535))</f>
        <v>1</v>
      </c>
      <c r="I535" s="87">
        <f>+IF(D535="","",DAY(D535))</f>
        <v>20</v>
      </c>
      <c r="J535" s="88">
        <v>70302002</v>
      </c>
      <c r="K535" s="87" t="s">
        <v>242</v>
      </c>
      <c r="L535" s="88"/>
      <c r="M535" s="87"/>
      <c r="N535" s="88"/>
      <c r="O535" s="87"/>
      <c r="P535" s="87" t="s">
        <v>165</v>
      </c>
      <c r="Q535" s="87" t="s">
        <v>32</v>
      </c>
      <c r="R535" s="87" t="s">
        <v>473</v>
      </c>
      <c r="S535" s="87" t="s">
        <v>74</v>
      </c>
      <c r="T535" s="87">
        <v>0</v>
      </c>
      <c r="U535" s="87">
        <v>0</v>
      </c>
      <c r="V535" s="87">
        <f>+U535+T535</f>
        <v>0</v>
      </c>
      <c r="W535" s="95">
        <f>+IF(T535=SUM(Z535,AB535,AD535),1,0)</f>
        <v>1</v>
      </c>
      <c r="X535" s="95">
        <f>+IF(U535=SUM(AF535,AH535,AJ535),1,0)</f>
        <v>1</v>
      </c>
      <c r="Y535" s="89"/>
      <c r="Z535" s="89"/>
      <c r="AA535" s="89"/>
      <c r="AB535" s="89"/>
      <c r="AC535" s="89"/>
      <c r="AD535" s="89"/>
      <c r="AE535" s="90"/>
      <c r="AF535" s="90"/>
      <c r="AG535" s="90"/>
      <c r="AH535" s="90"/>
      <c r="AI535" s="90"/>
      <c r="AJ535" s="90"/>
      <c r="AK535" s="108"/>
      <c r="AL535" s="108"/>
      <c r="AM535" s="108"/>
      <c r="AN535" s="107"/>
      <c r="AO535" s="107"/>
      <c r="AP535" s="107"/>
    </row>
    <row r="536" spans="1:42" x14ac:dyDescent="0.3">
      <c r="A536" s="71">
        <v>0</v>
      </c>
      <c r="B536" s="71" t="s">
        <v>1528</v>
      </c>
      <c r="C536" s="92">
        <v>534</v>
      </c>
      <c r="D536" s="73">
        <v>43121</v>
      </c>
      <c r="E536" s="74" t="s">
        <v>993</v>
      </c>
      <c r="F536" s="74" t="s">
        <v>880</v>
      </c>
      <c r="G536" s="87">
        <f>+IF(D536="","",YEAR(D536))</f>
        <v>2018</v>
      </c>
      <c r="H536" s="87">
        <f>+IF(D536="","",MONTH(D536))</f>
        <v>1</v>
      </c>
      <c r="I536" s="87">
        <f>+IF(D536="","",DAY(D536))</f>
        <v>21</v>
      </c>
      <c r="J536" s="88">
        <v>70203000</v>
      </c>
      <c r="K536" s="87" t="s">
        <v>390</v>
      </c>
      <c r="L536" s="88"/>
      <c r="M536" s="87"/>
      <c r="N536" s="88"/>
      <c r="O536" s="87"/>
      <c r="P536" s="87" t="s">
        <v>165</v>
      </c>
      <c r="Q536" s="87" t="s">
        <v>32</v>
      </c>
      <c r="R536" s="87" t="s">
        <v>473</v>
      </c>
      <c r="S536" s="87" t="s">
        <v>74</v>
      </c>
      <c r="T536" s="87">
        <v>0</v>
      </c>
      <c r="U536" s="87">
        <v>0</v>
      </c>
      <c r="V536" s="87">
        <f>+U536+T536</f>
        <v>0</v>
      </c>
      <c r="W536" s="95">
        <f>+IF(T536=SUM(Z536,AB536,AD536),1,0)</f>
        <v>1</v>
      </c>
      <c r="X536" s="95">
        <f>+IF(U536=SUM(AF536,AH536,AJ536),1,0)</f>
        <v>1</v>
      </c>
      <c r="Y536" s="89"/>
      <c r="Z536" s="89"/>
      <c r="AA536" s="89"/>
      <c r="AB536" s="89"/>
      <c r="AC536" s="89"/>
      <c r="AD536" s="89"/>
      <c r="AE536" s="90"/>
      <c r="AF536" s="90"/>
      <c r="AG536" s="90"/>
      <c r="AH536" s="90"/>
      <c r="AI536" s="90"/>
      <c r="AJ536" s="90"/>
      <c r="AK536" s="108"/>
      <c r="AL536" s="108"/>
      <c r="AM536" s="108"/>
      <c r="AN536" s="107"/>
      <c r="AO536" s="107"/>
      <c r="AP536" s="107"/>
    </row>
    <row r="537" spans="1:42" x14ac:dyDescent="0.3">
      <c r="A537" s="71">
        <v>0</v>
      </c>
      <c r="B537" s="71" t="s">
        <v>1528</v>
      </c>
      <c r="C537" s="92">
        <v>535</v>
      </c>
      <c r="D537" s="73">
        <v>43123</v>
      </c>
      <c r="E537" s="74" t="s">
        <v>994</v>
      </c>
      <c r="F537" s="74" t="s">
        <v>0</v>
      </c>
      <c r="G537" s="87">
        <f>+IF(D537="","",YEAR(D537))</f>
        <v>2018</v>
      </c>
      <c r="H537" s="87">
        <f>+IF(D537="","",MONTH(D537))</f>
        <v>1</v>
      </c>
      <c r="I537" s="87">
        <f>+IF(D537="","",DAY(D537))</f>
        <v>23</v>
      </c>
      <c r="J537" s="88">
        <v>70000000</v>
      </c>
      <c r="K537" s="87" t="s">
        <v>24</v>
      </c>
      <c r="L537" s="88"/>
      <c r="M537" s="87"/>
      <c r="N537" s="88"/>
      <c r="O537" s="87"/>
      <c r="P537" s="87" t="s">
        <v>165</v>
      </c>
      <c r="Q537" s="87" t="s">
        <v>32</v>
      </c>
      <c r="R537" s="87" t="s">
        <v>473</v>
      </c>
      <c r="S537" s="87" t="s">
        <v>30</v>
      </c>
      <c r="T537" s="87">
        <v>0</v>
      </c>
      <c r="U537" s="87">
        <v>0</v>
      </c>
      <c r="V537" s="87">
        <f>+U537+T537</f>
        <v>0</v>
      </c>
      <c r="W537" s="95">
        <f>+IF(T537=SUM(Z537,AB537,AD537),1,0)</f>
        <v>1</v>
      </c>
      <c r="X537" s="95">
        <f>+IF(U537=SUM(AF537,AH537,AJ537),1,0)</f>
        <v>1</v>
      </c>
      <c r="Y537" s="89"/>
      <c r="Z537" s="89"/>
      <c r="AA537" s="89"/>
      <c r="AB537" s="89"/>
      <c r="AC537" s="89"/>
      <c r="AD537" s="89"/>
      <c r="AE537" s="90"/>
      <c r="AF537" s="90"/>
      <c r="AG537" s="90"/>
      <c r="AH537" s="90"/>
      <c r="AI537" s="90"/>
      <c r="AJ537" s="90"/>
      <c r="AK537" s="108"/>
      <c r="AL537" s="108"/>
      <c r="AM537" s="108"/>
      <c r="AN537" s="107"/>
      <c r="AO537" s="107"/>
      <c r="AP537" s="107"/>
    </row>
    <row r="538" spans="1:42" x14ac:dyDescent="0.3">
      <c r="A538" s="71">
        <v>0</v>
      </c>
      <c r="B538" s="71" t="s">
        <v>1528</v>
      </c>
      <c r="C538" s="92">
        <v>536</v>
      </c>
      <c r="D538" s="73">
        <v>43123</v>
      </c>
      <c r="E538" s="74" t="s">
        <v>640</v>
      </c>
      <c r="F538" s="74" t="s">
        <v>2</v>
      </c>
      <c r="G538" s="87">
        <f>+IF(D538="","",YEAR(D538))</f>
        <v>2018</v>
      </c>
      <c r="H538" s="87">
        <f>+IF(D538="","",MONTH(D538))</f>
        <v>1</v>
      </c>
      <c r="I538" s="87">
        <f>+IF(D538="","",DAY(D538))</f>
        <v>23</v>
      </c>
      <c r="J538" s="88">
        <v>80000000</v>
      </c>
      <c r="K538" s="87" t="s">
        <v>19</v>
      </c>
      <c r="L538" s="88"/>
      <c r="M538" s="87"/>
      <c r="N538" s="88"/>
      <c r="O538" s="87"/>
      <c r="P538" s="87" t="s">
        <v>165</v>
      </c>
      <c r="Q538" s="87" t="s">
        <v>28</v>
      </c>
      <c r="R538" s="87" t="s">
        <v>32</v>
      </c>
      <c r="S538" s="87" t="s">
        <v>20</v>
      </c>
      <c r="T538" s="87">
        <v>0</v>
      </c>
      <c r="U538" s="87">
        <v>0</v>
      </c>
      <c r="V538" s="87">
        <f>+U538+T538</f>
        <v>0</v>
      </c>
      <c r="W538" s="95">
        <f>+IF(T538=SUM(Z538,AB538,AD538),1,0)</f>
        <v>1</v>
      </c>
      <c r="X538" s="95">
        <f>+IF(U538=SUM(AF538,AH538,AJ538),1,0)</f>
        <v>1</v>
      </c>
      <c r="Y538" s="89"/>
      <c r="Z538" s="89"/>
      <c r="AA538" s="89"/>
      <c r="AB538" s="89"/>
      <c r="AC538" s="89"/>
      <c r="AD538" s="89"/>
      <c r="AE538" s="90"/>
      <c r="AF538" s="90"/>
      <c r="AG538" s="90"/>
      <c r="AH538" s="90"/>
      <c r="AI538" s="90"/>
      <c r="AJ538" s="90"/>
      <c r="AK538" s="108"/>
      <c r="AL538" s="108"/>
      <c r="AM538" s="108"/>
      <c r="AN538" s="107"/>
      <c r="AO538" s="107"/>
      <c r="AP538" s="107"/>
    </row>
    <row r="539" spans="1:42" x14ac:dyDescent="0.3">
      <c r="A539" s="71">
        <v>0</v>
      </c>
      <c r="B539" s="71" t="s">
        <v>1528</v>
      </c>
      <c r="C539" s="92">
        <v>537</v>
      </c>
      <c r="D539" s="73">
        <v>43124</v>
      </c>
      <c r="E539" s="74" t="s">
        <v>995</v>
      </c>
      <c r="F539" s="74" t="s">
        <v>0</v>
      </c>
      <c r="G539" s="87">
        <f>+IF(D539="","",YEAR(D539))</f>
        <v>2018</v>
      </c>
      <c r="H539" s="87">
        <f>+IF(D539="","",MONTH(D539))</f>
        <v>1</v>
      </c>
      <c r="I539" s="87">
        <f>+IF(D539="","",DAY(D539))</f>
        <v>24</v>
      </c>
      <c r="J539" s="88"/>
      <c r="K539" s="87"/>
      <c r="L539" s="88">
        <v>80401000</v>
      </c>
      <c r="M539" s="87" t="s">
        <v>6</v>
      </c>
      <c r="N539" s="88">
        <v>80400000</v>
      </c>
      <c r="O539" s="87" t="s">
        <v>52</v>
      </c>
      <c r="P539" s="87" t="s">
        <v>1076</v>
      </c>
      <c r="Q539" s="87" t="s">
        <v>28</v>
      </c>
      <c r="R539" s="87" t="s">
        <v>32</v>
      </c>
      <c r="S539" s="87" t="s">
        <v>20</v>
      </c>
      <c r="T539" s="87">
        <v>0</v>
      </c>
      <c r="U539" s="87">
        <v>0</v>
      </c>
      <c r="V539" s="87">
        <f>+U539+T539</f>
        <v>0</v>
      </c>
      <c r="W539" s="95">
        <f>+IF(T539=SUM(Z539,AB539,AD539),1,0)</f>
        <v>1</v>
      </c>
      <c r="X539" s="95">
        <f>+IF(U539=SUM(AF539,AH539,AJ539),1,0)</f>
        <v>1</v>
      </c>
      <c r="Y539" s="89"/>
      <c r="Z539" s="89"/>
      <c r="AA539" s="89"/>
      <c r="AB539" s="89"/>
      <c r="AC539" s="89"/>
      <c r="AD539" s="89"/>
      <c r="AE539" s="90"/>
      <c r="AF539" s="90"/>
      <c r="AG539" s="90"/>
      <c r="AH539" s="90"/>
      <c r="AI539" s="90"/>
      <c r="AJ539" s="90"/>
      <c r="AK539" s="108"/>
      <c r="AL539" s="108"/>
      <c r="AM539" s="108"/>
      <c r="AN539" s="107"/>
      <c r="AO539" s="107"/>
      <c r="AP539" s="107"/>
    </row>
    <row r="540" spans="1:42" x14ac:dyDescent="0.3">
      <c r="A540" s="71">
        <v>0</v>
      </c>
      <c r="B540" s="71" t="s">
        <v>1528</v>
      </c>
      <c r="C540" s="92">
        <v>538</v>
      </c>
      <c r="D540" s="73">
        <v>43124</v>
      </c>
      <c r="E540" s="74" t="s">
        <v>996</v>
      </c>
      <c r="F540" s="74" t="s">
        <v>997</v>
      </c>
      <c r="G540" s="87">
        <f>+IF(D540="","",YEAR(D540))</f>
        <v>2018</v>
      </c>
      <c r="H540" s="87">
        <f>+IF(D540="","",MONTH(D540))</f>
        <v>1</v>
      </c>
      <c r="I540" s="87">
        <f>+IF(D540="","",DAY(D540))</f>
        <v>24</v>
      </c>
      <c r="J540" s="88">
        <v>20203000</v>
      </c>
      <c r="K540" s="87" t="s">
        <v>1077</v>
      </c>
      <c r="L540" s="88"/>
      <c r="M540" s="87"/>
      <c r="N540" s="88"/>
      <c r="O540" s="87"/>
      <c r="P540" s="87" t="s">
        <v>165</v>
      </c>
      <c r="Q540" s="87" t="s">
        <v>32</v>
      </c>
      <c r="R540" s="87" t="s">
        <v>473</v>
      </c>
      <c r="S540" s="87" t="s">
        <v>30</v>
      </c>
      <c r="T540" s="87">
        <v>3</v>
      </c>
      <c r="U540" s="87">
        <v>0</v>
      </c>
      <c r="V540" s="87">
        <f>+U540+T540</f>
        <v>3</v>
      </c>
      <c r="W540" s="95">
        <f>+IF(T540=SUM(Z540,AB540,AD540),1,0)</f>
        <v>1</v>
      </c>
      <c r="X540" s="95">
        <f>+IF(U540=SUM(AF540,AH540,AJ540),1,0)</f>
        <v>1</v>
      </c>
      <c r="Y540" s="89" t="s">
        <v>43</v>
      </c>
      <c r="Z540" s="89">
        <v>2</v>
      </c>
      <c r="AA540" s="89" t="s">
        <v>41</v>
      </c>
      <c r="AB540" s="89">
        <v>1</v>
      </c>
      <c r="AC540" s="89"/>
      <c r="AD540" s="89"/>
      <c r="AE540" s="90"/>
      <c r="AF540" s="90"/>
      <c r="AG540" s="90"/>
      <c r="AH540" s="90"/>
      <c r="AI540" s="90"/>
      <c r="AJ540" s="90"/>
      <c r="AK540" s="108"/>
      <c r="AL540" s="108"/>
      <c r="AM540" s="108"/>
      <c r="AN540" s="107"/>
      <c r="AO540" s="107"/>
      <c r="AP540" s="107"/>
    </row>
    <row r="541" spans="1:42" x14ac:dyDescent="0.3">
      <c r="A541" s="71">
        <v>0</v>
      </c>
      <c r="B541" s="71" t="s">
        <v>1528</v>
      </c>
      <c r="C541" s="92">
        <v>539</v>
      </c>
      <c r="D541" s="73">
        <v>43125</v>
      </c>
      <c r="E541" s="74" t="s">
        <v>998</v>
      </c>
      <c r="F541" s="74" t="s">
        <v>999</v>
      </c>
      <c r="G541" s="87">
        <f>+IF(D541="","",YEAR(D541))</f>
        <v>2018</v>
      </c>
      <c r="H541" s="87">
        <f>+IF(D541="","",MONTH(D541))</f>
        <v>1</v>
      </c>
      <c r="I541" s="87">
        <f>+IF(D541="","",DAY(D541))</f>
        <v>25</v>
      </c>
      <c r="J541" s="88">
        <v>50400000</v>
      </c>
      <c r="K541" s="87" t="s">
        <v>1078</v>
      </c>
      <c r="L541" s="88"/>
      <c r="M541" s="87"/>
      <c r="N541" s="88"/>
      <c r="O541" s="87"/>
      <c r="P541" s="87" t="s">
        <v>165</v>
      </c>
      <c r="Q541" s="87" t="s">
        <v>1079</v>
      </c>
      <c r="R541" s="87" t="s">
        <v>543</v>
      </c>
      <c r="S541" s="87" t="s">
        <v>30</v>
      </c>
      <c r="T541" s="87">
        <v>9</v>
      </c>
      <c r="U541" s="87">
        <v>1</v>
      </c>
      <c r="V541" s="87">
        <f>+U541+T541</f>
        <v>10</v>
      </c>
      <c r="W541" s="95">
        <f>+IF(T541=SUM(Z541,AB541,AD541),1,0)</f>
        <v>1</v>
      </c>
      <c r="X541" s="95">
        <f>+IF(U541=SUM(AF541,AH541,AJ541),1,0)</f>
        <v>1</v>
      </c>
      <c r="Y541" s="89" t="s">
        <v>42</v>
      </c>
      <c r="Z541" s="89">
        <v>2</v>
      </c>
      <c r="AA541" s="89" t="s">
        <v>41</v>
      </c>
      <c r="AB541" s="89">
        <v>7</v>
      </c>
      <c r="AC541" s="89"/>
      <c r="AD541" s="89"/>
      <c r="AE541" s="90" t="s">
        <v>42</v>
      </c>
      <c r="AF541" s="90">
        <v>1</v>
      </c>
      <c r="AG541" s="90"/>
      <c r="AH541" s="90"/>
      <c r="AI541" s="90"/>
      <c r="AJ541" s="90"/>
      <c r="AK541" s="108"/>
      <c r="AL541" s="108"/>
      <c r="AM541" s="108"/>
      <c r="AN541" s="107"/>
      <c r="AO541" s="107"/>
      <c r="AP541" s="107"/>
    </row>
    <row r="542" spans="1:42" x14ac:dyDescent="0.3">
      <c r="A542" s="71">
        <v>0</v>
      </c>
      <c r="B542" s="71" t="s">
        <v>1528</v>
      </c>
      <c r="C542" s="92">
        <v>540</v>
      </c>
      <c r="D542" s="73">
        <v>43125</v>
      </c>
      <c r="E542" s="74" t="s">
        <v>1000</v>
      </c>
      <c r="F542" s="74" t="s">
        <v>2</v>
      </c>
      <c r="G542" s="87">
        <f>+IF(D542="","",YEAR(D542))</f>
        <v>2018</v>
      </c>
      <c r="H542" s="87">
        <f>+IF(D542="","",MONTH(D542))</f>
        <v>1</v>
      </c>
      <c r="I542" s="87">
        <f>+IF(D542="","",DAY(D542))</f>
        <v>25</v>
      </c>
      <c r="J542" s="88">
        <v>40502002</v>
      </c>
      <c r="K542" s="87" t="s">
        <v>1080</v>
      </c>
      <c r="L542" s="88"/>
      <c r="M542" s="87"/>
      <c r="N542" s="88"/>
      <c r="O542" s="87"/>
      <c r="P542" s="87" t="s">
        <v>165</v>
      </c>
      <c r="Q542" s="87" t="s">
        <v>32</v>
      </c>
      <c r="R542" s="87" t="s">
        <v>543</v>
      </c>
      <c r="S542" s="87" t="s">
        <v>30</v>
      </c>
      <c r="T542" s="87">
        <v>0</v>
      </c>
      <c r="U542" s="87">
        <v>0</v>
      </c>
      <c r="V542" s="87">
        <f>+U542+T542</f>
        <v>0</v>
      </c>
      <c r="W542" s="95">
        <f>+IF(T542=SUM(Z542,AB542,AD542),1,0)</f>
        <v>1</v>
      </c>
      <c r="X542" s="95">
        <f>+IF(U542=SUM(AF542,AH542,AJ542),1,0)</f>
        <v>1</v>
      </c>
      <c r="Y542" s="89"/>
      <c r="Z542" s="89"/>
      <c r="AA542" s="89"/>
      <c r="AB542" s="89"/>
      <c r="AC542" s="89"/>
      <c r="AD542" s="89"/>
      <c r="AE542" s="90"/>
      <c r="AF542" s="90"/>
      <c r="AG542" s="90"/>
      <c r="AH542" s="90"/>
      <c r="AI542" s="90"/>
      <c r="AJ542" s="90"/>
      <c r="AK542" s="108"/>
      <c r="AL542" s="108"/>
      <c r="AM542" s="108"/>
      <c r="AN542" s="107"/>
      <c r="AO542" s="107"/>
      <c r="AP542" s="107"/>
    </row>
    <row r="543" spans="1:42" x14ac:dyDescent="0.3">
      <c r="A543" s="71">
        <v>0</v>
      </c>
      <c r="B543" s="71" t="s">
        <v>1528</v>
      </c>
      <c r="C543" s="92">
        <v>541</v>
      </c>
      <c r="D543" s="73">
        <v>43125</v>
      </c>
      <c r="E543" s="74" t="s">
        <v>1001</v>
      </c>
      <c r="F543" s="74" t="s">
        <v>1002</v>
      </c>
      <c r="G543" s="87">
        <f>+IF(D543="","",YEAR(D543))</f>
        <v>2018</v>
      </c>
      <c r="H543" s="87">
        <f>+IF(D543="","",MONTH(D543))</f>
        <v>1</v>
      </c>
      <c r="I543" s="87">
        <f>+IF(D543="","",DAY(D543))</f>
        <v>25</v>
      </c>
      <c r="J543" s="88">
        <v>50608000</v>
      </c>
      <c r="K543" s="87" t="s">
        <v>129</v>
      </c>
      <c r="L543" s="88"/>
      <c r="M543" s="87"/>
      <c r="N543" s="88"/>
      <c r="O543" s="87"/>
      <c r="P543" s="87" t="s">
        <v>165</v>
      </c>
      <c r="Q543" s="87" t="s">
        <v>28</v>
      </c>
      <c r="R543" s="87" t="s">
        <v>32</v>
      </c>
      <c r="S543" s="87" t="s">
        <v>74</v>
      </c>
      <c r="T543" s="87">
        <v>26</v>
      </c>
      <c r="U543" s="87">
        <v>0</v>
      </c>
      <c r="V543" s="87">
        <f>+U543+T543</f>
        <v>26</v>
      </c>
      <c r="W543" s="95">
        <f>+IF(T543=SUM(Z543,AB543,AD543),1,0)</f>
        <v>1</v>
      </c>
      <c r="X543" s="95">
        <f>+IF(U543=SUM(AF543,AH543,AJ543),1,0)</f>
        <v>1</v>
      </c>
      <c r="Y543" s="89" t="s">
        <v>40</v>
      </c>
      <c r="Z543" s="89">
        <v>26</v>
      </c>
      <c r="AA543" s="89"/>
      <c r="AB543" s="89"/>
      <c r="AC543" s="89"/>
      <c r="AD543" s="89"/>
      <c r="AE543" s="90"/>
      <c r="AF543" s="90"/>
      <c r="AG543" s="90"/>
      <c r="AH543" s="90"/>
      <c r="AI543" s="90"/>
      <c r="AJ543" s="90"/>
      <c r="AK543" s="108"/>
      <c r="AL543" s="108"/>
      <c r="AM543" s="108"/>
      <c r="AN543" s="107"/>
      <c r="AO543" s="107"/>
      <c r="AP543" s="107"/>
    </row>
    <row r="544" spans="1:42" x14ac:dyDescent="0.3">
      <c r="A544" s="71">
        <v>0</v>
      </c>
      <c r="B544" s="71" t="s">
        <v>1528</v>
      </c>
      <c r="C544" s="92">
        <v>542</v>
      </c>
      <c r="D544" s="73">
        <v>43127</v>
      </c>
      <c r="E544" s="74" t="s">
        <v>1003</v>
      </c>
      <c r="F544" s="74" t="s">
        <v>1004</v>
      </c>
      <c r="G544" s="87">
        <f>+IF(D544="","",YEAR(D544))</f>
        <v>2018</v>
      </c>
      <c r="H544" s="87">
        <f>+IF(D544="","",MONTH(D544))</f>
        <v>1</v>
      </c>
      <c r="I544" s="87">
        <f>+IF(D544="","",DAY(D544))</f>
        <v>27</v>
      </c>
      <c r="J544" s="88">
        <v>60508000</v>
      </c>
      <c r="K544" s="87" t="s">
        <v>483</v>
      </c>
      <c r="L544" s="88"/>
      <c r="M544" s="87"/>
      <c r="N544" s="88"/>
      <c r="O544" s="87"/>
      <c r="P544" s="87" t="s">
        <v>165</v>
      </c>
      <c r="Q544" s="87" t="s">
        <v>29</v>
      </c>
      <c r="R544" s="87" t="s">
        <v>543</v>
      </c>
      <c r="S544" s="87" t="s">
        <v>30</v>
      </c>
      <c r="T544" s="87">
        <v>31</v>
      </c>
      <c r="U544" s="87">
        <v>22</v>
      </c>
      <c r="V544" s="87">
        <f>+U544+T544</f>
        <v>53</v>
      </c>
      <c r="W544" s="95">
        <f>+IF(T544=SUM(Z544,AB544,AD544),1,0)</f>
        <v>1</v>
      </c>
      <c r="X544" s="95">
        <f>+IF(U544=SUM(AF544,AH544,AJ544),1,0)</f>
        <v>1</v>
      </c>
      <c r="Y544" s="89" t="s">
        <v>276</v>
      </c>
      <c r="Z544" s="89">
        <v>14</v>
      </c>
      <c r="AA544" s="89" t="s">
        <v>41</v>
      </c>
      <c r="AB544" s="89">
        <v>17</v>
      </c>
      <c r="AC544" s="89"/>
      <c r="AD544" s="89"/>
      <c r="AE544" s="90" t="s">
        <v>276</v>
      </c>
      <c r="AF544" s="90">
        <v>22</v>
      </c>
      <c r="AG544" s="90"/>
      <c r="AH544" s="90"/>
      <c r="AI544" s="90"/>
      <c r="AJ544" s="90"/>
      <c r="AK544" s="108"/>
      <c r="AL544" s="108"/>
      <c r="AM544" s="108"/>
      <c r="AN544" s="107"/>
      <c r="AO544" s="107"/>
      <c r="AP544" s="107"/>
    </row>
    <row r="545" spans="1:42" x14ac:dyDescent="0.3">
      <c r="A545" s="71">
        <v>0</v>
      </c>
      <c r="B545" s="71" t="s">
        <v>1528</v>
      </c>
      <c r="C545" s="92">
        <v>543</v>
      </c>
      <c r="D545" s="73">
        <v>43127</v>
      </c>
      <c r="E545" s="74" t="s">
        <v>1005</v>
      </c>
      <c r="F545" s="74" t="s">
        <v>49</v>
      </c>
      <c r="G545" s="87">
        <f>+IF(D545="","",YEAR(D545))</f>
        <v>2018</v>
      </c>
      <c r="H545" s="87">
        <f>+IF(D545="","",MONTH(D545))</f>
        <v>1</v>
      </c>
      <c r="I545" s="87">
        <f>+IF(D545="","",DAY(D545))</f>
        <v>27</v>
      </c>
      <c r="J545" s="88">
        <v>40400000</v>
      </c>
      <c r="K545" s="87" t="s">
        <v>619</v>
      </c>
      <c r="L545" s="88"/>
      <c r="M545" s="87"/>
      <c r="N545" s="88"/>
      <c r="O545" s="87"/>
      <c r="P545" s="87" t="s">
        <v>165</v>
      </c>
      <c r="Q545" s="87" t="s">
        <v>32</v>
      </c>
      <c r="R545" s="87" t="s">
        <v>473</v>
      </c>
      <c r="S545" s="87" t="s">
        <v>74</v>
      </c>
      <c r="T545" s="87">
        <v>0</v>
      </c>
      <c r="U545" s="87">
        <v>1</v>
      </c>
      <c r="V545" s="87">
        <f>+U545+T545</f>
        <v>1</v>
      </c>
      <c r="W545" s="95">
        <f>+IF(T545=SUM(Z545,AB545,AD545),1,0)</f>
        <v>1</v>
      </c>
      <c r="X545" s="95">
        <f>+IF(U545=SUM(AF545,AH545,AJ545),1,0)</f>
        <v>1</v>
      </c>
      <c r="Y545" s="89"/>
      <c r="Z545" s="89"/>
      <c r="AA545" s="89"/>
      <c r="AB545" s="89"/>
      <c r="AC545" s="89"/>
      <c r="AD545" s="89"/>
      <c r="AE545" s="90" t="s">
        <v>40</v>
      </c>
      <c r="AF545" s="90">
        <v>1</v>
      </c>
      <c r="AG545" s="90"/>
      <c r="AH545" s="90"/>
      <c r="AI545" s="90"/>
      <c r="AJ545" s="90"/>
      <c r="AK545" s="108"/>
      <c r="AL545" s="108"/>
      <c r="AM545" s="108"/>
      <c r="AN545" s="107"/>
      <c r="AO545" s="107"/>
      <c r="AP545" s="107"/>
    </row>
    <row r="546" spans="1:42" x14ac:dyDescent="0.3">
      <c r="A546" s="71">
        <v>0</v>
      </c>
      <c r="B546" s="71" t="s">
        <v>1528</v>
      </c>
      <c r="C546" s="92">
        <v>544</v>
      </c>
      <c r="D546" s="73">
        <v>43128</v>
      </c>
      <c r="E546" s="74" t="s">
        <v>1006</v>
      </c>
      <c r="F546" s="74" t="s">
        <v>1007</v>
      </c>
      <c r="G546" s="87">
        <f>+IF(D546="","",YEAR(D546))</f>
        <v>2018</v>
      </c>
      <c r="H546" s="87">
        <f>+IF(D546="","",MONTH(D546))</f>
        <v>1</v>
      </c>
      <c r="I546" s="87">
        <f>+IF(D546="","",DAY(D546))</f>
        <v>28</v>
      </c>
      <c r="J546" s="88">
        <v>70400000</v>
      </c>
      <c r="K546" s="87" t="s">
        <v>25</v>
      </c>
      <c r="L546" s="88"/>
      <c r="M546" s="87"/>
      <c r="N546" s="88"/>
      <c r="O546" s="87"/>
      <c r="P546" s="87" t="s">
        <v>165</v>
      </c>
      <c r="Q546" s="87" t="s">
        <v>32</v>
      </c>
      <c r="R546" s="87" t="s">
        <v>32</v>
      </c>
      <c r="S546" s="87" t="s">
        <v>30</v>
      </c>
      <c r="T546" s="87">
        <v>6</v>
      </c>
      <c r="U546" s="87">
        <v>4</v>
      </c>
      <c r="V546" s="87">
        <f>+U546+T546</f>
        <v>10</v>
      </c>
      <c r="W546" s="95">
        <f>+IF(T546=SUM(Z546,AB546,AD546),1,0)</f>
        <v>1</v>
      </c>
      <c r="X546" s="95">
        <f>+IF(U546=SUM(AF546,AH546,AJ546),1,0)</f>
        <v>1</v>
      </c>
      <c r="Y546" s="89" t="s">
        <v>42</v>
      </c>
      <c r="Z546" s="89">
        <v>5</v>
      </c>
      <c r="AA546" s="89" t="s">
        <v>41</v>
      </c>
      <c r="AB546" s="89">
        <v>1</v>
      </c>
      <c r="AC546" s="89"/>
      <c r="AD546" s="89"/>
      <c r="AE546" s="90" t="s">
        <v>42</v>
      </c>
      <c r="AF546" s="90">
        <v>4</v>
      </c>
      <c r="AG546" s="90"/>
      <c r="AH546" s="90"/>
      <c r="AI546" s="90"/>
      <c r="AJ546" s="90"/>
      <c r="AK546" s="108"/>
      <c r="AL546" s="108"/>
      <c r="AM546" s="108"/>
      <c r="AN546" s="107"/>
      <c r="AO546" s="107"/>
      <c r="AP546" s="107"/>
    </row>
    <row r="547" spans="1:42" x14ac:dyDescent="0.3">
      <c r="A547" s="71">
        <v>0</v>
      </c>
      <c r="B547" s="71" t="s">
        <v>1528</v>
      </c>
      <c r="C547" s="92">
        <v>545</v>
      </c>
      <c r="D547" s="73">
        <v>43130</v>
      </c>
      <c r="E547" s="74" t="s">
        <v>1008</v>
      </c>
      <c r="F547" s="74" t="s">
        <v>935</v>
      </c>
      <c r="G547" s="87">
        <f>+IF(D547="","",YEAR(D547))</f>
        <v>2018</v>
      </c>
      <c r="H547" s="87">
        <f>+IF(D547="","",MONTH(D547))</f>
        <v>1</v>
      </c>
      <c r="I547" s="87">
        <f>+IF(D547="","",DAY(D547))</f>
        <v>30</v>
      </c>
      <c r="J547" s="88">
        <v>40400000</v>
      </c>
      <c r="K547" s="87" t="s">
        <v>619</v>
      </c>
      <c r="L547" s="88"/>
      <c r="M547" s="87"/>
      <c r="N547" s="88"/>
      <c r="O547" s="87"/>
      <c r="P547" s="87" t="s">
        <v>165</v>
      </c>
      <c r="Q547" s="87" t="s">
        <v>32</v>
      </c>
      <c r="R547" s="87" t="s">
        <v>473</v>
      </c>
      <c r="S547" s="87" t="s">
        <v>1081</v>
      </c>
      <c r="T547" s="87">
        <v>0</v>
      </c>
      <c r="U547" s="87">
        <v>1</v>
      </c>
      <c r="V547" s="87">
        <f>+U547+T547</f>
        <v>1</v>
      </c>
      <c r="W547" s="95">
        <f>+IF(T547=SUM(Z547,AB547,AD547),1,0)</f>
        <v>1</v>
      </c>
      <c r="X547" s="95">
        <f>+IF(U547=SUM(AF547,AH547,AJ547),1,0)</f>
        <v>1</v>
      </c>
      <c r="Y547" s="89"/>
      <c r="Z547" s="89"/>
      <c r="AA547" s="89"/>
      <c r="AB547" s="89"/>
      <c r="AC547" s="89"/>
      <c r="AD547" s="89"/>
      <c r="AE547" s="90" t="s">
        <v>39</v>
      </c>
      <c r="AF547" s="90">
        <v>1</v>
      </c>
      <c r="AG547" s="90"/>
      <c r="AH547" s="90"/>
      <c r="AI547" s="90"/>
      <c r="AJ547" s="90"/>
      <c r="AK547" s="108"/>
      <c r="AL547" s="108"/>
      <c r="AM547" s="108"/>
      <c r="AN547" s="107"/>
      <c r="AO547" s="107"/>
      <c r="AP547" s="107"/>
    </row>
    <row r="548" spans="1:42" x14ac:dyDescent="0.3">
      <c r="A548" s="71">
        <v>0</v>
      </c>
      <c r="B548" s="71" t="s">
        <v>1528</v>
      </c>
      <c r="C548" s="92">
        <v>546</v>
      </c>
      <c r="D548" s="73">
        <v>43131</v>
      </c>
      <c r="E548" s="74" t="s">
        <v>1009</v>
      </c>
      <c r="F548" s="74" t="s">
        <v>1010</v>
      </c>
      <c r="G548" s="87">
        <f>+IF(D548="","",YEAR(D548))</f>
        <v>2018</v>
      </c>
      <c r="H548" s="87">
        <f>+IF(D548="","",MONTH(D548))</f>
        <v>1</v>
      </c>
      <c r="I548" s="87">
        <f>+IF(D548="","",DAY(D548))</f>
        <v>31</v>
      </c>
      <c r="J548" s="88">
        <v>70304000</v>
      </c>
      <c r="K548" s="87" t="s">
        <v>1034</v>
      </c>
      <c r="L548" s="88"/>
      <c r="M548" s="87"/>
      <c r="N548" s="88"/>
      <c r="O548" s="87"/>
      <c r="P548" s="87" t="s">
        <v>165</v>
      </c>
      <c r="Q548" s="87" t="s">
        <v>28</v>
      </c>
      <c r="R548" s="87" t="s">
        <v>32</v>
      </c>
      <c r="S548" s="87" t="s">
        <v>30</v>
      </c>
      <c r="T548" s="87">
        <v>3</v>
      </c>
      <c r="U548" s="87">
        <v>7</v>
      </c>
      <c r="V548" s="87">
        <f>+U548+T548</f>
        <v>10</v>
      </c>
      <c r="W548" s="95">
        <f>+IF(T548=SUM(Z548,AB548,AD548),1,0)</f>
        <v>1</v>
      </c>
      <c r="X548" s="95">
        <f>+IF(U548=SUM(AF548,AH548,AJ548),1,0)</f>
        <v>1</v>
      </c>
      <c r="Y548" s="89" t="s">
        <v>42</v>
      </c>
      <c r="Z548" s="89">
        <v>3</v>
      </c>
      <c r="AA548" s="89"/>
      <c r="AB548" s="89"/>
      <c r="AC548" s="89"/>
      <c r="AD548" s="89"/>
      <c r="AE548" s="90" t="s">
        <v>42</v>
      </c>
      <c r="AF548" s="90">
        <v>7</v>
      </c>
      <c r="AG548" s="90"/>
      <c r="AH548" s="90"/>
      <c r="AI548" s="90"/>
      <c r="AJ548" s="90"/>
      <c r="AK548" s="108"/>
      <c r="AL548" s="108"/>
      <c r="AM548" s="108"/>
      <c r="AN548" s="107"/>
      <c r="AO548" s="107"/>
      <c r="AP548" s="107"/>
    </row>
    <row r="549" spans="1:42" x14ac:dyDescent="0.3">
      <c r="A549" s="71">
        <v>0</v>
      </c>
      <c r="B549" s="71" t="s">
        <v>1528</v>
      </c>
      <c r="C549" s="92">
        <v>547</v>
      </c>
      <c r="D549" s="73">
        <v>43132</v>
      </c>
      <c r="E549" s="74" t="s">
        <v>1179</v>
      </c>
      <c r="F549" s="74" t="s">
        <v>314</v>
      </c>
      <c r="G549" s="87">
        <f>+IF(D549="","",YEAR(D549))</f>
        <v>2018</v>
      </c>
      <c r="H549" s="87">
        <f>+IF(D549="","",MONTH(D549))</f>
        <v>2</v>
      </c>
      <c r="I549" s="87">
        <f>+IF(D549="","",DAY(D549))</f>
        <v>1</v>
      </c>
      <c r="J549" s="88">
        <v>70000000</v>
      </c>
      <c r="K549" s="87" t="s">
        <v>24</v>
      </c>
      <c r="L549" s="88"/>
      <c r="M549" s="87"/>
      <c r="N549" s="88"/>
      <c r="O549" s="87"/>
      <c r="P549" s="87" t="s">
        <v>587</v>
      </c>
      <c r="Q549" s="87" t="s">
        <v>32</v>
      </c>
      <c r="R549" s="87" t="s">
        <v>32</v>
      </c>
      <c r="S549" s="87" t="s">
        <v>74</v>
      </c>
      <c r="T549" s="87">
        <v>1</v>
      </c>
      <c r="U549" s="87">
        <v>0</v>
      </c>
      <c r="V549" s="87">
        <f>+U549+T549</f>
        <v>1</v>
      </c>
      <c r="W549" s="95">
        <f>+IF(T549=SUM(Z549,AB549,AD549),1,0)</f>
        <v>1</v>
      </c>
      <c r="X549" s="95">
        <f>+IF(U549=SUM(AF549,AH549,AJ549),1,0)</f>
        <v>1</v>
      </c>
      <c r="Y549" s="89" t="s">
        <v>40</v>
      </c>
      <c r="Z549" s="89">
        <v>1</v>
      </c>
      <c r="AA549" s="89"/>
      <c r="AB549" s="89"/>
      <c r="AC549" s="89"/>
      <c r="AD549" s="89"/>
      <c r="AE549" s="90"/>
      <c r="AF549" s="90"/>
      <c r="AG549" s="90"/>
      <c r="AH549" s="90"/>
      <c r="AI549" s="90"/>
      <c r="AJ549" s="90"/>
      <c r="AK549" s="108"/>
      <c r="AL549" s="108"/>
      <c r="AM549" s="108"/>
      <c r="AN549" s="107"/>
      <c r="AO549" s="107"/>
      <c r="AP549" s="107"/>
    </row>
    <row r="550" spans="1:42" x14ac:dyDescent="0.3">
      <c r="A550" s="71">
        <v>0</v>
      </c>
      <c r="B550" s="71" t="s">
        <v>1528</v>
      </c>
      <c r="C550" s="92">
        <v>548</v>
      </c>
      <c r="D550" s="73">
        <v>43132</v>
      </c>
      <c r="E550" s="74" t="s">
        <v>1180</v>
      </c>
      <c r="F550" s="74" t="s">
        <v>880</v>
      </c>
      <c r="G550" s="87">
        <f>+IF(D550="","",YEAR(D550))</f>
        <v>2018</v>
      </c>
      <c r="H550" s="87">
        <f>+IF(D550="","",MONTH(D550))</f>
        <v>2</v>
      </c>
      <c r="I550" s="87">
        <f>+IF(D550="","",DAY(D550))</f>
        <v>1</v>
      </c>
      <c r="J550" s="88">
        <v>60104000</v>
      </c>
      <c r="K550" s="87" t="s">
        <v>1224</v>
      </c>
      <c r="L550" s="88"/>
      <c r="M550" s="87"/>
      <c r="N550" s="88"/>
      <c r="O550" s="87"/>
      <c r="P550" s="87" t="s">
        <v>165</v>
      </c>
      <c r="Q550" s="87" t="s">
        <v>32</v>
      </c>
      <c r="R550" s="87" t="s">
        <v>543</v>
      </c>
      <c r="S550" s="87" t="s">
        <v>1225</v>
      </c>
      <c r="T550" s="87">
        <v>0</v>
      </c>
      <c r="U550" s="87">
        <v>0</v>
      </c>
      <c r="V550" s="87">
        <f>+U550+T550</f>
        <v>0</v>
      </c>
      <c r="W550" s="95">
        <f>+IF(T550=SUM(Z550,AB550,AD550),1,0)</f>
        <v>1</v>
      </c>
      <c r="X550" s="95">
        <f>+IF(U550=SUM(AF550,AH550,AJ550),1,0)</f>
        <v>1</v>
      </c>
      <c r="Y550" s="89"/>
      <c r="Z550" s="89"/>
      <c r="AA550" s="89"/>
      <c r="AB550" s="89"/>
      <c r="AC550" s="89"/>
      <c r="AD550" s="89"/>
      <c r="AE550" s="90"/>
      <c r="AF550" s="90"/>
      <c r="AG550" s="90"/>
      <c r="AH550" s="90"/>
      <c r="AI550" s="90"/>
      <c r="AJ550" s="90"/>
      <c r="AK550" s="108"/>
      <c r="AL550" s="108"/>
      <c r="AM550" s="108"/>
      <c r="AN550" s="107"/>
      <c r="AO550" s="107"/>
      <c r="AP550" s="107"/>
    </row>
    <row r="551" spans="1:42" x14ac:dyDescent="0.3">
      <c r="A551" s="71">
        <v>0</v>
      </c>
      <c r="B551" s="71" t="s">
        <v>1528</v>
      </c>
      <c r="C551" s="92">
        <v>549</v>
      </c>
      <c r="D551" s="73">
        <v>43133</v>
      </c>
      <c r="E551" s="74" t="s">
        <v>1181</v>
      </c>
      <c r="F551" s="74" t="s">
        <v>1182</v>
      </c>
      <c r="G551" s="87">
        <f>+IF(D551="","",YEAR(D551))</f>
        <v>2018</v>
      </c>
      <c r="H551" s="87">
        <f>+IF(D551="","",MONTH(D551))</f>
        <v>2</v>
      </c>
      <c r="I551" s="87">
        <f>+IF(D551="","",DAY(D551))</f>
        <v>2</v>
      </c>
      <c r="J551" s="88">
        <v>70205000</v>
      </c>
      <c r="K551" s="87" t="s">
        <v>767</v>
      </c>
      <c r="L551" s="88"/>
      <c r="M551" s="87"/>
      <c r="N551" s="88"/>
      <c r="O551" s="87"/>
      <c r="P551" s="87" t="s">
        <v>165</v>
      </c>
      <c r="Q551" s="87" t="s">
        <v>32</v>
      </c>
      <c r="R551" s="87" t="s">
        <v>473</v>
      </c>
      <c r="S551" s="87" t="s">
        <v>74</v>
      </c>
      <c r="T551" s="87">
        <v>8</v>
      </c>
      <c r="U551" s="87">
        <v>0</v>
      </c>
      <c r="V551" s="87">
        <f>+U551+T551</f>
        <v>8</v>
      </c>
      <c r="W551" s="95">
        <f>+IF(T551=SUM(Z551,AB551,AD551),1,0)</f>
        <v>1</v>
      </c>
      <c r="X551" s="95">
        <f>+IF(U551=SUM(AF551,AH551,AJ551),1,0)</f>
        <v>1</v>
      </c>
      <c r="Y551" s="89" t="s">
        <v>40</v>
      </c>
      <c r="Z551" s="89">
        <v>5</v>
      </c>
      <c r="AA551" s="89" t="s">
        <v>41</v>
      </c>
      <c r="AB551" s="89">
        <v>3</v>
      </c>
      <c r="AC551" s="89"/>
      <c r="AD551" s="89"/>
      <c r="AE551" s="90"/>
      <c r="AF551" s="90"/>
      <c r="AG551" s="90"/>
      <c r="AH551" s="90"/>
      <c r="AI551" s="90"/>
      <c r="AJ551" s="90"/>
      <c r="AK551" s="108"/>
      <c r="AL551" s="108"/>
      <c r="AM551" s="108"/>
      <c r="AN551" s="107"/>
      <c r="AO551" s="107"/>
      <c r="AP551" s="107"/>
    </row>
    <row r="552" spans="1:42" x14ac:dyDescent="0.3">
      <c r="A552" s="71">
        <v>0</v>
      </c>
      <c r="B552" s="71" t="s">
        <v>1528</v>
      </c>
      <c r="C552" s="92">
        <v>550</v>
      </c>
      <c r="D552" s="73">
        <v>43134</v>
      </c>
      <c r="E552" s="74" t="s">
        <v>1183</v>
      </c>
      <c r="F552" s="74" t="s">
        <v>880</v>
      </c>
      <c r="G552" s="87">
        <f>+IF(D552="","",YEAR(D552))</f>
        <v>2018</v>
      </c>
      <c r="H552" s="87">
        <f>+IF(D552="","",MONTH(D552))</f>
        <v>2</v>
      </c>
      <c r="I552" s="87">
        <f>+IF(D552="","",DAY(D552))</f>
        <v>3</v>
      </c>
      <c r="J552" s="88">
        <v>70000000</v>
      </c>
      <c r="K552" s="87" t="s">
        <v>24</v>
      </c>
      <c r="L552" s="88"/>
      <c r="M552" s="87"/>
      <c r="N552" s="88"/>
      <c r="O552" s="87"/>
      <c r="P552" s="87" t="s">
        <v>165</v>
      </c>
      <c r="Q552" s="87" t="s">
        <v>32</v>
      </c>
      <c r="R552" s="87" t="s">
        <v>473</v>
      </c>
      <c r="S552" s="87" t="s">
        <v>74</v>
      </c>
      <c r="T552" s="87">
        <v>0</v>
      </c>
      <c r="U552" s="87">
        <v>0</v>
      </c>
      <c r="V552" s="87">
        <f>+U552+T552</f>
        <v>0</v>
      </c>
      <c r="W552" s="95">
        <f>+IF(T552=SUM(Z552,AB552,AD552),1,0)</f>
        <v>1</v>
      </c>
      <c r="X552" s="95">
        <f>+IF(U552=SUM(AF552,AH552,AJ552),1,0)</f>
        <v>1</v>
      </c>
      <c r="Y552" s="89"/>
      <c r="Z552" s="89"/>
      <c r="AA552" s="89"/>
      <c r="AB552" s="89"/>
      <c r="AC552" s="89"/>
      <c r="AD552" s="89"/>
      <c r="AE552" s="90"/>
      <c r="AF552" s="90"/>
      <c r="AG552" s="90"/>
      <c r="AH552" s="90"/>
      <c r="AI552" s="90"/>
      <c r="AJ552" s="90"/>
      <c r="AK552" s="108"/>
      <c r="AL552" s="108"/>
      <c r="AM552" s="108"/>
      <c r="AN552" s="107"/>
      <c r="AO552" s="107"/>
      <c r="AP552" s="107"/>
    </row>
    <row r="553" spans="1:42" x14ac:dyDescent="0.3">
      <c r="A553" s="71">
        <v>0</v>
      </c>
      <c r="B553" s="71" t="s">
        <v>1528</v>
      </c>
      <c r="C553" s="92">
        <v>551</v>
      </c>
      <c r="D553" s="73">
        <v>43134</v>
      </c>
      <c r="E553" s="74" t="s">
        <v>1184</v>
      </c>
      <c r="F553" s="74" t="s">
        <v>0</v>
      </c>
      <c r="G553" s="87">
        <f>+IF(D553="","",YEAR(D553))</f>
        <v>2018</v>
      </c>
      <c r="H553" s="87">
        <f>+IF(D553="","",MONTH(D553))</f>
        <v>2</v>
      </c>
      <c r="I553" s="87">
        <f>+IF(D553="","",DAY(D553))</f>
        <v>3</v>
      </c>
      <c r="J553" s="88">
        <v>40607000</v>
      </c>
      <c r="K553" s="87" t="s">
        <v>1226</v>
      </c>
      <c r="L553" s="88"/>
      <c r="M553" s="87"/>
      <c r="N553" s="88"/>
      <c r="O553" s="87"/>
      <c r="P553" s="87" t="s">
        <v>165</v>
      </c>
      <c r="Q553" s="87" t="s">
        <v>32</v>
      </c>
      <c r="R553" s="87" t="s">
        <v>473</v>
      </c>
      <c r="S553" s="87" t="s">
        <v>74</v>
      </c>
      <c r="T553" s="87">
        <v>0</v>
      </c>
      <c r="U553" s="87">
        <v>0</v>
      </c>
      <c r="V553" s="87">
        <f>+U553+T553</f>
        <v>0</v>
      </c>
      <c r="W553" s="95">
        <f>+IF(T553=SUM(Z553,AB553,AD553),1,0)</f>
        <v>1</v>
      </c>
      <c r="X553" s="95">
        <f>+IF(U553=SUM(AF553,AH553,AJ553),1,0)</f>
        <v>1</v>
      </c>
      <c r="Y553" s="89"/>
      <c r="Z553" s="89"/>
      <c r="AA553" s="89"/>
      <c r="AB553" s="89"/>
      <c r="AC553" s="89"/>
      <c r="AD553" s="89"/>
      <c r="AE553" s="90"/>
      <c r="AF553" s="90"/>
      <c r="AG553" s="90"/>
      <c r="AH553" s="90"/>
      <c r="AI553" s="90"/>
      <c r="AJ553" s="90"/>
      <c r="AK553" s="108"/>
      <c r="AL553" s="108"/>
      <c r="AM553" s="108"/>
      <c r="AN553" s="107"/>
      <c r="AO553" s="107"/>
      <c r="AP553" s="107"/>
    </row>
    <row r="554" spans="1:42" x14ac:dyDescent="0.3">
      <c r="A554" s="71">
        <v>0</v>
      </c>
      <c r="B554" s="71" t="s">
        <v>1528</v>
      </c>
      <c r="C554" s="92">
        <v>552</v>
      </c>
      <c r="D554" s="73">
        <v>43135</v>
      </c>
      <c r="E554" s="74" t="s">
        <v>1185</v>
      </c>
      <c r="F554" s="74" t="s">
        <v>2</v>
      </c>
      <c r="G554" s="87">
        <f>+IF(D554="","",YEAR(D554))</f>
        <v>2018</v>
      </c>
      <c r="H554" s="87">
        <f>+IF(D554="","",MONTH(D554))</f>
        <v>2</v>
      </c>
      <c r="I554" s="87">
        <f>+IF(D554="","",DAY(D554))</f>
        <v>4</v>
      </c>
      <c r="J554" s="88">
        <v>50609000</v>
      </c>
      <c r="K554" s="87" t="s">
        <v>23</v>
      </c>
      <c r="L554" s="88"/>
      <c r="M554" s="87"/>
      <c r="N554" s="88"/>
      <c r="O554" s="87"/>
      <c r="P554" s="87" t="s">
        <v>165</v>
      </c>
      <c r="Q554" s="87" t="s">
        <v>32</v>
      </c>
      <c r="R554" s="87" t="s">
        <v>32</v>
      </c>
      <c r="S554" s="87" t="s">
        <v>30</v>
      </c>
      <c r="T554" s="87">
        <v>0</v>
      </c>
      <c r="U554" s="87">
        <v>0</v>
      </c>
      <c r="V554" s="87">
        <f>+U554+T554</f>
        <v>0</v>
      </c>
      <c r="W554" s="95">
        <f>+IF(T554=SUM(Z554,AB554,AD554),1,0)</f>
        <v>1</v>
      </c>
      <c r="X554" s="95">
        <f>+IF(U554=SUM(AF554,AH554,AJ554),1,0)</f>
        <v>1</v>
      </c>
      <c r="Y554" s="89"/>
      <c r="Z554" s="89"/>
      <c r="AA554" s="89"/>
      <c r="AB554" s="89"/>
      <c r="AC554" s="89"/>
      <c r="AD554" s="89"/>
      <c r="AE554" s="90"/>
      <c r="AF554" s="90"/>
      <c r="AG554" s="90"/>
      <c r="AH554" s="90"/>
      <c r="AI554" s="90"/>
      <c r="AJ554" s="90"/>
      <c r="AK554" s="108"/>
      <c r="AL554" s="108"/>
      <c r="AM554" s="108"/>
      <c r="AN554" s="107"/>
      <c r="AO554" s="107"/>
      <c r="AP554" s="107"/>
    </row>
    <row r="555" spans="1:42" x14ac:dyDescent="0.3">
      <c r="A555" s="71">
        <v>0</v>
      </c>
      <c r="B555" s="71" t="s">
        <v>1528</v>
      </c>
      <c r="C555" s="92">
        <v>553</v>
      </c>
      <c r="D555" s="73">
        <v>43135</v>
      </c>
      <c r="E555" s="74" t="s">
        <v>1186</v>
      </c>
      <c r="F555" s="74" t="s">
        <v>797</v>
      </c>
      <c r="G555" s="87">
        <f>+IF(D555="","",YEAR(D555))</f>
        <v>2018</v>
      </c>
      <c r="H555" s="87">
        <f>+IF(D555="","",MONTH(D555))</f>
        <v>2</v>
      </c>
      <c r="I555" s="87">
        <f>+IF(D555="","",DAY(D555))</f>
        <v>4</v>
      </c>
      <c r="J555" s="88">
        <v>60403000</v>
      </c>
      <c r="K555" s="87" t="s">
        <v>64</v>
      </c>
      <c r="L555" s="88"/>
      <c r="M555" s="87"/>
      <c r="N555" s="88"/>
      <c r="O555" s="87"/>
      <c r="P555" s="87" t="s">
        <v>165</v>
      </c>
      <c r="Q555" s="87" t="s">
        <v>32</v>
      </c>
      <c r="R555" s="87" t="s">
        <v>32</v>
      </c>
      <c r="S555" s="87" t="s">
        <v>30</v>
      </c>
      <c r="T555" s="87">
        <v>2</v>
      </c>
      <c r="U555" s="87">
        <v>0</v>
      </c>
      <c r="V555" s="87">
        <f>+U555+T555</f>
        <v>2</v>
      </c>
      <c r="W555" s="95">
        <f>+IF(T555=SUM(Z555,AB555,AD555),1,0)</f>
        <v>1</v>
      </c>
      <c r="X555" s="95">
        <f>+IF(U555=SUM(AF555,AH555,AJ555),1,0)</f>
        <v>1</v>
      </c>
      <c r="Y555" s="89" t="s">
        <v>42</v>
      </c>
      <c r="Z555" s="89">
        <v>2</v>
      </c>
      <c r="AA555" s="89"/>
      <c r="AB555" s="89"/>
      <c r="AC555" s="89"/>
      <c r="AD555" s="89"/>
      <c r="AE555" s="90"/>
      <c r="AF555" s="90"/>
      <c r="AG555" s="90"/>
      <c r="AH555" s="90"/>
      <c r="AI555" s="90"/>
      <c r="AJ555" s="90"/>
      <c r="AK555" s="108"/>
      <c r="AL555" s="108"/>
      <c r="AM555" s="108"/>
      <c r="AN555" s="107"/>
      <c r="AO555" s="107"/>
      <c r="AP555" s="107"/>
    </row>
    <row r="556" spans="1:42" x14ac:dyDescent="0.3">
      <c r="A556" s="71">
        <v>0</v>
      </c>
      <c r="B556" s="71" t="s">
        <v>1528</v>
      </c>
      <c r="C556" s="92">
        <v>554</v>
      </c>
      <c r="D556" s="73">
        <v>43139</v>
      </c>
      <c r="E556" s="74" t="s">
        <v>1187</v>
      </c>
      <c r="F556" s="74" t="s">
        <v>880</v>
      </c>
      <c r="G556" s="87">
        <f>+IF(D556="","",YEAR(D556))</f>
        <v>2018</v>
      </c>
      <c r="H556" s="87">
        <f>+IF(D556="","",MONTH(D556))</f>
        <v>2</v>
      </c>
      <c r="I556" s="87">
        <f>+IF(D556="","",DAY(D556))</f>
        <v>8</v>
      </c>
      <c r="J556" s="88">
        <v>60409000</v>
      </c>
      <c r="K556" s="87" t="s">
        <v>1227</v>
      </c>
      <c r="L556" s="88"/>
      <c r="M556" s="87"/>
      <c r="N556" s="88"/>
      <c r="O556" s="87"/>
      <c r="P556" s="87" t="s">
        <v>165</v>
      </c>
      <c r="Q556" s="87" t="s">
        <v>32</v>
      </c>
      <c r="R556" s="87" t="s">
        <v>473</v>
      </c>
      <c r="S556" s="87" t="s">
        <v>20</v>
      </c>
      <c r="T556" s="87">
        <v>0</v>
      </c>
      <c r="U556" s="87">
        <v>0</v>
      </c>
      <c r="V556" s="87">
        <f>+U556+T556</f>
        <v>0</v>
      </c>
      <c r="W556" s="95">
        <f>+IF(T556=SUM(Z556,AB556,AD556),1,0)</f>
        <v>1</v>
      </c>
      <c r="X556" s="95">
        <f>+IF(U556=SUM(AF556,AH556,AJ556),1,0)</f>
        <v>1</v>
      </c>
      <c r="Y556" s="89"/>
      <c r="Z556" s="89"/>
      <c r="AA556" s="89"/>
      <c r="AB556" s="89"/>
      <c r="AC556" s="89"/>
      <c r="AD556" s="89"/>
      <c r="AE556" s="90"/>
      <c r="AF556" s="90"/>
      <c r="AG556" s="90"/>
      <c r="AH556" s="90"/>
      <c r="AI556" s="90"/>
      <c r="AJ556" s="90"/>
      <c r="AK556" s="108"/>
      <c r="AL556" s="108"/>
      <c r="AM556" s="108"/>
      <c r="AN556" s="107"/>
      <c r="AO556" s="107"/>
      <c r="AP556" s="107"/>
    </row>
    <row r="557" spans="1:42" x14ac:dyDescent="0.3">
      <c r="A557" s="71">
        <v>0</v>
      </c>
      <c r="B557" s="71" t="s">
        <v>1528</v>
      </c>
      <c r="C557" s="92">
        <v>555</v>
      </c>
      <c r="D557" s="73">
        <v>43139</v>
      </c>
      <c r="E557" s="74" t="s">
        <v>1188</v>
      </c>
      <c r="F557" s="74" t="s">
        <v>1189</v>
      </c>
      <c r="G557" s="87">
        <f>+IF(D557="","",YEAR(D557))</f>
        <v>2018</v>
      </c>
      <c r="H557" s="87">
        <f>+IF(D557="","",MONTH(D557))</f>
        <v>2</v>
      </c>
      <c r="I557" s="87">
        <f>+IF(D557="","",DAY(D557))</f>
        <v>8</v>
      </c>
      <c r="J557" s="88">
        <v>70403016</v>
      </c>
      <c r="K557" s="87" t="s">
        <v>51</v>
      </c>
      <c r="L557" s="88"/>
      <c r="M557" s="87"/>
      <c r="N557" s="88"/>
      <c r="O557" s="87"/>
      <c r="P557" s="87" t="s">
        <v>165</v>
      </c>
      <c r="Q557" s="87" t="s">
        <v>28</v>
      </c>
      <c r="R557" s="87" t="s">
        <v>32</v>
      </c>
      <c r="S557" s="87" t="s">
        <v>20</v>
      </c>
      <c r="T557" s="87">
        <v>0</v>
      </c>
      <c r="U557" s="87">
        <v>5</v>
      </c>
      <c r="V557" s="87">
        <f>+U557+T557</f>
        <v>5</v>
      </c>
      <c r="W557" s="95">
        <f>+IF(T557=SUM(Z557,AB557,AD557),1,0)</f>
        <v>1</v>
      </c>
      <c r="X557" s="95">
        <f>+IF(U557=SUM(AF557,AH557,AJ557),1,0)</f>
        <v>1</v>
      </c>
      <c r="Y557" s="89"/>
      <c r="Z557" s="89"/>
      <c r="AA557" s="89"/>
      <c r="AB557" s="89"/>
      <c r="AC557" s="89"/>
      <c r="AD557" s="89"/>
      <c r="AE557" s="90" t="s">
        <v>38</v>
      </c>
      <c r="AF557" s="90">
        <v>4</v>
      </c>
      <c r="AG557" s="90" t="s">
        <v>40</v>
      </c>
      <c r="AH557" s="90">
        <v>1</v>
      </c>
      <c r="AI557" s="90"/>
      <c r="AJ557" s="90"/>
      <c r="AK557" s="108"/>
      <c r="AL557" s="108"/>
      <c r="AM557" s="108"/>
      <c r="AN557" s="107"/>
      <c r="AO557" s="107"/>
      <c r="AP557" s="107"/>
    </row>
    <row r="558" spans="1:42" x14ac:dyDescent="0.3">
      <c r="A558" s="71">
        <v>0</v>
      </c>
      <c r="B558" s="71" t="s">
        <v>1528</v>
      </c>
      <c r="C558" s="92">
        <v>556</v>
      </c>
      <c r="D558" s="73">
        <v>43139</v>
      </c>
      <c r="E558" s="74" t="s">
        <v>1190</v>
      </c>
      <c r="F558" s="74" t="s">
        <v>0</v>
      </c>
      <c r="G558" s="87">
        <f>+IF(D558="","",YEAR(D558))</f>
        <v>2018</v>
      </c>
      <c r="H558" s="87">
        <f>+IF(D558="","",MONTH(D558))</f>
        <v>2</v>
      </c>
      <c r="I558" s="87">
        <f>+IF(D558="","",DAY(D558))</f>
        <v>8</v>
      </c>
      <c r="J558" s="88">
        <v>80400000</v>
      </c>
      <c r="K558" s="87" t="s">
        <v>52</v>
      </c>
      <c r="L558" s="88"/>
      <c r="M558" s="87"/>
      <c r="N558" s="88"/>
      <c r="O558" s="87"/>
      <c r="P558" s="87" t="s">
        <v>165</v>
      </c>
      <c r="Q558" s="87" t="s">
        <v>162</v>
      </c>
      <c r="R558" s="87" t="s">
        <v>32</v>
      </c>
      <c r="S558" s="87" t="s">
        <v>20</v>
      </c>
      <c r="T558" s="87">
        <v>0</v>
      </c>
      <c r="U558" s="87">
        <v>0</v>
      </c>
      <c r="V558" s="87">
        <f>+U558+T558</f>
        <v>0</v>
      </c>
      <c r="W558" s="95">
        <f>+IF(T558=SUM(Z558,AB558,AD558),1,0)</f>
        <v>1</v>
      </c>
      <c r="X558" s="95">
        <f>+IF(U558=SUM(AF558,AH558,AJ558),1,0)</f>
        <v>1</v>
      </c>
      <c r="Y558" s="89"/>
      <c r="Z558" s="89"/>
      <c r="AA558" s="89"/>
      <c r="AB558" s="89"/>
      <c r="AC558" s="89"/>
      <c r="AD558" s="89"/>
      <c r="AE558" s="90"/>
      <c r="AF558" s="90"/>
      <c r="AG558" s="90"/>
      <c r="AH558" s="90"/>
      <c r="AI558" s="90"/>
      <c r="AJ558" s="90"/>
      <c r="AK558" s="108"/>
      <c r="AL558" s="108"/>
      <c r="AM558" s="108"/>
      <c r="AN558" s="107"/>
      <c r="AO558" s="107"/>
      <c r="AP558" s="107"/>
    </row>
    <row r="559" spans="1:42" x14ac:dyDescent="0.3">
      <c r="A559" s="71">
        <v>0</v>
      </c>
      <c r="B559" s="71" t="s">
        <v>1528</v>
      </c>
      <c r="C559" s="92">
        <v>557</v>
      </c>
      <c r="D559" s="73">
        <v>43140</v>
      </c>
      <c r="E559" s="74" t="s">
        <v>1191</v>
      </c>
      <c r="F559" s="74" t="s">
        <v>1192</v>
      </c>
      <c r="G559" s="87">
        <f>+IF(D559="","",YEAR(D559))</f>
        <v>2018</v>
      </c>
      <c r="H559" s="87">
        <f>+IF(D559="","",MONTH(D559))</f>
        <v>2</v>
      </c>
      <c r="I559" s="87">
        <f>+IF(D559="","",DAY(D559))</f>
        <v>9</v>
      </c>
      <c r="J559" s="88">
        <v>50105000</v>
      </c>
      <c r="K559" s="87" t="s">
        <v>611</v>
      </c>
      <c r="L559" s="88"/>
      <c r="M559" s="87"/>
      <c r="N559" s="88"/>
      <c r="O559" s="87"/>
      <c r="P559" s="87" t="s">
        <v>165</v>
      </c>
      <c r="Q559" s="87" t="s">
        <v>28</v>
      </c>
      <c r="R559" s="87" t="s">
        <v>32</v>
      </c>
      <c r="S559" s="87" t="s">
        <v>74</v>
      </c>
      <c r="T559" s="87">
        <v>7</v>
      </c>
      <c r="U559" s="87">
        <v>18</v>
      </c>
      <c r="V559" s="87">
        <f>+U559+T559</f>
        <v>25</v>
      </c>
      <c r="W559" s="95">
        <f>+IF(T559=SUM(Z559,AB559,AD559),1,0)</f>
        <v>1</v>
      </c>
      <c r="X559" s="95">
        <f>+IF(U559=SUM(AF559,AH559,AJ559),1,0)</f>
        <v>1</v>
      </c>
      <c r="Y559" s="89" t="s">
        <v>40</v>
      </c>
      <c r="Z559" s="89">
        <v>7</v>
      </c>
      <c r="AA559" s="89"/>
      <c r="AB559" s="89"/>
      <c r="AC559" s="89"/>
      <c r="AD559" s="89"/>
      <c r="AE559" s="90" t="s">
        <v>40</v>
      </c>
      <c r="AF559" s="90">
        <v>18</v>
      </c>
      <c r="AG559" s="90"/>
      <c r="AH559" s="90"/>
      <c r="AI559" s="90"/>
      <c r="AJ559" s="90"/>
      <c r="AK559" s="108"/>
      <c r="AL559" s="108"/>
      <c r="AM559" s="108"/>
      <c r="AN559" s="107"/>
      <c r="AO559" s="107"/>
      <c r="AP559" s="107"/>
    </row>
    <row r="560" spans="1:42" x14ac:dyDescent="0.3">
      <c r="A560" s="71">
        <v>0</v>
      </c>
      <c r="B560" s="71" t="s">
        <v>1528</v>
      </c>
      <c r="C560" s="92">
        <v>558</v>
      </c>
      <c r="D560" s="73">
        <v>43144</v>
      </c>
      <c r="E560" s="74" t="s">
        <v>1193</v>
      </c>
      <c r="F560" s="74" t="s">
        <v>1194</v>
      </c>
      <c r="G560" s="87">
        <f>+IF(D560="","",YEAR(D560))</f>
        <v>2018</v>
      </c>
      <c r="H560" s="87">
        <f>+IF(D560="","",MONTH(D560))</f>
        <v>2</v>
      </c>
      <c r="I560" s="87">
        <f>+IF(D560="","",DAY(D560))</f>
        <v>13</v>
      </c>
      <c r="J560" s="88">
        <v>80303000</v>
      </c>
      <c r="K560" s="87" t="s">
        <v>525</v>
      </c>
      <c r="L560" s="88"/>
      <c r="M560" s="87"/>
      <c r="N560" s="88"/>
      <c r="O560" s="87"/>
      <c r="P560" s="87" t="s">
        <v>165</v>
      </c>
      <c r="Q560" s="87" t="s">
        <v>32</v>
      </c>
      <c r="R560" s="87" t="s">
        <v>98</v>
      </c>
      <c r="S560" s="87" t="s">
        <v>543</v>
      </c>
      <c r="T560" s="87">
        <v>10</v>
      </c>
      <c r="U560" s="87">
        <v>0</v>
      </c>
      <c r="V560" s="87">
        <f>+U560+T560</f>
        <v>10</v>
      </c>
      <c r="W560" s="95">
        <f>+IF(T560=SUM(Z560,AB560,AD560),1,0)</f>
        <v>1</v>
      </c>
      <c r="X560" s="95">
        <f>+IF(U560=SUM(AF560,AH560,AJ560),1,0)</f>
        <v>1</v>
      </c>
      <c r="Y560" s="89" t="s">
        <v>280</v>
      </c>
      <c r="Z560" s="89">
        <v>10</v>
      </c>
      <c r="AA560" s="89"/>
      <c r="AB560" s="89"/>
      <c r="AC560" s="89"/>
      <c r="AD560" s="89"/>
      <c r="AE560" s="90"/>
      <c r="AF560" s="90"/>
      <c r="AG560" s="90"/>
      <c r="AH560" s="90"/>
      <c r="AI560" s="90"/>
      <c r="AJ560" s="90"/>
      <c r="AK560" s="108"/>
      <c r="AL560" s="108"/>
      <c r="AM560" s="108"/>
      <c r="AN560" s="107"/>
      <c r="AO560" s="107"/>
      <c r="AP560" s="107"/>
    </row>
    <row r="561" spans="1:42" x14ac:dyDescent="0.3">
      <c r="A561" s="71">
        <v>0</v>
      </c>
      <c r="B561" s="71" t="s">
        <v>1528</v>
      </c>
      <c r="C561" s="92">
        <v>559</v>
      </c>
      <c r="D561" s="73">
        <v>43146</v>
      </c>
      <c r="E561" s="74" t="s">
        <v>1195</v>
      </c>
      <c r="F561" s="74" t="s">
        <v>2</v>
      </c>
      <c r="G561" s="87">
        <f>+IF(D561="","",YEAR(D561))</f>
        <v>2018</v>
      </c>
      <c r="H561" s="87">
        <f>+IF(D561="","",MONTH(D561))</f>
        <v>2</v>
      </c>
      <c r="I561" s="87">
        <f>+IF(D561="","",DAY(D561))</f>
        <v>15</v>
      </c>
      <c r="J561" s="88">
        <v>80401000</v>
      </c>
      <c r="K561" s="87" t="s">
        <v>6</v>
      </c>
      <c r="L561" s="88"/>
      <c r="M561" s="87"/>
      <c r="N561" s="88"/>
      <c r="O561" s="87"/>
      <c r="P561" s="87" t="s">
        <v>165</v>
      </c>
      <c r="Q561" s="87" t="s">
        <v>28</v>
      </c>
      <c r="R561" s="87" t="s">
        <v>32</v>
      </c>
      <c r="S561" s="87" t="s">
        <v>20</v>
      </c>
      <c r="T561" s="87">
        <v>0</v>
      </c>
      <c r="U561" s="87">
        <v>0</v>
      </c>
      <c r="V561" s="87">
        <f>+U561+T561</f>
        <v>0</v>
      </c>
      <c r="W561" s="95">
        <f>+IF(T561=SUM(Z561,AB561,AD561),1,0)</f>
        <v>1</v>
      </c>
      <c r="X561" s="95">
        <f>+IF(U561=SUM(AF561,AH561,AJ561),1,0)</f>
        <v>1</v>
      </c>
      <c r="Y561" s="89"/>
      <c r="Z561" s="89"/>
      <c r="AA561" s="89"/>
      <c r="AB561" s="89"/>
      <c r="AC561" s="89"/>
      <c r="AD561" s="89"/>
      <c r="AE561" s="90"/>
      <c r="AF561" s="90"/>
      <c r="AG561" s="90"/>
      <c r="AH561" s="90"/>
      <c r="AI561" s="90"/>
      <c r="AJ561" s="90"/>
      <c r="AK561" s="108"/>
      <c r="AL561" s="108"/>
      <c r="AM561" s="108"/>
      <c r="AN561" s="107"/>
      <c r="AO561" s="107"/>
      <c r="AP561" s="107"/>
    </row>
    <row r="562" spans="1:42" x14ac:dyDescent="0.3">
      <c r="A562" s="71">
        <v>0</v>
      </c>
      <c r="B562" s="71" t="s">
        <v>1528</v>
      </c>
      <c r="C562" s="92">
        <v>560</v>
      </c>
      <c r="D562" s="73">
        <v>43147</v>
      </c>
      <c r="E562" s="74" t="s">
        <v>1196</v>
      </c>
      <c r="F562" s="74" t="s">
        <v>880</v>
      </c>
      <c r="G562" s="87">
        <f>+IF(D562="","",YEAR(D562))</f>
        <v>2018</v>
      </c>
      <c r="H562" s="87">
        <f>+IF(D562="","",MONTH(D562))</f>
        <v>2</v>
      </c>
      <c r="I562" s="87">
        <f>+IF(D562="","",DAY(D562))</f>
        <v>16</v>
      </c>
      <c r="J562" s="88">
        <v>70200000</v>
      </c>
      <c r="K562" s="87" t="s">
        <v>63</v>
      </c>
      <c r="L562" s="88"/>
      <c r="M562" s="87"/>
      <c r="N562" s="88"/>
      <c r="O562" s="87"/>
      <c r="P562" s="87" t="s">
        <v>165</v>
      </c>
      <c r="Q562" s="87" t="s">
        <v>32</v>
      </c>
      <c r="R562" s="87" t="s">
        <v>473</v>
      </c>
      <c r="S562" s="87" t="s">
        <v>74</v>
      </c>
      <c r="T562" s="87">
        <v>0</v>
      </c>
      <c r="U562" s="87">
        <v>0</v>
      </c>
      <c r="V562" s="87">
        <f>+U562+T562</f>
        <v>0</v>
      </c>
      <c r="W562" s="95">
        <f>+IF(T562=SUM(Z562,AB562,AD562),1,0)</f>
        <v>1</v>
      </c>
      <c r="X562" s="95">
        <f>+IF(U562=SUM(AF562,AH562,AJ562),1,0)</f>
        <v>1</v>
      </c>
      <c r="Y562" s="89"/>
      <c r="Z562" s="89"/>
      <c r="AA562" s="89"/>
      <c r="AB562" s="89"/>
      <c r="AC562" s="89"/>
      <c r="AD562" s="89"/>
      <c r="AE562" s="90"/>
      <c r="AF562" s="90"/>
      <c r="AG562" s="90"/>
      <c r="AH562" s="90"/>
      <c r="AI562" s="90"/>
      <c r="AJ562" s="90"/>
      <c r="AK562" s="108"/>
      <c r="AL562" s="108"/>
      <c r="AM562" s="108"/>
      <c r="AN562" s="107"/>
      <c r="AO562" s="107"/>
      <c r="AP562" s="107"/>
    </row>
    <row r="563" spans="1:42" x14ac:dyDescent="0.3">
      <c r="A563" s="71">
        <v>0</v>
      </c>
      <c r="B563" s="71" t="s">
        <v>1528</v>
      </c>
      <c r="C563" s="92">
        <v>562</v>
      </c>
      <c r="D563" s="73">
        <v>43148</v>
      </c>
      <c r="E563" s="74" t="s">
        <v>1199</v>
      </c>
      <c r="F563" s="74" t="s">
        <v>880</v>
      </c>
      <c r="G563" s="87">
        <f>+IF(D563="","",YEAR(D563))</f>
        <v>2018</v>
      </c>
      <c r="H563" s="87">
        <f>+IF(D563="","",MONTH(D563))</f>
        <v>2</v>
      </c>
      <c r="I563" s="87">
        <f>+IF(D563="","",DAY(D563))</f>
        <v>17</v>
      </c>
      <c r="J563" s="88">
        <v>50809000</v>
      </c>
      <c r="K563" s="87" t="s">
        <v>1230</v>
      </c>
      <c r="L563" s="88"/>
      <c r="M563" s="87"/>
      <c r="N563" s="88"/>
      <c r="O563" s="87"/>
      <c r="P563" s="87" t="s">
        <v>165</v>
      </c>
      <c r="Q563" s="87" t="s">
        <v>32</v>
      </c>
      <c r="R563" s="87" t="s">
        <v>473</v>
      </c>
      <c r="S563" s="87" t="s">
        <v>74</v>
      </c>
      <c r="T563" s="87">
        <v>0</v>
      </c>
      <c r="U563" s="87">
        <v>0</v>
      </c>
      <c r="V563" s="87">
        <f>+U563+T563</f>
        <v>0</v>
      </c>
      <c r="W563" s="95">
        <f>+IF(T563=SUM(Z563,AB563,AD563),1,0)</f>
        <v>1</v>
      </c>
      <c r="X563" s="95">
        <f>+IF(U563=SUM(AF563,AH563,AJ563),1,0)</f>
        <v>1</v>
      </c>
      <c r="Y563" s="89"/>
      <c r="Z563" s="89"/>
      <c r="AA563" s="89"/>
      <c r="AB563" s="89"/>
      <c r="AC563" s="89"/>
      <c r="AD563" s="89"/>
      <c r="AE563" s="90"/>
      <c r="AF563" s="90"/>
      <c r="AG563" s="90"/>
      <c r="AH563" s="90"/>
      <c r="AI563" s="90"/>
      <c r="AJ563" s="90"/>
      <c r="AK563" s="108"/>
      <c r="AL563" s="108"/>
      <c r="AM563" s="108"/>
      <c r="AN563" s="107"/>
      <c r="AO563" s="107"/>
      <c r="AP563" s="107"/>
    </row>
    <row r="564" spans="1:42" x14ac:dyDescent="0.3">
      <c r="A564" s="71">
        <v>0</v>
      </c>
      <c r="B564" s="71" t="s">
        <v>1528</v>
      </c>
      <c r="C564" s="92">
        <v>563</v>
      </c>
      <c r="D564" s="73">
        <v>43148</v>
      </c>
      <c r="E564" s="74" t="s">
        <v>1200</v>
      </c>
      <c r="F564" s="74" t="s">
        <v>1201</v>
      </c>
      <c r="G564" s="87">
        <f>+IF(D564="","",YEAR(D564))</f>
        <v>2018</v>
      </c>
      <c r="H564" s="87">
        <f>+IF(D564="","",MONTH(D564))</f>
        <v>2</v>
      </c>
      <c r="I564" s="87">
        <f>+IF(D564="","",DAY(D564))</f>
        <v>17</v>
      </c>
      <c r="J564" s="88">
        <v>70101000</v>
      </c>
      <c r="K564" s="87" t="s">
        <v>1231</v>
      </c>
      <c r="L564" s="88"/>
      <c r="M564" s="87"/>
      <c r="N564" s="88"/>
      <c r="O564" s="87"/>
      <c r="P564" s="87" t="s">
        <v>176</v>
      </c>
      <c r="Q564" s="87" t="s">
        <v>32</v>
      </c>
      <c r="R564" s="87" t="s">
        <v>1232</v>
      </c>
      <c r="S564" s="87" t="s">
        <v>1232</v>
      </c>
      <c r="T564" s="87">
        <v>10</v>
      </c>
      <c r="U564" s="87">
        <v>3</v>
      </c>
      <c r="V564" s="87">
        <f>+U564+T564</f>
        <v>13</v>
      </c>
      <c r="W564" s="95">
        <f>+IF(T564=SUM(Z564,AB564,AD564),1,0)</f>
        <v>1</v>
      </c>
      <c r="X564" s="95">
        <f>+IF(U564=SUM(AF564,AH564,AJ564),1,0)</f>
        <v>1</v>
      </c>
      <c r="Y564" s="89" t="s">
        <v>280</v>
      </c>
      <c r="Z564" s="89">
        <v>10</v>
      </c>
      <c r="AA564" s="89"/>
      <c r="AB564" s="89"/>
      <c r="AC564" s="89"/>
      <c r="AD564" s="89"/>
      <c r="AE564" s="90" t="s">
        <v>278</v>
      </c>
      <c r="AF564" s="90">
        <v>3</v>
      </c>
      <c r="AG564" s="90"/>
      <c r="AH564" s="90"/>
      <c r="AI564" s="90"/>
      <c r="AJ564" s="90"/>
      <c r="AK564" s="108"/>
      <c r="AL564" s="108"/>
      <c r="AM564" s="108"/>
      <c r="AN564" s="107"/>
      <c r="AO564" s="107"/>
      <c r="AP564" s="107"/>
    </row>
    <row r="565" spans="1:42" x14ac:dyDescent="0.3">
      <c r="A565" s="71">
        <v>0</v>
      </c>
      <c r="B565" s="71" t="s">
        <v>1528</v>
      </c>
      <c r="C565" s="92">
        <v>564</v>
      </c>
      <c r="D565" s="73">
        <v>43148</v>
      </c>
      <c r="E565" s="74" t="s">
        <v>1202</v>
      </c>
      <c r="F565" s="74" t="s">
        <v>1234</v>
      </c>
      <c r="G565" s="87">
        <f>+IF(D565="","",YEAR(D565))</f>
        <v>2018</v>
      </c>
      <c r="H565" s="87">
        <f>+IF(D565="","",MONTH(D565))</f>
        <v>2</v>
      </c>
      <c r="I565" s="87">
        <f>+IF(D565="","",DAY(D565))</f>
        <v>17</v>
      </c>
      <c r="J565" s="88">
        <v>80400000</v>
      </c>
      <c r="K565" s="87" t="s">
        <v>52</v>
      </c>
      <c r="L565" s="88"/>
      <c r="M565" s="87"/>
      <c r="N565" s="88"/>
      <c r="O565" s="87"/>
      <c r="P565" s="87" t="s">
        <v>1233</v>
      </c>
      <c r="Q565" s="87" t="s">
        <v>28</v>
      </c>
      <c r="R565" s="87" t="s">
        <v>98</v>
      </c>
      <c r="S565" s="87" t="s">
        <v>32</v>
      </c>
      <c r="T565" s="87">
        <v>0</v>
      </c>
      <c r="U565" s="87">
        <v>0</v>
      </c>
      <c r="V565" s="87">
        <f>+U565+T565</f>
        <v>0</v>
      </c>
      <c r="W565" s="95">
        <f>+IF(T565=SUM(Z565,AB565,AD565),1,0)</f>
        <v>1</v>
      </c>
      <c r="X565" s="95">
        <f>+IF(U565=SUM(AF565,AH565,AJ565),1,0)</f>
        <v>1</v>
      </c>
      <c r="Y565" s="89"/>
      <c r="Z565" s="89"/>
      <c r="AA565" s="89"/>
      <c r="AB565" s="89"/>
      <c r="AC565" s="89"/>
      <c r="AD565" s="89"/>
      <c r="AE565" s="90"/>
      <c r="AF565" s="90"/>
      <c r="AG565" s="90"/>
      <c r="AH565" s="90"/>
      <c r="AI565" s="90"/>
      <c r="AJ565" s="90"/>
      <c r="AK565" s="108"/>
      <c r="AL565" s="108"/>
      <c r="AM565" s="108"/>
      <c r="AN565" s="107"/>
      <c r="AO565" s="107"/>
      <c r="AP565" s="107"/>
    </row>
    <row r="566" spans="1:42" x14ac:dyDescent="0.3">
      <c r="A566" s="71">
        <v>0</v>
      </c>
      <c r="B566" s="71" t="s">
        <v>1528</v>
      </c>
      <c r="C566" s="92">
        <v>565</v>
      </c>
      <c r="D566" s="73">
        <v>43149</v>
      </c>
      <c r="E566" s="74" t="s">
        <v>1203</v>
      </c>
      <c r="F566" s="74" t="s">
        <v>299</v>
      </c>
      <c r="G566" s="87">
        <f>+IF(D566="","",YEAR(D566))</f>
        <v>2018</v>
      </c>
      <c r="H566" s="87">
        <f>+IF(D566="","",MONTH(D566))</f>
        <v>2</v>
      </c>
      <c r="I566" s="87">
        <f>+IF(D566="","",DAY(D566))</f>
        <v>18</v>
      </c>
      <c r="J566" s="88">
        <v>80401000</v>
      </c>
      <c r="K566" s="87" t="s">
        <v>6</v>
      </c>
      <c r="L566" s="88"/>
      <c r="M566" s="87"/>
      <c r="N566" s="88"/>
      <c r="O566" s="87"/>
      <c r="P566" s="87" t="s">
        <v>176</v>
      </c>
      <c r="Q566" s="87" t="s">
        <v>32</v>
      </c>
      <c r="R566" s="87" t="s">
        <v>853</v>
      </c>
      <c r="S566" s="87" t="s">
        <v>853</v>
      </c>
      <c r="T566" s="87">
        <v>5</v>
      </c>
      <c r="U566" s="87">
        <v>0</v>
      </c>
      <c r="V566" s="87">
        <f>+U566+T566</f>
        <v>5</v>
      </c>
      <c r="W566" s="95">
        <f>+IF(T566=SUM(Z566,AB566,AD566),1,0)</f>
        <v>1</v>
      </c>
      <c r="X566" s="95">
        <f>+IF(U566=SUM(AF566,AH566,AJ566),1,0)</f>
        <v>1</v>
      </c>
      <c r="Y566" s="89" t="s">
        <v>280</v>
      </c>
      <c r="Z566" s="89">
        <v>5</v>
      </c>
      <c r="AA566" s="89"/>
      <c r="AB566" s="89"/>
      <c r="AC566" s="89"/>
      <c r="AD566" s="89"/>
      <c r="AE566" s="90"/>
      <c r="AF566" s="90"/>
      <c r="AG566" s="90"/>
      <c r="AH566" s="90"/>
      <c r="AI566" s="90"/>
      <c r="AJ566" s="90"/>
      <c r="AK566" s="108"/>
      <c r="AL566" s="108"/>
      <c r="AM566" s="108"/>
      <c r="AN566" s="107"/>
      <c r="AO566" s="107"/>
      <c r="AP566" s="107"/>
    </row>
    <row r="567" spans="1:42" x14ac:dyDescent="0.3">
      <c r="A567" s="71">
        <v>0</v>
      </c>
      <c r="B567" s="71" t="s">
        <v>1528</v>
      </c>
      <c r="C567" s="92">
        <v>566</v>
      </c>
      <c r="D567" s="73">
        <v>43149</v>
      </c>
      <c r="E567" s="74" t="s">
        <v>1204</v>
      </c>
      <c r="F567" s="74" t="s">
        <v>314</v>
      </c>
      <c r="G567" s="87">
        <f>+IF(D567="","",YEAR(D567))</f>
        <v>2018</v>
      </c>
      <c r="H567" s="87">
        <f>+IF(D567="","",MONTH(D567))</f>
        <v>2</v>
      </c>
      <c r="I567" s="87">
        <f>+IF(D567="","",DAY(D567))</f>
        <v>18</v>
      </c>
      <c r="J567" s="88">
        <v>50608000</v>
      </c>
      <c r="K567" s="87" t="s">
        <v>129</v>
      </c>
      <c r="L567" s="88"/>
      <c r="M567" s="87"/>
      <c r="N567" s="88"/>
      <c r="O567" s="87"/>
      <c r="P567" s="87" t="s">
        <v>587</v>
      </c>
      <c r="Q567" s="87" t="s">
        <v>32</v>
      </c>
      <c r="R567" s="87" t="s">
        <v>543</v>
      </c>
      <c r="S567" s="87" t="s">
        <v>74</v>
      </c>
      <c r="T567" s="87">
        <v>1</v>
      </c>
      <c r="U567" s="87">
        <v>0</v>
      </c>
      <c r="V567" s="87">
        <f>+U567+T567</f>
        <v>1</v>
      </c>
      <c r="W567" s="95">
        <f>+IF(T567=SUM(Z567,AB567,AD567),1,0)</f>
        <v>1</v>
      </c>
      <c r="X567" s="95">
        <f>+IF(U567=SUM(AF567,AH567,AJ567),1,0)</f>
        <v>1</v>
      </c>
      <c r="Y567" s="89" t="s">
        <v>40</v>
      </c>
      <c r="Z567" s="89">
        <v>1</v>
      </c>
      <c r="AA567" s="89"/>
      <c r="AB567" s="89"/>
      <c r="AC567" s="89"/>
      <c r="AD567" s="89"/>
      <c r="AE567" s="90"/>
      <c r="AF567" s="90"/>
      <c r="AG567" s="90"/>
      <c r="AH567" s="90"/>
      <c r="AI567" s="90"/>
      <c r="AJ567" s="90"/>
      <c r="AK567" s="108"/>
      <c r="AL567" s="108"/>
      <c r="AM567" s="108"/>
      <c r="AN567" s="107"/>
      <c r="AO567" s="107"/>
      <c r="AP567" s="107"/>
    </row>
    <row r="568" spans="1:42" x14ac:dyDescent="0.3">
      <c r="A568" s="71">
        <v>0</v>
      </c>
      <c r="B568" s="71" t="s">
        <v>1528</v>
      </c>
      <c r="C568" s="92">
        <v>567</v>
      </c>
      <c r="D568" s="73">
        <v>43150</v>
      </c>
      <c r="E568" s="74" t="s">
        <v>1205</v>
      </c>
      <c r="F568" s="74" t="s">
        <v>1206</v>
      </c>
      <c r="G568" s="87">
        <f>+IF(D568="","",YEAR(D568))</f>
        <v>2018</v>
      </c>
      <c r="H568" s="87">
        <f>+IF(D568="","",MONTH(D568))</f>
        <v>2</v>
      </c>
      <c r="I568" s="87">
        <f>+IF(D568="","",DAY(D568))</f>
        <v>19</v>
      </c>
      <c r="J568" s="88">
        <v>30600000</v>
      </c>
      <c r="K568" s="87" t="s">
        <v>1228</v>
      </c>
      <c r="L568" s="88"/>
      <c r="M568" s="87"/>
      <c r="N568" s="88"/>
      <c r="O568" s="87"/>
      <c r="P568" s="87" t="s">
        <v>165</v>
      </c>
      <c r="Q568" s="87" t="s">
        <v>32</v>
      </c>
      <c r="R568" s="87" t="s">
        <v>473</v>
      </c>
      <c r="S568" s="87" t="s">
        <v>74</v>
      </c>
      <c r="T568" s="87">
        <v>0</v>
      </c>
      <c r="U568" s="87">
        <v>5</v>
      </c>
      <c r="V568" s="87">
        <f>+U568+T568</f>
        <v>5</v>
      </c>
      <c r="W568" s="95">
        <f>+IF(T568=SUM(Z568,AB568,AD568),1,0)</f>
        <v>1</v>
      </c>
      <c r="X568" s="95">
        <f>+IF(U568=SUM(AF568,AH568,AJ568),1,0)</f>
        <v>1</v>
      </c>
      <c r="Y568" s="89"/>
      <c r="Z568" s="89"/>
      <c r="AA568" s="89"/>
      <c r="AB568" s="89"/>
      <c r="AC568" s="89"/>
      <c r="AD568" s="89"/>
      <c r="AE568" s="90" t="s">
        <v>40</v>
      </c>
      <c r="AF568" s="90">
        <v>5</v>
      </c>
      <c r="AG568" s="90"/>
      <c r="AH568" s="90"/>
      <c r="AI568" s="90"/>
      <c r="AJ568" s="90"/>
      <c r="AK568" s="108"/>
      <c r="AL568" s="108"/>
      <c r="AM568" s="108"/>
      <c r="AN568" s="107"/>
      <c r="AO568" s="107"/>
      <c r="AP568" s="107"/>
    </row>
    <row r="569" spans="1:42" x14ac:dyDescent="0.3">
      <c r="A569" s="71">
        <v>0</v>
      </c>
      <c r="B569" s="71" t="s">
        <v>1528</v>
      </c>
      <c r="C569" s="92">
        <v>568</v>
      </c>
      <c r="D569" s="73">
        <v>43151</v>
      </c>
      <c r="E569" s="74" t="s">
        <v>1207</v>
      </c>
      <c r="F569" s="74" t="s">
        <v>1208</v>
      </c>
      <c r="G569" s="87">
        <f>+IF(D569="","",YEAR(D569))</f>
        <v>2018</v>
      </c>
      <c r="H569" s="87">
        <f>+IF(D569="","",MONTH(D569))</f>
        <v>2</v>
      </c>
      <c r="I569" s="87">
        <f>+IF(D569="","",DAY(D569))</f>
        <v>20</v>
      </c>
      <c r="J569" s="88">
        <v>70206000</v>
      </c>
      <c r="K569" s="87" t="s">
        <v>731</v>
      </c>
      <c r="L569" s="88"/>
      <c r="M569" s="87"/>
      <c r="N569" s="88"/>
      <c r="O569" s="87"/>
      <c r="P569" s="87" t="s">
        <v>165</v>
      </c>
      <c r="Q569" s="87" t="s">
        <v>32</v>
      </c>
      <c r="R569" s="87" t="s">
        <v>543</v>
      </c>
      <c r="S569" s="87" t="s">
        <v>30</v>
      </c>
      <c r="T569" s="87">
        <v>2</v>
      </c>
      <c r="U569" s="87">
        <v>9</v>
      </c>
      <c r="V569" s="87">
        <f>+U569+T569</f>
        <v>11</v>
      </c>
      <c r="W569" s="95">
        <f>+IF(T569=SUM(Z569,AB569,AD569),1,0)</f>
        <v>1</v>
      </c>
      <c r="X569" s="95">
        <f>+IF(U569=SUM(AF569,AH569,AJ569),1,0)</f>
        <v>1</v>
      </c>
      <c r="Y569" s="89" t="s">
        <v>41</v>
      </c>
      <c r="Z569" s="89">
        <v>2</v>
      </c>
      <c r="AA569" s="89"/>
      <c r="AB569" s="89"/>
      <c r="AC569" s="89"/>
      <c r="AD569" s="89"/>
      <c r="AE569" s="90" t="s">
        <v>276</v>
      </c>
      <c r="AF569" s="90">
        <v>8</v>
      </c>
      <c r="AG569" s="90" t="s">
        <v>40</v>
      </c>
      <c r="AH569" s="90">
        <v>1</v>
      </c>
      <c r="AI569" s="90"/>
      <c r="AJ569" s="90"/>
      <c r="AK569" s="108"/>
      <c r="AL569" s="108"/>
      <c r="AM569" s="108"/>
      <c r="AN569" s="107"/>
      <c r="AO569" s="107"/>
      <c r="AP569" s="107"/>
    </row>
    <row r="570" spans="1:42" x14ac:dyDescent="0.3">
      <c r="A570" s="71">
        <v>0</v>
      </c>
      <c r="B570" s="71" t="s">
        <v>1528</v>
      </c>
      <c r="C570" s="92">
        <v>569</v>
      </c>
      <c r="D570" s="73">
        <v>43152</v>
      </c>
      <c r="E570" s="74" t="s">
        <v>1209</v>
      </c>
      <c r="F570" s="74" t="s">
        <v>1210</v>
      </c>
      <c r="G570" s="87">
        <f>+IF(D570="","",YEAR(D570))</f>
        <v>2018</v>
      </c>
      <c r="H570" s="87">
        <f>+IF(D570="","",MONTH(D570))</f>
        <v>2</v>
      </c>
      <c r="I570" s="87">
        <f>+IF(D570="","",DAY(D570))</f>
        <v>21</v>
      </c>
      <c r="J570" s="88">
        <v>70403015</v>
      </c>
      <c r="K570" s="87" t="s">
        <v>849</v>
      </c>
      <c r="L570" s="88"/>
      <c r="M570" s="87"/>
      <c r="N570" s="88"/>
      <c r="O570" s="87"/>
      <c r="P570" s="87" t="s">
        <v>165</v>
      </c>
      <c r="Q570" s="87" t="s">
        <v>28</v>
      </c>
      <c r="R570" s="87" t="s">
        <v>32</v>
      </c>
      <c r="S570" s="87" t="s">
        <v>98</v>
      </c>
      <c r="T570" s="87">
        <v>2</v>
      </c>
      <c r="U570" s="87">
        <v>1</v>
      </c>
      <c r="V570" s="87">
        <f>+U570+T570</f>
        <v>3</v>
      </c>
      <c r="W570" s="95">
        <f>+IF(T570=SUM(Z570,AB570,AD570),1,0)</f>
        <v>1</v>
      </c>
      <c r="X570" s="95">
        <f>+IF(U570=SUM(AF570,AH570,AJ570),1,0)</f>
        <v>0</v>
      </c>
      <c r="Y570" s="89" t="s">
        <v>289</v>
      </c>
      <c r="Z570" s="89">
        <v>2</v>
      </c>
      <c r="AA570" s="89"/>
      <c r="AB570" s="89"/>
      <c r="AC570" s="89"/>
      <c r="AD570" s="89"/>
      <c r="AE570" s="90" t="s">
        <v>289</v>
      </c>
      <c r="AF570" s="90">
        <v>2</v>
      </c>
      <c r="AG570" s="90"/>
      <c r="AH570" s="90"/>
      <c r="AI570" s="90"/>
      <c r="AJ570" s="90"/>
      <c r="AK570" s="108"/>
      <c r="AL570" s="108"/>
      <c r="AM570" s="108"/>
      <c r="AN570" s="107"/>
      <c r="AO570" s="107"/>
      <c r="AP570" s="107"/>
    </row>
    <row r="571" spans="1:42" x14ac:dyDescent="0.3">
      <c r="A571" s="71">
        <v>0</v>
      </c>
      <c r="B571" s="71" t="s">
        <v>1528</v>
      </c>
      <c r="C571" s="92">
        <v>570</v>
      </c>
      <c r="D571" s="73">
        <v>43152</v>
      </c>
      <c r="E571" s="74" t="s">
        <v>1211</v>
      </c>
      <c r="F571" s="74" t="s">
        <v>1212</v>
      </c>
      <c r="G571" s="87">
        <f>+IF(D571="","",YEAR(D571))</f>
        <v>2018</v>
      </c>
      <c r="H571" s="87">
        <f>+IF(D571="","",MONTH(D571))</f>
        <v>2</v>
      </c>
      <c r="I571" s="87">
        <f>+IF(D571="","",DAY(D571))</f>
        <v>21</v>
      </c>
      <c r="J571" s="88">
        <v>40216031</v>
      </c>
      <c r="K571" s="87" t="s">
        <v>310</v>
      </c>
      <c r="L571" s="88"/>
      <c r="M571" s="87"/>
      <c r="N571" s="88"/>
      <c r="O571" s="87"/>
      <c r="P571" s="87" t="s">
        <v>190</v>
      </c>
      <c r="Q571" s="87" t="s">
        <v>32</v>
      </c>
      <c r="R571" s="87" t="s">
        <v>30</v>
      </c>
      <c r="S571" s="87" t="s">
        <v>74</v>
      </c>
      <c r="T571" s="87">
        <v>7</v>
      </c>
      <c r="U571" s="87">
        <v>0</v>
      </c>
      <c r="V571" s="87">
        <f>+U571+T571</f>
        <v>7</v>
      </c>
      <c r="W571" s="95">
        <f>+IF(T571=SUM(Z571,AB571,AD571),1,0)</f>
        <v>1</v>
      </c>
      <c r="X571" s="95">
        <f>+IF(U571=SUM(AF571,AH571,AJ571),1,0)</f>
        <v>1</v>
      </c>
      <c r="Y571" s="89" t="s">
        <v>40</v>
      </c>
      <c r="Z571" s="89">
        <v>7</v>
      </c>
      <c r="AA571" s="89"/>
      <c r="AB571" s="89"/>
      <c r="AC571" s="89"/>
      <c r="AD571" s="89"/>
      <c r="AE571" s="90"/>
      <c r="AF571" s="90"/>
      <c r="AG571" s="90"/>
      <c r="AH571" s="90"/>
      <c r="AI571" s="90"/>
      <c r="AJ571" s="90"/>
      <c r="AK571" s="108"/>
      <c r="AL571" s="108"/>
      <c r="AM571" s="108"/>
      <c r="AN571" s="107"/>
      <c r="AO571" s="107"/>
      <c r="AP571" s="107"/>
    </row>
    <row r="572" spans="1:42" x14ac:dyDescent="0.3">
      <c r="A572" s="71">
        <v>0</v>
      </c>
      <c r="B572" s="71" t="s">
        <v>1528</v>
      </c>
      <c r="C572" s="92">
        <v>571</v>
      </c>
      <c r="D572" s="73">
        <v>43156</v>
      </c>
      <c r="E572" s="74" t="s">
        <v>1213</v>
      </c>
      <c r="F572" s="74" t="s">
        <v>1214</v>
      </c>
      <c r="G572" s="87">
        <f>+IF(D572="","",YEAR(D572))</f>
        <v>2018</v>
      </c>
      <c r="H572" s="87">
        <f>+IF(D572="","",MONTH(D572))</f>
        <v>2</v>
      </c>
      <c r="I572" s="87">
        <f>+IF(D572="","",DAY(D572))</f>
        <v>25</v>
      </c>
      <c r="J572" s="88"/>
      <c r="K572" s="87"/>
      <c r="L572" s="88"/>
      <c r="M572" s="87"/>
      <c r="N572" s="88"/>
      <c r="O572" s="87"/>
      <c r="P572" s="87" t="s">
        <v>176</v>
      </c>
      <c r="Q572" s="87" t="s">
        <v>32</v>
      </c>
      <c r="R572" s="87" t="s">
        <v>1232</v>
      </c>
      <c r="S572" s="87" t="s">
        <v>1232</v>
      </c>
      <c r="T572" s="87">
        <v>10</v>
      </c>
      <c r="U572" s="87">
        <v>0</v>
      </c>
      <c r="V572" s="87">
        <f>+U572+T572</f>
        <v>10</v>
      </c>
      <c r="W572" s="95">
        <f>+IF(T572=SUM(Z572,AB572,AD572),1,0)</f>
        <v>1</v>
      </c>
      <c r="X572" s="95">
        <f>+IF(U572=SUM(AF572,AH572,AJ572),1,0)</f>
        <v>1</v>
      </c>
      <c r="Y572" s="89" t="s">
        <v>277</v>
      </c>
      <c r="Z572" s="89">
        <v>10</v>
      </c>
      <c r="AA572" s="89"/>
      <c r="AB572" s="89"/>
      <c r="AC572" s="89"/>
      <c r="AD572" s="89"/>
      <c r="AE572" s="90"/>
      <c r="AF572" s="90"/>
      <c r="AG572" s="90"/>
      <c r="AH572" s="90"/>
      <c r="AI572" s="90"/>
      <c r="AJ572" s="90"/>
      <c r="AK572" s="108"/>
      <c r="AL572" s="108"/>
      <c r="AM572" s="108"/>
      <c r="AN572" s="107"/>
      <c r="AO572" s="107"/>
      <c r="AP572" s="107"/>
    </row>
    <row r="573" spans="1:42" x14ac:dyDescent="0.3">
      <c r="A573" s="71">
        <v>0</v>
      </c>
      <c r="B573" s="71" t="s">
        <v>1528</v>
      </c>
      <c r="C573" s="92">
        <v>572</v>
      </c>
      <c r="D573" s="73">
        <v>43158</v>
      </c>
      <c r="E573" s="74" t="s">
        <v>1215</v>
      </c>
      <c r="F573" s="74" t="s">
        <v>1216</v>
      </c>
      <c r="G573" s="87">
        <f>+IF(D573="","",YEAR(D573))</f>
        <v>2018</v>
      </c>
      <c r="H573" s="87">
        <f>+IF(D573="","",MONTH(D573))</f>
        <v>2</v>
      </c>
      <c r="I573" s="87">
        <f>+IF(D573="","",DAY(D573))</f>
        <v>27</v>
      </c>
      <c r="J573" s="88">
        <v>40403011</v>
      </c>
      <c r="K573" s="87" t="s">
        <v>344</v>
      </c>
      <c r="L573" s="88"/>
      <c r="M573" s="87"/>
      <c r="N573" s="88"/>
      <c r="O573" s="87"/>
      <c r="P573" s="87" t="s">
        <v>165</v>
      </c>
      <c r="Q573" s="87" t="s">
        <v>28</v>
      </c>
      <c r="R573" s="87" t="s">
        <v>32</v>
      </c>
      <c r="S573" s="87" t="s">
        <v>30</v>
      </c>
      <c r="T573" s="87">
        <v>6</v>
      </c>
      <c r="U573" s="87">
        <v>0</v>
      </c>
      <c r="V573" s="87">
        <f>+U573+T573</f>
        <v>6</v>
      </c>
      <c r="W573" s="95">
        <f>+IF(T573=SUM(Z573,AB573,AD573),1,0)</f>
        <v>1</v>
      </c>
      <c r="X573" s="95">
        <f>+IF(U573=SUM(AF573,AH573,AJ573),1,0)</f>
        <v>1</v>
      </c>
      <c r="Y573" s="89" t="s">
        <v>42</v>
      </c>
      <c r="Z573" s="89">
        <v>6</v>
      </c>
      <c r="AA573" s="89"/>
      <c r="AB573" s="89"/>
      <c r="AC573" s="89"/>
      <c r="AD573" s="89"/>
      <c r="AE573" s="90"/>
      <c r="AF573" s="90"/>
      <c r="AG573" s="90"/>
      <c r="AH573" s="90"/>
      <c r="AI573" s="90"/>
      <c r="AJ573" s="90"/>
      <c r="AK573" s="108"/>
      <c r="AL573" s="108"/>
      <c r="AM573" s="108"/>
      <c r="AN573" s="107"/>
      <c r="AO573" s="107"/>
      <c r="AP573" s="107"/>
    </row>
    <row r="574" spans="1:42" x14ac:dyDescent="0.3">
      <c r="A574" s="71">
        <v>0</v>
      </c>
      <c r="B574" s="71" t="s">
        <v>1528</v>
      </c>
      <c r="C574" s="92">
        <v>573</v>
      </c>
      <c r="D574" s="73">
        <v>43158</v>
      </c>
      <c r="E574" s="74" t="s">
        <v>1217</v>
      </c>
      <c r="F574" s="74" t="s">
        <v>1218</v>
      </c>
      <c r="G574" s="87">
        <f>+IF(D574="","",YEAR(D574))</f>
        <v>2018</v>
      </c>
      <c r="H574" s="87">
        <f>+IF(D574="","",MONTH(D574))</f>
        <v>2</v>
      </c>
      <c r="I574" s="87">
        <f>+IF(D574="","",DAY(D574))</f>
        <v>27</v>
      </c>
      <c r="J574" s="88">
        <v>70106002</v>
      </c>
      <c r="K574" s="87" t="s">
        <v>1229</v>
      </c>
      <c r="L574" s="88"/>
      <c r="M574" s="87"/>
      <c r="N574" s="88"/>
      <c r="O574" s="87"/>
      <c r="P574" s="87" t="s">
        <v>165</v>
      </c>
      <c r="Q574" s="87" t="s">
        <v>32</v>
      </c>
      <c r="R574" s="87" t="s">
        <v>32</v>
      </c>
      <c r="S574" s="87" t="s">
        <v>74</v>
      </c>
      <c r="T574" s="87">
        <v>0</v>
      </c>
      <c r="U574" s="87">
        <v>4</v>
      </c>
      <c r="V574" s="87">
        <f>+U574+T574</f>
        <v>4</v>
      </c>
      <c r="W574" s="95">
        <f>+IF(T574=SUM(Z574,AB574,AD574),1,0)</f>
        <v>1</v>
      </c>
      <c r="X574" s="95">
        <f>+IF(U574=SUM(AF574,AH574,AJ574),1,0)</f>
        <v>1</v>
      </c>
      <c r="Y574" s="89"/>
      <c r="Z574" s="89"/>
      <c r="AA574" s="89"/>
      <c r="AB574" s="89"/>
      <c r="AC574" s="89"/>
      <c r="AD574" s="89"/>
      <c r="AE574" s="90" t="s">
        <v>40</v>
      </c>
      <c r="AF574" s="90">
        <v>4</v>
      </c>
      <c r="AG574" s="90"/>
      <c r="AH574" s="90"/>
      <c r="AI574" s="90"/>
      <c r="AJ574" s="90"/>
      <c r="AK574" s="108"/>
      <c r="AL574" s="108"/>
      <c r="AM574" s="108"/>
      <c r="AN574" s="107"/>
      <c r="AO574" s="107"/>
      <c r="AP574" s="107"/>
    </row>
    <row r="575" spans="1:42" x14ac:dyDescent="0.3">
      <c r="A575" s="71">
        <v>0</v>
      </c>
      <c r="B575" s="71" t="s">
        <v>1528</v>
      </c>
      <c r="C575" s="92">
        <v>574</v>
      </c>
      <c r="D575" s="73">
        <v>43158</v>
      </c>
      <c r="E575" s="74" t="s">
        <v>1219</v>
      </c>
      <c r="F575" s="74" t="s">
        <v>1220</v>
      </c>
      <c r="G575" s="87">
        <f>+IF(D575="","",YEAR(D575))</f>
        <v>2018</v>
      </c>
      <c r="H575" s="87">
        <f>+IF(D575="","",MONTH(D575))</f>
        <v>2</v>
      </c>
      <c r="I575" s="87">
        <f>+IF(D575="","",DAY(D575))</f>
        <v>27</v>
      </c>
      <c r="J575" s="88">
        <v>50600000</v>
      </c>
      <c r="K575" s="87" t="s">
        <v>371</v>
      </c>
      <c r="L575" s="88"/>
      <c r="M575" s="87"/>
      <c r="N575" s="88"/>
      <c r="O575" s="87"/>
      <c r="P575" s="87" t="s">
        <v>587</v>
      </c>
      <c r="Q575" s="87" t="s">
        <v>32</v>
      </c>
      <c r="R575" s="87" t="s">
        <v>32</v>
      </c>
      <c r="S575" s="87" t="s">
        <v>74</v>
      </c>
      <c r="T575" s="87">
        <v>1</v>
      </c>
      <c r="U575" s="87">
        <v>0</v>
      </c>
      <c r="V575" s="87">
        <f>+U575+T575</f>
        <v>1</v>
      </c>
      <c r="W575" s="95">
        <f>+IF(T575=SUM(Z575,AB575,AD575),1,0)</f>
        <v>1</v>
      </c>
      <c r="X575" s="95">
        <f>+IF(U575=SUM(AF575,AH575,AJ575),1,0)</f>
        <v>1</v>
      </c>
      <c r="Y575" s="89" t="s">
        <v>40</v>
      </c>
      <c r="Z575" s="89">
        <v>1</v>
      </c>
      <c r="AA575" s="89"/>
      <c r="AB575" s="89"/>
      <c r="AC575" s="89"/>
      <c r="AD575" s="89"/>
      <c r="AE575" s="90"/>
      <c r="AF575" s="90"/>
      <c r="AG575" s="90"/>
      <c r="AH575" s="90"/>
      <c r="AI575" s="90"/>
      <c r="AJ575" s="90"/>
      <c r="AK575" s="108"/>
      <c r="AL575" s="108"/>
      <c r="AM575" s="108"/>
      <c r="AN575" s="107"/>
      <c r="AO575" s="107"/>
      <c r="AP575" s="107"/>
    </row>
    <row r="576" spans="1:42" x14ac:dyDescent="0.3">
      <c r="A576" s="71">
        <v>0</v>
      </c>
      <c r="B576" s="71" t="s">
        <v>1528</v>
      </c>
      <c r="C576" s="92">
        <v>575</v>
      </c>
      <c r="D576" s="73">
        <v>43159</v>
      </c>
      <c r="E576" s="74" t="s">
        <v>1221</v>
      </c>
      <c r="F576" s="74" t="s">
        <v>777</v>
      </c>
      <c r="G576" s="87">
        <f>+IF(D576="","",YEAR(D576))</f>
        <v>2018</v>
      </c>
      <c r="H576" s="87">
        <f>+IF(D576="","",MONTH(D576))</f>
        <v>2</v>
      </c>
      <c r="I576" s="87">
        <f>+IF(D576="","",DAY(D576))</f>
        <v>28</v>
      </c>
      <c r="J576" s="88">
        <v>70000000</v>
      </c>
      <c r="K576" s="87" t="s">
        <v>24</v>
      </c>
      <c r="L576" s="88"/>
      <c r="M576" s="87"/>
      <c r="N576" s="88"/>
      <c r="O576" s="87"/>
      <c r="P576" s="87" t="s">
        <v>587</v>
      </c>
      <c r="Q576" s="87" t="s">
        <v>32</v>
      </c>
      <c r="R576" s="87" t="s">
        <v>473</v>
      </c>
      <c r="S576" s="87" t="s">
        <v>74</v>
      </c>
      <c r="T576" s="87">
        <v>1</v>
      </c>
      <c r="U576" s="87">
        <v>0</v>
      </c>
      <c r="V576" s="87">
        <f>+U576+T576</f>
        <v>1</v>
      </c>
      <c r="W576" s="95">
        <f>+IF(T576=SUM(Z576,AB576,AD576),1,0)</f>
        <v>1</v>
      </c>
      <c r="X576" s="95">
        <f>+IF(U576=SUM(AF576,AH576,AJ576),1,0)</f>
        <v>1</v>
      </c>
      <c r="Y576" s="89" t="s">
        <v>42</v>
      </c>
      <c r="Z576" s="89">
        <v>1</v>
      </c>
      <c r="AA576" s="89"/>
      <c r="AB576" s="89"/>
      <c r="AC576" s="89"/>
      <c r="AD576" s="89"/>
      <c r="AE576" s="90"/>
      <c r="AF576" s="90"/>
      <c r="AG576" s="90"/>
      <c r="AH576" s="90"/>
      <c r="AI576" s="90"/>
      <c r="AJ576" s="90"/>
      <c r="AK576" s="108"/>
      <c r="AL576" s="108"/>
      <c r="AM576" s="108"/>
      <c r="AN576" s="107"/>
      <c r="AO576" s="107"/>
      <c r="AP576" s="107"/>
    </row>
    <row r="577" spans="1:42" x14ac:dyDescent="0.3">
      <c r="A577" s="71">
        <v>0</v>
      </c>
      <c r="B577" s="71" t="s">
        <v>1528</v>
      </c>
      <c r="C577" s="92">
        <v>576</v>
      </c>
      <c r="D577" s="73">
        <v>43159</v>
      </c>
      <c r="E577" s="74" t="s">
        <v>1222</v>
      </c>
      <c r="F577" s="74" t="s">
        <v>1223</v>
      </c>
      <c r="G577" s="87">
        <f>+IF(D577="","",YEAR(D577))</f>
        <v>2018</v>
      </c>
      <c r="H577" s="87">
        <f>+IF(D577="","",MONTH(D577))</f>
        <v>2</v>
      </c>
      <c r="I577" s="87">
        <f>+IF(D577="","",DAY(D577))</f>
        <v>28</v>
      </c>
      <c r="J577" s="88"/>
      <c r="K577" s="87"/>
      <c r="L577" s="88">
        <v>50608000</v>
      </c>
      <c r="M577" s="87" t="s">
        <v>129</v>
      </c>
      <c r="N577" s="88">
        <v>50600000</v>
      </c>
      <c r="O577" s="87" t="s">
        <v>371</v>
      </c>
      <c r="P577" s="87" t="s">
        <v>165</v>
      </c>
      <c r="Q577" s="87" t="s">
        <v>28</v>
      </c>
      <c r="R577" s="87" t="s">
        <v>32</v>
      </c>
      <c r="S577" s="87" t="s">
        <v>20</v>
      </c>
      <c r="T577" s="87">
        <v>4</v>
      </c>
      <c r="U577" s="87">
        <v>4</v>
      </c>
      <c r="V577" s="87">
        <f>+U577+T577</f>
        <v>8</v>
      </c>
      <c r="W577" s="95">
        <f>+IF(T577=SUM(Z577,AB577,AD577),1,0)</f>
        <v>1</v>
      </c>
      <c r="X577" s="95">
        <f>+IF(U577=SUM(AF577,AH577,AJ577),1,0)</f>
        <v>1</v>
      </c>
      <c r="Y577" s="89" t="s">
        <v>38</v>
      </c>
      <c r="Z577" s="89">
        <v>4</v>
      </c>
      <c r="AA577" s="89"/>
      <c r="AB577" s="89"/>
      <c r="AC577" s="89"/>
      <c r="AD577" s="89"/>
      <c r="AE577" s="90" t="s">
        <v>38</v>
      </c>
      <c r="AF577" s="90">
        <v>4</v>
      </c>
      <c r="AG577" s="90"/>
      <c r="AH577" s="90"/>
      <c r="AI577" s="90"/>
      <c r="AJ577" s="90"/>
      <c r="AK577" s="108"/>
      <c r="AL577" s="108"/>
      <c r="AM577" s="108"/>
      <c r="AN577" s="107"/>
      <c r="AO577" s="107"/>
      <c r="AP577" s="107"/>
    </row>
    <row r="578" spans="1:42" x14ac:dyDescent="0.3">
      <c r="A578" s="71">
        <v>0</v>
      </c>
      <c r="B578" s="71" t="s">
        <v>1528</v>
      </c>
      <c r="C578" s="92">
        <v>577</v>
      </c>
      <c r="D578" s="73">
        <v>43163</v>
      </c>
      <c r="E578" s="74" t="s">
        <v>1235</v>
      </c>
      <c r="F578" s="74" t="s">
        <v>1236</v>
      </c>
      <c r="G578" s="87">
        <f>+IF(D578="","",YEAR(D578))</f>
        <v>2018</v>
      </c>
      <c r="H578" s="87">
        <f>+IF(D578="","",MONTH(D578))</f>
        <v>3</v>
      </c>
      <c r="I578" s="87">
        <f>+IF(D578="","",DAY(D578))</f>
        <v>4</v>
      </c>
      <c r="J578" s="88"/>
      <c r="K578" s="87"/>
      <c r="L578" s="88">
        <v>50602000</v>
      </c>
      <c r="M578" s="87" t="s">
        <v>1279</v>
      </c>
      <c r="N578" s="88">
        <v>50105000</v>
      </c>
      <c r="O578" s="87" t="s">
        <v>611</v>
      </c>
      <c r="P578" s="87" t="s">
        <v>165</v>
      </c>
      <c r="Q578" s="87" t="s">
        <v>28</v>
      </c>
      <c r="R578" s="87" t="s">
        <v>473</v>
      </c>
      <c r="S578" s="87" t="s">
        <v>30</v>
      </c>
      <c r="T578" s="87">
        <v>0</v>
      </c>
      <c r="U578" s="87">
        <v>4</v>
      </c>
      <c r="V578" s="87">
        <f>+U578+T578</f>
        <v>4</v>
      </c>
      <c r="W578" s="95">
        <f>+IF(T578=SUM(Z578,AB578,AD578),1,0)</f>
        <v>1</v>
      </c>
      <c r="X578" s="95">
        <f>+IF(U578=SUM(AF578,AH578,AJ578),1,0)</f>
        <v>1</v>
      </c>
      <c r="Y578" s="89"/>
      <c r="Z578" s="89"/>
      <c r="AA578" s="89"/>
      <c r="AB578" s="89"/>
      <c r="AC578" s="89"/>
      <c r="AD578" s="89"/>
      <c r="AE578" s="90" t="s">
        <v>42</v>
      </c>
      <c r="AF578" s="90">
        <v>4</v>
      </c>
      <c r="AG578" s="90"/>
      <c r="AH578" s="90"/>
      <c r="AI578" s="90"/>
      <c r="AJ578" s="90"/>
      <c r="AK578" s="108"/>
      <c r="AL578" s="108"/>
      <c r="AM578" s="108"/>
      <c r="AN578" s="107"/>
      <c r="AO578" s="107"/>
      <c r="AP578" s="107"/>
    </row>
    <row r="579" spans="1:42" x14ac:dyDescent="0.3">
      <c r="A579" s="71">
        <v>0</v>
      </c>
      <c r="B579" s="71" t="s">
        <v>1528</v>
      </c>
      <c r="C579" s="92">
        <v>578</v>
      </c>
      <c r="D579" s="73">
        <v>43163</v>
      </c>
      <c r="E579" s="74" t="s">
        <v>1237</v>
      </c>
      <c r="F579" s="74" t="s">
        <v>0</v>
      </c>
      <c r="G579" s="87">
        <f>+IF(D579="","",YEAR(D579))</f>
        <v>2018</v>
      </c>
      <c r="H579" s="87">
        <f>+IF(D579="","",MONTH(D579))</f>
        <v>3</v>
      </c>
      <c r="I579" s="87">
        <f>+IF(D579="","",DAY(D579))</f>
        <v>4</v>
      </c>
      <c r="J579" s="88">
        <v>50103000</v>
      </c>
      <c r="K579" s="87" t="s">
        <v>1281</v>
      </c>
      <c r="L579" s="88"/>
      <c r="M579" s="87"/>
      <c r="N579" s="88"/>
      <c r="O579" s="87"/>
      <c r="P579" s="87" t="s">
        <v>165</v>
      </c>
      <c r="Q579" s="87" t="s">
        <v>32</v>
      </c>
      <c r="R579" s="87" t="s">
        <v>543</v>
      </c>
      <c r="S579" s="87" t="s">
        <v>74</v>
      </c>
      <c r="T579" s="87">
        <v>0</v>
      </c>
      <c r="U579" s="87">
        <v>0</v>
      </c>
      <c r="V579" s="87">
        <f>+U579+T579</f>
        <v>0</v>
      </c>
      <c r="W579" s="95">
        <f>+IF(T579=SUM(Z579,AB579,AD579),1,0)</f>
        <v>1</v>
      </c>
      <c r="X579" s="95">
        <f>+IF(U579=SUM(AF579,AH579,AJ579),1,0)</f>
        <v>1</v>
      </c>
      <c r="Y579" s="89"/>
      <c r="Z579" s="89"/>
      <c r="AA579" s="89"/>
      <c r="AB579" s="89"/>
      <c r="AC579" s="89"/>
      <c r="AD579" s="89"/>
      <c r="AE579" s="90"/>
      <c r="AF579" s="90"/>
      <c r="AG579" s="90"/>
      <c r="AH579" s="90"/>
      <c r="AI579" s="90"/>
      <c r="AJ579" s="90"/>
      <c r="AK579" s="108"/>
      <c r="AL579" s="108"/>
      <c r="AM579" s="108"/>
      <c r="AN579" s="107"/>
      <c r="AO579" s="107"/>
      <c r="AP579" s="107"/>
    </row>
    <row r="580" spans="1:42" x14ac:dyDescent="0.3">
      <c r="A580" s="71">
        <v>0</v>
      </c>
      <c r="B580" s="71" t="s">
        <v>1528</v>
      </c>
      <c r="C580" s="92">
        <v>579</v>
      </c>
      <c r="D580" s="73">
        <v>43165</v>
      </c>
      <c r="E580" s="74" t="s">
        <v>1238</v>
      </c>
      <c r="F580" s="74" t="s">
        <v>1239</v>
      </c>
      <c r="G580" s="87">
        <f>+IF(D580="","",YEAR(D580))</f>
        <v>2018</v>
      </c>
      <c r="H580" s="87">
        <f>+IF(D580="","",MONTH(D580))</f>
        <v>3</v>
      </c>
      <c r="I580" s="87">
        <f>+IF(D580="","",DAY(D580))</f>
        <v>6</v>
      </c>
      <c r="J580" s="88"/>
      <c r="K580" s="87"/>
      <c r="L580" s="88">
        <v>50000000</v>
      </c>
      <c r="M580" s="87" t="s">
        <v>66</v>
      </c>
      <c r="N580" s="88">
        <v>60000000</v>
      </c>
      <c r="O580" s="87" t="s">
        <v>21</v>
      </c>
      <c r="P580" s="87" t="s">
        <v>1287</v>
      </c>
      <c r="Q580" s="87" t="s">
        <v>32</v>
      </c>
      <c r="R580" s="87" t="s">
        <v>32</v>
      </c>
      <c r="S580" s="87" t="s">
        <v>74</v>
      </c>
      <c r="T580" s="87">
        <v>0</v>
      </c>
      <c r="U580" s="87">
        <v>0</v>
      </c>
      <c r="V580" s="87">
        <f>+U580+T580</f>
        <v>0</v>
      </c>
      <c r="W580" s="95">
        <f>+IF(T580=SUM(Z580,AB580,AD580),1,0)</f>
        <v>1</v>
      </c>
      <c r="X580" s="95">
        <f>+IF(U580=SUM(AF580,AH580,AJ580),1,0)</f>
        <v>1</v>
      </c>
      <c r="Y580" s="89"/>
      <c r="Z580" s="89"/>
      <c r="AA580" s="89"/>
      <c r="AB580" s="89"/>
      <c r="AC580" s="89"/>
      <c r="AD580" s="89"/>
      <c r="AE580" s="90"/>
      <c r="AF580" s="90"/>
      <c r="AG580" s="90"/>
      <c r="AH580" s="90"/>
      <c r="AI580" s="90"/>
      <c r="AJ580" s="90"/>
      <c r="AK580" s="108"/>
      <c r="AL580" s="108"/>
      <c r="AM580" s="108"/>
      <c r="AN580" s="107"/>
      <c r="AO580" s="107"/>
      <c r="AP580" s="107"/>
    </row>
    <row r="581" spans="1:42" x14ac:dyDescent="0.3">
      <c r="A581" s="71">
        <v>0</v>
      </c>
      <c r="B581" s="71" t="s">
        <v>1528</v>
      </c>
      <c r="C581" s="92">
        <v>580</v>
      </c>
      <c r="D581" s="73">
        <v>43165</v>
      </c>
      <c r="E581" s="74" t="s">
        <v>1128</v>
      </c>
      <c r="F581" s="74" t="s">
        <v>2</v>
      </c>
      <c r="G581" s="87">
        <f>+IF(D581="","",YEAR(D581))</f>
        <v>2018</v>
      </c>
      <c r="H581" s="87">
        <f>+IF(D581="","",MONTH(D581))</f>
        <v>3</v>
      </c>
      <c r="I581" s="87">
        <f>+IF(D581="","",DAY(D581))</f>
        <v>6</v>
      </c>
      <c r="J581" s="88">
        <v>80000000</v>
      </c>
      <c r="K581" s="87" t="s">
        <v>19</v>
      </c>
      <c r="L581" s="88"/>
      <c r="M581" s="87"/>
      <c r="N581" s="88"/>
      <c r="O581" s="87"/>
      <c r="P581" s="87" t="s">
        <v>165</v>
      </c>
      <c r="Q581" s="87" t="s">
        <v>28</v>
      </c>
      <c r="R581" s="87" t="s">
        <v>32</v>
      </c>
      <c r="S581" s="87" t="s">
        <v>20</v>
      </c>
      <c r="T581" s="87">
        <v>0</v>
      </c>
      <c r="U581" s="87">
        <v>0</v>
      </c>
      <c r="V581" s="87">
        <f>+U581+T581</f>
        <v>0</v>
      </c>
      <c r="W581" s="95">
        <f>+IF(T581=SUM(Z581,AB581,AD581),1,0)</f>
        <v>1</v>
      </c>
      <c r="X581" s="95">
        <f>+IF(U581=SUM(AF581,AH581,AJ581),1,0)</f>
        <v>1</v>
      </c>
      <c r="Y581" s="89"/>
      <c r="Z581" s="89"/>
      <c r="AA581" s="89"/>
      <c r="AB581" s="89"/>
      <c r="AC581" s="89"/>
      <c r="AD581" s="89"/>
      <c r="AE581" s="90"/>
      <c r="AF581" s="90"/>
      <c r="AG581" s="90"/>
      <c r="AH581" s="90"/>
      <c r="AI581" s="90"/>
      <c r="AJ581" s="90"/>
      <c r="AK581" s="108"/>
      <c r="AL581" s="108"/>
      <c r="AM581" s="108"/>
      <c r="AN581" s="107"/>
      <c r="AO581" s="107"/>
      <c r="AP581" s="107"/>
    </row>
    <row r="582" spans="1:42" x14ac:dyDescent="0.3">
      <c r="A582" s="71">
        <v>0</v>
      </c>
      <c r="B582" s="71" t="s">
        <v>1528</v>
      </c>
      <c r="C582" s="92">
        <v>581</v>
      </c>
      <c r="D582" s="73">
        <v>43166</v>
      </c>
      <c r="E582" s="74" t="s">
        <v>1240</v>
      </c>
      <c r="F582" s="74" t="s">
        <v>610</v>
      </c>
      <c r="G582" s="87">
        <f>+IF(D582="","",YEAR(D582))</f>
        <v>2018</v>
      </c>
      <c r="H582" s="87">
        <f>+IF(D582="","",MONTH(D582))</f>
        <v>3</v>
      </c>
      <c r="I582" s="87">
        <f>+IF(D582="","",DAY(D582))</f>
        <v>7</v>
      </c>
      <c r="J582" s="88">
        <v>50706035</v>
      </c>
      <c r="K582" s="87" t="s">
        <v>1282</v>
      </c>
      <c r="L582" s="88"/>
      <c r="M582" s="87"/>
      <c r="N582" s="88"/>
      <c r="O582" s="87"/>
      <c r="P582" s="87" t="s">
        <v>165</v>
      </c>
      <c r="Q582" s="87" t="s">
        <v>32</v>
      </c>
      <c r="R582" s="87" t="s">
        <v>473</v>
      </c>
      <c r="S582" s="87" t="s">
        <v>74</v>
      </c>
      <c r="T582" s="87">
        <v>2</v>
      </c>
      <c r="U582" s="87">
        <v>0</v>
      </c>
      <c r="V582" s="87">
        <f>+U582+T582</f>
        <v>2</v>
      </c>
      <c r="W582" s="95">
        <f>+IF(T582=SUM(Z582,AB582,AD582),1,0)</f>
        <v>1</v>
      </c>
      <c r="X582" s="95">
        <f>+IF(U582=SUM(AF582,AH582,AJ582),1,0)</f>
        <v>1</v>
      </c>
      <c r="Y582" s="89" t="s">
        <v>40</v>
      </c>
      <c r="Z582" s="89">
        <v>2</v>
      </c>
      <c r="AA582" s="89"/>
      <c r="AB582" s="89"/>
      <c r="AC582" s="89"/>
      <c r="AD582" s="89"/>
      <c r="AE582" s="90"/>
      <c r="AF582" s="90"/>
      <c r="AG582" s="90"/>
      <c r="AH582" s="90"/>
      <c r="AI582" s="90"/>
      <c r="AJ582" s="90"/>
      <c r="AK582" s="108"/>
      <c r="AL582" s="108"/>
      <c r="AM582" s="108"/>
      <c r="AN582" s="107"/>
      <c r="AO582" s="107"/>
      <c r="AP582" s="107"/>
    </row>
    <row r="583" spans="1:42" x14ac:dyDescent="0.3">
      <c r="A583" s="71">
        <v>0</v>
      </c>
      <c r="B583" s="71" t="s">
        <v>1528</v>
      </c>
      <c r="C583" s="92">
        <v>582</v>
      </c>
      <c r="D583" s="73">
        <v>43166</v>
      </c>
      <c r="E583" s="74" t="s">
        <v>1241</v>
      </c>
      <c r="F583" s="74" t="s">
        <v>0</v>
      </c>
      <c r="G583" s="87">
        <f>+IF(D583="","",YEAR(D583))</f>
        <v>2018</v>
      </c>
      <c r="H583" s="87">
        <f>+IF(D583="","",MONTH(D583))</f>
        <v>3</v>
      </c>
      <c r="I583" s="87">
        <f>+IF(D583="","",DAY(D583))</f>
        <v>7</v>
      </c>
      <c r="J583" s="88"/>
      <c r="K583" s="87"/>
      <c r="L583" s="99">
        <v>40505000</v>
      </c>
      <c r="M583" s="87" t="s">
        <v>76</v>
      </c>
      <c r="N583" s="88">
        <v>50804000</v>
      </c>
      <c r="O583" s="87" t="s">
        <v>1283</v>
      </c>
      <c r="P583" s="87" t="s">
        <v>1284</v>
      </c>
      <c r="Q583" s="87" t="s">
        <v>28</v>
      </c>
      <c r="R583" s="87" t="s">
        <v>32</v>
      </c>
      <c r="S583" s="87" t="s">
        <v>30</v>
      </c>
      <c r="T583" s="87">
        <v>0</v>
      </c>
      <c r="U583" s="87">
        <v>0</v>
      </c>
      <c r="V583" s="87">
        <f>+U583+T583</f>
        <v>0</v>
      </c>
      <c r="W583" s="95">
        <f>+IF(T583=SUM(Z583,AB583,AD583),1,0)</f>
        <v>1</v>
      </c>
      <c r="X583" s="95">
        <f>+IF(U583=SUM(AF583,AH583,AJ583),1,0)</f>
        <v>1</v>
      </c>
      <c r="Y583" s="89"/>
      <c r="Z583" s="89"/>
      <c r="AA583" s="89"/>
      <c r="AB583" s="89"/>
      <c r="AC583" s="89"/>
      <c r="AD583" s="89"/>
      <c r="AE583" s="90"/>
      <c r="AF583" s="90"/>
      <c r="AG583" s="90"/>
      <c r="AH583" s="90"/>
      <c r="AI583" s="90"/>
      <c r="AJ583" s="90"/>
      <c r="AK583" s="108"/>
      <c r="AL583" s="108"/>
      <c r="AM583" s="108"/>
      <c r="AN583" s="107"/>
      <c r="AO583" s="107"/>
      <c r="AP583" s="107"/>
    </row>
    <row r="584" spans="1:42" x14ac:dyDescent="0.3">
      <c r="A584" s="71">
        <v>0</v>
      </c>
      <c r="B584" s="71" t="s">
        <v>1528</v>
      </c>
      <c r="C584" s="92">
        <v>583</v>
      </c>
      <c r="D584" s="73">
        <v>43168</v>
      </c>
      <c r="E584" s="74" t="s">
        <v>1242</v>
      </c>
      <c r="F584" s="74" t="s">
        <v>880</v>
      </c>
      <c r="G584" s="87">
        <f>+IF(D584="","",YEAR(D584))</f>
        <v>2018</v>
      </c>
      <c r="H584" s="87">
        <f>+IF(D584="","",MONTH(D584))</f>
        <v>3</v>
      </c>
      <c r="I584" s="87">
        <f>+IF(D584="","",DAY(D584))</f>
        <v>9</v>
      </c>
      <c r="J584" s="88">
        <v>50500000</v>
      </c>
      <c r="K584" s="87" t="s">
        <v>306</v>
      </c>
      <c r="L584" s="99"/>
      <c r="M584" s="87"/>
      <c r="N584" s="88"/>
      <c r="O584" s="87"/>
      <c r="P584" s="87" t="s">
        <v>165</v>
      </c>
      <c r="Q584" s="87" t="s">
        <v>32</v>
      </c>
      <c r="R584" s="87" t="s">
        <v>543</v>
      </c>
      <c r="S584" s="87" t="s">
        <v>74</v>
      </c>
      <c r="T584" s="87">
        <v>0</v>
      </c>
      <c r="U584" s="87">
        <v>0</v>
      </c>
      <c r="V584" s="87">
        <f>+U584+T584</f>
        <v>0</v>
      </c>
      <c r="W584" s="95">
        <f>+IF(T584=SUM(Z584,AB584,AD584),1,0)</f>
        <v>1</v>
      </c>
      <c r="X584" s="95">
        <f>+IF(U584=SUM(AF584,AH584,AJ584),1,0)</f>
        <v>1</v>
      </c>
      <c r="Y584" s="89"/>
      <c r="Z584" s="89"/>
      <c r="AA584" s="89"/>
      <c r="AB584" s="89"/>
      <c r="AC584" s="89"/>
      <c r="AD584" s="89"/>
      <c r="AE584" s="90"/>
      <c r="AF584" s="90"/>
      <c r="AG584" s="90"/>
      <c r="AH584" s="90"/>
      <c r="AI584" s="90"/>
      <c r="AJ584" s="90"/>
      <c r="AK584" s="108"/>
      <c r="AL584" s="108"/>
      <c r="AM584" s="108"/>
      <c r="AN584" s="107"/>
      <c r="AO584" s="107"/>
      <c r="AP584" s="107"/>
    </row>
    <row r="585" spans="1:42" x14ac:dyDescent="0.3">
      <c r="A585" s="71">
        <v>0</v>
      </c>
      <c r="B585" s="71" t="s">
        <v>1528</v>
      </c>
      <c r="C585" s="92">
        <v>584</v>
      </c>
      <c r="D585" s="73">
        <v>43168</v>
      </c>
      <c r="E585" s="74" t="s">
        <v>1243</v>
      </c>
      <c r="F585" s="74" t="s">
        <v>1244</v>
      </c>
      <c r="G585" s="87">
        <f>+IF(D585="","",YEAR(D585))</f>
        <v>2018</v>
      </c>
      <c r="H585" s="87">
        <f>+IF(D585="","",MONTH(D585))</f>
        <v>3</v>
      </c>
      <c r="I585" s="87">
        <f>+IF(D585="","",DAY(D585))</f>
        <v>9</v>
      </c>
      <c r="J585" s="88"/>
      <c r="K585" s="87"/>
      <c r="L585" s="88">
        <v>70200000</v>
      </c>
      <c r="M585" s="87" t="s">
        <v>63</v>
      </c>
      <c r="N585" s="99">
        <v>70400000</v>
      </c>
      <c r="O585" s="87" t="s">
        <v>25</v>
      </c>
      <c r="P585" s="87" t="s">
        <v>176</v>
      </c>
      <c r="Q585" s="87" t="s">
        <v>32</v>
      </c>
      <c r="R585" s="87" t="s">
        <v>1232</v>
      </c>
      <c r="S585" s="87" t="s">
        <v>1232</v>
      </c>
      <c r="T585" s="87">
        <v>7</v>
      </c>
      <c r="U585" s="87">
        <v>3</v>
      </c>
      <c r="V585" s="87">
        <f>+U585+T585</f>
        <v>10</v>
      </c>
      <c r="W585" s="95">
        <f>+IF(T585=SUM(Z585,AB585,AD585),1,0)</f>
        <v>1</v>
      </c>
      <c r="X585" s="95">
        <f>+IF(U585=SUM(AF585,AH585,AJ585),1,0)</f>
        <v>1</v>
      </c>
      <c r="Y585" s="89" t="s">
        <v>278</v>
      </c>
      <c r="Z585" s="89">
        <v>1</v>
      </c>
      <c r="AA585" s="89" t="s">
        <v>1026</v>
      </c>
      <c r="AB585" s="89">
        <v>6</v>
      </c>
      <c r="AC585" s="89"/>
      <c r="AD585" s="89"/>
      <c r="AE585" s="90" t="s">
        <v>278</v>
      </c>
      <c r="AF585" s="90">
        <v>3</v>
      </c>
      <c r="AG585" s="90"/>
      <c r="AH585" s="90"/>
      <c r="AI585" s="90"/>
      <c r="AJ585" s="90"/>
      <c r="AK585" s="108"/>
      <c r="AL585" s="108"/>
      <c r="AM585" s="108"/>
      <c r="AN585" s="107"/>
      <c r="AO585" s="107"/>
      <c r="AP585" s="107"/>
    </row>
    <row r="586" spans="1:42" x14ac:dyDescent="0.3">
      <c r="A586" s="71">
        <v>0</v>
      </c>
      <c r="B586" s="71" t="s">
        <v>1528</v>
      </c>
      <c r="C586" s="92">
        <v>585</v>
      </c>
      <c r="D586" s="73">
        <v>43168</v>
      </c>
      <c r="E586" s="74" t="s">
        <v>1245</v>
      </c>
      <c r="F586" s="74" t="s">
        <v>1246</v>
      </c>
      <c r="G586" s="87">
        <f>+IF(D586="","",YEAR(D586))</f>
        <v>2018</v>
      </c>
      <c r="H586" s="87">
        <f>+IF(D586="","",MONTH(D586))</f>
        <v>3</v>
      </c>
      <c r="I586" s="87">
        <f>+IF(D586="","",DAY(D586))</f>
        <v>9</v>
      </c>
      <c r="J586" s="88">
        <v>50103000</v>
      </c>
      <c r="K586" s="87" t="s">
        <v>1281</v>
      </c>
      <c r="L586" s="88"/>
      <c r="M586" s="87"/>
      <c r="N586" s="99"/>
      <c r="O586" s="87"/>
      <c r="P586" s="87" t="s">
        <v>165</v>
      </c>
      <c r="Q586" s="87" t="s">
        <v>32</v>
      </c>
      <c r="R586" s="87" t="s">
        <v>30</v>
      </c>
      <c r="S586" s="87" t="s">
        <v>543</v>
      </c>
      <c r="T586" s="87">
        <v>14</v>
      </c>
      <c r="U586" s="87">
        <v>0</v>
      </c>
      <c r="V586" s="87">
        <f>+U586+T586</f>
        <v>14</v>
      </c>
      <c r="W586" s="95">
        <f>+IF(T586=SUM(Z586,AB586,AD586),1,0)</f>
        <v>1</v>
      </c>
      <c r="X586" s="95">
        <f>+IF(U586=SUM(AF586,AH586,AJ586),1,0)</f>
        <v>1</v>
      </c>
      <c r="Y586" s="89" t="s">
        <v>42</v>
      </c>
      <c r="Z586" s="89">
        <v>4</v>
      </c>
      <c r="AA586" s="89" t="s">
        <v>280</v>
      </c>
      <c r="AB586" s="89">
        <v>10</v>
      </c>
      <c r="AC586" s="89"/>
      <c r="AD586" s="89"/>
      <c r="AE586" s="90"/>
      <c r="AF586" s="90"/>
      <c r="AG586" s="90"/>
      <c r="AH586" s="90"/>
      <c r="AI586" s="90"/>
      <c r="AJ586" s="90"/>
      <c r="AK586" s="108"/>
      <c r="AL586" s="108"/>
      <c r="AM586" s="108"/>
      <c r="AN586" s="107"/>
      <c r="AO586" s="107"/>
      <c r="AP586" s="107"/>
    </row>
    <row r="587" spans="1:42" x14ac:dyDescent="0.3">
      <c r="A587" s="71">
        <v>0</v>
      </c>
      <c r="B587" s="71" t="s">
        <v>1528</v>
      </c>
      <c r="C587" s="92">
        <v>586</v>
      </c>
      <c r="D587" s="73">
        <v>43168</v>
      </c>
      <c r="E587" s="74" t="s">
        <v>1247</v>
      </c>
      <c r="F587" s="74" t="s">
        <v>1248</v>
      </c>
      <c r="G587" s="87">
        <f>+IF(D587="","",YEAR(D587))</f>
        <v>2018</v>
      </c>
      <c r="H587" s="87">
        <f>+IF(D587="","",MONTH(D587))</f>
        <v>3</v>
      </c>
      <c r="I587" s="87">
        <f>+IF(D587="","",DAY(D587))</f>
        <v>9</v>
      </c>
      <c r="J587" s="88">
        <v>50700000</v>
      </c>
      <c r="K587" s="87" t="s">
        <v>738</v>
      </c>
      <c r="L587" s="88"/>
      <c r="M587" s="87"/>
      <c r="N587" s="99"/>
      <c r="O587" s="87"/>
      <c r="P587" s="87" t="s">
        <v>176</v>
      </c>
      <c r="Q587" s="87" t="s">
        <v>32</v>
      </c>
      <c r="R587" s="87" t="s">
        <v>739</v>
      </c>
      <c r="S587" s="87" t="s">
        <v>739</v>
      </c>
      <c r="T587" s="87">
        <v>25</v>
      </c>
      <c r="U587" s="87">
        <v>0</v>
      </c>
      <c r="V587" s="87">
        <f>+U587+T587</f>
        <v>25</v>
      </c>
      <c r="W587" s="95">
        <f>+IF(T587=SUM(Z587,AB587,AD587),1,0)</f>
        <v>1</v>
      </c>
      <c r="X587" s="95">
        <f>+IF(U587=SUM(AF587,AH587,AJ587),1,0)</f>
        <v>1</v>
      </c>
      <c r="Y587" s="89" t="s">
        <v>40</v>
      </c>
      <c r="Z587" s="89">
        <v>25</v>
      </c>
      <c r="AA587" s="89"/>
      <c r="AB587" s="89"/>
      <c r="AC587" s="89"/>
      <c r="AD587" s="89"/>
      <c r="AE587" s="90"/>
      <c r="AF587" s="90"/>
      <c r="AG587" s="90"/>
      <c r="AH587" s="90"/>
      <c r="AI587" s="90"/>
      <c r="AJ587" s="90"/>
      <c r="AK587" s="108"/>
      <c r="AL587" s="108"/>
      <c r="AM587" s="108"/>
      <c r="AN587" s="107"/>
      <c r="AO587" s="107"/>
      <c r="AP587" s="107"/>
    </row>
    <row r="588" spans="1:42" x14ac:dyDescent="0.3">
      <c r="A588" s="71">
        <v>0</v>
      </c>
      <c r="B588" s="71" t="s">
        <v>1528</v>
      </c>
      <c r="C588" s="92">
        <v>587</v>
      </c>
      <c r="D588" s="73">
        <v>43169</v>
      </c>
      <c r="E588" s="74" t="s">
        <v>1249</v>
      </c>
      <c r="F588" s="74" t="s">
        <v>1239</v>
      </c>
      <c r="G588" s="87">
        <f>+IF(D588="","",YEAR(D588))</f>
        <v>2018</v>
      </c>
      <c r="H588" s="87">
        <f>+IF(D588="","",MONTH(D588))</f>
        <v>3</v>
      </c>
      <c r="I588" s="87">
        <f>+IF(D588="","",DAY(D588))</f>
        <v>10</v>
      </c>
      <c r="J588" s="88"/>
      <c r="K588" s="87"/>
      <c r="L588" s="88">
        <v>50104022</v>
      </c>
      <c r="M588" s="87" t="s">
        <v>1286</v>
      </c>
      <c r="N588" s="88">
        <v>50000000</v>
      </c>
      <c r="O588" s="87" t="s">
        <v>66</v>
      </c>
      <c r="P588" s="87" t="s">
        <v>1287</v>
      </c>
      <c r="Q588" s="87" t="s">
        <v>32</v>
      </c>
      <c r="R588" s="87" t="s">
        <v>473</v>
      </c>
      <c r="S588" s="87" t="s">
        <v>74</v>
      </c>
      <c r="T588" s="87">
        <v>0</v>
      </c>
      <c r="U588" s="87">
        <v>0</v>
      </c>
      <c r="V588" s="87">
        <f>+U588+T588</f>
        <v>0</v>
      </c>
      <c r="W588" s="95">
        <f>+IF(T588=SUM(Z588,AB588,AD588),1,0)</f>
        <v>1</v>
      </c>
      <c r="X588" s="95">
        <f>+IF(U588=SUM(AF588,AH588,AJ588),1,0)</f>
        <v>1</v>
      </c>
      <c r="Y588" s="89"/>
      <c r="Z588" s="89"/>
      <c r="AA588" s="89"/>
      <c r="AB588" s="89"/>
      <c r="AC588" s="89"/>
      <c r="AD588" s="89"/>
      <c r="AE588" s="90"/>
      <c r="AF588" s="90"/>
      <c r="AG588" s="90"/>
      <c r="AH588" s="90"/>
      <c r="AI588" s="90"/>
      <c r="AJ588" s="90"/>
      <c r="AK588" s="108"/>
      <c r="AL588" s="108"/>
      <c r="AM588" s="108"/>
      <c r="AN588" s="107"/>
      <c r="AO588" s="107"/>
      <c r="AP588" s="107"/>
    </row>
    <row r="589" spans="1:42" x14ac:dyDescent="0.3">
      <c r="A589" s="71">
        <v>0</v>
      </c>
      <c r="B589" s="71" t="s">
        <v>1528</v>
      </c>
      <c r="C589" s="92">
        <v>588</v>
      </c>
      <c r="D589" s="73">
        <v>43170</v>
      </c>
      <c r="E589" s="74" t="s">
        <v>1250</v>
      </c>
      <c r="F589" s="74" t="s">
        <v>1251</v>
      </c>
      <c r="G589" s="87">
        <f>+IF(D589="","",YEAR(D589))</f>
        <v>2018</v>
      </c>
      <c r="H589" s="87">
        <f>+IF(D589="","",MONTH(D589))</f>
        <v>3</v>
      </c>
      <c r="I589" s="87">
        <f>+IF(D589="","",DAY(D589))</f>
        <v>11</v>
      </c>
      <c r="J589" s="88">
        <v>50608000</v>
      </c>
      <c r="K589" s="87" t="s">
        <v>129</v>
      </c>
      <c r="L589" s="88"/>
      <c r="M589" s="87"/>
      <c r="N589" s="88"/>
      <c r="O589" s="87"/>
      <c r="P589" s="87" t="s">
        <v>587</v>
      </c>
      <c r="Q589" s="87" t="s">
        <v>32</v>
      </c>
      <c r="R589" s="87" t="s">
        <v>473</v>
      </c>
      <c r="S589" s="87" t="s">
        <v>30</v>
      </c>
      <c r="T589" s="87">
        <v>1</v>
      </c>
      <c r="U589" s="87">
        <v>0</v>
      </c>
      <c r="V589" s="87">
        <f>+U589+T589</f>
        <v>1</v>
      </c>
      <c r="W589" s="95">
        <f>+IF(T589=SUM(Z589,AB589,AD589),1,0)</f>
        <v>1</v>
      </c>
      <c r="X589" s="95">
        <f>+IF(U589=SUM(AF589,AH589,AJ589),1,0)</f>
        <v>1</v>
      </c>
      <c r="Y589" s="89" t="s">
        <v>39</v>
      </c>
      <c r="Z589" s="89">
        <v>1</v>
      </c>
      <c r="AA589" s="89"/>
      <c r="AB589" s="89"/>
      <c r="AC589" s="89"/>
      <c r="AD589" s="89"/>
      <c r="AE589" s="90"/>
      <c r="AF589" s="90"/>
      <c r="AG589" s="90"/>
      <c r="AH589" s="90"/>
      <c r="AI589" s="90"/>
      <c r="AJ589" s="90"/>
      <c r="AK589" s="108"/>
      <c r="AL589" s="108"/>
      <c r="AM589" s="108"/>
      <c r="AN589" s="107"/>
      <c r="AO589" s="107"/>
      <c r="AP589" s="107"/>
    </row>
    <row r="590" spans="1:42" x14ac:dyDescent="0.3">
      <c r="A590" s="71">
        <v>0</v>
      </c>
      <c r="B590" s="71" t="s">
        <v>1528</v>
      </c>
      <c r="C590" s="92">
        <v>589</v>
      </c>
      <c r="D590" s="73">
        <v>43170</v>
      </c>
      <c r="E590" s="74" t="s">
        <v>1252</v>
      </c>
      <c r="F590" s="74" t="s">
        <v>1253</v>
      </c>
      <c r="G590" s="87">
        <f>+IF(D590="","",YEAR(D590))</f>
        <v>2018</v>
      </c>
      <c r="H590" s="87">
        <f>+IF(D590="","",MONTH(D590))</f>
        <v>3</v>
      </c>
      <c r="I590" s="87">
        <f>+IF(D590="","",DAY(D590))</f>
        <v>11</v>
      </c>
      <c r="J590" s="88">
        <v>50712000</v>
      </c>
      <c r="K590" s="87" t="s">
        <v>1285</v>
      </c>
      <c r="L590" s="88"/>
      <c r="M590" s="87"/>
      <c r="N590" s="88"/>
      <c r="O590" s="87"/>
      <c r="P590" s="87" t="s">
        <v>165</v>
      </c>
      <c r="Q590" s="87" t="s">
        <v>32</v>
      </c>
      <c r="R590" s="87" t="s">
        <v>1288</v>
      </c>
      <c r="S590" s="87" t="s">
        <v>74</v>
      </c>
      <c r="T590" s="87"/>
      <c r="U590" s="87"/>
      <c r="V590" s="87">
        <f>+U590+T590</f>
        <v>0</v>
      </c>
      <c r="W590" s="95">
        <f>+IF(T590=SUM(Z590,AB590,AD590),1,0)</f>
        <v>1</v>
      </c>
      <c r="X590" s="95">
        <f>+IF(U590=SUM(AF590,AH590,AJ590),1,0)</f>
        <v>1</v>
      </c>
      <c r="Y590" s="89"/>
      <c r="Z590" s="89"/>
      <c r="AA590" s="89"/>
      <c r="AB590" s="89"/>
      <c r="AC590" s="89"/>
      <c r="AD590" s="89"/>
      <c r="AE590" s="90"/>
      <c r="AF590" s="90"/>
      <c r="AG590" s="90"/>
      <c r="AH590" s="90"/>
      <c r="AI590" s="90"/>
      <c r="AJ590" s="90"/>
      <c r="AK590" s="108"/>
      <c r="AL590" s="108"/>
      <c r="AM590" s="108"/>
      <c r="AN590" s="107"/>
      <c r="AO590" s="107"/>
      <c r="AP590" s="107"/>
    </row>
    <row r="591" spans="1:42" x14ac:dyDescent="0.3">
      <c r="A591" s="71">
        <v>0</v>
      </c>
      <c r="B591" s="71" t="s">
        <v>1528</v>
      </c>
      <c r="C591" s="92">
        <v>590</v>
      </c>
      <c r="D591" s="73">
        <v>43171</v>
      </c>
      <c r="E591" s="74" t="s">
        <v>1254</v>
      </c>
      <c r="F591" s="74" t="s">
        <v>314</v>
      </c>
      <c r="G591" s="87">
        <f>+IF(D591="","",YEAR(D591))</f>
        <v>2018</v>
      </c>
      <c r="H591" s="87">
        <f>+IF(D591="","",MONTH(D591))</f>
        <v>3</v>
      </c>
      <c r="I591" s="87">
        <f>+IF(D591="","",DAY(D591))</f>
        <v>12</v>
      </c>
      <c r="J591" s="88">
        <v>10409006</v>
      </c>
      <c r="K591" s="87" t="s">
        <v>1280</v>
      </c>
      <c r="L591" s="88"/>
      <c r="M591" s="87"/>
      <c r="N591" s="88"/>
      <c r="O591" s="87"/>
      <c r="P591" s="87" t="s">
        <v>165</v>
      </c>
      <c r="Q591" s="87" t="s">
        <v>32</v>
      </c>
      <c r="R591" s="87" t="s">
        <v>473</v>
      </c>
      <c r="S591" s="87" t="s">
        <v>74</v>
      </c>
      <c r="T591" s="87">
        <v>1</v>
      </c>
      <c r="U591" s="87">
        <v>0</v>
      </c>
      <c r="V591" s="87">
        <f>+U591+T591</f>
        <v>1</v>
      </c>
      <c r="W591" s="95">
        <f>+IF(T591=SUM(Z591,AB591,AD591),1,0)</f>
        <v>1</v>
      </c>
      <c r="X591" s="95">
        <f>+IF(U591=SUM(AF591,AH591,AJ591),1,0)</f>
        <v>1</v>
      </c>
      <c r="Y591" s="89" t="s">
        <v>40</v>
      </c>
      <c r="Z591" s="89">
        <v>1</v>
      </c>
      <c r="AA591" s="89"/>
      <c r="AB591" s="89"/>
      <c r="AC591" s="89"/>
      <c r="AD591" s="89"/>
      <c r="AE591" s="90"/>
      <c r="AF591" s="90"/>
      <c r="AG591" s="90"/>
      <c r="AH591" s="90"/>
      <c r="AI591" s="90"/>
      <c r="AJ591" s="90"/>
      <c r="AK591" s="108"/>
      <c r="AL591" s="108"/>
      <c r="AM591" s="108"/>
      <c r="AN591" s="107"/>
      <c r="AO591" s="107"/>
      <c r="AP591" s="107"/>
    </row>
    <row r="592" spans="1:42" x14ac:dyDescent="0.3">
      <c r="A592" s="71">
        <v>0</v>
      </c>
      <c r="B592" s="71" t="s">
        <v>1528</v>
      </c>
      <c r="C592" s="92">
        <v>591</v>
      </c>
      <c r="D592" s="73">
        <v>43173</v>
      </c>
      <c r="E592" s="74" t="s">
        <v>1255</v>
      </c>
      <c r="F592" s="74" t="s">
        <v>0</v>
      </c>
      <c r="G592" s="87">
        <f>+IF(D592="","",YEAR(D592))</f>
        <v>2018</v>
      </c>
      <c r="H592" s="87">
        <f>+IF(D592="","",MONTH(D592))</f>
        <v>3</v>
      </c>
      <c r="I592" s="87">
        <f>+IF(D592="","",DAY(D592))</f>
        <v>14</v>
      </c>
      <c r="J592" s="88">
        <v>70000000</v>
      </c>
      <c r="K592" s="87" t="s">
        <v>24</v>
      </c>
      <c r="L592" s="88"/>
      <c r="M592" s="87"/>
      <c r="N592" s="88"/>
      <c r="O592" s="87"/>
      <c r="P592" s="87" t="s">
        <v>165</v>
      </c>
      <c r="Q592" s="87" t="s">
        <v>29</v>
      </c>
      <c r="R592" s="87" t="s">
        <v>32</v>
      </c>
      <c r="S592" s="87" t="s">
        <v>20</v>
      </c>
      <c r="T592" s="87">
        <v>0</v>
      </c>
      <c r="U592" s="87">
        <v>0</v>
      </c>
      <c r="V592" s="87">
        <f>+U592+T592</f>
        <v>0</v>
      </c>
      <c r="W592" s="95">
        <f>+IF(T592=SUM(Z592,AB592,AD592),1,0)</f>
        <v>1</v>
      </c>
      <c r="X592" s="95">
        <f>+IF(U592=SUM(AF592,AH592,AJ592),1,0)</f>
        <v>1</v>
      </c>
      <c r="Y592" s="89"/>
      <c r="Z592" s="89"/>
      <c r="AA592" s="89"/>
      <c r="AB592" s="89"/>
      <c r="AC592" s="89"/>
      <c r="AD592" s="89"/>
      <c r="AE592" s="90"/>
      <c r="AF592" s="90"/>
      <c r="AG592" s="90"/>
      <c r="AH592" s="90"/>
      <c r="AI592" s="90"/>
      <c r="AJ592" s="90"/>
      <c r="AK592" s="108"/>
      <c r="AL592" s="108"/>
      <c r="AM592" s="108"/>
      <c r="AN592" s="107"/>
      <c r="AO592" s="107"/>
      <c r="AP592" s="107"/>
    </row>
    <row r="593" spans="1:42" x14ac:dyDescent="0.3">
      <c r="A593" s="71">
        <v>0</v>
      </c>
      <c r="B593" s="71" t="s">
        <v>1528</v>
      </c>
      <c r="C593" s="92">
        <v>592</v>
      </c>
      <c r="D593" s="73">
        <v>43177</v>
      </c>
      <c r="E593" s="74" t="s">
        <v>1256</v>
      </c>
      <c r="F593" s="74" t="s">
        <v>1257</v>
      </c>
      <c r="G593" s="87">
        <f>+IF(D593="","",YEAR(D593))</f>
        <v>2018</v>
      </c>
      <c r="H593" s="87">
        <f>+IF(D593="","",MONTH(D593))</f>
        <v>3</v>
      </c>
      <c r="I593" s="87">
        <f>+IF(D593="","",DAY(D593))</f>
        <v>18</v>
      </c>
      <c r="J593" s="88">
        <v>50700000</v>
      </c>
      <c r="K593" s="87" t="s">
        <v>738</v>
      </c>
      <c r="L593" s="88"/>
      <c r="M593" s="87"/>
      <c r="N593" s="88"/>
      <c r="O593" s="87"/>
      <c r="P593" s="87" t="s">
        <v>165</v>
      </c>
      <c r="Q593" s="87" t="s">
        <v>32</v>
      </c>
      <c r="R593" s="87" t="s">
        <v>473</v>
      </c>
      <c r="S593" s="87" t="s">
        <v>74</v>
      </c>
      <c r="T593" s="87">
        <v>8</v>
      </c>
      <c r="U593" s="87">
        <v>0</v>
      </c>
      <c r="V593" s="87">
        <f>+U593+T593</f>
        <v>8</v>
      </c>
      <c r="W593" s="95">
        <f>+IF(T593=SUM(Z593,AB593,AD593),1,0)</f>
        <v>1</v>
      </c>
      <c r="X593" s="95">
        <f>+IF(U593=SUM(AF593,AH593,AJ593),1,0)</f>
        <v>1</v>
      </c>
      <c r="Y593" s="89" t="s">
        <v>40</v>
      </c>
      <c r="Z593" s="89">
        <v>8</v>
      </c>
      <c r="AA593" s="89"/>
      <c r="AB593" s="89"/>
      <c r="AC593" s="89"/>
      <c r="AD593" s="89"/>
      <c r="AE593" s="90"/>
      <c r="AF593" s="90"/>
      <c r="AG593" s="90"/>
      <c r="AH593" s="90"/>
      <c r="AI593" s="90"/>
      <c r="AJ593" s="90"/>
      <c r="AK593" s="108"/>
      <c r="AL593" s="108"/>
      <c r="AM593" s="108"/>
      <c r="AN593" s="107"/>
      <c r="AO593" s="107"/>
      <c r="AP593" s="107"/>
    </row>
    <row r="594" spans="1:42" x14ac:dyDescent="0.3">
      <c r="A594" s="71">
        <v>0</v>
      </c>
      <c r="B594" s="71" t="s">
        <v>1528</v>
      </c>
      <c r="C594" s="92">
        <v>593</v>
      </c>
      <c r="D594" s="73">
        <v>43177</v>
      </c>
      <c r="E594" s="74" t="s">
        <v>1258</v>
      </c>
      <c r="F594" s="74" t="s">
        <v>0</v>
      </c>
      <c r="G594" s="87">
        <f>+IF(D594="","",YEAR(D594))</f>
        <v>2018</v>
      </c>
      <c r="H594" s="87">
        <f>+IF(D594="","",MONTH(D594))</f>
        <v>3</v>
      </c>
      <c r="I594" s="87">
        <f>+IF(D594="","",DAY(D594))</f>
        <v>18</v>
      </c>
      <c r="J594" s="88"/>
      <c r="K594" s="87"/>
      <c r="L594" s="88">
        <v>70000000</v>
      </c>
      <c r="M594" s="87" t="s">
        <v>24</v>
      </c>
      <c r="N594" s="88">
        <v>70403016</v>
      </c>
      <c r="O594" s="87" t="s">
        <v>51</v>
      </c>
      <c r="P594" s="87" t="s">
        <v>1289</v>
      </c>
      <c r="Q594" s="87" t="s">
        <v>28</v>
      </c>
      <c r="R594" s="87" t="s">
        <v>20</v>
      </c>
      <c r="S594" s="87" t="s">
        <v>32</v>
      </c>
      <c r="T594" s="87">
        <v>0</v>
      </c>
      <c r="U594" s="87">
        <v>0</v>
      </c>
      <c r="V594" s="87">
        <f>+U594+T594</f>
        <v>0</v>
      </c>
      <c r="W594" s="95">
        <f>+IF(T594=SUM(Z594,AB594,AD594),1,0)</f>
        <v>1</v>
      </c>
      <c r="X594" s="95">
        <f>+IF(U594=SUM(AF594,AH594,AJ594),1,0)</f>
        <v>1</v>
      </c>
      <c r="Y594" s="89"/>
      <c r="Z594" s="89"/>
      <c r="AA594" s="89"/>
      <c r="AB594" s="89"/>
      <c r="AC594" s="89"/>
      <c r="AD594" s="89"/>
      <c r="AE594" s="90"/>
      <c r="AF594" s="90"/>
      <c r="AG594" s="90"/>
      <c r="AH594" s="90"/>
      <c r="AI594" s="90"/>
      <c r="AJ594" s="90"/>
      <c r="AK594" s="108"/>
      <c r="AL594" s="108"/>
      <c r="AM594" s="108"/>
      <c r="AN594" s="107"/>
      <c r="AO594" s="107"/>
      <c r="AP594" s="107"/>
    </row>
    <row r="595" spans="1:42" x14ac:dyDescent="0.3">
      <c r="A595" s="71">
        <v>0</v>
      </c>
      <c r="B595" s="71" t="s">
        <v>1528</v>
      </c>
      <c r="C595" s="92">
        <v>594</v>
      </c>
      <c r="D595" s="73">
        <v>43179</v>
      </c>
      <c r="E595" s="74" t="s">
        <v>1259</v>
      </c>
      <c r="F595" s="74" t="s">
        <v>1260</v>
      </c>
      <c r="G595" s="87">
        <f>+IF(D595="","",YEAR(D595))</f>
        <v>2018</v>
      </c>
      <c r="H595" s="87">
        <f>+IF(D595="","",MONTH(D595))</f>
        <v>3</v>
      </c>
      <c r="I595" s="87">
        <f>+IF(D595="","",DAY(D595))</f>
        <v>20</v>
      </c>
      <c r="J595" s="88">
        <v>50700000</v>
      </c>
      <c r="K595" s="87" t="s">
        <v>738</v>
      </c>
      <c r="L595" s="88"/>
      <c r="M595" s="87"/>
      <c r="N595" s="88"/>
      <c r="O595" s="87"/>
      <c r="P595" s="87" t="s">
        <v>1289</v>
      </c>
      <c r="Q595" s="87" t="s">
        <v>32</v>
      </c>
      <c r="R595" s="87" t="s">
        <v>30</v>
      </c>
      <c r="S595" s="87" t="s">
        <v>543</v>
      </c>
      <c r="T595" s="87">
        <v>1</v>
      </c>
      <c r="U595" s="87">
        <v>0</v>
      </c>
      <c r="V595" s="87">
        <f>+U595+T595</f>
        <v>1</v>
      </c>
      <c r="W595" s="95">
        <f>+IF(T595=SUM(Z595,AB595,AD595),1,0)</f>
        <v>1</v>
      </c>
      <c r="X595" s="95">
        <f>+IF(U595=SUM(AF595,AH595,AJ595),1,0)</f>
        <v>1</v>
      </c>
      <c r="Y595" s="89" t="s">
        <v>280</v>
      </c>
      <c r="Z595" s="89">
        <v>1</v>
      </c>
      <c r="AA595" s="89"/>
      <c r="AB595" s="89"/>
      <c r="AC595" s="89"/>
      <c r="AD595" s="89"/>
      <c r="AE595" s="90"/>
      <c r="AF595" s="90"/>
      <c r="AG595" s="90"/>
      <c r="AH595" s="90"/>
      <c r="AI595" s="90"/>
      <c r="AJ595" s="90"/>
      <c r="AK595" s="108"/>
      <c r="AL595" s="108"/>
      <c r="AM595" s="108"/>
      <c r="AN595" s="107"/>
      <c r="AO595" s="107"/>
      <c r="AP595" s="107"/>
    </row>
    <row r="596" spans="1:42" x14ac:dyDescent="0.3">
      <c r="A596" s="71">
        <v>0</v>
      </c>
      <c r="B596" s="71" t="s">
        <v>1528</v>
      </c>
      <c r="C596" s="92">
        <v>595</v>
      </c>
      <c r="D596" s="73">
        <v>43181</v>
      </c>
      <c r="E596" s="74" t="s">
        <v>1261</v>
      </c>
      <c r="F596" s="74" t="s">
        <v>1262</v>
      </c>
      <c r="G596" s="87">
        <f>+IF(D596="","",YEAR(D596))</f>
        <v>2018</v>
      </c>
      <c r="H596" s="87">
        <f>+IF(D596="","",MONTH(D596))</f>
        <v>3</v>
      </c>
      <c r="I596" s="87">
        <f>+IF(D596="","",DAY(D596))</f>
        <v>22</v>
      </c>
      <c r="J596" s="88">
        <v>80000000</v>
      </c>
      <c r="K596" s="87" t="s">
        <v>19</v>
      </c>
      <c r="L596" s="88"/>
      <c r="M596" s="87"/>
      <c r="N596" s="88"/>
      <c r="O596" s="87"/>
      <c r="P596" s="87" t="s">
        <v>165</v>
      </c>
      <c r="Q596" s="87" t="s">
        <v>29</v>
      </c>
      <c r="R596" s="87" t="s">
        <v>32</v>
      </c>
      <c r="S596" s="87" t="s">
        <v>1292</v>
      </c>
      <c r="T596" s="87">
        <v>0</v>
      </c>
      <c r="U596" s="87">
        <v>5</v>
      </c>
      <c r="V596" s="87">
        <f>+U596+T596</f>
        <v>5</v>
      </c>
      <c r="W596" s="95">
        <f>+IF(T596=SUM(Z596,AB596,AD596),1,0)</f>
        <v>1</v>
      </c>
      <c r="X596" s="95">
        <f>+IF(U596=SUM(AF596,AH596,AJ596),1,0)</f>
        <v>1</v>
      </c>
      <c r="Y596" s="89"/>
      <c r="Z596" s="89"/>
      <c r="AA596" s="89"/>
      <c r="AB596" s="89"/>
      <c r="AC596" s="89"/>
      <c r="AD596" s="89"/>
      <c r="AE596" s="90" t="s">
        <v>38</v>
      </c>
      <c r="AF596" s="90">
        <v>5</v>
      </c>
      <c r="AG596" s="90"/>
      <c r="AH596" s="90"/>
      <c r="AI596" s="90"/>
      <c r="AJ596" s="90"/>
      <c r="AK596" s="108"/>
      <c r="AL596" s="108"/>
      <c r="AM596" s="108"/>
      <c r="AN596" s="107"/>
      <c r="AO596" s="107"/>
      <c r="AP596" s="107"/>
    </row>
    <row r="597" spans="1:42" x14ac:dyDescent="0.3">
      <c r="A597" s="71">
        <v>0</v>
      </c>
      <c r="B597" s="71" t="s">
        <v>1528</v>
      </c>
      <c r="C597" s="92">
        <v>596</v>
      </c>
      <c r="D597" s="73">
        <v>43181</v>
      </c>
      <c r="E597" s="74" t="s">
        <v>1263</v>
      </c>
      <c r="F597" s="74" t="s">
        <v>1264</v>
      </c>
      <c r="G597" s="87">
        <f>+IF(D597="","",YEAR(D597))</f>
        <v>2018</v>
      </c>
      <c r="H597" s="87">
        <f>+IF(D597="","",MONTH(D597))</f>
        <v>3</v>
      </c>
      <c r="I597" s="87">
        <f>+IF(D597="","",DAY(D597))</f>
        <v>22</v>
      </c>
      <c r="J597" s="88" t="s">
        <v>1291</v>
      </c>
      <c r="K597" s="87" t="s">
        <v>228</v>
      </c>
      <c r="L597" s="88"/>
      <c r="M597" s="87"/>
      <c r="N597" s="88"/>
      <c r="O597" s="87"/>
      <c r="P597" s="87" t="s">
        <v>1290</v>
      </c>
      <c r="Q597" s="87" t="s">
        <v>32</v>
      </c>
      <c r="R597" s="87" t="s">
        <v>98</v>
      </c>
      <c r="S597" s="87" t="s">
        <v>543</v>
      </c>
      <c r="T597" s="87">
        <v>70</v>
      </c>
      <c r="U597" s="87">
        <v>0</v>
      </c>
      <c r="V597" s="87">
        <f>+U597+T597</f>
        <v>70</v>
      </c>
      <c r="W597" s="95">
        <f>+IF(T597=SUM(Z597,AB597,AD597),1,0)</f>
        <v>1</v>
      </c>
      <c r="X597" s="95">
        <f>+IF(U597=SUM(AF597,AH597,AJ597),1,0)</f>
        <v>1</v>
      </c>
      <c r="Y597" s="89" t="s">
        <v>280</v>
      </c>
      <c r="Z597" s="89">
        <v>70</v>
      </c>
      <c r="AA597" s="89"/>
      <c r="AB597" s="89"/>
      <c r="AC597" s="89"/>
      <c r="AD597" s="89"/>
      <c r="AE597" s="90"/>
      <c r="AF597" s="90"/>
      <c r="AG597" s="90"/>
      <c r="AH597" s="90"/>
      <c r="AI597" s="90"/>
      <c r="AJ597" s="90"/>
      <c r="AK597" s="108"/>
      <c r="AL597" s="108"/>
      <c r="AM597" s="108"/>
      <c r="AN597" s="107"/>
      <c r="AO597" s="107"/>
      <c r="AP597" s="107"/>
    </row>
    <row r="598" spans="1:42" x14ac:dyDescent="0.3">
      <c r="A598" s="71">
        <v>0</v>
      </c>
      <c r="B598" s="71" t="s">
        <v>1528</v>
      </c>
      <c r="C598" s="92">
        <v>597</v>
      </c>
      <c r="D598" s="73">
        <v>43181</v>
      </c>
      <c r="E598" s="74" t="s">
        <v>1265</v>
      </c>
      <c r="F598" s="74" t="s">
        <v>1266</v>
      </c>
      <c r="G598" s="87">
        <f>+IF(D598="","",YEAR(D598))</f>
        <v>2018</v>
      </c>
      <c r="H598" s="87">
        <f>+IF(D598="","",MONTH(D598))</f>
        <v>3</v>
      </c>
      <c r="I598" s="87">
        <f>+IF(D598="","",DAY(D598))</f>
        <v>22</v>
      </c>
      <c r="J598" s="88"/>
      <c r="K598" s="87"/>
      <c r="L598" s="88">
        <v>40700000</v>
      </c>
      <c r="M598" s="87" t="s">
        <v>57</v>
      </c>
      <c r="N598" s="88">
        <v>50801000</v>
      </c>
      <c r="O598" s="87" t="s">
        <v>134</v>
      </c>
      <c r="P598" s="87" t="s">
        <v>165</v>
      </c>
      <c r="Q598" s="87" t="s">
        <v>28</v>
      </c>
      <c r="R598" s="87" t="s">
        <v>32</v>
      </c>
      <c r="S598" s="87" t="s">
        <v>74</v>
      </c>
      <c r="T598" s="87">
        <v>1</v>
      </c>
      <c r="U598" s="87">
        <v>5</v>
      </c>
      <c r="V598" s="87">
        <f>+U598+T598</f>
        <v>6</v>
      </c>
      <c r="W598" s="95">
        <f>+IF(T598=SUM(Z598,AB598,AD598),1,0)</f>
        <v>1</v>
      </c>
      <c r="X598" s="95">
        <f>+IF(U598=SUM(AF598,AH598,AJ598),1,0)</f>
        <v>1</v>
      </c>
      <c r="Y598" s="89" t="s">
        <v>40</v>
      </c>
      <c r="Z598" s="89">
        <v>1</v>
      </c>
      <c r="AA598" s="89"/>
      <c r="AB598" s="89"/>
      <c r="AC598" s="89"/>
      <c r="AD598" s="89"/>
      <c r="AE598" s="90" t="s">
        <v>40</v>
      </c>
      <c r="AF598" s="90">
        <v>5</v>
      </c>
      <c r="AG598" s="90"/>
      <c r="AH598" s="90"/>
      <c r="AI598" s="90"/>
      <c r="AJ598" s="90"/>
      <c r="AK598" s="108"/>
      <c r="AL598" s="108"/>
      <c r="AM598" s="108"/>
      <c r="AN598" s="107"/>
      <c r="AO598" s="107"/>
      <c r="AP598" s="107"/>
    </row>
    <row r="599" spans="1:42" x14ac:dyDescent="0.3">
      <c r="A599" s="71">
        <v>0</v>
      </c>
      <c r="B599" s="71" t="s">
        <v>1528</v>
      </c>
      <c r="C599" s="92">
        <v>598</v>
      </c>
      <c r="D599" s="73">
        <v>43181</v>
      </c>
      <c r="E599" s="74" t="s">
        <v>1267</v>
      </c>
      <c r="F599" s="74" t="s">
        <v>1268</v>
      </c>
      <c r="G599" s="87">
        <f>+IF(D599="","",YEAR(D599))</f>
        <v>2018</v>
      </c>
      <c r="H599" s="87">
        <f>+IF(D599="","",MONTH(D599))</f>
        <v>3</v>
      </c>
      <c r="I599" s="87">
        <f>+IF(D599="","",DAY(D599))</f>
        <v>22</v>
      </c>
      <c r="J599" s="88">
        <v>50401000</v>
      </c>
      <c r="K599" s="87" t="s">
        <v>149</v>
      </c>
      <c r="L599" s="88"/>
      <c r="M599" s="87"/>
      <c r="N599" s="88"/>
      <c r="O599" s="87"/>
      <c r="P599" s="87" t="s">
        <v>334</v>
      </c>
      <c r="Q599" s="87" t="s">
        <v>32</v>
      </c>
      <c r="R599" s="87" t="s">
        <v>30</v>
      </c>
      <c r="S599" s="87" t="s">
        <v>74</v>
      </c>
      <c r="T599" s="87">
        <v>6</v>
      </c>
      <c r="U599" s="87">
        <v>0</v>
      </c>
      <c r="V599" s="87">
        <f>+U599+T599</f>
        <v>6</v>
      </c>
      <c r="W599" s="95">
        <f>+IF(T599=SUM(Z599,AB599,AD599),1,0)</f>
        <v>1</v>
      </c>
      <c r="X599" s="95">
        <f>+IF(U599=SUM(AF599,AH599,AJ599),1,0)</f>
        <v>1</v>
      </c>
      <c r="Y599" s="89" t="s">
        <v>40</v>
      </c>
      <c r="Z599" s="89">
        <v>6</v>
      </c>
      <c r="AA599" s="89"/>
      <c r="AB599" s="89"/>
      <c r="AC599" s="89"/>
      <c r="AD599" s="89"/>
      <c r="AE599" s="90"/>
      <c r="AF599" s="90"/>
      <c r="AG599" s="90"/>
      <c r="AH599" s="90"/>
      <c r="AI599" s="90"/>
      <c r="AJ599" s="90"/>
      <c r="AK599" s="108"/>
      <c r="AL599" s="108"/>
      <c r="AM599" s="108"/>
      <c r="AN599" s="107"/>
      <c r="AO599" s="107"/>
      <c r="AP599" s="107"/>
    </row>
    <row r="600" spans="1:42" x14ac:dyDescent="0.3">
      <c r="A600" s="71">
        <v>0</v>
      </c>
      <c r="B600" s="71" t="s">
        <v>1528</v>
      </c>
      <c r="C600" s="92">
        <v>599</v>
      </c>
      <c r="D600" s="73">
        <v>43183</v>
      </c>
      <c r="E600" s="74" t="s">
        <v>1269</v>
      </c>
      <c r="F600" s="74" t="s">
        <v>1270</v>
      </c>
      <c r="G600" s="87">
        <f>+IF(D600="","",YEAR(D600))</f>
        <v>2018</v>
      </c>
      <c r="H600" s="87">
        <f>+IF(D600="","",MONTH(D600))</f>
        <v>3</v>
      </c>
      <c r="I600" s="87">
        <f>+IF(D600="","",DAY(D600))</f>
        <v>24</v>
      </c>
      <c r="J600" s="88">
        <v>50506034</v>
      </c>
      <c r="K600" s="87" t="s">
        <v>1294</v>
      </c>
      <c r="L600" s="88"/>
      <c r="M600" s="87"/>
      <c r="N600" s="88"/>
      <c r="O600" s="87"/>
      <c r="P600" s="87" t="s">
        <v>165</v>
      </c>
      <c r="Q600" s="87" t="s">
        <v>32</v>
      </c>
      <c r="R600" s="87" t="s">
        <v>543</v>
      </c>
      <c r="S600" s="87" t="s">
        <v>74</v>
      </c>
      <c r="T600" s="87"/>
      <c r="U600" s="87"/>
      <c r="V600" s="87">
        <f>+U600+T600</f>
        <v>0</v>
      </c>
      <c r="W600" s="95">
        <f>+IF(T600=SUM(Z600,AB600,AD600),1,0)</f>
        <v>1</v>
      </c>
      <c r="X600" s="95">
        <f>+IF(U600=SUM(AF600,AH600,AJ600),1,0)</f>
        <v>1</v>
      </c>
      <c r="Y600" s="89"/>
      <c r="Z600" s="89"/>
      <c r="AA600" s="89"/>
      <c r="AB600" s="89"/>
      <c r="AC600" s="89"/>
      <c r="AD600" s="89"/>
      <c r="AE600" s="90"/>
      <c r="AF600" s="90"/>
      <c r="AG600" s="90"/>
      <c r="AH600" s="90"/>
      <c r="AI600" s="90"/>
      <c r="AJ600" s="90"/>
      <c r="AK600" s="108"/>
      <c r="AL600" s="108"/>
      <c r="AM600" s="108"/>
      <c r="AN600" s="107"/>
      <c r="AO600" s="107"/>
      <c r="AP600" s="107"/>
    </row>
    <row r="601" spans="1:42" x14ac:dyDescent="0.3">
      <c r="A601" s="71">
        <v>0</v>
      </c>
      <c r="B601" s="71" t="s">
        <v>1528</v>
      </c>
      <c r="C601" s="92">
        <v>600</v>
      </c>
      <c r="D601" s="73">
        <v>43186</v>
      </c>
      <c r="E601" s="74" t="s">
        <v>1271</v>
      </c>
      <c r="F601" s="74" t="s">
        <v>880</v>
      </c>
      <c r="G601" s="87">
        <f>+IF(D601="","",YEAR(D601))</f>
        <v>2018</v>
      </c>
      <c r="H601" s="87">
        <f>+IF(D601="","",MONTH(D601))</f>
        <v>3</v>
      </c>
      <c r="I601" s="87">
        <f>+IF(D601="","",DAY(D601))</f>
        <v>27</v>
      </c>
      <c r="J601" s="88">
        <v>50603000</v>
      </c>
      <c r="K601" s="87" t="s">
        <v>1293</v>
      </c>
      <c r="L601" s="88"/>
      <c r="M601" s="87"/>
      <c r="N601" s="88"/>
      <c r="O601" s="87"/>
      <c r="P601" s="87" t="s">
        <v>165</v>
      </c>
      <c r="Q601" s="87" t="s">
        <v>32</v>
      </c>
      <c r="R601" s="87" t="s">
        <v>543</v>
      </c>
      <c r="S601" s="87" t="s">
        <v>74</v>
      </c>
      <c r="T601" s="87">
        <v>0</v>
      </c>
      <c r="U601" s="87">
        <v>0</v>
      </c>
      <c r="V601" s="87">
        <f>+U601+T601</f>
        <v>0</v>
      </c>
      <c r="W601" s="95">
        <f>+IF(T601=SUM(Z601,AB601,AD601),1,0)</f>
        <v>1</v>
      </c>
      <c r="X601" s="95">
        <f>+IF(U601=SUM(AF601,AH601,AJ601),1,0)</f>
        <v>1</v>
      </c>
      <c r="Y601" s="89"/>
      <c r="Z601" s="89"/>
      <c r="AA601" s="89"/>
      <c r="AB601" s="89"/>
      <c r="AC601" s="89"/>
      <c r="AD601" s="89"/>
      <c r="AE601" s="90"/>
      <c r="AF601" s="90"/>
      <c r="AG601" s="90"/>
      <c r="AH601" s="90"/>
      <c r="AI601" s="90"/>
      <c r="AJ601" s="90"/>
      <c r="AK601" s="108"/>
      <c r="AL601" s="108"/>
      <c r="AM601" s="108"/>
      <c r="AN601" s="107"/>
      <c r="AO601" s="107"/>
      <c r="AP601" s="107"/>
    </row>
    <row r="602" spans="1:42" x14ac:dyDescent="0.3">
      <c r="A602" s="71">
        <v>0</v>
      </c>
      <c r="B602" s="71" t="s">
        <v>1528</v>
      </c>
      <c r="C602" s="92">
        <v>601</v>
      </c>
      <c r="D602" s="73">
        <v>43187</v>
      </c>
      <c r="E602" s="74" t="s">
        <v>1272</v>
      </c>
      <c r="F602" s="74" t="s">
        <v>380</v>
      </c>
      <c r="G602" s="87">
        <f>+IF(D602="","",YEAR(D602))</f>
        <v>2018</v>
      </c>
      <c r="H602" s="87">
        <f>+IF(D602="","",MONTH(D602))</f>
        <v>3</v>
      </c>
      <c r="I602" s="87">
        <f>+IF(D602="","",DAY(D602))</f>
        <v>28</v>
      </c>
      <c r="J602" s="88">
        <v>50608000</v>
      </c>
      <c r="K602" s="87" t="s">
        <v>129</v>
      </c>
      <c r="L602" s="88"/>
      <c r="M602" s="87"/>
      <c r="N602" s="88"/>
      <c r="O602" s="87"/>
      <c r="P602" s="87" t="s">
        <v>165</v>
      </c>
      <c r="Q602" s="87" t="s">
        <v>28</v>
      </c>
      <c r="R602" s="87" t="s">
        <v>543</v>
      </c>
      <c r="S602" s="87" t="s">
        <v>20</v>
      </c>
      <c r="T602" s="87">
        <v>1</v>
      </c>
      <c r="U602" s="87">
        <v>0</v>
      </c>
      <c r="V602" s="87">
        <f>+U602+T602</f>
        <v>1</v>
      </c>
      <c r="W602" s="95">
        <f>+IF(T602=SUM(Z602,AB602,AD602),1,0)</f>
        <v>1</v>
      </c>
      <c r="X602" s="95">
        <f>+IF(U602=SUM(AF602,AH602,AJ602),1,0)</f>
        <v>1</v>
      </c>
      <c r="Y602" s="89" t="s">
        <v>41</v>
      </c>
      <c r="Z602" s="89">
        <v>1</v>
      </c>
      <c r="AA602" s="89"/>
      <c r="AB602" s="89"/>
      <c r="AC602" s="89"/>
      <c r="AD602" s="89"/>
      <c r="AE602" s="90"/>
      <c r="AF602" s="90"/>
      <c r="AG602" s="90"/>
      <c r="AH602" s="90"/>
      <c r="AI602" s="90"/>
      <c r="AJ602" s="90"/>
      <c r="AK602" s="108"/>
      <c r="AL602" s="108"/>
      <c r="AM602" s="108"/>
      <c r="AN602" s="107"/>
      <c r="AO602" s="107"/>
      <c r="AP602" s="107"/>
    </row>
    <row r="603" spans="1:42" x14ac:dyDescent="0.3">
      <c r="A603" s="71">
        <v>0</v>
      </c>
      <c r="B603" s="71" t="s">
        <v>1528</v>
      </c>
      <c r="C603" s="92">
        <v>602</v>
      </c>
      <c r="D603" s="73">
        <v>43187</v>
      </c>
      <c r="E603" s="74" t="s">
        <v>1273</v>
      </c>
      <c r="F603" s="74" t="s">
        <v>399</v>
      </c>
      <c r="G603" s="87">
        <f>+IF(D603="","",YEAR(D603))</f>
        <v>2018</v>
      </c>
      <c r="H603" s="87">
        <f>+IF(D603="","",MONTH(D603))</f>
        <v>3</v>
      </c>
      <c r="I603" s="87">
        <f>+IF(D603="","",DAY(D603))</f>
        <v>28</v>
      </c>
      <c r="J603" s="88">
        <v>50109007</v>
      </c>
      <c r="K603" s="87" t="s">
        <v>230</v>
      </c>
      <c r="L603" s="88"/>
      <c r="M603" s="87"/>
      <c r="N603" s="88"/>
      <c r="O603" s="87"/>
      <c r="P603" s="87" t="s">
        <v>587</v>
      </c>
      <c r="Q603" s="87" t="s">
        <v>32</v>
      </c>
      <c r="R603" s="87" t="s">
        <v>32</v>
      </c>
      <c r="S603" s="87" t="s">
        <v>30</v>
      </c>
      <c r="T603" s="87">
        <v>1</v>
      </c>
      <c r="U603" s="87">
        <v>0</v>
      </c>
      <c r="V603" s="87">
        <f>+U603+T603</f>
        <v>1</v>
      </c>
      <c r="W603" s="95">
        <f>+IF(T603=SUM(Z603,AB603,AD603),1,0)</f>
        <v>1</v>
      </c>
      <c r="X603" s="95">
        <f>+IF(U603=SUM(AF603,AH603,AJ603),1,0)</f>
        <v>1</v>
      </c>
      <c r="Y603" s="89" t="s">
        <v>39</v>
      </c>
      <c r="Z603" s="89">
        <v>1</v>
      </c>
      <c r="AA603" s="89"/>
      <c r="AB603" s="89"/>
      <c r="AC603" s="89"/>
      <c r="AD603" s="89"/>
      <c r="AE603" s="90"/>
      <c r="AF603" s="90"/>
      <c r="AG603" s="90"/>
      <c r="AH603" s="90"/>
      <c r="AI603" s="90"/>
      <c r="AJ603" s="90"/>
      <c r="AK603" s="108"/>
      <c r="AL603" s="108"/>
      <c r="AM603" s="108"/>
      <c r="AN603" s="107"/>
      <c r="AO603" s="107"/>
      <c r="AP603" s="107"/>
    </row>
    <row r="604" spans="1:42" x14ac:dyDescent="0.3">
      <c r="A604" s="71">
        <v>0</v>
      </c>
      <c r="B604" s="71" t="s">
        <v>1528</v>
      </c>
      <c r="C604" s="92">
        <v>603</v>
      </c>
      <c r="D604" s="73">
        <v>43188</v>
      </c>
      <c r="E604" s="74" t="s">
        <v>1274</v>
      </c>
      <c r="F604" s="74" t="s">
        <v>392</v>
      </c>
      <c r="G604" s="87">
        <f>+IF(D604="","",YEAR(D604))</f>
        <v>2018</v>
      </c>
      <c r="H604" s="87">
        <f>+IF(D604="","",MONTH(D604))</f>
        <v>3</v>
      </c>
      <c r="I604" s="87">
        <f>+IF(D604="","",DAY(D604))</f>
        <v>29</v>
      </c>
      <c r="J604" s="88">
        <v>50200000</v>
      </c>
      <c r="K604" s="87" t="s">
        <v>831</v>
      </c>
      <c r="L604" s="88"/>
      <c r="M604" s="87"/>
      <c r="N604" s="88"/>
      <c r="O604" s="87"/>
      <c r="P604" s="87" t="s">
        <v>165</v>
      </c>
      <c r="Q604" s="87" t="s">
        <v>32</v>
      </c>
      <c r="R604" s="87" t="s">
        <v>543</v>
      </c>
      <c r="S604" s="87" t="s">
        <v>74</v>
      </c>
      <c r="T604" s="87">
        <v>2</v>
      </c>
      <c r="U604" s="87">
        <v>0</v>
      </c>
      <c r="V604" s="87">
        <f>+U604+T604</f>
        <v>2</v>
      </c>
      <c r="W604" s="95">
        <f>+IF(T604=SUM(Z604,AB604,AD604),1,0)</f>
        <v>1</v>
      </c>
      <c r="X604" s="95">
        <f>+IF(U604=SUM(AF604,AH604,AJ604),1,0)</f>
        <v>1</v>
      </c>
      <c r="Y604" s="89" t="s">
        <v>42</v>
      </c>
      <c r="Z604" s="89">
        <v>1</v>
      </c>
      <c r="AA604" s="89" t="s">
        <v>41</v>
      </c>
      <c r="AB604" s="89">
        <v>1</v>
      </c>
      <c r="AC604" s="89"/>
      <c r="AD604" s="89"/>
      <c r="AE604" s="90"/>
      <c r="AF604" s="90"/>
      <c r="AG604" s="90"/>
      <c r="AH604" s="90"/>
      <c r="AI604" s="90"/>
      <c r="AJ604" s="90"/>
      <c r="AK604" s="108"/>
      <c r="AL604" s="108"/>
      <c r="AM604" s="108"/>
      <c r="AN604" s="107"/>
      <c r="AO604" s="107"/>
      <c r="AP604" s="107"/>
    </row>
    <row r="605" spans="1:42" x14ac:dyDescent="0.3">
      <c r="A605" s="71">
        <v>0</v>
      </c>
      <c r="B605" s="71" t="s">
        <v>1528</v>
      </c>
      <c r="C605" s="92">
        <v>604</v>
      </c>
      <c r="D605" s="73">
        <v>43188</v>
      </c>
      <c r="E605" s="74" t="s">
        <v>1275</v>
      </c>
      <c r="F605" s="74" t="s">
        <v>385</v>
      </c>
      <c r="G605" s="87">
        <f>+IF(D605="","",YEAR(D605))</f>
        <v>2018</v>
      </c>
      <c r="H605" s="87">
        <f>+IF(D605="","",MONTH(D605))</f>
        <v>3</v>
      </c>
      <c r="I605" s="87">
        <f>+IF(D605="","",DAY(D605))</f>
        <v>29</v>
      </c>
      <c r="J605" s="88"/>
      <c r="K605" s="87"/>
      <c r="L605" s="88">
        <v>50802000</v>
      </c>
      <c r="M605" s="87" t="s">
        <v>1025</v>
      </c>
      <c r="N605" s="88">
        <v>50801000</v>
      </c>
      <c r="O605" s="87" t="s">
        <v>134</v>
      </c>
      <c r="P605" s="87" t="s">
        <v>165</v>
      </c>
      <c r="Q605" s="87" t="s">
        <v>28</v>
      </c>
      <c r="R605" s="87" t="s">
        <v>32</v>
      </c>
      <c r="S605" s="87" t="s">
        <v>74</v>
      </c>
      <c r="T605" s="87">
        <v>2</v>
      </c>
      <c r="U605" s="87">
        <v>1</v>
      </c>
      <c r="V605" s="87">
        <f>+U605+T605</f>
        <v>3</v>
      </c>
      <c r="W605" s="95">
        <f>+IF(T605=SUM(Z605,AB605,AD605),1,0)</f>
        <v>1</v>
      </c>
      <c r="X605" s="95">
        <f>+IF(U605=SUM(AF605,AH605,AJ605),1,0)</f>
        <v>1</v>
      </c>
      <c r="Y605" s="89" t="s">
        <v>40</v>
      </c>
      <c r="Z605" s="89">
        <v>2</v>
      </c>
      <c r="AA605" s="89"/>
      <c r="AB605" s="89"/>
      <c r="AC605" s="89"/>
      <c r="AD605" s="89"/>
      <c r="AE605" s="90" t="s">
        <v>40</v>
      </c>
      <c r="AF605" s="90">
        <v>1</v>
      </c>
      <c r="AG605" s="90"/>
      <c r="AH605" s="90"/>
      <c r="AI605" s="90"/>
      <c r="AJ605" s="90"/>
      <c r="AK605" s="108"/>
      <c r="AL605" s="108"/>
      <c r="AM605" s="108"/>
      <c r="AN605" s="107"/>
      <c r="AO605" s="107"/>
      <c r="AP605" s="107"/>
    </row>
    <row r="606" spans="1:42" x14ac:dyDescent="0.3">
      <c r="A606" s="71">
        <v>0</v>
      </c>
      <c r="B606" s="71" t="s">
        <v>1528</v>
      </c>
      <c r="C606" s="92">
        <v>605</v>
      </c>
      <c r="D606" s="73">
        <v>43189</v>
      </c>
      <c r="E606" s="74" t="s">
        <v>1276</v>
      </c>
      <c r="F606" s="74" t="s">
        <v>1277</v>
      </c>
      <c r="G606" s="87">
        <f>+IF(D606="","",YEAR(D606))</f>
        <v>2018</v>
      </c>
      <c r="H606" s="87">
        <f>+IF(D606="","",MONTH(D606))</f>
        <v>3</v>
      </c>
      <c r="I606" s="87">
        <f>+IF(D606="","",DAY(D606))</f>
        <v>30</v>
      </c>
      <c r="J606" s="88">
        <v>70205000</v>
      </c>
      <c r="K606" s="87" t="s">
        <v>767</v>
      </c>
      <c r="L606" s="88"/>
      <c r="M606" s="87"/>
      <c r="N606" s="88"/>
      <c r="O606" s="87"/>
      <c r="P606" s="87" t="s">
        <v>165</v>
      </c>
      <c r="Q606" s="87" t="s">
        <v>32</v>
      </c>
      <c r="R606" s="87" t="s">
        <v>473</v>
      </c>
      <c r="S606" s="87" t="s">
        <v>1295</v>
      </c>
      <c r="T606" s="87">
        <v>2</v>
      </c>
      <c r="U606" s="87">
        <v>0</v>
      </c>
      <c r="V606" s="87">
        <f>+U606+T606</f>
        <v>2</v>
      </c>
      <c r="W606" s="95">
        <f>+IF(T606=SUM(Z606,AB606,AD606),1,0)</f>
        <v>1</v>
      </c>
      <c r="X606" s="95">
        <f>+IF(U606=SUM(AF606,AH606,AJ606),1,0)</f>
        <v>1</v>
      </c>
      <c r="Y606" s="89" t="s">
        <v>835</v>
      </c>
      <c r="Z606" s="89">
        <v>2</v>
      </c>
      <c r="AA606" s="89"/>
      <c r="AB606" s="89"/>
      <c r="AC606" s="89"/>
      <c r="AD606" s="89"/>
      <c r="AE606" s="90"/>
      <c r="AF606" s="90"/>
      <c r="AG606" s="90"/>
      <c r="AH606" s="90"/>
      <c r="AI606" s="90"/>
      <c r="AJ606" s="90"/>
      <c r="AK606" s="108"/>
      <c r="AL606" s="108"/>
      <c r="AM606" s="108"/>
      <c r="AN606" s="107"/>
      <c r="AO606" s="107"/>
      <c r="AP606" s="107"/>
    </row>
    <row r="607" spans="1:42" x14ac:dyDescent="0.3">
      <c r="A607" s="71">
        <v>0</v>
      </c>
      <c r="B607" s="71" t="s">
        <v>1528</v>
      </c>
      <c r="C607" s="92">
        <v>606</v>
      </c>
      <c r="D607" s="73">
        <v>43189</v>
      </c>
      <c r="E607" s="74" t="s">
        <v>1278</v>
      </c>
      <c r="F607" s="74" t="s">
        <v>0</v>
      </c>
      <c r="G607" s="87">
        <f>+IF(D607="","",YEAR(D607))</f>
        <v>2018</v>
      </c>
      <c r="H607" s="87">
        <f>+IF(D607="","",MONTH(D607))</f>
        <v>3</v>
      </c>
      <c r="I607" s="87">
        <f>+IF(D607="","",DAY(D607))</f>
        <v>30</v>
      </c>
      <c r="J607" s="88">
        <v>90103000</v>
      </c>
      <c r="K607" s="87" t="s">
        <v>53</v>
      </c>
      <c r="L607" s="88"/>
      <c r="M607" s="87"/>
      <c r="N607" s="88"/>
      <c r="O607" s="87"/>
      <c r="P607" s="87" t="s">
        <v>805</v>
      </c>
      <c r="Q607" s="87" t="s">
        <v>32</v>
      </c>
      <c r="R607" s="87" t="s">
        <v>32</v>
      </c>
      <c r="S607" s="87" t="s">
        <v>74</v>
      </c>
      <c r="T607" s="87">
        <v>0</v>
      </c>
      <c r="U607" s="87">
        <v>0</v>
      </c>
      <c r="V607" s="87">
        <f>+U607+T607</f>
        <v>0</v>
      </c>
      <c r="W607" s="95">
        <f>+IF(T607=SUM(Z607,AB607,AD607),1,0)</f>
        <v>1</v>
      </c>
      <c r="X607" s="95">
        <f>+IF(U607=SUM(AF607,AH607,AJ607),1,0)</f>
        <v>1</v>
      </c>
      <c r="Y607" s="89"/>
      <c r="Z607" s="89"/>
      <c r="AA607" s="89"/>
      <c r="AB607" s="89"/>
      <c r="AC607" s="89"/>
      <c r="AD607" s="89"/>
      <c r="AE607" s="90"/>
      <c r="AF607" s="90"/>
      <c r="AG607" s="90"/>
      <c r="AH607" s="90"/>
      <c r="AI607" s="90"/>
      <c r="AJ607" s="90"/>
      <c r="AK607" s="108"/>
      <c r="AL607" s="108"/>
      <c r="AM607" s="108"/>
      <c r="AN607" s="107"/>
      <c r="AO607" s="107"/>
      <c r="AP607" s="107"/>
    </row>
    <row r="608" spans="1:42" x14ac:dyDescent="0.3">
      <c r="A608" s="71">
        <v>0</v>
      </c>
      <c r="B608" s="71" t="s">
        <v>1528</v>
      </c>
      <c r="C608" s="92">
        <v>607</v>
      </c>
      <c r="D608" s="73">
        <v>43191</v>
      </c>
      <c r="E608" s="74" t="s">
        <v>1321</v>
      </c>
      <c r="F608" s="74" t="s">
        <v>1322</v>
      </c>
      <c r="G608" s="87">
        <f>+IF(D608="","",YEAR(D608))</f>
        <v>2018</v>
      </c>
      <c r="H608" s="87">
        <f>+IF(D608="","",MONTH(D608))</f>
        <v>4</v>
      </c>
      <c r="I608" s="87">
        <f>+IF(D608="","",DAY(D608))</f>
        <v>1</v>
      </c>
      <c r="J608" s="88">
        <v>70403011</v>
      </c>
      <c r="K608" s="87" t="s">
        <v>1376</v>
      </c>
      <c r="L608" s="88"/>
      <c r="M608" s="87"/>
      <c r="N608" s="88"/>
      <c r="O608" s="87"/>
      <c r="P608" s="87" t="s">
        <v>176</v>
      </c>
      <c r="Q608" s="87" t="s">
        <v>32</v>
      </c>
      <c r="R608" s="87" t="s">
        <v>1377</v>
      </c>
      <c r="S608" s="87" t="s">
        <v>1377</v>
      </c>
      <c r="T608" s="87">
        <v>33</v>
      </c>
      <c r="U608" s="87">
        <v>5</v>
      </c>
      <c r="V608" s="87">
        <f>+U608+T608</f>
        <v>38</v>
      </c>
      <c r="W608" s="95">
        <f>+IF(T608=SUM(Z608,AB608,AD608),1,0)</f>
        <v>1</v>
      </c>
      <c r="X608" s="95">
        <f>+IF(U608=SUM(AF608,AH608,AJ608),1,0)</f>
        <v>1</v>
      </c>
      <c r="Y608" s="89" t="s">
        <v>835</v>
      </c>
      <c r="Z608" s="89">
        <v>3</v>
      </c>
      <c r="AA608" s="89" t="s">
        <v>280</v>
      </c>
      <c r="AB608" s="89">
        <v>30</v>
      </c>
      <c r="AC608" s="89"/>
      <c r="AD608" s="89"/>
      <c r="AE608" s="90" t="s">
        <v>835</v>
      </c>
      <c r="AF608" s="90">
        <v>5</v>
      </c>
      <c r="AG608" s="90"/>
      <c r="AH608" s="90"/>
      <c r="AI608" s="90"/>
      <c r="AJ608" s="90"/>
      <c r="AK608" s="108"/>
      <c r="AL608" s="108"/>
      <c r="AM608" s="108"/>
      <c r="AN608" s="107"/>
      <c r="AO608" s="107"/>
      <c r="AP608" s="107"/>
    </row>
    <row r="609" spans="1:42" x14ac:dyDescent="0.3">
      <c r="A609" s="71">
        <v>0</v>
      </c>
      <c r="B609" s="71" t="s">
        <v>1528</v>
      </c>
      <c r="C609" s="92">
        <v>608</v>
      </c>
      <c r="D609" s="73">
        <v>43192</v>
      </c>
      <c r="E609" s="74" t="s">
        <v>1323</v>
      </c>
      <c r="F609" s="74" t="s">
        <v>399</v>
      </c>
      <c r="G609" s="87">
        <f>+IF(D609="","",YEAR(D609))</f>
        <v>2018</v>
      </c>
      <c r="H609" s="87">
        <f>+IF(D609="","",MONTH(D609))</f>
        <v>4</v>
      </c>
      <c r="I609" s="87">
        <f>+IF(D609="","",DAY(D609))</f>
        <v>2</v>
      </c>
      <c r="J609" s="88">
        <v>60000000</v>
      </c>
      <c r="K609" s="87" t="s">
        <v>21</v>
      </c>
      <c r="L609" s="88"/>
      <c r="M609" s="87"/>
      <c r="N609" s="88"/>
      <c r="O609" s="87"/>
      <c r="P609" s="87" t="s">
        <v>1378</v>
      </c>
      <c r="Q609" s="87" t="s">
        <v>32</v>
      </c>
      <c r="R609" s="87" t="s">
        <v>1379</v>
      </c>
      <c r="S609" s="87" t="s">
        <v>30</v>
      </c>
      <c r="T609" s="87">
        <v>1</v>
      </c>
      <c r="U609" s="87">
        <v>0</v>
      </c>
      <c r="V609" s="87">
        <f>+U609+T609</f>
        <v>1</v>
      </c>
      <c r="W609" s="95">
        <f>+IF(T609=SUM(Z609,AB609,AD609),1,0)</f>
        <v>1</v>
      </c>
      <c r="X609" s="95">
        <f>+IF(U609=SUM(AF609,AH609,AJ609),1,0)</f>
        <v>1</v>
      </c>
      <c r="Y609" s="89" t="s">
        <v>276</v>
      </c>
      <c r="Z609" s="89">
        <v>1</v>
      </c>
      <c r="AA609" s="89"/>
      <c r="AB609" s="89"/>
      <c r="AC609" s="89"/>
      <c r="AD609" s="89"/>
      <c r="AE609" s="90"/>
      <c r="AF609" s="90"/>
      <c r="AG609" s="90"/>
      <c r="AH609" s="90"/>
      <c r="AI609" s="90"/>
      <c r="AJ609" s="90"/>
      <c r="AK609" s="108"/>
      <c r="AL609" s="108"/>
      <c r="AM609" s="108"/>
      <c r="AN609" s="107"/>
      <c r="AO609" s="107"/>
      <c r="AP609" s="107"/>
    </row>
    <row r="610" spans="1:42" x14ac:dyDescent="0.3">
      <c r="A610" s="71">
        <v>0</v>
      </c>
      <c r="B610" s="71" t="s">
        <v>1528</v>
      </c>
      <c r="C610" s="92">
        <v>609</v>
      </c>
      <c r="D610" s="73">
        <v>43192</v>
      </c>
      <c r="E610" s="74" t="s">
        <v>1324</v>
      </c>
      <c r="F610" s="74" t="s">
        <v>545</v>
      </c>
      <c r="G610" s="87">
        <f>+IF(D610="","",YEAR(D610))</f>
        <v>2018</v>
      </c>
      <c r="H610" s="87">
        <f>+IF(D610="","",MONTH(D610))</f>
        <v>4</v>
      </c>
      <c r="I610" s="87">
        <f>+IF(D610="","",DAY(D610))</f>
        <v>2</v>
      </c>
      <c r="J610" s="88">
        <v>40217008</v>
      </c>
      <c r="K610" s="87" t="s">
        <v>1380</v>
      </c>
      <c r="L610" s="88"/>
      <c r="M610" s="87"/>
      <c r="N610" s="88"/>
      <c r="O610" s="87"/>
      <c r="P610" s="87" t="s">
        <v>165</v>
      </c>
      <c r="Q610" s="87" t="s">
        <v>32</v>
      </c>
      <c r="R610" s="87" t="s">
        <v>473</v>
      </c>
      <c r="S610" s="87" t="s">
        <v>30</v>
      </c>
      <c r="T610" s="87">
        <v>1</v>
      </c>
      <c r="U610" s="87">
        <v>1</v>
      </c>
      <c r="V610" s="87">
        <f>+U610+T610</f>
        <v>2</v>
      </c>
      <c r="W610" s="95">
        <f>+IF(T610=SUM(Z610,AB610,AD610),1,0)</f>
        <v>1</v>
      </c>
      <c r="X610" s="95">
        <f>+IF(U610=SUM(AF610,AH610,AJ610),1,0)</f>
        <v>1</v>
      </c>
      <c r="Y610" s="89" t="s">
        <v>39</v>
      </c>
      <c r="Z610" s="89">
        <v>1</v>
      </c>
      <c r="AA610" s="89"/>
      <c r="AB610" s="89"/>
      <c r="AC610" s="89"/>
      <c r="AD610" s="89"/>
      <c r="AE610" s="90" t="s">
        <v>39</v>
      </c>
      <c r="AF610" s="90">
        <v>1</v>
      </c>
      <c r="AG610" s="90"/>
      <c r="AH610" s="90"/>
      <c r="AI610" s="90"/>
      <c r="AJ610" s="90"/>
      <c r="AK610" s="108"/>
      <c r="AL610" s="108"/>
      <c r="AM610" s="108"/>
      <c r="AN610" s="107"/>
      <c r="AO610" s="107"/>
      <c r="AP610" s="107"/>
    </row>
    <row r="611" spans="1:42" x14ac:dyDescent="0.3">
      <c r="A611" s="71">
        <v>0</v>
      </c>
      <c r="B611" s="71" t="s">
        <v>1528</v>
      </c>
      <c r="C611" s="92">
        <v>610</v>
      </c>
      <c r="D611" s="73">
        <v>43192</v>
      </c>
      <c r="E611" s="74" t="s">
        <v>1325</v>
      </c>
      <c r="F611" s="74" t="s">
        <v>0</v>
      </c>
      <c r="G611" s="87">
        <f>+IF(D611="","",YEAR(D611))</f>
        <v>2018</v>
      </c>
      <c r="H611" s="87">
        <f>+IF(D611="","",MONTH(D611))</f>
        <v>4</v>
      </c>
      <c r="I611" s="87">
        <f>+IF(D611="","",DAY(D611))</f>
        <v>2</v>
      </c>
      <c r="J611" s="88">
        <v>50608000</v>
      </c>
      <c r="K611" s="87" t="s">
        <v>129</v>
      </c>
      <c r="L611" s="88"/>
      <c r="M611" s="87"/>
      <c r="N611" s="88"/>
      <c r="O611" s="87"/>
      <c r="P611" s="87" t="s">
        <v>165</v>
      </c>
      <c r="Q611" s="87" t="s">
        <v>31</v>
      </c>
      <c r="R611" s="87" t="s">
        <v>32</v>
      </c>
      <c r="S611" s="87" t="s">
        <v>760</v>
      </c>
      <c r="T611" s="87">
        <v>0</v>
      </c>
      <c r="U611" s="87">
        <v>0</v>
      </c>
      <c r="V611" s="87">
        <f>+U611+T611</f>
        <v>0</v>
      </c>
      <c r="W611" s="95">
        <f>+IF(T611=SUM(Z611,AB611,AD611),1,0)</f>
        <v>1</v>
      </c>
      <c r="X611" s="95">
        <f>+IF(U611=SUM(AF611,AH611,AJ611),1,0)</f>
        <v>1</v>
      </c>
      <c r="Y611" s="89"/>
      <c r="Z611" s="89"/>
      <c r="AA611" s="89"/>
      <c r="AB611" s="89"/>
      <c r="AC611" s="89"/>
      <c r="AD611" s="89"/>
      <c r="AE611" s="90"/>
      <c r="AF611" s="90"/>
      <c r="AG611" s="90"/>
      <c r="AH611" s="90"/>
      <c r="AI611" s="90"/>
      <c r="AJ611" s="90"/>
      <c r="AK611" s="108"/>
      <c r="AL611" s="108"/>
      <c r="AM611" s="108"/>
      <c r="AN611" s="107"/>
      <c r="AO611" s="107"/>
      <c r="AP611" s="107"/>
    </row>
    <row r="612" spans="1:42" x14ac:dyDescent="0.3">
      <c r="A612" s="71">
        <v>0</v>
      </c>
      <c r="B612" s="71" t="s">
        <v>1528</v>
      </c>
      <c r="C612" s="92">
        <v>611</v>
      </c>
      <c r="D612" s="73">
        <v>43193</v>
      </c>
      <c r="E612" s="74" t="s">
        <v>1326</v>
      </c>
      <c r="F612" s="74" t="s">
        <v>1327</v>
      </c>
      <c r="G612" s="87">
        <f>+IF(D612="","",YEAR(D612))</f>
        <v>2018</v>
      </c>
      <c r="H612" s="87">
        <f>+IF(D612="","",MONTH(D612))</f>
        <v>4</v>
      </c>
      <c r="I612" s="87">
        <f>+IF(D612="","",DAY(D612))</f>
        <v>3</v>
      </c>
      <c r="J612" s="88">
        <v>60000000</v>
      </c>
      <c r="K612" s="87" t="s">
        <v>21</v>
      </c>
      <c r="L612" s="88"/>
      <c r="M612" s="87"/>
      <c r="N612" s="88"/>
      <c r="O612" s="87"/>
      <c r="P612" s="87" t="s">
        <v>1381</v>
      </c>
      <c r="Q612" s="87" t="s">
        <v>32</v>
      </c>
      <c r="R612" s="87" t="s">
        <v>98</v>
      </c>
      <c r="S612" s="87" t="s">
        <v>1383</v>
      </c>
      <c r="T612" s="87">
        <v>1</v>
      </c>
      <c r="U612" s="87">
        <v>0</v>
      </c>
      <c r="V612" s="87">
        <f>+U612+T612</f>
        <v>1</v>
      </c>
      <c r="W612" s="95">
        <f>+IF(T612=SUM(Z612,AB612,AD612),1,0)</f>
        <v>0</v>
      </c>
      <c r="X612" s="95">
        <f>+IF(U612=SUM(AF612,AH612,AJ612),1,0)</f>
        <v>1</v>
      </c>
      <c r="Y612" s="89"/>
      <c r="Z612" s="89"/>
      <c r="AA612" s="89"/>
      <c r="AB612" s="89"/>
      <c r="AC612" s="89"/>
      <c r="AD612" s="89"/>
      <c r="AE612" s="90"/>
      <c r="AF612" s="90"/>
      <c r="AG612" s="90"/>
      <c r="AH612" s="90"/>
      <c r="AI612" s="90"/>
      <c r="AJ612" s="90"/>
      <c r="AK612" s="108"/>
      <c r="AL612" s="108"/>
      <c r="AM612" s="108"/>
      <c r="AN612" s="107"/>
      <c r="AO612" s="107"/>
      <c r="AP612" s="107"/>
    </row>
    <row r="613" spans="1:42" x14ac:dyDescent="0.3">
      <c r="A613" s="71">
        <v>0</v>
      </c>
      <c r="B613" s="71" t="s">
        <v>1528</v>
      </c>
      <c r="C613" s="92">
        <v>612</v>
      </c>
      <c r="D613" s="73">
        <v>43195</v>
      </c>
      <c r="E613" s="74" t="s">
        <v>1328</v>
      </c>
      <c r="F613" s="74" t="s">
        <v>1329</v>
      </c>
      <c r="G613" s="87">
        <f>+IF(D613="","",YEAR(D613))</f>
        <v>2018</v>
      </c>
      <c r="H613" s="87">
        <f>+IF(D613="","",MONTH(D613))</f>
        <v>4</v>
      </c>
      <c r="I613" s="87">
        <f>+IF(D613="","",DAY(D613))</f>
        <v>5</v>
      </c>
      <c r="J613" s="88">
        <v>80401000</v>
      </c>
      <c r="K613" s="87" t="s">
        <v>6</v>
      </c>
      <c r="L613" s="88"/>
      <c r="M613" s="87"/>
      <c r="N613" s="88"/>
      <c r="O613" s="87"/>
      <c r="P613" s="87" t="s">
        <v>165</v>
      </c>
      <c r="Q613" s="87" t="s">
        <v>222</v>
      </c>
      <c r="R613" s="87" t="s">
        <v>32</v>
      </c>
      <c r="S613" s="87" t="s">
        <v>20</v>
      </c>
      <c r="T613" s="87">
        <v>2</v>
      </c>
      <c r="U613" s="87">
        <v>10</v>
      </c>
      <c r="V613" s="87">
        <f>+U613+T613</f>
        <v>12</v>
      </c>
      <c r="W613" s="95">
        <f>+IF(T613=SUM(Z613,AB613,AD613),1,0)</f>
        <v>1</v>
      </c>
      <c r="X613" s="95">
        <f>+IF(U613=SUM(AF613,AH613,AJ613),1,0)</f>
        <v>1</v>
      </c>
      <c r="Y613" s="89" t="s">
        <v>38</v>
      </c>
      <c r="Z613" s="89">
        <v>2</v>
      </c>
      <c r="AA613" s="89"/>
      <c r="AB613" s="89"/>
      <c r="AC613" s="89"/>
      <c r="AD613" s="89"/>
      <c r="AE613" s="90" t="s">
        <v>38</v>
      </c>
      <c r="AF613" s="90">
        <v>10</v>
      </c>
      <c r="AG613" s="90"/>
      <c r="AH613" s="90"/>
      <c r="AI613" s="90"/>
      <c r="AJ613" s="90"/>
      <c r="AK613" s="108"/>
      <c r="AL613" s="108"/>
      <c r="AM613" s="108"/>
      <c r="AN613" s="107"/>
      <c r="AO613" s="107"/>
      <c r="AP613" s="107"/>
    </row>
    <row r="614" spans="1:42" x14ac:dyDescent="0.3">
      <c r="A614" s="71">
        <v>0</v>
      </c>
      <c r="B614" s="71" t="s">
        <v>1528</v>
      </c>
      <c r="C614" s="92">
        <v>613</v>
      </c>
      <c r="D614" s="73">
        <v>43195</v>
      </c>
      <c r="E614" s="74" t="s">
        <v>1330</v>
      </c>
      <c r="F614" s="74" t="s">
        <v>880</v>
      </c>
      <c r="G614" s="87">
        <f>+IF(D614="","",YEAR(D614))</f>
        <v>2018</v>
      </c>
      <c r="H614" s="87">
        <f>+IF(D614="","",MONTH(D614))</f>
        <v>4</v>
      </c>
      <c r="I614" s="87">
        <f>+IF(D614="","",DAY(D614))</f>
        <v>5</v>
      </c>
      <c r="J614" s="88">
        <v>50000000</v>
      </c>
      <c r="K614" s="87" t="s">
        <v>66</v>
      </c>
      <c r="L614" s="88"/>
      <c r="M614" s="87"/>
      <c r="N614" s="88"/>
      <c r="O614" s="87"/>
      <c r="P614" s="87" t="s">
        <v>165</v>
      </c>
      <c r="Q614" s="87" t="s">
        <v>32</v>
      </c>
      <c r="R614" s="87" t="s">
        <v>473</v>
      </c>
      <c r="S614" s="87" t="s">
        <v>30</v>
      </c>
      <c r="T614" s="87">
        <v>0</v>
      </c>
      <c r="U614" s="87">
        <v>0</v>
      </c>
      <c r="V614" s="87">
        <f>+U614+T614</f>
        <v>0</v>
      </c>
      <c r="W614" s="95">
        <f>+IF(T614=SUM(Z614,AB614,AD614),1,0)</f>
        <v>1</v>
      </c>
      <c r="X614" s="95">
        <f>+IF(U614=SUM(AF614,AH614,AJ614),1,0)</f>
        <v>1</v>
      </c>
      <c r="Y614" s="89"/>
      <c r="Z614" s="89"/>
      <c r="AA614" s="89"/>
      <c r="AB614" s="89"/>
      <c r="AC614" s="89"/>
      <c r="AD614" s="89"/>
      <c r="AE614" s="90"/>
      <c r="AF614" s="90"/>
      <c r="AG614" s="90"/>
      <c r="AH614" s="90"/>
      <c r="AI614" s="90"/>
      <c r="AJ614" s="90"/>
      <c r="AK614" s="108"/>
      <c r="AL614" s="108"/>
      <c r="AM614" s="108"/>
      <c r="AN614" s="107"/>
      <c r="AO614" s="107"/>
      <c r="AP614" s="107"/>
    </row>
    <row r="615" spans="1:42" x14ac:dyDescent="0.3">
      <c r="A615" s="71">
        <v>0</v>
      </c>
      <c r="B615" s="71" t="s">
        <v>1528</v>
      </c>
      <c r="C615" s="92">
        <v>614</v>
      </c>
      <c r="D615" s="73">
        <v>43195</v>
      </c>
      <c r="E615" s="74" t="s">
        <v>1331</v>
      </c>
      <c r="F615" s="74" t="s">
        <v>0</v>
      </c>
      <c r="G615" s="87">
        <f>+IF(D615="","",YEAR(D615))</f>
        <v>2018</v>
      </c>
      <c r="H615" s="87">
        <f>+IF(D615="","",MONTH(D615))</f>
        <v>4</v>
      </c>
      <c r="I615" s="87">
        <f>+IF(D615="","",DAY(D615))</f>
        <v>5</v>
      </c>
      <c r="J615" s="88">
        <v>40501013</v>
      </c>
      <c r="K615" s="100" t="s">
        <v>1384</v>
      </c>
      <c r="L615" s="88"/>
      <c r="M615" s="87"/>
      <c r="N615" s="88"/>
      <c r="O615" s="87"/>
      <c r="P615" s="87" t="s">
        <v>1385</v>
      </c>
      <c r="Q615" s="87" t="s">
        <v>1386</v>
      </c>
      <c r="R615" s="87" t="s">
        <v>30</v>
      </c>
      <c r="S615" s="87" t="s">
        <v>32</v>
      </c>
      <c r="T615" s="87">
        <v>0</v>
      </c>
      <c r="U615" s="87">
        <v>0</v>
      </c>
      <c r="V615" s="87">
        <f>+U615+T615</f>
        <v>0</v>
      </c>
      <c r="W615" s="95">
        <f>+IF(T615=SUM(Z615,AB615,AD615),1,0)</f>
        <v>1</v>
      </c>
      <c r="X615" s="95">
        <f>+IF(U615=SUM(AF615,AH615,AJ615),1,0)</f>
        <v>1</v>
      </c>
      <c r="Y615" s="89"/>
      <c r="Z615" s="89"/>
      <c r="AA615" s="89"/>
      <c r="AB615" s="89"/>
      <c r="AC615" s="89"/>
      <c r="AD615" s="89"/>
      <c r="AE615" s="90"/>
      <c r="AF615" s="90"/>
      <c r="AG615" s="90"/>
      <c r="AH615" s="90"/>
      <c r="AI615" s="90"/>
      <c r="AJ615" s="90"/>
      <c r="AK615" s="108"/>
      <c r="AL615" s="108"/>
      <c r="AM615" s="108"/>
      <c r="AN615" s="107"/>
      <c r="AO615" s="107"/>
      <c r="AP615" s="107"/>
    </row>
    <row r="616" spans="1:42" x14ac:dyDescent="0.3">
      <c r="A616" s="71">
        <v>0</v>
      </c>
      <c r="B616" s="71" t="s">
        <v>1528</v>
      </c>
      <c r="C616" s="92">
        <v>615</v>
      </c>
      <c r="D616" s="73">
        <v>43195</v>
      </c>
      <c r="E616" s="74" t="s">
        <v>1332</v>
      </c>
      <c r="F616" s="74" t="s">
        <v>880</v>
      </c>
      <c r="G616" s="87">
        <f>+IF(D616="","",YEAR(D616))</f>
        <v>2018</v>
      </c>
      <c r="H616" s="87">
        <f>+IF(D616="","",MONTH(D616))</f>
        <v>4</v>
      </c>
      <c r="I616" s="87">
        <f>+IF(D616="","",DAY(D616))</f>
        <v>5</v>
      </c>
      <c r="J616" s="88">
        <v>60103000</v>
      </c>
      <c r="K616" s="100" t="s">
        <v>1382</v>
      </c>
      <c r="L616" s="88"/>
      <c r="M616" s="87"/>
      <c r="N616" s="88"/>
      <c r="O616" s="87"/>
      <c r="P616" s="87" t="s">
        <v>1387</v>
      </c>
      <c r="Q616" s="87" t="s">
        <v>32</v>
      </c>
      <c r="R616" s="87" t="s">
        <v>473</v>
      </c>
      <c r="S616" s="87" t="s">
        <v>74</v>
      </c>
      <c r="T616" s="87">
        <v>0</v>
      </c>
      <c r="U616" s="87">
        <v>0</v>
      </c>
      <c r="V616" s="87">
        <f>+U616+T616</f>
        <v>0</v>
      </c>
      <c r="W616" s="95">
        <f>+IF(T616=SUM(Z616,AB616,AD616),1,0)</f>
        <v>1</v>
      </c>
      <c r="X616" s="95">
        <f>+IF(U616=SUM(AF616,AH616,AJ616),1,0)</f>
        <v>1</v>
      </c>
      <c r="Y616" s="89"/>
      <c r="Z616" s="89"/>
      <c r="AA616" s="89"/>
      <c r="AB616" s="89"/>
      <c r="AC616" s="89"/>
      <c r="AD616" s="89"/>
      <c r="AE616" s="90"/>
      <c r="AF616" s="90"/>
      <c r="AG616" s="90"/>
      <c r="AH616" s="90"/>
      <c r="AI616" s="90"/>
      <c r="AJ616" s="90"/>
      <c r="AK616" s="108"/>
      <c r="AL616" s="108"/>
      <c r="AM616" s="108"/>
      <c r="AN616" s="107"/>
      <c r="AO616" s="107"/>
      <c r="AP616" s="107"/>
    </row>
    <row r="617" spans="1:42" x14ac:dyDescent="0.3">
      <c r="A617" s="71">
        <v>0</v>
      </c>
      <c r="B617" s="71" t="s">
        <v>1528</v>
      </c>
      <c r="C617" s="92">
        <v>616</v>
      </c>
      <c r="D617" s="73">
        <v>43196</v>
      </c>
      <c r="E617" s="74" t="s">
        <v>1333</v>
      </c>
      <c r="F617" s="74" t="s">
        <v>1334</v>
      </c>
      <c r="G617" s="87">
        <f>+IF(D617="","",YEAR(D617))</f>
        <v>2018</v>
      </c>
      <c r="H617" s="87">
        <f>+IF(D617="","",MONTH(D617))</f>
        <v>4</v>
      </c>
      <c r="I617" s="87">
        <f>+IF(D617="","",DAY(D617))</f>
        <v>6</v>
      </c>
      <c r="J617" s="88">
        <v>50804000</v>
      </c>
      <c r="K617" s="100" t="s">
        <v>344</v>
      </c>
      <c r="L617" s="88"/>
      <c r="M617" s="87"/>
      <c r="N617" s="88"/>
      <c r="O617" s="87"/>
      <c r="P617" s="87" t="s">
        <v>1388</v>
      </c>
      <c r="Q617" s="87" t="s">
        <v>32</v>
      </c>
      <c r="R617" s="87" t="s">
        <v>30</v>
      </c>
      <c r="S617" s="87" t="s">
        <v>1389</v>
      </c>
      <c r="T617" s="87">
        <v>14</v>
      </c>
      <c r="U617" s="87">
        <v>0</v>
      </c>
      <c r="V617" s="87">
        <f>+U617+T617</f>
        <v>14</v>
      </c>
      <c r="W617" s="95">
        <f>+IF(T617=SUM(Z617,AB617,AD617),1,0)</f>
        <v>1</v>
      </c>
      <c r="X617" s="95">
        <f>+IF(U617=SUM(AF617,AH617,AJ617),1,0)</f>
        <v>1</v>
      </c>
      <c r="Y617" s="89" t="s">
        <v>1390</v>
      </c>
      <c r="Z617" s="89">
        <v>14</v>
      </c>
      <c r="AA617" s="89"/>
      <c r="AB617" s="89"/>
      <c r="AC617" s="89"/>
      <c r="AD617" s="89"/>
      <c r="AE617" s="90"/>
      <c r="AF617" s="90"/>
      <c r="AG617" s="90"/>
      <c r="AH617" s="90"/>
      <c r="AI617" s="90"/>
      <c r="AJ617" s="90"/>
      <c r="AK617" s="108"/>
      <c r="AL617" s="108"/>
      <c r="AM617" s="108"/>
      <c r="AN617" s="107"/>
      <c r="AO617" s="107"/>
      <c r="AP617" s="107"/>
    </row>
    <row r="618" spans="1:42" x14ac:dyDescent="0.3">
      <c r="A618" s="71">
        <v>0</v>
      </c>
      <c r="B618" s="71" t="s">
        <v>1528</v>
      </c>
      <c r="C618" s="92">
        <v>617</v>
      </c>
      <c r="D618" s="73">
        <v>43196</v>
      </c>
      <c r="E618" s="74" t="s">
        <v>1335</v>
      </c>
      <c r="F618" s="74" t="s">
        <v>1336</v>
      </c>
      <c r="G618" s="87">
        <f>+IF(D618="","",YEAR(D618))</f>
        <v>2018</v>
      </c>
      <c r="H618" s="87">
        <f>+IF(D618="","",MONTH(D618))</f>
        <v>4</v>
      </c>
      <c r="I618" s="87">
        <f>+IF(D618="","",DAY(D618))</f>
        <v>6</v>
      </c>
      <c r="J618" s="88">
        <v>70000000</v>
      </c>
      <c r="K618" s="100" t="s">
        <v>24</v>
      </c>
      <c r="L618" s="88"/>
      <c r="M618" s="87"/>
      <c r="N618" s="88"/>
      <c r="O618" s="87"/>
      <c r="P618" s="87" t="s">
        <v>165</v>
      </c>
      <c r="Q618" s="87" t="s">
        <v>783</v>
      </c>
      <c r="R618" s="87" t="s">
        <v>473</v>
      </c>
      <c r="S618" s="87" t="s">
        <v>20</v>
      </c>
      <c r="T618" s="87">
        <v>1</v>
      </c>
      <c r="U618" s="87">
        <v>0</v>
      </c>
      <c r="V618" s="87">
        <f>+U618+T618</f>
        <v>1</v>
      </c>
      <c r="W618" s="95">
        <f>+IF(T618=SUM(Z618,AB618,AD618),1,0)</f>
        <v>1</v>
      </c>
      <c r="X618" s="95">
        <f>+IF(U618=SUM(AF618,AH618,AJ618),1,0)</f>
        <v>1</v>
      </c>
      <c r="Y618" s="89" t="s">
        <v>38</v>
      </c>
      <c r="Z618" s="89">
        <v>1</v>
      </c>
      <c r="AA618" s="89"/>
      <c r="AB618" s="89"/>
      <c r="AC618" s="89"/>
      <c r="AD618" s="89"/>
      <c r="AE618" s="90"/>
      <c r="AF618" s="90"/>
      <c r="AG618" s="90"/>
      <c r="AH618" s="90"/>
      <c r="AI618" s="90"/>
      <c r="AJ618" s="90"/>
      <c r="AK618" s="108"/>
      <c r="AL618" s="108"/>
      <c r="AM618" s="108"/>
      <c r="AN618" s="107"/>
      <c r="AO618" s="107"/>
      <c r="AP618" s="107"/>
    </row>
    <row r="619" spans="1:42" x14ac:dyDescent="0.3">
      <c r="A619" s="71">
        <v>0</v>
      </c>
      <c r="B619" s="71" t="s">
        <v>1528</v>
      </c>
      <c r="C619" s="92">
        <v>618</v>
      </c>
      <c r="D619" s="73">
        <v>43197</v>
      </c>
      <c r="E619" s="74" t="s">
        <v>1337</v>
      </c>
      <c r="F619" s="74" t="s">
        <v>1338</v>
      </c>
      <c r="G619" s="87">
        <f>+IF(D619="","",YEAR(D619))</f>
        <v>2018</v>
      </c>
      <c r="H619" s="87">
        <f>+IF(D619="","",MONTH(D619))</f>
        <v>4</v>
      </c>
      <c r="I619" s="87">
        <f>+IF(D619="","",DAY(D619))</f>
        <v>7</v>
      </c>
      <c r="J619" s="88">
        <v>60105005</v>
      </c>
      <c r="K619" s="100" t="s">
        <v>1393</v>
      </c>
      <c r="L619" s="88"/>
      <c r="M619" s="87"/>
      <c r="N619" s="88"/>
      <c r="O619" s="87"/>
      <c r="P619" s="87" t="s">
        <v>1394</v>
      </c>
      <c r="Q619" s="87" t="s">
        <v>32</v>
      </c>
      <c r="R619" s="87" t="s">
        <v>1391</v>
      </c>
      <c r="S619" s="87" t="s">
        <v>1392</v>
      </c>
      <c r="T619" s="87">
        <v>5</v>
      </c>
      <c r="U619" s="87">
        <v>0</v>
      </c>
      <c r="V619" s="87">
        <f>+U619+T619</f>
        <v>5</v>
      </c>
      <c r="W619" s="95">
        <f>+IF(T619=SUM(Z619,AB619,AD619),1,0)</f>
        <v>1</v>
      </c>
      <c r="X619" s="95">
        <f>+IF(U619=SUM(AF619,AH619,AJ619),1,0)</f>
        <v>1</v>
      </c>
      <c r="Y619" s="89" t="s">
        <v>280</v>
      </c>
      <c r="Z619" s="89">
        <v>5</v>
      </c>
      <c r="AA619" s="89"/>
      <c r="AB619" s="89"/>
      <c r="AC619" s="89"/>
      <c r="AD619" s="89"/>
      <c r="AE619" s="90"/>
      <c r="AF619" s="90"/>
      <c r="AG619" s="90"/>
      <c r="AH619" s="90"/>
      <c r="AI619" s="90"/>
      <c r="AJ619" s="90"/>
      <c r="AK619" s="108"/>
      <c r="AL619" s="108"/>
      <c r="AM619" s="108"/>
      <c r="AN619" s="107"/>
      <c r="AO619" s="107"/>
      <c r="AP619" s="107"/>
    </row>
    <row r="620" spans="1:42" x14ac:dyDescent="0.3">
      <c r="A620" s="71">
        <v>0</v>
      </c>
      <c r="B620" s="71" t="s">
        <v>1528</v>
      </c>
      <c r="C620" s="92">
        <v>619</v>
      </c>
      <c r="D620" s="73">
        <v>43198</v>
      </c>
      <c r="E620" s="74" t="s">
        <v>1339</v>
      </c>
      <c r="F620" s="74" t="s">
        <v>1236</v>
      </c>
      <c r="G620" s="87">
        <f>+IF(D620="","",YEAR(D620))</f>
        <v>2018</v>
      </c>
      <c r="H620" s="87">
        <f>+IF(D620="","",MONTH(D620))</f>
        <v>4</v>
      </c>
      <c r="I620" s="87">
        <f>+IF(D620="","",DAY(D620))</f>
        <v>8</v>
      </c>
      <c r="J620" s="88">
        <v>60505000</v>
      </c>
      <c r="K620" s="100" t="s">
        <v>56</v>
      </c>
      <c r="L620" s="88"/>
      <c r="M620" s="87"/>
      <c r="N620" s="88"/>
      <c r="O620" s="87"/>
      <c r="P620" s="87" t="s">
        <v>165</v>
      </c>
      <c r="Q620" s="87" t="s">
        <v>28</v>
      </c>
      <c r="R620" s="87" t="s">
        <v>32</v>
      </c>
      <c r="S620" s="87" t="s">
        <v>1395</v>
      </c>
      <c r="T620" s="87">
        <v>0</v>
      </c>
      <c r="U620" s="87">
        <v>4</v>
      </c>
      <c r="V620" s="87">
        <f>+U620+T620</f>
        <v>4</v>
      </c>
      <c r="W620" s="95">
        <f>+IF(T620=SUM(Z620,AB620,AD620),1,0)</f>
        <v>1</v>
      </c>
      <c r="X620" s="95">
        <f>+IF(U620=SUM(AF620,AH620,AJ620),1,0)</f>
        <v>1</v>
      </c>
      <c r="Y620" s="89"/>
      <c r="Z620" s="89"/>
      <c r="AA620" s="89"/>
      <c r="AB620" s="89"/>
      <c r="AC620" s="89"/>
      <c r="AD620" s="89"/>
      <c r="AE620" s="90" t="s">
        <v>42</v>
      </c>
      <c r="AF620" s="90">
        <v>4</v>
      </c>
      <c r="AG620" s="90"/>
      <c r="AH620" s="90"/>
      <c r="AI620" s="90"/>
      <c r="AJ620" s="90"/>
      <c r="AK620" s="108"/>
      <c r="AL620" s="108"/>
      <c r="AM620" s="108"/>
      <c r="AN620" s="107"/>
      <c r="AO620" s="107"/>
      <c r="AP620" s="107"/>
    </row>
    <row r="621" spans="1:42" x14ac:dyDescent="0.3">
      <c r="A621" s="71">
        <v>0</v>
      </c>
      <c r="B621" s="71" t="s">
        <v>1528</v>
      </c>
      <c r="C621" s="92">
        <v>620</v>
      </c>
      <c r="D621" s="73">
        <v>43199</v>
      </c>
      <c r="E621" s="74" t="s">
        <v>1340</v>
      </c>
      <c r="F621" s="74" t="s">
        <v>1341</v>
      </c>
      <c r="G621" s="87">
        <f>+IF(D621="","",YEAR(D621))</f>
        <v>2018</v>
      </c>
      <c r="H621" s="87">
        <f>+IF(D621="","",MONTH(D621))</f>
        <v>4</v>
      </c>
      <c r="I621" s="87">
        <f>+IF(D621="","",DAY(D621))</f>
        <v>9</v>
      </c>
      <c r="J621" s="88">
        <v>70403011</v>
      </c>
      <c r="K621" s="100" t="s">
        <v>1376</v>
      </c>
      <c r="L621" s="88"/>
      <c r="M621" s="87"/>
      <c r="N621" s="88"/>
      <c r="O621" s="87"/>
      <c r="P621" s="87" t="s">
        <v>176</v>
      </c>
      <c r="Q621" s="87" t="s">
        <v>32</v>
      </c>
      <c r="R621" s="87" t="s">
        <v>1397</v>
      </c>
      <c r="S621" s="87" t="s">
        <v>1397</v>
      </c>
      <c r="T621" s="87">
        <v>10</v>
      </c>
      <c r="U621" s="87">
        <v>1</v>
      </c>
      <c r="V621" s="87">
        <f>+U621+T621</f>
        <v>11</v>
      </c>
      <c r="W621" s="95">
        <f>+IF(T621=SUM(Z621,AB621,AD621),1,0)</f>
        <v>1</v>
      </c>
      <c r="X621" s="95">
        <f>+IF(U621=SUM(AF621,AH621,AJ621),1,0)</f>
        <v>1</v>
      </c>
      <c r="Y621" s="89" t="s">
        <v>1398</v>
      </c>
      <c r="Z621" s="89">
        <v>1</v>
      </c>
      <c r="AA621" s="89" t="s">
        <v>280</v>
      </c>
      <c r="AB621" s="89">
        <v>9</v>
      </c>
      <c r="AC621" s="89"/>
      <c r="AD621" s="89"/>
      <c r="AE621" s="90" t="s">
        <v>1398</v>
      </c>
      <c r="AF621" s="90">
        <v>1</v>
      </c>
      <c r="AG621" s="90"/>
      <c r="AH621" s="90"/>
      <c r="AI621" s="90"/>
      <c r="AJ621" s="90"/>
      <c r="AK621" s="108"/>
      <c r="AL621" s="108"/>
      <c r="AM621" s="108"/>
      <c r="AN621" s="107"/>
      <c r="AO621" s="107"/>
      <c r="AP621" s="107"/>
    </row>
    <row r="622" spans="1:42" x14ac:dyDescent="0.3">
      <c r="A622" s="71">
        <v>0</v>
      </c>
      <c r="B622" s="71" t="s">
        <v>1528</v>
      </c>
      <c r="C622" s="92">
        <v>621</v>
      </c>
      <c r="D622" s="73">
        <v>43199</v>
      </c>
      <c r="E622" s="74" t="s">
        <v>1342</v>
      </c>
      <c r="F622" s="74" t="s">
        <v>5</v>
      </c>
      <c r="G622" s="87">
        <f>+IF(D622="","",YEAR(D622))</f>
        <v>2018</v>
      </c>
      <c r="H622" s="87">
        <f>+IF(D622="","",MONTH(D622))</f>
        <v>4</v>
      </c>
      <c r="I622" s="87">
        <f>+IF(D622="","",DAY(D622))</f>
        <v>9</v>
      </c>
      <c r="J622" s="88"/>
      <c r="K622" s="100"/>
      <c r="L622" s="88">
        <v>70000000</v>
      </c>
      <c r="M622" s="87" t="s">
        <v>24</v>
      </c>
      <c r="N622" s="88">
        <v>80000000</v>
      </c>
      <c r="O622" s="87" t="s">
        <v>19</v>
      </c>
      <c r="P622" s="87" t="s">
        <v>165</v>
      </c>
      <c r="Q622" s="87" t="s">
        <v>28</v>
      </c>
      <c r="R622" s="87" t="s">
        <v>32</v>
      </c>
      <c r="S622" s="87" t="s">
        <v>20</v>
      </c>
      <c r="T622" s="87">
        <v>0</v>
      </c>
      <c r="U622" s="87">
        <v>1</v>
      </c>
      <c r="V622" s="87">
        <f>+U622+T622</f>
        <v>1</v>
      </c>
      <c r="W622" s="95">
        <f>+IF(T622=SUM(Z622,AB622,AD622),1,0)</f>
        <v>1</v>
      </c>
      <c r="X622" s="95">
        <f>+IF(U622=SUM(AF622,AH622,AJ622),1,0)</f>
        <v>1</v>
      </c>
      <c r="Y622" s="89"/>
      <c r="Z622" s="89"/>
      <c r="AA622" s="89"/>
      <c r="AB622" s="89"/>
      <c r="AC622" s="89"/>
      <c r="AD622" s="89"/>
      <c r="AE622" s="90" t="s">
        <v>38</v>
      </c>
      <c r="AF622" s="90">
        <v>1</v>
      </c>
      <c r="AG622" s="90"/>
      <c r="AH622" s="90"/>
      <c r="AI622" s="90"/>
      <c r="AJ622" s="90"/>
      <c r="AK622" s="108"/>
      <c r="AL622" s="108"/>
      <c r="AM622" s="108"/>
      <c r="AN622" s="107"/>
      <c r="AO622" s="107"/>
      <c r="AP622" s="107"/>
    </row>
    <row r="623" spans="1:42" x14ac:dyDescent="0.3">
      <c r="A623" s="71">
        <v>0</v>
      </c>
      <c r="B623" s="71" t="s">
        <v>1528</v>
      </c>
      <c r="C623" s="92">
        <v>622</v>
      </c>
      <c r="D623" s="73">
        <v>43201</v>
      </c>
      <c r="E623" s="74" t="s">
        <v>1343</v>
      </c>
      <c r="F623" s="74" t="s">
        <v>1344</v>
      </c>
      <c r="G623" s="87">
        <f>+IF(D623="","",YEAR(D623))</f>
        <v>2018</v>
      </c>
      <c r="H623" s="87">
        <f>+IF(D623="","",MONTH(D623))</f>
        <v>4</v>
      </c>
      <c r="I623" s="87">
        <f>+IF(D623="","",DAY(D623))</f>
        <v>11</v>
      </c>
      <c r="J623" s="88">
        <v>70304000</v>
      </c>
      <c r="K623" s="100" t="s">
        <v>1034</v>
      </c>
      <c r="L623" s="88"/>
      <c r="M623" s="87"/>
      <c r="N623" s="88"/>
      <c r="O623" s="87"/>
      <c r="P623" s="87" t="s">
        <v>165</v>
      </c>
      <c r="Q623" s="87" t="s">
        <v>32</v>
      </c>
      <c r="R623" s="87" t="s">
        <v>473</v>
      </c>
      <c r="S623" s="87" t="s">
        <v>1399</v>
      </c>
      <c r="T623" s="87">
        <v>5</v>
      </c>
      <c r="U623" s="87">
        <v>2</v>
      </c>
      <c r="V623" s="87">
        <f>+U623+T623</f>
        <v>7</v>
      </c>
      <c r="W623" s="95">
        <f>+IF(T623=SUM(Z623,AB623,AD623),1,0)</f>
        <v>1</v>
      </c>
      <c r="X623" s="95">
        <f>+IF(U623=SUM(AF623,AH623,AJ623),1,0)</f>
        <v>1</v>
      </c>
      <c r="Y623" s="89" t="s">
        <v>40</v>
      </c>
      <c r="Z623" s="89">
        <v>5</v>
      </c>
      <c r="AA623" s="89"/>
      <c r="AB623" s="89"/>
      <c r="AC623" s="89"/>
      <c r="AD623" s="89"/>
      <c r="AE623" s="90" t="s">
        <v>40</v>
      </c>
      <c r="AF623" s="90">
        <v>2</v>
      </c>
      <c r="AG623" s="90"/>
      <c r="AH623" s="90"/>
      <c r="AI623" s="90"/>
      <c r="AJ623" s="90"/>
      <c r="AK623" s="108"/>
      <c r="AL623" s="108"/>
      <c r="AM623" s="108"/>
      <c r="AN623" s="107"/>
      <c r="AO623" s="107"/>
      <c r="AP623" s="107"/>
    </row>
    <row r="624" spans="1:42" x14ac:dyDescent="0.3">
      <c r="A624" s="71">
        <v>0</v>
      </c>
      <c r="B624" s="71" t="s">
        <v>1528</v>
      </c>
      <c r="C624" s="92">
        <v>623</v>
      </c>
      <c r="D624" s="73">
        <v>43202</v>
      </c>
      <c r="E624" s="74" t="s">
        <v>1345</v>
      </c>
      <c r="F624" s="74" t="s">
        <v>1346</v>
      </c>
      <c r="G624" s="87">
        <f>+IF(D624="","",YEAR(D624))</f>
        <v>2018</v>
      </c>
      <c r="H624" s="87">
        <f>+IF(D624="","",MONTH(D624))</f>
        <v>4</v>
      </c>
      <c r="I624" s="87">
        <f>+IF(D624="","",DAY(D624))</f>
        <v>12</v>
      </c>
      <c r="J624" s="88"/>
      <c r="K624" s="100"/>
      <c r="L624" s="88"/>
      <c r="M624" s="87"/>
      <c r="N624" s="88"/>
      <c r="O624" s="87"/>
      <c r="P624" s="87"/>
      <c r="Q624" s="87"/>
      <c r="R624" s="87"/>
      <c r="S624" s="87"/>
      <c r="T624" s="87"/>
      <c r="U624" s="87"/>
      <c r="V624" s="87">
        <f>+U624+T624</f>
        <v>0</v>
      </c>
      <c r="W624" s="95">
        <f>+IF(T624=SUM(Z624,AB624,AD624),1,0)</f>
        <v>1</v>
      </c>
      <c r="X624" s="95">
        <f>+IF(U624=SUM(AF624,AH624,AJ624),1,0)</f>
        <v>1</v>
      </c>
      <c r="Y624" s="89"/>
      <c r="Z624" s="89"/>
      <c r="AA624" s="89"/>
      <c r="AB624" s="89"/>
      <c r="AC624" s="89"/>
      <c r="AD624" s="89"/>
      <c r="AE624" s="90"/>
      <c r="AF624" s="90"/>
      <c r="AG624" s="90"/>
      <c r="AH624" s="90"/>
      <c r="AI624" s="90"/>
      <c r="AJ624" s="90"/>
      <c r="AK624" s="108"/>
      <c r="AL624" s="108"/>
      <c r="AM624" s="108"/>
      <c r="AN624" s="107"/>
      <c r="AO624" s="107"/>
      <c r="AP624" s="107"/>
    </row>
    <row r="625" spans="1:42" x14ac:dyDescent="0.3">
      <c r="A625" s="71">
        <v>0</v>
      </c>
      <c r="B625" s="71" t="s">
        <v>1528</v>
      </c>
      <c r="C625" s="92">
        <v>624</v>
      </c>
      <c r="D625" s="73">
        <v>43204</v>
      </c>
      <c r="E625" s="74" t="s">
        <v>1347</v>
      </c>
      <c r="F625" s="74" t="s">
        <v>1348</v>
      </c>
      <c r="G625" s="87">
        <f>+IF(D625="","",YEAR(D625))</f>
        <v>2018</v>
      </c>
      <c r="H625" s="87">
        <f>+IF(D625="","",MONTH(D625))</f>
        <v>4</v>
      </c>
      <c r="I625" s="87">
        <f>+IF(D625="","",DAY(D625))</f>
        <v>14</v>
      </c>
      <c r="J625" s="88">
        <v>60000000</v>
      </c>
      <c r="K625" s="100" t="s">
        <v>21</v>
      </c>
      <c r="L625" s="88"/>
      <c r="M625" s="87"/>
      <c r="N625" s="88"/>
      <c r="O625" s="87"/>
      <c r="P625" s="87" t="s">
        <v>165</v>
      </c>
      <c r="Q625" s="87" t="s">
        <v>1400</v>
      </c>
      <c r="R625" s="87" t="s">
        <v>1396</v>
      </c>
      <c r="S625" s="87" t="s">
        <v>703</v>
      </c>
      <c r="T625" s="87">
        <v>16</v>
      </c>
      <c r="U625" s="87">
        <v>17</v>
      </c>
      <c r="V625" s="87">
        <f>+U625+T625</f>
        <v>33</v>
      </c>
      <c r="W625" s="95">
        <f>+IF(T625=SUM(Z625,AB625,AD625),1,0)</f>
        <v>1</v>
      </c>
      <c r="X625" s="95">
        <f>+IF(U625=SUM(AF625,AH625,AJ625),1,0)</f>
        <v>1</v>
      </c>
      <c r="Y625" s="89" t="s">
        <v>38</v>
      </c>
      <c r="Z625" s="89">
        <v>1</v>
      </c>
      <c r="AA625" s="89" t="s">
        <v>41</v>
      </c>
      <c r="AB625" s="89">
        <v>15</v>
      </c>
      <c r="AC625" s="89"/>
      <c r="AD625" s="89"/>
      <c r="AE625" s="90" t="s">
        <v>38</v>
      </c>
      <c r="AF625" s="90">
        <v>10</v>
      </c>
      <c r="AG625" s="90" t="s">
        <v>289</v>
      </c>
      <c r="AH625" s="90">
        <v>7</v>
      </c>
      <c r="AI625" s="90"/>
      <c r="AJ625" s="90"/>
      <c r="AK625" s="108"/>
      <c r="AL625" s="108"/>
      <c r="AM625" s="108"/>
      <c r="AN625" s="107"/>
      <c r="AO625" s="107"/>
      <c r="AP625" s="107"/>
    </row>
    <row r="626" spans="1:42" x14ac:dyDescent="0.3">
      <c r="A626" s="71">
        <v>0</v>
      </c>
      <c r="B626" s="71" t="s">
        <v>1528</v>
      </c>
      <c r="C626" s="92">
        <v>625</v>
      </c>
      <c r="D626" s="73">
        <v>43205</v>
      </c>
      <c r="E626" s="74" t="s">
        <v>1349</v>
      </c>
      <c r="F626" s="74" t="s">
        <v>1350</v>
      </c>
      <c r="G626" s="87">
        <f>+IF(D626="","",YEAR(D626))</f>
        <v>2018</v>
      </c>
      <c r="H626" s="87">
        <f>+IF(D626="","",MONTH(D626))</f>
        <v>4</v>
      </c>
      <c r="I626" s="87">
        <f>+IF(D626="","",DAY(D626))</f>
        <v>15</v>
      </c>
      <c r="J626" s="88"/>
      <c r="K626" s="100"/>
      <c r="L626" s="88">
        <v>60300000</v>
      </c>
      <c r="M626" s="87" t="s">
        <v>54</v>
      </c>
      <c r="N626" s="88">
        <v>60316000</v>
      </c>
      <c r="O626" s="87" t="s">
        <v>482</v>
      </c>
      <c r="P626" s="87" t="s">
        <v>1401</v>
      </c>
      <c r="Q626" s="87" t="s">
        <v>32</v>
      </c>
      <c r="R626" s="87" t="s">
        <v>30</v>
      </c>
      <c r="S626" s="87" t="s">
        <v>32</v>
      </c>
      <c r="T626" s="87">
        <v>1</v>
      </c>
      <c r="U626" s="87">
        <v>0</v>
      </c>
      <c r="V626" s="87">
        <f>+U626+T626</f>
        <v>1</v>
      </c>
      <c r="W626" s="95">
        <f>+IF(T626=SUM(Z626,AB626,AD626),1,0)</f>
        <v>1</v>
      </c>
      <c r="X626" s="95">
        <f>+IF(U626=SUM(AF626,AH626,AJ626),1,0)</f>
        <v>1</v>
      </c>
      <c r="Y626" s="89" t="s">
        <v>1402</v>
      </c>
      <c r="Z626" s="89">
        <v>1</v>
      </c>
      <c r="AA626" s="89"/>
      <c r="AB626" s="89"/>
      <c r="AC626" s="89"/>
      <c r="AD626" s="89"/>
      <c r="AE626" s="90"/>
      <c r="AF626" s="90"/>
      <c r="AG626" s="90"/>
      <c r="AH626" s="90"/>
      <c r="AI626" s="90"/>
      <c r="AJ626" s="90"/>
      <c r="AK626" s="108"/>
      <c r="AL626" s="108"/>
      <c r="AM626" s="108"/>
      <c r="AN626" s="107"/>
      <c r="AO626" s="107"/>
      <c r="AP626" s="107"/>
    </row>
    <row r="627" spans="1:42" x14ac:dyDescent="0.3">
      <c r="A627" s="71">
        <v>0</v>
      </c>
      <c r="B627" s="71" t="s">
        <v>1528</v>
      </c>
      <c r="C627" s="92">
        <v>626</v>
      </c>
      <c r="D627" s="73">
        <v>43205</v>
      </c>
      <c r="E627" s="74" t="s">
        <v>1351</v>
      </c>
      <c r="F627" s="74" t="s">
        <v>586</v>
      </c>
      <c r="G627" s="87">
        <f>+IF(D627="","",YEAR(D627))</f>
        <v>2018</v>
      </c>
      <c r="H627" s="87">
        <f>+IF(D627="","",MONTH(D627))</f>
        <v>4</v>
      </c>
      <c r="I627" s="87">
        <f>+IF(D627="","",DAY(D627))</f>
        <v>15</v>
      </c>
      <c r="J627" s="88">
        <v>60403000</v>
      </c>
      <c r="K627" s="100" t="s">
        <v>64</v>
      </c>
      <c r="L627" s="88"/>
      <c r="M627" s="87"/>
      <c r="N627" s="88"/>
      <c r="O627" s="87"/>
      <c r="P627" s="87" t="s">
        <v>587</v>
      </c>
      <c r="Q627" s="87" t="s">
        <v>32</v>
      </c>
      <c r="R627" s="87" t="s">
        <v>473</v>
      </c>
      <c r="S627" s="87" t="s">
        <v>278</v>
      </c>
      <c r="T627" s="87">
        <v>1</v>
      </c>
      <c r="U627" s="87">
        <v>0</v>
      </c>
      <c r="V627" s="87">
        <f>+U627+T627</f>
        <v>1</v>
      </c>
      <c r="W627" s="95">
        <f>+IF(T627=SUM(Z627,AB627,AD627),1,0)</f>
        <v>1</v>
      </c>
      <c r="X627" s="95">
        <f>+IF(U627=SUM(AF627,AH627,AJ627),1,0)</f>
        <v>1</v>
      </c>
      <c r="Y627" s="89" t="s">
        <v>278</v>
      </c>
      <c r="Z627" s="89">
        <v>1</v>
      </c>
      <c r="AA627" s="89"/>
      <c r="AB627" s="89"/>
      <c r="AC627" s="89"/>
      <c r="AD627" s="89"/>
      <c r="AE627" s="90"/>
      <c r="AF627" s="90"/>
      <c r="AG627" s="90"/>
      <c r="AH627" s="90"/>
      <c r="AI627" s="90"/>
      <c r="AJ627" s="90"/>
      <c r="AK627" s="108"/>
      <c r="AL627" s="108"/>
      <c r="AM627" s="108"/>
      <c r="AN627" s="107"/>
      <c r="AO627" s="107"/>
      <c r="AP627" s="107"/>
    </row>
    <row r="628" spans="1:42" x14ac:dyDescent="0.3">
      <c r="A628" s="71">
        <v>0</v>
      </c>
      <c r="B628" s="71" t="s">
        <v>1528</v>
      </c>
      <c r="C628" s="92">
        <v>627</v>
      </c>
      <c r="D628" s="73">
        <v>43206</v>
      </c>
      <c r="E628" s="74" t="s">
        <v>1352</v>
      </c>
      <c r="F628" s="74" t="s">
        <v>0</v>
      </c>
      <c r="G628" s="87">
        <f>+IF(D628="","",YEAR(D628))</f>
        <v>2018</v>
      </c>
      <c r="H628" s="87">
        <f>+IF(D628="","",MONTH(D628))</f>
        <v>4</v>
      </c>
      <c r="I628" s="87">
        <f>+IF(D628="","",DAY(D628))</f>
        <v>16</v>
      </c>
      <c r="J628" s="88"/>
      <c r="K628" s="100"/>
      <c r="L628" s="88">
        <v>50801000</v>
      </c>
      <c r="M628" s="87" t="s">
        <v>134</v>
      </c>
      <c r="N628" s="88">
        <v>50804000</v>
      </c>
      <c r="O628" s="87" t="s">
        <v>344</v>
      </c>
      <c r="P628" s="87" t="s">
        <v>1403</v>
      </c>
      <c r="Q628" s="87" t="s">
        <v>28</v>
      </c>
      <c r="R628" s="87" t="s">
        <v>30</v>
      </c>
      <c r="S628" s="87" t="s">
        <v>32</v>
      </c>
      <c r="T628" s="87">
        <v>0</v>
      </c>
      <c r="U628" s="87">
        <v>0</v>
      </c>
      <c r="V628" s="87">
        <f>+U628+T628</f>
        <v>0</v>
      </c>
      <c r="W628" s="95">
        <f>+IF(T628=SUM(Z628,AB628,AD628),1,0)</f>
        <v>1</v>
      </c>
      <c r="X628" s="95">
        <f>+IF(U628=SUM(AF628,AH628,AJ628),1,0)</f>
        <v>1</v>
      </c>
      <c r="Y628" s="89"/>
      <c r="Z628" s="89"/>
      <c r="AA628" s="89"/>
      <c r="AB628" s="89"/>
      <c r="AC628" s="89"/>
      <c r="AD628" s="89"/>
      <c r="AE628" s="90"/>
      <c r="AF628" s="90"/>
      <c r="AG628" s="90"/>
      <c r="AH628" s="90"/>
      <c r="AI628" s="90"/>
      <c r="AJ628" s="90"/>
      <c r="AK628" s="108"/>
      <c r="AL628" s="108"/>
      <c r="AM628" s="108"/>
      <c r="AN628" s="107"/>
      <c r="AO628" s="107"/>
      <c r="AP628" s="107"/>
    </row>
    <row r="629" spans="1:42" x14ac:dyDescent="0.3">
      <c r="A629" s="71">
        <v>0</v>
      </c>
      <c r="B629" s="71" t="s">
        <v>1528</v>
      </c>
      <c r="C629" s="92">
        <v>628</v>
      </c>
      <c r="D629" s="73">
        <v>43206</v>
      </c>
      <c r="E629" s="74" t="s">
        <v>1353</v>
      </c>
      <c r="F629" s="74" t="s">
        <v>1354</v>
      </c>
      <c r="G629" s="87">
        <f>+IF(D629="","",YEAR(D629))</f>
        <v>2018</v>
      </c>
      <c r="H629" s="87">
        <f>+IF(D629="","",MONTH(D629))</f>
        <v>4</v>
      </c>
      <c r="I629" s="87">
        <f>+IF(D629="","",DAY(D629))</f>
        <v>16</v>
      </c>
      <c r="J629" s="88">
        <v>40510000</v>
      </c>
      <c r="K629" s="100" t="s">
        <v>310</v>
      </c>
      <c r="L629" s="88"/>
      <c r="M629" s="87"/>
      <c r="N629" s="88"/>
      <c r="O629" s="87"/>
      <c r="P629" s="87" t="s">
        <v>1404</v>
      </c>
      <c r="Q629" s="87" t="s">
        <v>28</v>
      </c>
      <c r="R629" s="87" t="s">
        <v>32</v>
      </c>
      <c r="S629" s="87" t="s">
        <v>30</v>
      </c>
      <c r="T629" s="87">
        <v>0</v>
      </c>
      <c r="U629" s="87">
        <v>8</v>
      </c>
      <c r="V629" s="87">
        <f>+U629+T629</f>
        <v>8</v>
      </c>
      <c r="W629" s="95">
        <f>+IF(T629=SUM(Z629,AB629,AD629),1,0)</f>
        <v>1</v>
      </c>
      <c r="X629" s="95">
        <f>+IF(U629=SUM(AF629,AH629,AJ629),1,0)</f>
        <v>1</v>
      </c>
      <c r="Y629" s="89"/>
      <c r="Z629" s="89"/>
      <c r="AA629" s="89"/>
      <c r="AB629" s="89"/>
      <c r="AC629" s="89"/>
      <c r="AD629" s="89"/>
      <c r="AE629" s="90" t="s">
        <v>42</v>
      </c>
      <c r="AF629" s="90">
        <v>8</v>
      </c>
      <c r="AG629" s="90"/>
      <c r="AH629" s="90"/>
      <c r="AI629" s="90"/>
      <c r="AJ629" s="90"/>
      <c r="AK629" s="108"/>
      <c r="AL629" s="108"/>
      <c r="AM629" s="108"/>
      <c r="AN629" s="107"/>
      <c r="AO629" s="107"/>
      <c r="AP629" s="107"/>
    </row>
    <row r="630" spans="1:42" x14ac:dyDescent="0.3">
      <c r="A630" s="71">
        <v>0</v>
      </c>
      <c r="B630" s="71" t="s">
        <v>1528</v>
      </c>
      <c r="C630" s="92">
        <v>629</v>
      </c>
      <c r="D630" s="73">
        <v>43208</v>
      </c>
      <c r="E630" s="74" t="s">
        <v>1355</v>
      </c>
      <c r="F630" s="74" t="s">
        <v>610</v>
      </c>
      <c r="G630" s="87">
        <f>+IF(D630="","",YEAR(D630))</f>
        <v>2018</v>
      </c>
      <c r="H630" s="87">
        <f>+IF(D630="","",MONTH(D630))</f>
        <v>4</v>
      </c>
      <c r="I630" s="87">
        <f>+IF(D630="","",DAY(D630))</f>
        <v>18</v>
      </c>
      <c r="J630" s="88">
        <v>50309029</v>
      </c>
      <c r="K630" s="100" t="s">
        <v>142</v>
      </c>
      <c r="L630" s="88"/>
      <c r="M630" s="87"/>
      <c r="N630" s="88"/>
      <c r="O630" s="87"/>
      <c r="P630" s="87" t="s">
        <v>1405</v>
      </c>
      <c r="Q630" s="87" t="s">
        <v>32</v>
      </c>
      <c r="R630" s="87" t="s">
        <v>473</v>
      </c>
      <c r="S630" s="87" t="s">
        <v>74</v>
      </c>
      <c r="T630" s="87">
        <v>2</v>
      </c>
      <c r="U630" s="87">
        <v>0</v>
      </c>
      <c r="V630" s="87">
        <f>+U630+T630</f>
        <v>2</v>
      </c>
      <c r="W630" s="95">
        <f>+IF(T630=SUM(Z630,AB630,AD630),1,0)</f>
        <v>1</v>
      </c>
      <c r="X630" s="95">
        <f>+IF(U630=SUM(AF630,AH630,AJ630),1,0)</f>
        <v>1</v>
      </c>
      <c r="Y630" s="89" t="s">
        <v>40</v>
      </c>
      <c r="Z630" s="89">
        <v>2</v>
      </c>
      <c r="AA630" s="89"/>
      <c r="AB630" s="89"/>
      <c r="AC630" s="89"/>
      <c r="AD630" s="89"/>
      <c r="AE630" s="90"/>
      <c r="AF630" s="90"/>
      <c r="AG630" s="90"/>
      <c r="AH630" s="90"/>
      <c r="AI630" s="90"/>
      <c r="AJ630" s="90"/>
      <c r="AK630" s="108"/>
      <c r="AL630" s="108"/>
      <c r="AM630" s="108"/>
      <c r="AN630" s="107"/>
      <c r="AO630" s="107"/>
      <c r="AP630" s="107"/>
    </row>
    <row r="631" spans="1:42" x14ac:dyDescent="0.3">
      <c r="A631" s="71">
        <v>0</v>
      </c>
      <c r="B631" s="71" t="s">
        <v>1528</v>
      </c>
      <c r="C631" s="92">
        <v>630</v>
      </c>
      <c r="D631" s="73">
        <v>43210</v>
      </c>
      <c r="E631" s="74" t="s">
        <v>1356</v>
      </c>
      <c r="F631" s="74" t="s">
        <v>1357</v>
      </c>
      <c r="G631" s="87">
        <f>+IF(D631="","",YEAR(D631))</f>
        <v>2018</v>
      </c>
      <c r="H631" s="87">
        <f>+IF(D631="","",MONTH(D631))</f>
        <v>4</v>
      </c>
      <c r="I631" s="87">
        <f>+IF(D631="","",DAY(D631))</f>
        <v>20</v>
      </c>
      <c r="J631" s="88">
        <v>50803052</v>
      </c>
      <c r="K631" s="100" t="s">
        <v>1406</v>
      </c>
      <c r="L631" s="88"/>
      <c r="M631" s="87"/>
      <c r="N631" s="88"/>
      <c r="O631" s="87"/>
      <c r="P631" s="87" t="s">
        <v>176</v>
      </c>
      <c r="Q631" s="87" t="s">
        <v>32</v>
      </c>
      <c r="R631" s="87" t="s">
        <v>1407</v>
      </c>
      <c r="S631" s="87" t="s">
        <v>1407</v>
      </c>
      <c r="T631" s="87">
        <v>16</v>
      </c>
      <c r="U631" s="87">
        <v>2</v>
      </c>
      <c r="V631" s="87">
        <f>+U631+T631</f>
        <v>18</v>
      </c>
      <c r="W631" s="95">
        <f>+IF(T631=SUM(Z631,AB631,AD631),1,0)</f>
        <v>1</v>
      </c>
      <c r="X631" s="95">
        <f>+IF(U631=SUM(AF631,AH631,AJ631),1,0)</f>
        <v>1</v>
      </c>
      <c r="Y631" s="89" t="s">
        <v>42</v>
      </c>
      <c r="Z631" s="89">
        <v>1</v>
      </c>
      <c r="AA631" s="89" t="s">
        <v>280</v>
      </c>
      <c r="AB631" s="89">
        <v>15</v>
      </c>
      <c r="AC631" s="89"/>
      <c r="AD631" s="89"/>
      <c r="AE631" s="90" t="s">
        <v>42</v>
      </c>
      <c r="AF631" s="90">
        <v>2</v>
      </c>
      <c r="AG631" s="90"/>
      <c r="AH631" s="90"/>
      <c r="AI631" s="90"/>
      <c r="AJ631" s="90"/>
      <c r="AK631" s="108"/>
      <c r="AL631" s="108"/>
      <c r="AM631" s="108"/>
      <c r="AN631" s="107"/>
      <c r="AO631" s="107"/>
      <c r="AP631" s="107"/>
    </row>
    <row r="632" spans="1:42" x14ac:dyDescent="0.3">
      <c r="A632" s="71">
        <v>0</v>
      </c>
      <c r="B632" s="71" t="s">
        <v>1528</v>
      </c>
      <c r="C632" s="92">
        <v>631</v>
      </c>
      <c r="D632" s="73">
        <v>43211</v>
      </c>
      <c r="E632" s="74" t="s">
        <v>1358</v>
      </c>
      <c r="F632" s="74" t="s">
        <v>1359</v>
      </c>
      <c r="G632" s="87">
        <f>+IF(D632="","",YEAR(D632))</f>
        <v>2018</v>
      </c>
      <c r="H632" s="87">
        <f>+IF(D632="","",MONTH(D632))</f>
        <v>4</v>
      </c>
      <c r="I632" s="87">
        <f>+IF(D632="","",DAY(D632))</f>
        <v>21</v>
      </c>
      <c r="J632" s="88">
        <v>60315000</v>
      </c>
      <c r="K632" s="100" t="s">
        <v>1408</v>
      </c>
      <c r="L632" s="88"/>
      <c r="M632" s="87"/>
      <c r="N632" s="88"/>
      <c r="O632" s="87"/>
      <c r="P632" s="87" t="s">
        <v>176</v>
      </c>
      <c r="Q632" s="87" t="s">
        <v>32</v>
      </c>
      <c r="R632" s="87" t="s">
        <v>1409</v>
      </c>
      <c r="S632" s="87" t="s">
        <v>1409</v>
      </c>
      <c r="T632" s="87">
        <v>3</v>
      </c>
      <c r="U632" s="87">
        <v>0</v>
      </c>
      <c r="V632" s="87">
        <f>+U632+T632</f>
        <v>3</v>
      </c>
      <c r="W632" s="95">
        <f>+IF(T632=SUM(Z632,AB632,AD632),1,0)</f>
        <v>1</v>
      </c>
      <c r="X632" s="95">
        <f>+IF(U632=SUM(AF632,AH632,AJ632),1,0)</f>
        <v>1</v>
      </c>
      <c r="Y632" s="89" t="s">
        <v>280</v>
      </c>
      <c r="Z632" s="89">
        <v>3</v>
      </c>
      <c r="AA632" s="89"/>
      <c r="AB632" s="89"/>
      <c r="AC632" s="89"/>
      <c r="AD632" s="89"/>
      <c r="AE632" s="90"/>
      <c r="AF632" s="90"/>
      <c r="AG632" s="90"/>
      <c r="AH632" s="90"/>
      <c r="AI632" s="90"/>
      <c r="AJ632" s="90"/>
      <c r="AK632" s="108"/>
      <c r="AL632" s="108"/>
      <c r="AM632" s="108"/>
      <c r="AN632" s="107"/>
      <c r="AO632" s="107"/>
      <c r="AP632" s="107"/>
    </row>
    <row r="633" spans="1:42" x14ac:dyDescent="0.3">
      <c r="A633" s="71">
        <v>0</v>
      </c>
      <c r="B633" s="71" t="s">
        <v>1528</v>
      </c>
      <c r="C633" s="92">
        <v>632</v>
      </c>
      <c r="D633" s="73">
        <v>43211</v>
      </c>
      <c r="E633" s="74" t="s">
        <v>1360</v>
      </c>
      <c r="F633" s="74" t="s">
        <v>2</v>
      </c>
      <c r="G633" s="87">
        <f>+IF(D633="","",YEAR(D633))</f>
        <v>2018</v>
      </c>
      <c r="H633" s="87">
        <f>+IF(D633="","",MONTH(D633))</f>
        <v>4</v>
      </c>
      <c r="I633" s="87">
        <f>+IF(D633="","",DAY(D633))</f>
        <v>21</v>
      </c>
      <c r="J633" s="88">
        <v>80400000</v>
      </c>
      <c r="K633" s="100" t="s">
        <v>52</v>
      </c>
      <c r="L633" s="88"/>
      <c r="M633" s="87"/>
      <c r="N633" s="88"/>
      <c r="O633" s="87"/>
      <c r="P633" s="87" t="s">
        <v>165</v>
      </c>
      <c r="Q633" s="87" t="s">
        <v>29</v>
      </c>
      <c r="R633" s="87" t="s">
        <v>32</v>
      </c>
      <c r="S633" s="87" t="s">
        <v>20</v>
      </c>
      <c r="T633" s="87">
        <v>0</v>
      </c>
      <c r="U633" s="87">
        <v>0</v>
      </c>
      <c r="V633" s="87">
        <f>+U633+T633</f>
        <v>0</v>
      </c>
      <c r="W633" s="95">
        <f>+IF(T633=SUM(Z633,AB633,AD633),1,0)</f>
        <v>1</v>
      </c>
      <c r="X633" s="95">
        <f>+IF(U633=SUM(AF633,AH633,AJ633),1,0)</f>
        <v>1</v>
      </c>
      <c r="Y633" s="89"/>
      <c r="Z633" s="89"/>
      <c r="AA633" s="89"/>
      <c r="AB633" s="89"/>
      <c r="AC633" s="89"/>
      <c r="AD633" s="89"/>
      <c r="AE633" s="90"/>
      <c r="AF633" s="90"/>
      <c r="AG633" s="90"/>
      <c r="AH633" s="90"/>
      <c r="AI633" s="90"/>
      <c r="AJ633" s="90"/>
      <c r="AK633" s="108"/>
      <c r="AL633" s="108"/>
      <c r="AM633" s="108"/>
      <c r="AN633" s="107"/>
      <c r="AO633" s="107"/>
      <c r="AP633" s="107"/>
    </row>
    <row r="634" spans="1:42" x14ac:dyDescent="0.3">
      <c r="A634" s="71">
        <v>0</v>
      </c>
      <c r="B634" s="71" t="s">
        <v>1528</v>
      </c>
      <c r="C634" s="92">
        <v>633</v>
      </c>
      <c r="D634" s="73">
        <v>43212</v>
      </c>
      <c r="E634" s="74" t="s">
        <v>1361</v>
      </c>
      <c r="F634" s="74" t="s">
        <v>2</v>
      </c>
      <c r="G634" s="87">
        <f>+IF(D634="","",YEAR(D634))</f>
        <v>2018</v>
      </c>
      <c r="H634" s="87">
        <f>+IF(D634="","",MONTH(D634))</f>
        <v>4</v>
      </c>
      <c r="I634" s="87">
        <f>+IF(D634="","",DAY(D634))</f>
        <v>22</v>
      </c>
      <c r="J634" s="88">
        <v>60000000</v>
      </c>
      <c r="K634" s="100" t="s">
        <v>21</v>
      </c>
      <c r="L634" s="88"/>
      <c r="M634" s="87"/>
      <c r="N634" s="88"/>
      <c r="O634" s="87"/>
      <c r="P634" s="87" t="s">
        <v>165</v>
      </c>
      <c r="Q634" s="87" t="s">
        <v>29</v>
      </c>
      <c r="R634" s="87" t="s">
        <v>32</v>
      </c>
      <c r="S634" s="87" t="s">
        <v>20</v>
      </c>
      <c r="T634" s="87">
        <v>0</v>
      </c>
      <c r="U634" s="87">
        <v>0</v>
      </c>
      <c r="V634" s="87">
        <f>+U634+T634</f>
        <v>0</v>
      </c>
      <c r="W634" s="95">
        <f>+IF(T634=SUM(Z634,AB634,AD634),1,0)</f>
        <v>1</v>
      </c>
      <c r="X634" s="95">
        <f>+IF(U634=SUM(AF634,AH634,AJ634),1,0)</f>
        <v>1</v>
      </c>
      <c r="Y634" s="89"/>
      <c r="Z634" s="89"/>
      <c r="AA634" s="89"/>
      <c r="AB634" s="89"/>
      <c r="AC634" s="89"/>
      <c r="AD634" s="89"/>
      <c r="AE634" s="90"/>
      <c r="AF634" s="90"/>
      <c r="AG634" s="90"/>
      <c r="AH634" s="90"/>
      <c r="AI634" s="90"/>
      <c r="AJ634" s="90"/>
      <c r="AK634" s="108"/>
      <c r="AL634" s="108"/>
      <c r="AM634" s="108"/>
      <c r="AN634" s="107"/>
      <c r="AO634" s="107"/>
      <c r="AP634" s="107"/>
    </row>
    <row r="635" spans="1:42" x14ac:dyDescent="0.3">
      <c r="A635" s="71">
        <v>0</v>
      </c>
      <c r="B635" s="71" t="s">
        <v>1528</v>
      </c>
      <c r="C635" s="92">
        <v>634</v>
      </c>
      <c r="D635" s="73">
        <v>43215</v>
      </c>
      <c r="E635" s="74" t="s">
        <v>1362</v>
      </c>
      <c r="F635" s="74" t="s">
        <v>2</v>
      </c>
      <c r="G635" s="87">
        <f>+IF(D635="","",YEAR(D635))</f>
        <v>2018</v>
      </c>
      <c r="H635" s="87">
        <f>+IF(D635="","",MONTH(D635))</f>
        <v>4</v>
      </c>
      <c r="I635" s="87">
        <f>+IF(D635="","",DAY(D635))</f>
        <v>25</v>
      </c>
      <c r="J635" s="88">
        <v>80400000</v>
      </c>
      <c r="K635" s="100" t="s">
        <v>52</v>
      </c>
      <c r="L635" s="88"/>
      <c r="M635" s="87"/>
      <c r="N635" s="88"/>
      <c r="O635" s="87"/>
      <c r="P635" s="87" t="s">
        <v>165</v>
      </c>
      <c r="Q635" s="87" t="s">
        <v>29</v>
      </c>
      <c r="R635" s="87" t="s">
        <v>32</v>
      </c>
      <c r="S635" s="87" t="s">
        <v>20</v>
      </c>
      <c r="T635" s="87">
        <v>0</v>
      </c>
      <c r="U635" s="87">
        <v>0</v>
      </c>
      <c r="V635" s="87">
        <f>+U635+T635</f>
        <v>0</v>
      </c>
      <c r="W635" s="95">
        <f>+IF(T635=SUM(Z635,AB635,AD635),1,0)</f>
        <v>1</v>
      </c>
      <c r="X635" s="95">
        <f>+IF(U635=SUM(AF635,AH635,AJ635),1,0)</f>
        <v>1</v>
      </c>
      <c r="Y635" s="89"/>
      <c r="Z635" s="89"/>
      <c r="AA635" s="89"/>
      <c r="AB635" s="89"/>
      <c r="AC635" s="89"/>
      <c r="AD635" s="89"/>
      <c r="AE635" s="90"/>
      <c r="AF635" s="90"/>
      <c r="AG635" s="90"/>
      <c r="AH635" s="90"/>
      <c r="AI635" s="90"/>
      <c r="AJ635" s="90"/>
      <c r="AK635" s="108"/>
      <c r="AL635" s="108"/>
      <c r="AM635" s="108"/>
      <c r="AN635" s="107"/>
      <c r="AO635" s="107"/>
      <c r="AP635" s="107"/>
    </row>
    <row r="636" spans="1:42" x14ac:dyDescent="0.3">
      <c r="A636" s="71">
        <v>0</v>
      </c>
      <c r="B636" s="71" t="s">
        <v>1528</v>
      </c>
      <c r="C636" s="92">
        <v>635</v>
      </c>
      <c r="D636" s="73">
        <v>43215</v>
      </c>
      <c r="E636" s="74" t="s">
        <v>1363</v>
      </c>
      <c r="F636" s="74" t="s">
        <v>1364</v>
      </c>
      <c r="G636" s="87">
        <f>+IF(D636="","",YEAR(D636))</f>
        <v>2018</v>
      </c>
      <c r="H636" s="87">
        <f>+IF(D636="","",MONTH(D636))</f>
        <v>4</v>
      </c>
      <c r="I636" s="87">
        <f>+IF(D636="","",DAY(D636))</f>
        <v>25</v>
      </c>
      <c r="J636" s="88">
        <v>70303000</v>
      </c>
      <c r="K636" s="100" t="s">
        <v>662</v>
      </c>
      <c r="L636" s="88"/>
      <c r="M636" s="87"/>
      <c r="N636" s="88"/>
      <c r="O636" s="87"/>
      <c r="P636" s="87" t="s">
        <v>176</v>
      </c>
      <c r="Q636" s="87" t="s">
        <v>32</v>
      </c>
      <c r="R636" s="87" t="s">
        <v>1410</v>
      </c>
      <c r="S636" s="87" t="s">
        <v>1410</v>
      </c>
      <c r="T636" s="87">
        <v>3</v>
      </c>
      <c r="U636" s="87">
        <v>0</v>
      </c>
      <c r="V636" s="87">
        <f>+U636+T636</f>
        <v>3</v>
      </c>
      <c r="W636" s="95">
        <f>+IF(T636=SUM(Z636,AB636,AD636),1,0)</f>
        <v>1</v>
      </c>
      <c r="X636" s="95">
        <f>+IF(U636=SUM(AF636,AH636,AJ636),1,0)</f>
        <v>1</v>
      </c>
      <c r="Y636" s="89" t="s">
        <v>41</v>
      </c>
      <c r="Z636" s="89">
        <v>3</v>
      </c>
      <c r="AA636" s="89"/>
      <c r="AB636" s="89"/>
      <c r="AC636" s="89"/>
      <c r="AD636" s="89"/>
      <c r="AE636" s="90"/>
      <c r="AF636" s="90"/>
      <c r="AG636" s="90"/>
      <c r="AH636" s="90"/>
      <c r="AI636" s="90"/>
      <c r="AJ636" s="90"/>
      <c r="AK636" s="108"/>
      <c r="AL636" s="108"/>
      <c r="AM636" s="108"/>
      <c r="AN636" s="107"/>
      <c r="AO636" s="107"/>
      <c r="AP636" s="107"/>
    </row>
    <row r="637" spans="1:42" x14ac:dyDescent="0.3">
      <c r="A637" s="71">
        <v>0</v>
      </c>
      <c r="B637" s="71" t="s">
        <v>1528</v>
      </c>
      <c r="C637" s="92">
        <v>636</v>
      </c>
      <c r="D637" s="73">
        <v>43215</v>
      </c>
      <c r="E637" s="74" t="s">
        <v>1365</v>
      </c>
      <c r="F637" s="74" t="s">
        <v>1366</v>
      </c>
      <c r="G637" s="87">
        <f>+IF(D637="","",YEAR(D637))</f>
        <v>2018</v>
      </c>
      <c r="H637" s="87">
        <f>+IF(D637="","",MONTH(D637))</f>
        <v>4</v>
      </c>
      <c r="I637" s="87">
        <f>+IF(D637="","",DAY(D637))</f>
        <v>25</v>
      </c>
      <c r="J637" s="88">
        <v>70300000</v>
      </c>
      <c r="K637" s="100" t="s">
        <v>216</v>
      </c>
      <c r="L637" s="88"/>
      <c r="M637" s="87"/>
      <c r="N637" s="88"/>
      <c r="O637" s="87"/>
      <c r="P637" s="87" t="s">
        <v>1411</v>
      </c>
      <c r="Q637" s="87" t="s">
        <v>32</v>
      </c>
      <c r="R637" s="87" t="s">
        <v>30</v>
      </c>
      <c r="S637" s="87" t="s">
        <v>278</v>
      </c>
      <c r="T637" s="87">
        <v>3</v>
      </c>
      <c r="U637" s="87">
        <v>0</v>
      </c>
      <c r="V637" s="87">
        <f>+U637+T637</f>
        <v>3</v>
      </c>
      <c r="W637" s="95">
        <f>+IF(T637=SUM(Z637,AB637,AD637),1,0)</f>
        <v>1</v>
      </c>
      <c r="X637" s="95">
        <f>+IF(U637=SUM(AF637,AH637,AJ637),1,0)</f>
        <v>1</v>
      </c>
      <c r="Y637" s="89" t="s">
        <v>280</v>
      </c>
      <c r="Z637" s="89">
        <v>3</v>
      </c>
      <c r="AA637" s="89"/>
      <c r="AB637" s="89"/>
      <c r="AC637" s="89"/>
      <c r="AD637" s="89"/>
      <c r="AE637" s="90"/>
      <c r="AF637" s="90"/>
      <c r="AG637" s="90"/>
      <c r="AH637" s="90"/>
      <c r="AI637" s="90"/>
      <c r="AJ637" s="90"/>
      <c r="AK637" s="108"/>
      <c r="AL637" s="108"/>
      <c r="AM637" s="108"/>
      <c r="AN637" s="107"/>
      <c r="AO637" s="107"/>
      <c r="AP637" s="107"/>
    </row>
    <row r="638" spans="1:42" x14ac:dyDescent="0.3">
      <c r="A638" s="71">
        <v>0</v>
      </c>
      <c r="B638" s="71" t="s">
        <v>1528</v>
      </c>
      <c r="C638" s="92">
        <v>637</v>
      </c>
      <c r="D638" s="73">
        <v>43216</v>
      </c>
      <c r="E638" s="74" t="s">
        <v>1367</v>
      </c>
      <c r="F638" s="74" t="s">
        <v>1368</v>
      </c>
      <c r="G638" s="87">
        <f>+IF(D638="","",YEAR(D638))</f>
        <v>2018</v>
      </c>
      <c r="H638" s="87">
        <f>+IF(D638="","",MONTH(D638))</f>
        <v>4</v>
      </c>
      <c r="I638" s="87">
        <f>+IF(D638="","",DAY(D638))</f>
        <v>26</v>
      </c>
      <c r="J638" s="88">
        <v>70401000</v>
      </c>
      <c r="K638" s="100" t="s">
        <v>770</v>
      </c>
      <c r="L638" s="88"/>
      <c r="M638" s="87"/>
      <c r="N638" s="88"/>
      <c r="O638" s="87"/>
      <c r="P638" s="87" t="s">
        <v>1412</v>
      </c>
      <c r="Q638" s="87" t="s">
        <v>32</v>
      </c>
      <c r="R638" s="87" t="s">
        <v>1413</v>
      </c>
      <c r="S638" s="87" t="s">
        <v>74</v>
      </c>
      <c r="T638" s="87">
        <v>12</v>
      </c>
      <c r="U638" s="87">
        <v>0</v>
      </c>
      <c r="V638" s="87">
        <f>+U638+T638</f>
        <v>12</v>
      </c>
      <c r="W638" s="95">
        <f>+IF(T638=SUM(Z638,AB638,AD638),1,0)</f>
        <v>1</v>
      </c>
      <c r="X638" s="95">
        <f>+IF(U638=SUM(AF638,AH638,AJ638),1,0)</f>
        <v>1</v>
      </c>
      <c r="Y638" s="89" t="s">
        <v>40</v>
      </c>
      <c r="Z638" s="89">
        <v>12</v>
      </c>
      <c r="AA638" s="89"/>
      <c r="AB638" s="89"/>
      <c r="AC638" s="89"/>
      <c r="AD638" s="89"/>
      <c r="AE638" s="90"/>
      <c r="AF638" s="90"/>
      <c r="AG638" s="90"/>
      <c r="AH638" s="90"/>
      <c r="AI638" s="90"/>
      <c r="AJ638" s="90"/>
      <c r="AK638" s="108" t="s">
        <v>1309</v>
      </c>
      <c r="AL638" s="108" t="s">
        <v>1414</v>
      </c>
      <c r="AM638" s="108"/>
      <c r="AN638" s="107"/>
      <c r="AO638" s="107"/>
      <c r="AP638" s="107"/>
    </row>
    <row r="639" spans="1:42" x14ac:dyDescent="0.3">
      <c r="A639" s="71">
        <v>0</v>
      </c>
      <c r="B639" s="71" t="s">
        <v>1528</v>
      </c>
      <c r="C639" s="92">
        <v>638</v>
      </c>
      <c r="D639" s="73">
        <v>43217</v>
      </c>
      <c r="E639" s="74" t="s">
        <v>1369</v>
      </c>
      <c r="F639" s="74" t="s">
        <v>1370</v>
      </c>
      <c r="G639" s="87">
        <f>+IF(D639="","",YEAR(D639))</f>
        <v>2018</v>
      </c>
      <c r="H639" s="87">
        <f>+IF(D639="","",MONTH(D639))</f>
        <v>4</v>
      </c>
      <c r="I639" s="87">
        <f>+IF(D639="","",DAY(D639))</f>
        <v>27</v>
      </c>
      <c r="J639" s="88">
        <v>70401000</v>
      </c>
      <c r="K639" s="100" t="s">
        <v>770</v>
      </c>
      <c r="L639" s="88"/>
      <c r="M639" s="87"/>
      <c r="N639" s="88"/>
      <c r="O639" s="87"/>
      <c r="P639" s="87" t="s">
        <v>1412</v>
      </c>
      <c r="Q639" s="87" t="s">
        <v>32</v>
      </c>
      <c r="R639" s="87" t="s">
        <v>1413</v>
      </c>
      <c r="S639" s="87" t="s">
        <v>74</v>
      </c>
      <c r="T639" s="87">
        <v>31</v>
      </c>
      <c r="U639" s="87">
        <v>0</v>
      </c>
      <c r="V639" s="87">
        <f>+U639+T639</f>
        <v>31</v>
      </c>
      <c r="W639" s="95">
        <f>+IF(T639=SUM(Z639,AB639,AD639),1,0)</f>
        <v>1</v>
      </c>
      <c r="X639" s="95">
        <f>+IF(U639=SUM(AF639,AH639,AJ639),1,0)</f>
        <v>1</v>
      </c>
      <c r="Y639" s="89" t="s">
        <v>40</v>
      </c>
      <c r="Z639" s="89">
        <v>31</v>
      </c>
      <c r="AA639" s="89"/>
      <c r="AB639" s="89"/>
      <c r="AC639" s="89"/>
      <c r="AD639" s="89"/>
      <c r="AE639" s="90"/>
      <c r="AF639" s="90"/>
      <c r="AG639" s="90"/>
      <c r="AH639" s="90"/>
      <c r="AI639" s="90"/>
      <c r="AJ639" s="90"/>
      <c r="AK639" s="108" t="s">
        <v>1309</v>
      </c>
      <c r="AL639" s="108" t="s">
        <v>1414</v>
      </c>
      <c r="AM639" s="108"/>
      <c r="AN639" s="107"/>
      <c r="AO639" s="107"/>
      <c r="AP639" s="107"/>
    </row>
    <row r="640" spans="1:42" x14ac:dyDescent="0.3">
      <c r="A640" s="71">
        <v>0</v>
      </c>
      <c r="B640" s="71" t="s">
        <v>1528</v>
      </c>
      <c r="C640" s="92">
        <v>639</v>
      </c>
      <c r="D640" s="73">
        <v>43218</v>
      </c>
      <c r="E640" s="74" t="s">
        <v>1371</v>
      </c>
      <c r="F640" s="74" t="s">
        <v>1253</v>
      </c>
      <c r="G640" s="87">
        <f>+IF(D640="","",YEAR(D640))</f>
        <v>2018</v>
      </c>
      <c r="H640" s="87">
        <f>+IF(D640="","",MONTH(D640))</f>
        <v>4</v>
      </c>
      <c r="I640" s="87">
        <f>+IF(D640="","",DAY(D640))</f>
        <v>28</v>
      </c>
      <c r="J640" s="88">
        <v>50709027</v>
      </c>
      <c r="K640" s="100" t="s">
        <v>1415</v>
      </c>
      <c r="L640" s="88"/>
      <c r="M640" s="87"/>
      <c r="N640" s="88"/>
      <c r="O640" s="87"/>
      <c r="P640" s="87" t="s">
        <v>176</v>
      </c>
      <c r="Q640" s="87"/>
      <c r="R640" s="87"/>
      <c r="S640" s="87"/>
      <c r="T640" s="87"/>
      <c r="U640" s="87"/>
      <c r="V640" s="87">
        <f>+U640+T640</f>
        <v>0</v>
      </c>
      <c r="W640" s="95">
        <f>+IF(T640=SUM(Z640,AB640,AD640),1,0)</f>
        <v>1</v>
      </c>
      <c r="X640" s="95">
        <f>+IF(U640=SUM(AF640,AH640,AJ640),1,0)</f>
        <v>1</v>
      </c>
      <c r="Y640" s="89"/>
      <c r="Z640" s="89"/>
      <c r="AA640" s="89"/>
      <c r="AB640" s="89"/>
      <c r="AC640" s="89"/>
      <c r="AD640" s="89"/>
      <c r="AE640" s="90"/>
      <c r="AF640" s="90"/>
      <c r="AG640" s="90"/>
      <c r="AH640" s="90"/>
      <c r="AI640" s="90"/>
      <c r="AJ640" s="90"/>
      <c r="AK640" s="108"/>
      <c r="AL640" s="108"/>
      <c r="AM640" s="108"/>
      <c r="AN640" s="107"/>
      <c r="AO640" s="107"/>
      <c r="AP640" s="107"/>
    </row>
    <row r="641" spans="1:42" x14ac:dyDescent="0.3">
      <c r="A641" s="71">
        <v>0</v>
      </c>
      <c r="B641" s="71" t="s">
        <v>1528</v>
      </c>
      <c r="C641" s="92">
        <v>640</v>
      </c>
      <c r="D641" s="73">
        <v>43219</v>
      </c>
      <c r="E641" s="74" t="s">
        <v>1372</v>
      </c>
      <c r="F641" s="74" t="s">
        <v>314</v>
      </c>
      <c r="G641" s="87">
        <f>+IF(D641="","",YEAR(D641))</f>
        <v>2018</v>
      </c>
      <c r="H641" s="87">
        <f>+IF(D641="","",MONTH(D641))</f>
        <v>4</v>
      </c>
      <c r="I641" s="87">
        <f>+IF(D641="","",DAY(D641))</f>
        <v>29</v>
      </c>
      <c r="J641" s="88">
        <v>60403000</v>
      </c>
      <c r="K641" s="100" t="s">
        <v>64</v>
      </c>
      <c r="L641" s="88"/>
      <c r="M641" s="87"/>
      <c r="N641" s="88"/>
      <c r="O641" s="87"/>
      <c r="P641" s="87" t="s">
        <v>587</v>
      </c>
      <c r="Q641" s="87" t="s">
        <v>32</v>
      </c>
      <c r="R641" s="87" t="s">
        <v>473</v>
      </c>
      <c r="S641" s="87" t="s">
        <v>1416</v>
      </c>
      <c r="T641" s="87">
        <v>1</v>
      </c>
      <c r="U641" s="87">
        <v>0</v>
      </c>
      <c r="V641" s="87">
        <f>+U641+T641</f>
        <v>1</v>
      </c>
      <c r="W641" s="95">
        <f>+IF(T641=SUM(Z641,AB641,AD641),1,0)</f>
        <v>1</v>
      </c>
      <c r="X641" s="95">
        <f>+IF(U641=SUM(AF641,AH641,AJ641),1,0)</f>
        <v>1</v>
      </c>
      <c r="Y641" s="89" t="s">
        <v>40</v>
      </c>
      <c r="Z641" s="89">
        <v>1</v>
      </c>
      <c r="AA641" s="89"/>
      <c r="AB641" s="89"/>
      <c r="AC641" s="89"/>
      <c r="AD641" s="89"/>
      <c r="AE641" s="90"/>
      <c r="AF641" s="90"/>
      <c r="AG641" s="90"/>
      <c r="AH641" s="90"/>
      <c r="AI641" s="90"/>
      <c r="AJ641" s="90"/>
      <c r="AK641" s="108"/>
      <c r="AL641" s="108"/>
      <c r="AM641" s="108"/>
      <c r="AN641" s="107"/>
      <c r="AO641" s="107"/>
      <c r="AP641" s="107"/>
    </row>
    <row r="642" spans="1:42" x14ac:dyDescent="0.3">
      <c r="A642" s="71">
        <v>0</v>
      </c>
      <c r="B642" s="71" t="s">
        <v>1528</v>
      </c>
      <c r="C642" s="92">
        <v>641</v>
      </c>
      <c r="D642" s="73">
        <v>43219</v>
      </c>
      <c r="E642" s="74" t="s">
        <v>1373</v>
      </c>
      <c r="F642" s="74" t="s">
        <v>215</v>
      </c>
      <c r="G642" s="87">
        <f>+IF(D642="","",YEAR(D642))</f>
        <v>2018</v>
      </c>
      <c r="H642" s="87">
        <f>+IF(D642="","",MONTH(D642))</f>
        <v>4</v>
      </c>
      <c r="I642" s="87">
        <f>+IF(D642="","",DAY(D642))</f>
        <v>29</v>
      </c>
      <c r="J642" s="88">
        <v>70204019</v>
      </c>
      <c r="K642" s="100" t="s">
        <v>1417</v>
      </c>
      <c r="L642" s="88"/>
      <c r="M642" s="87"/>
      <c r="N642" s="88"/>
      <c r="O642" s="87"/>
      <c r="P642" s="87" t="s">
        <v>1418</v>
      </c>
      <c r="Q642" s="87" t="s">
        <v>32</v>
      </c>
      <c r="R642" s="87" t="s">
        <v>473</v>
      </c>
      <c r="S642" s="87" t="s">
        <v>74</v>
      </c>
      <c r="T642" s="87">
        <v>1</v>
      </c>
      <c r="U642" s="87">
        <v>1</v>
      </c>
      <c r="V642" s="87">
        <f>+U642+T642</f>
        <v>2</v>
      </c>
      <c r="W642" s="95">
        <f>+IF(T642=SUM(Z642,AB642,AD642),1,0)</f>
        <v>1</v>
      </c>
      <c r="X642" s="95">
        <f>+IF(U642=SUM(AF642,AH642,AJ642),1,0)</f>
        <v>1</v>
      </c>
      <c r="Y642" s="89" t="s">
        <v>40</v>
      </c>
      <c r="Z642" s="89">
        <v>1</v>
      </c>
      <c r="AA642" s="89"/>
      <c r="AB642" s="89"/>
      <c r="AC642" s="89"/>
      <c r="AD642" s="89"/>
      <c r="AE642" s="90" t="s">
        <v>40</v>
      </c>
      <c r="AF642" s="90">
        <v>1</v>
      </c>
      <c r="AG642" s="90"/>
      <c r="AH642" s="90"/>
      <c r="AI642" s="90"/>
      <c r="AJ642" s="90"/>
      <c r="AK642" s="108"/>
      <c r="AL642" s="108"/>
      <c r="AM642" s="108"/>
      <c r="AN642" s="107"/>
      <c r="AO642" s="107"/>
      <c r="AP642" s="107"/>
    </row>
    <row r="643" spans="1:42" x14ac:dyDescent="0.3">
      <c r="A643" s="71">
        <v>0</v>
      </c>
      <c r="B643" s="71" t="s">
        <v>1528</v>
      </c>
      <c r="C643" s="92">
        <v>642</v>
      </c>
      <c r="D643" s="73">
        <v>43220</v>
      </c>
      <c r="E643" s="74" t="s">
        <v>1374</v>
      </c>
      <c r="F643" s="74" t="s">
        <v>890</v>
      </c>
      <c r="G643" s="87">
        <f>+IF(D643="","",YEAR(D643))</f>
        <v>2018</v>
      </c>
      <c r="H643" s="87">
        <f>+IF(D643="","",MONTH(D643))</f>
        <v>4</v>
      </c>
      <c r="I643" s="87">
        <f>+IF(D643="","",DAY(D643))</f>
        <v>30</v>
      </c>
      <c r="J643" s="88">
        <v>70101033</v>
      </c>
      <c r="K643" s="100" t="s">
        <v>240</v>
      </c>
      <c r="L643" s="88"/>
      <c r="M643" s="87"/>
      <c r="N643" s="88"/>
      <c r="O643" s="87"/>
      <c r="P643" s="87" t="s">
        <v>176</v>
      </c>
      <c r="Q643" s="87" t="s">
        <v>32</v>
      </c>
      <c r="R643" s="87" t="s">
        <v>1419</v>
      </c>
      <c r="S643" s="87" t="s">
        <v>1419</v>
      </c>
      <c r="T643" s="87">
        <v>1</v>
      </c>
      <c r="U643" s="87">
        <v>1</v>
      </c>
      <c r="V643" s="87">
        <f>+U643+T643</f>
        <v>2</v>
      </c>
      <c r="W643" s="95">
        <f>+IF(T643=SUM(Z643,AB643,AD643),1,0)</f>
        <v>1</v>
      </c>
      <c r="X643" s="95">
        <f>+IF(U643=SUM(AF643,AH643,AJ643),1,0)</f>
        <v>1</v>
      </c>
      <c r="Y643" s="89" t="s">
        <v>278</v>
      </c>
      <c r="Z643" s="89">
        <v>1</v>
      </c>
      <c r="AA643" s="89"/>
      <c r="AB643" s="89"/>
      <c r="AC643" s="89"/>
      <c r="AD643" s="89"/>
      <c r="AE643" s="90" t="s">
        <v>278</v>
      </c>
      <c r="AF643" s="90">
        <v>1</v>
      </c>
      <c r="AG643" s="90"/>
      <c r="AH643" s="90"/>
      <c r="AI643" s="90"/>
      <c r="AJ643" s="90"/>
      <c r="AK643" s="108"/>
      <c r="AL643" s="108"/>
      <c r="AM643" s="108"/>
      <c r="AN643" s="107"/>
      <c r="AO643" s="107"/>
      <c r="AP643" s="107"/>
    </row>
    <row r="644" spans="1:42" x14ac:dyDescent="0.3">
      <c r="A644" s="71">
        <v>0</v>
      </c>
      <c r="B644" s="71" t="s">
        <v>1528</v>
      </c>
      <c r="C644" s="92">
        <v>643</v>
      </c>
      <c r="D644" s="73">
        <v>43220</v>
      </c>
      <c r="E644" s="74" t="s">
        <v>1375</v>
      </c>
      <c r="F644" s="74" t="s">
        <v>610</v>
      </c>
      <c r="G644" s="87">
        <f>+IF(D644="","",YEAR(D644))</f>
        <v>2018</v>
      </c>
      <c r="H644" s="87">
        <f>+IF(D644="","",MONTH(D644))</f>
        <v>4</v>
      </c>
      <c r="I644" s="87">
        <f>+IF(D644="","",DAY(D644))</f>
        <v>30</v>
      </c>
      <c r="J644" s="88">
        <v>50613000</v>
      </c>
      <c r="K644" s="100" t="s">
        <v>22</v>
      </c>
      <c r="L644" s="88"/>
      <c r="M644" s="87"/>
      <c r="N644" s="88"/>
      <c r="O644" s="87"/>
      <c r="P644" s="87" t="s">
        <v>587</v>
      </c>
      <c r="Q644" s="87" t="s">
        <v>32</v>
      </c>
      <c r="R644" s="87" t="s">
        <v>1420</v>
      </c>
      <c r="S644" s="87" t="s">
        <v>1421</v>
      </c>
      <c r="T644" s="87">
        <v>2</v>
      </c>
      <c r="U644" s="87">
        <v>0</v>
      </c>
      <c r="V644" s="87">
        <f>+U644+T644</f>
        <v>2</v>
      </c>
      <c r="W644" s="95">
        <f>+IF(T644=SUM(Z644,AB644,AD644),1,0)</f>
        <v>1</v>
      </c>
      <c r="X644" s="95">
        <f>+IF(U644=SUM(AF644,AH644,AJ644),1,0)</f>
        <v>1</v>
      </c>
      <c r="Y644" s="89" t="s">
        <v>40</v>
      </c>
      <c r="Z644" s="89">
        <v>2</v>
      </c>
      <c r="AA644" s="89"/>
      <c r="AB644" s="89"/>
      <c r="AC644" s="89"/>
      <c r="AD644" s="89"/>
      <c r="AE644" s="90"/>
      <c r="AF644" s="90"/>
      <c r="AG644" s="90"/>
      <c r="AH644" s="90"/>
      <c r="AI644" s="90"/>
      <c r="AJ644" s="90"/>
      <c r="AK644" s="108"/>
      <c r="AL644" s="108"/>
      <c r="AM644" s="108"/>
      <c r="AN644" s="107"/>
      <c r="AO644" s="107"/>
      <c r="AP644" s="107"/>
    </row>
    <row r="645" spans="1:42" x14ac:dyDescent="0.3">
      <c r="A645" s="71">
        <v>0</v>
      </c>
      <c r="B645" s="71" t="s">
        <v>1528</v>
      </c>
      <c r="C645" s="60">
        <v>644</v>
      </c>
      <c r="D645" s="61">
        <v>43221</v>
      </c>
      <c r="E645" s="62" t="s">
        <v>1422</v>
      </c>
      <c r="F645" s="62" t="s">
        <v>1423</v>
      </c>
      <c r="G645" s="63">
        <f>+IF(D645="","",YEAR(D645))</f>
        <v>2018</v>
      </c>
      <c r="H645" s="63">
        <f>+IF(D645="","",MONTH(D645))</f>
        <v>5</v>
      </c>
      <c r="I645" s="63">
        <f>+IF(D645="","",DAY(D645))</f>
        <v>1</v>
      </c>
      <c r="J645" s="64">
        <v>70400000</v>
      </c>
      <c r="K645" s="63" t="s">
        <v>25</v>
      </c>
      <c r="L645" s="64"/>
      <c r="M645" s="63"/>
      <c r="N645" s="64"/>
      <c r="O645" s="63"/>
      <c r="P645" s="63" t="s">
        <v>165</v>
      </c>
      <c r="Q645" s="63" t="s">
        <v>32</v>
      </c>
      <c r="R645" s="63" t="s">
        <v>32</v>
      </c>
      <c r="S645" s="63" t="s">
        <v>1511</v>
      </c>
      <c r="T645" s="63">
        <v>16</v>
      </c>
      <c r="U645" s="63">
        <v>0</v>
      </c>
      <c r="V645" s="63">
        <f>+U645+T645</f>
        <v>16</v>
      </c>
      <c r="W645" s="65">
        <f>+IF(T645=SUM(Z645,AB645,AD645),1,0)</f>
        <v>1</v>
      </c>
      <c r="X645" s="65">
        <f>+IF(U645=SUM(AF645,AH645,AJ645),1,0)</f>
        <v>1</v>
      </c>
      <c r="Y645" s="66" t="s">
        <v>40</v>
      </c>
      <c r="Z645" s="67">
        <v>16</v>
      </c>
      <c r="AA645" s="66"/>
      <c r="AB645" s="67"/>
      <c r="AC645" s="66"/>
      <c r="AD645" s="67"/>
      <c r="AE645" s="68"/>
      <c r="AF645" s="69"/>
      <c r="AG645" s="68"/>
      <c r="AH645" s="69"/>
      <c r="AI645" s="68"/>
      <c r="AJ645" s="69"/>
      <c r="AK645" s="63"/>
      <c r="AL645" s="63"/>
      <c r="AM645" s="63"/>
      <c r="AN645" s="63"/>
      <c r="AO645" s="63"/>
      <c r="AP645" s="63"/>
    </row>
    <row r="646" spans="1:42" x14ac:dyDescent="0.3">
      <c r="A646" s="71">
        <v>0</v>
      </c>
      <c r="B646" s="71" t="s">
        <v>1528</v>
      </c>
      <c r="C646" s="60">
        <v>645</v>
      </c>
      <c r="D646" s="61">
        <v>43222</v>
      </c>
      <c r="E646" s="62" t="s">
        <v>1424</v>
      </c>
      <c r="F646" s="62" t="s">
        <v>291</v>
      </c>
      <c r="G646" s="63">
        <f>+IF(D646="","",YEAR(D646))</f>
        <v>2018</v>
      </c>
      <c r="H646" s="63">
        <f>+IF(D646="","",MONTH(D646))</f>
        <v>5</v>
      </c>
      <c r="I646" s="63">
        <f>+IF(D646="","",DAY(D646))</f>
        <v>2</v>
      </c>
      <c r="J646" s="64">
        <v>20707006</v>
      </c>
      <c r="K646" s="63" t="s">
        <v>1513</v>
      </c>
      <c r="L646" s="64"/>
      <c r="M646" s="63"/>
      <c r="N646" s="64"/>
      <c r="O646" s="63"/>
      <c r="P646" s="63" t="s">
        <v>1502</v>
      </c>
      <c r="Q646" s="63" t="s">
        <v>32</v>
      </c>
      <c r="R646" s="63" t="s">
        <v>32</v>
      </c>
      <c r="S646" s="63" t="s">
        <v>30</v>
      </c>
      <c r="T646" s="63">
        <v>0</v>
      </c>
      <c r="U646" s="63">
        <v>2</v>
      </c>
      <c r="V646" s="63">
        <f>+U646+T646</f>
        <v>2</v>
      </c>
      <c r="W646" s="65">
        <f>+IF(T646=SUM(Z646,AB646,AD646),1,0)</f>
        <v>1</v>
      </c>
      <c r="X646" s="65">
        <f>+IF(U646=SUM(AF646,AH646,AJ646),1,0)</f>
        <v>1</v>
      </c>
      <c r="Y646" s="66"/>
      <c r="Z646" s="67"/>
      <c r="AA646" s="66"/>
      <c r="AB646" s="67"/>
      <c r="AC646" s="66"/>
      <c r="AD646" s="67"/>
      <c r="AE646" s="68" t="s">
        <v>30</v>
      </c>
      <c r="AF646" s="69">
        <v>2</v>
      </c>
      <c r="AG646" s="68"/>
      <c r="AH646" s="69"/>
      <c r="AI646" s="68"/>
      <c r="AJ646" s="69"/>
      <c r="AK646" s="63"/>
      <c r="AL646" s="63"/>
      <c r="AM646" s="63"/>
      <c r="AN646" s="63"/>
      <c r="AO646" s="63"/>
      <c r="AP646" s="63"/>
    </row>
    <row r="647" spans="1:42" x14ac:dyDescent="0.3">
      <c r="A647" s="71">
        <v>0</v>
      </c>
      <c r="B647" s="71" t="s">
        <v>1528</v>
      </c>
      <c r="C647" s="60">
        <v>646</v>
      </c>
      <c r="D647" s="61">
        <v>43222</v>
      </c>
      <c r="E647" s="62" t="s">
        <v>1425</v>
      </c>
      <c r="F647" s="62" t="s">
        <v>1426</v>
      </c>
      <c r="G647" s="63">
        <f>+IF(D647="","",YEAR(D647))</f>
        <v>2018</v>
      </c>
      <c r="H647" s="63">
        <f>+IF(D647="","",MONTH(D647))</f>
        <v>5</v>
      </c>
      <c r="I647" s="63">
        <f>+IF(D647="","",DAY(D647))</f>
        <v>2</v>
      </c>
      <c r="J647" s="64"/>
      <c r="K647" s="63"/>
      <c r="L647" s="64"/>
      <c r="M647" s="63"/>
      <c r="N647" s="64"/>
      <c r="O647" s="63"/>
      <c r="P647" s="63" t="s">
        <v>1502</v>
      </c>
      <c r="Q647" s="63" t="s">
        <v>28</v>
      </c>
      <c r="R647" s="63" t="s">
        <v>32</v>
      </c>
      <c r="S647" s="63" t="s">
        <v>74</v>
      </c>
      <c r="T647" s="63">
        <v>4</v>
      </c>
      <c r="U647" s="63">
        <v>1</v>
      </c>
      <c r="V647" s="63">
        <f>+U647+T647</f>
        <v>5</v>
      </c>
      <c r="W647" s="65">
        <f>+IF(T647=SUM(Z647,AB647,AD647),1,0)</f>
        <v>1</v>
      </c>
      <c r="X647" s="65">
        <f>+IF(U647=SUM(AF647,AH647,AJ647),1,0)</f>
        <v>1</v>
      </c>
      <c r="Y647" s="66" t="s">
        <v>40</v>
      </c>
      <c r="Z647" s="67">
        <v>4</v>
      </c>
      <c r="AA647" s="66"/>
      <c r="AB647" s="67"/>
      <c r="AC647" s="66"/>
      <c r="AD647" s="67"/>
      <c r="AE647" s="68" t="s">
        <v>40</v>
      </c>
      <c r="AF647" s="69">
        <v>1</v>
      </c>
      <c r="AG647" s="68"/>
      <c r="AH647" s="69"/>
      <c r="AI647" s="68"/>
      <c r="AJ647" s="69"/>
      <c r="AK647" s="63"/>
      <c r="AL647" s="63"/>
      <c r="AM647" s="63"/>
      <c r="AN647" s="63"/>
      <c r="AO647" s="63"/>
      <c r="AP647" s="63"/>
    </row>
    <row r="648" spans="1:42" x14ac:dyDescent="0.3">
      <c r="A648" s="71">
        <v>0</v>
      </c>
      <c r="B648" s="71" t="s">
        <v>1528</v>
      </c>
      <c r="C648" s="60">
        <v>647</v>
      </c>
      <c r="D648" s="61">
        <v>43222</v>
      </c>
      <c r="E648" s="62" t="s">
        <v>1427</v>
      </c>
      <c r="F648" s="62" t="s">
        <v>1426</v>
      </c>
      <c r="G648" s="63">
        <f>+IF(D648="","",YEAR(D648))</f>
        <v>2018</v>
      </c>
      <c r="H648" s="63">
        <f>+IF(D648="","",MONTH(D648))</f>
        <v>5</v>
      </c>
      <c r="I648" s="63">
        <f>+IF(D648="","",DAY(D648))</f>
        <v>2</v>
      </c>
      <c r="J648" s="64">
        <v>50802000</v>
      </c>
      <c r="K648" s="63" t="s">
        <v>1025</v>
      </c>
      <c r="L648" s="64"/>
      <c r="M648" s="63"/>
      <c r="N648" s="64"/>
      <c r="O648" s="63"/>
      <c r="P648" s="63" t="s">
        <v>1510</v>
      </c>
      <c r="Q648" s="63" t="s">
        <v>28</v>
      </c>
      <c r="R648" s="63" t="s">
        <v>32</v>
      </c>
      <c r="S648" s="63" t="s">
        <v>74</v>
      </c>
      <c r="T648" s="63">
        <v>4</v>
      </c>
      <c r="U648" s="63">
        <v>1</v>
      </c>
      <c r="V648" s="63">
        <f>+U648+T648</f>
        <v>5</v>
      </c>
      <c r="W648" s="65">
        <f>+IF(T648=SUM(Z648,AB648,AD648),1,0)</f>
        <v>1</v>
      </c>
      <c r="X648" s="65">
        <f>+IF(U648=SUM(AF648,AH648,AJ648),1,0)</f>
        <v>1</v>
      </c>
      <c r="Y648" s="66" t="s">
        <v>40</v>
      </c>
      <c r="Z648" s="67">
        <v>4</v>
      </c>
      <c r="AA648" s="66"/>
      <c r="AB648" s="67"/>
      <c r="AC648" s="66"/>
      <c r="AD648" s="67"/>
      <c r="AE648" s="68" t="s">
        <v>40</v>
      </c>
      <c r="AF648" s="69">
        <v>1</v>
      </c>
      <c r="AG648" s="68"/>
      <c r="AH648" s="69"/>
      <c r="AI648" s="68"/>
      <c r="AJ648" s="69"/>
      <c r="AK648" s="63"/>
      <c r="AL648" s="63"/>
      <c r="AM648" s="63"/>
      <c r="AN648" s="63"/>
      <c r="AO648" s="63"/>
      <c r="AP648" s="63"/>
    </row>
    <row r="649" spans="1:42" x14ac:dyDescent="0.3">
      <c r="A649" s="71">
        <v>0</v>
      </c>
      <c r="B649" s="71" t="s">
        <v>1528</v>
      </c>
      <c r="C649" s="60">
        <v>648</v>
      </c>
      <c r="D649" s="61">
        <v>43223</v>
      </c>
      <c r="E649" s="62" t="s">
        <v>1428</v>
      </c>
      <c r="F649" s="62" t="s">
        <v>980</v>
      </c>
      <c r="G649" s="63">
        <f>+IF(D649="","",YEAR(D649))</f>
        <v>2018</v>
      </c>
      <c r="H649" s="63">
        <f>+IF(D649="","",MONTH(D649))</f>
        <v>5</v>
      </c>
      <c r="I649" s="63">
        <f>+IF(D649="","",DAY(D649))</f>
        <v>3</v>
      </c>
      <c r="J649" s="64">
        <v>70000000</v>
      </c>
      <c r="K649" s="63" t="s">
        <v>24</v>
      </c>
      <c r="L649" s="64"/>
      <c r="M649" s="63"/>
      <c r="N649" s="64"/>
      <c r="O649" s="63"/>
      <c r="P649" s="63" t="s">
        <v>165</v>
      </c>
      <c r="Q649" s="63" t="s">
        <v>32</v>
      </c>
      <c r="R649" s="63" t="s">
        <v>1420</v>
      </c>
      <c r="S649" s="63" t="s">
        <v>559</v>
      </c>
      <c r="T649" s="63">
        <v>1</v>
      </c>
      <c r="U649" s="63">
        <v>2</v>
      </c>
      <c r="V649" s="63">
        <f>+U649+T649</f>
        <v>3</v>
      </c>
      <c r="W649" s="65">
        <f>+IF(T649=SUM(Z649,AB649,AD649),1,0)</f>
        <v>1</v>
      </c>
      <c r="X649" s="65">
        <f>+IF(U649=SUM(AF649,AH649,AJ649),1,0)</f>
        <v>1</v>
      </c>
      <c r="Y649" s="66" t="s">
        <v>835</v>
      </c>
      <c r="Z649" s="67">
        <v>1</v>
      </c>
      <c r="AA649" s="66"/>
      <c r="AB649" s="67"/>
      <c r="AC649" s="66"/>
      <c r="AD649" s="67"/>
      <c r="AE649" s="68" t="s">
        <v>835</v>
      </c>
      <c r="AF649" s="69">
        <v>2</v>
      </c>
      <c r="AG649" s="68"/>
      <c r="AH649" s="69"/>
      <c r="AI649" s="68"/>
      <c r="AJ649" s="69"/>
      <c r="AK649" s="63"/>
      <c r="AL649" s="63"/>
      <c r="AM649" s="63"/>
      <c r="AN649" s="63"/>
      <c r="AO649" s="63"/>
      <c r="AP649" s="63"/>
    </row>
    <row r="650" spans="1:42" x14ac:dyDescent="0.3">
      <c r="A650" s="71">
        <v>0</v>
      </c>
      <c r="B650" s="71" t="s">
        <v>1528</v>
      </c>
      <c r="C650" s="60">
        <v>649</v>
      </c>
      <c r="D650" s="61">
        <v>43223</v>
      </c>
      <c r="E650" s="62" t="s">
        <v>1429</v>
      </c>
      <c r="F650" s="62" t="s">
        <v>610</v>
      </c>
      <c r="G650" s="63">
        <f>+IF(D650="","",YEAR(D650))</f>
        <v>2018</v>
      </c>
      <c r="H650" s="63">
        <f>+IF(D650="","",MONTH(D650))</f>
        <v>5</v>
      </c>
      <c r="I650" s="63">
        <f>+IF(D650="","",DAY(D650))</f>
        <v>3</v>
      </c>
      <c r="J650" s="64">
        <v>70400000</v>
      </c>
      <c r="K650" s="63" t="s">
        <v>25</v>
      </c>
      <c r="L650" s="64"/>
      <c r="M650" s="63"/>
      <c r="N650" s="64"/>
      <c r="O650" s="63"/>
      <c r="P650" s="63" t="s">
        <v>1502</v>
      </c>
      <c r="Q650" s="63" t="s">
        <v>32</v>
      </c>
      <c r="R650" s="63" t="s">
        <v>1420</v>
      </c>
      <c r="S650" s="63" t="s">
        <v>74</v>
      </c>
      <c r="T650" s="63">
        <v>2</v>
      </c>
      <c r="U650" s="63">
        <v>0</v>
      </c>
      <c r="V650" s="63">
        <f>+U650+T650</f>
        <v>2</v>
      </c>
      <c r="W650" s="65">
        <f>+IF(T650=SUM(Z650,AB650,AD650),1,0)</f>
        <v>1</v>
      </c>
      <c r="X650" s="65">
        <f>+IF(U650=SUM(AF650,AH650,AJ650),1,0)</f>
        <v>1</v>
      </c>
      <c r="Y650" s="66" t="s">
        <v>40</v>
      </c>
      <c r="Z650" s="67">
        <v>2</v>
      </c>
      <c r="AA650" s="66"/>
      <c r="AB650" s="67"/>
      <c r="AC650" s="66"/>
      <c r="AD650" s="67"/>
      <c r="AE650" s="68"/>
      <c r="AF650" s="69"/>
      <c r="AG650" s="68"/>
      <c r="AH650" s="69"/>
      <c r="AI650" s="68"/>
      <c r="AJ650" s="69"/>
      <c r="AK650" s="63"/>
      <c r="AL650" s="63"/>
      <c r="AM650" s="63"/>
      <c r="AN650" s="63"/>
      <c r="AO650" s="63"/>
      <c r="AP650" s="63"/>
    </row>
    <row r="651" spans="1:42" x14ac:dyDescent="0.3">
      <c r="A651" s="71">
        <v>0</v>
      </c>
      <c r="B651" s="71" t="s">
        <v>1528</v>
      </c>
      <c r="C651" s="60">
        <v>650</v>
      </c>
      <c r="D651" s="61">
        <v>43223</v>
      </c>
      <c r="E651" s="62" t="s">
        <v>1430</v>
      </c>
      <c r="F651" s="62" t="s">
        <v>49</v>
      </c>
      <c r="G651" s="63">
        <f>+IF(D651="","",YEAR(D651))</f>
        <v>2018</v>
      </c>
      <c r="H651" s="63">
        <f>+IF(D651="","",MONTH(D651))</f>
        <v>5</v>
      </c>
      <c r="I651" s="63">
        <f>+IF(D651="","",DAY(D651))</f>
        <v>3</v>
      </c>
      <c r="J651" s="64">
        <v>70304000</v>
      </c>
      <c r="K651" s="63" t="s">
        <v>1082</v>
      </c>
      <c r="L651" s="64"/>
      <c r="M651" s="63"/>
      <c r="N651" s="64"/>
      <c r="O651" s="63"/>
      <c r="P651" s="63" t="s">
        <v>1502</v>
      </c>
      <c r="Q651" s="63" t="s">
        <v>32</v>
      </c>
      <c r="R651" s="63" t="s">
        <v>1420</v>
      </c>
      <c r="S651" s="63" t="s">
        <v>74</v>
      </c>
      <c r="T651" s="63">
        <v>0</v>
      </c>
      <c r="U651" s="63">
        <v>1</v>
      </c>
      <c r="V651" s="63">
        <f>+U651+T651</f>
        <v>1</v>
      </c>
      <c r="W651" s="65">
        <f>+IF(T651=SUM(Z651,AB651,AD651),1,0)</f>
        <v>1</v>
      </c>
      <c r="X651" s="65">
        <f>+IF(U651=SUM(AF651,AH651,AJ651),1,0)</f>
        <v>1</v>
      </c>
      <c r="Y651" s="66"/>
      <c r="Z651" s="67"/>
      <c r="AA651" s="66"/>
      <c r="AB651" s="67"/>
      <c r="AC651" s="66"/>
      <c r="AD651" s="67"/>
      <c r="AE651" s="68" t="s">
        <v>40</v>
      </c>
      <c r="AF651" s="69">
        <v>1</v>
      </c>
      <c r="AG651" s="68"/>
      <c r="AH651" s="69"/>
      <c r="AI651" s="68"/>
      <c r="AJ651" s="69"/>
      <c r="AK651" s="63"/>
      <c r="AL651" s="63"/>
      <c r="AM651" s="63"/>
      <c r="AN651" s="63"/>
      <c r="AO651" s="63"/>
      <c r="AP651" s="63"/>
    </row>
    <row r="652" spans="1:42" x14ac:dyDescent="0.3">
      <c r="A652" s="71">
        <v>0</v>
      </c>
      <c r="B652" s="71" t="s">
        <v>1528</v>
      </c>
      <c r="C652" s="60">
        <v>651</v>
      </c>
      <c r="D652" s="61">
        <v>43225</v>
      </c>
      <c r="E652" s="62" t="s">
        <v>1431</v>
      </c>
      <c r="F652" s="62" t="s">
        <v>707</v>
      </c>
      <c r="G652" s="63">
        <f>+IF(D652="","",YEAR(D652))</f>
        <v>2018</v>
      </c>
      <c r="H652" s="63">
        <f>+IF(D652="","",MONTH(D652))</f>
        <v>5</v>
      </c>
      <c r="I652" s="63">
        <f>+IF(D652="","",DAY(D652))</f>
        <v>5</v>
      </c>
      <c r="J652" s="64">
        <v>50218026</v>
      </c>
      <c r="K652" s="63" t="s">
        <v>1514</v>
      </c>
      <c r="L652" s="64"/>
      <c r="M652" s="63"/>
      <c r="N652" s="64"/>
      <c r="O652" s="63"/>
      <c r="P652" s="63" t="s">
        <v>1515</v>
      </c>
      <c r="Q652" s="63" t="s">
        <v>32</v>
      </c>
      <c r="R652" s="63" t="s">
        <v>1516</v>
      </c>
      <c r="S652" s="63" t="s">
        <v>1517</v>
      </c>
      <c r="T652" s="63">
        <v>0</v>
      </c>
      <c r="U652" s="63">
        <v>2</v>
      </c>
      <c r="V652" s="63">
        <f>+U652+T652</f>
        <v>2</v>
      </c>
      <c r="W652" s="65">
        <f>+IF(T652=SUM(Z652,AB652,AD652),1,0)</f>
        <v>1</v>
      </c>
      <c r="X652" s="65">
        <f>+IF(U652=SUM(AF652,AH652,AJ652),1,0)</f>
        <v>1</v>
      </c>
      <c r="Y652" s="66"/>
      <c r="Z652" s="67"/>
      <c r="AA652" s="66"/>
      <c r="AB652" s="67"/>
      <c r="AC652" s="66"/>
      <c r="AD652" s="67"/>
      <c r="AE652" s="68" t="s">
        <v>40</v>
      </c>
      <c r="AF652" s="69">
        <v>2</v>
      </c>
      <c r="AG652" s="68"/>
      <c r="AH652" s="69"/>
      <c r="AI652" s="68"/>
      <c r="AJ652" s="69"/>
      <c r="AK652" s="63"/>
      <c r="AL652" s="63"/>
      <c r="AM652" s="63"/>
      <c r="AN652" s="63"/>
      <c r="AO652" s="63"/>
      <c r="AP652" s="63"/>
    </row>
    <row r="653" spans="1:42" x14ac:dyDescent="0.3">
      <c r="A653" s="71">
        <v>0</v>
      </c>
      <c r="B653" s="71" t="s">
        <v>1528</v>
      </c>
      <c r="C653" s="60">
        <v>652</v>
      </c>
      <c r="D653" s="61">
        <v>43225</v>
      </c>
      <c r="E653" s="62" t="s">
        <v>1432</v>
      </c>
      <c r="F653" s="62" t="s">
        <v>1253</v>
      </c>
      <c r="G653" s="63">
        <f>+IF(D653="","",YEAR(D653))</f>
        <v>2018</v>
      </c>
      <c r="H653" s="63">
        <f>+IF(D653="","",MONTH(D653))</f>
        <v>5</v>
      </c>
      <c r="I653" s="63">
        <f>+IF(D653="","",DAY(D653))</f>
        <v>5</v>
      </c>
      <c r="J653" s="64">
        <v>50801009</v>
      </c>
      <c r="K653" s="63" t="s">
        <v>1518</v>
      </c>
      <c r="L653" s="64"/>
      <c r="M653" s="63"/>
      <c r="N653" s="64"/>
      <c r="O653" s="63"/>
      <c r="P653" s="63" t="s">
        <v>1520</v>
      </c>
      <c r="Q653" s="63" t="s">
        <v>32</v>
      </c>
      <c r="R653" s="63" t="s">
        <v>1420</v>
      </c>
      <c r="S653" s="63" t="s">
        <v>1516</v>
      </c>
      <c r="T653" s="63"/>
      <c r="U653" s="63"/>
      <c r="V653" s="63">
        <f>+U653+T653</f>
        <v>0</v>
      </c>
      <c r="W653" s="65">
        <f>+IF(T653=SUM(Z653,AB653,AD653),1,0)</f>
        <v>1</v>
      </c>
      <c r="X653" s="65">
        <f>+IF(U653=SUM(AF653,AH653,AJ653),1,0)</f>
        <v>1</v>
      </c>
      <c r="Y653" s="66"/>
      <c r="Z653" s="67"/>
      <c r="AA653" s="66"/>
      <c r="AB653" s="67"/>
      <c r="AC653" s="66"/>
      <c r="AD653" s="67"/>
      <c r="AE653" s="68"/>
      <c r="AF653" s="69"/>
      <c r="AG653" s="68"/>
      <c r="AH653" s="69"/>
      <c r="AI653" s="68"/>
      <c r="AJ653" s="69"/>
      <c r="AK653" s="63"/>
      <c r="AL653" s="63"/>
      <c r="AM653" s="63"/>
      <c r="AN653" s="63"/>
      <c r="AO653" s="63"/>
      <c r="AP653" s="63"/>
    </row>
    <row r="654" spans="1:42" x14ac:dyDescent="0.3">
      <c r="A654" s="71">
        <v>0</v>
      </c>
      <c r="B654" s="71" t="s">
        <v>1528</v>
      </c>
      <c r="C654" s="60">
        <v>653</v>
      </c>
      <c r="D654" s="61">
        <v>43227</v>
      </c>
      <c r="E654" s="62" t="s">
        <v>1433</v>
      </c>
      <c r="F654" s="62" t="s">
        <v>0</v>
      </c>
      <c r="G654" s="63">
        <f>+IF(D654="","",YEAR(D654))</f>
        <v>2018</v>
      </c>
      <c r="H654" s="63">
        <f>+IF(D654="","",MONTH(D654))</f>
        <v>5</v>
      </c>
      <c r="I654" s="63">
        <f>+IF(D654="","",DAY(D654))</f>
        <v>7</v>
      </c>
      <c r="J654" s="64">
        <v>60000000</v>
      </c>
      <c r="K654" s="63" t="s">
        <v>21</v>
      </c>
      <c r="L654" s="64"/>
      <c r="M654" s="63"/>
      <c r="N654" s="64"/>
      <c r="O654" s="63"/>
      <c r="P654" s="63" t="s">
        <v>1521</v>
      </c>
      <c r="Q654" s="63" t="s">
        <v>32</v>
      </c>
      <c r="R654" s="63" t="s">
        <v>1522</v>
      </c>
      <c r="S654" s="63" t="s">
        <v>20</v>
      </c>
      <c r="T654" s="63">
        <v>0</v>
      </c>
      <c r="U654" s="63">
        <v>0</v>
      </c>
      <c r="V654" s="63">
        <f>+U654+T654</f>
        <v>0</v>
      </c>
      <c r="W654" s="65">
        <f>+IF(T654=SUM(Z654,AB654,AD654),1,0)</f>
        <v>1</v>
      </c>
      <c r="X654" s="65">
        <f>+IF(U654=SUM(AF654,AH654,AJ654),1,0)</f>
        <v>1</v>
      </c>
      <c r="Y654" s="66"/>
      <c r="Z654" s="67"/>
      <c r="AA654" s="66"/>
      <c r="AB654" s="67"/>
      <c r="AC654" s="66"/>
      <c r="AD654" s="67"/>
      <c r="AE654" s="68"/>
      <c r="AF654" s="69"/>
      <c r="AG654" s="68"/>
      <c r="AH654" s="69"/>
      <c r="AI654" s="68"/>
      <c r="AJ654" s="69"/>
      <c r="AK654" s="63"/>
      <c r="AL654" s="63"/>
      <c r="AM654" s="63"/>
      <c r="AN654" s="63"/>
      <c r="AO654" s="63"/>
      <c r="AP654" s="63"/>
    </row>
    <row r="655" spans="1:42" x14ac:dyDescent="0.3">
      <c r="A655" s="71">
        <v>0</v>
      </c>
      <c r="B655" s="71" t="s">
        <v>1528</v>
      </c>
      <c r="C655" s="60">
        <v>654</v>
      </c>
      <c r="D655" s="61">
        <v>43227</v>
      </c>
      <c r="E655" s="62" t="s">
        <v>1434</v>
      </c>
      <c r="F655" s="62" t="s">
        <v>1435</v>
      </c>
      <c r="G655" s="63">
        <f>+IF(D655="","",YEAR(D655))</f>
        <v>2018</v>
      </c>
      <c r="H655" s="63">
        <f>+IF(D655="","",MONTH(D655))</f>
        <v>5</v>
      </c>
      <c r="I655" s="63">
        <f>+IF(D655="","",DAY(D655))</f>
        <v>7</v>
      </c>
      <c r="J655" s="64">
        <v>70400000</v>
      </c>
      <c r="K655" s="63" t="s">
        <v>25</v>
      </c>
      <c r="L655" s="64"/>
      <c r="M655" s="63"/>
      <c r="N655" s="64"/>
      <c r="O655" s="63"/>
      <c r="P655" s="63" t="s">
        <v>1515</v>
      </c>
      <c r="Q655" s="63" t="s">
        <v>32</v>
      </c>
      <c r="R655" s="63" t="s">
        <v>1420</v>
      </c>
      <c r="S655" s="63" t="s">
        <v>1523</v>
      </c>
      <c r="T655" s="63">
        <v>2</v>
      </c>
      <c r="U655" s="63"/>
      <c r="V655" s="63">
        <f>+U655+T655</f>
        <v>2</v>
      </c>
      <c r="W655" s="65">
        <f>+IF(T655=SUM(Z655,AB655,AD655),1,0)</f>
        <v>1</v>
      </c>
      <c r="X655" s="65">
        <f>+IF(U655=SUM(AF655,AH655,AJ655),1,0)</f>
        <v>1</v>
      </c>
      <c r="Y655" s="66" t="s">
        <v>40</v>
      </c>
      <c r="Z655" s="67">
        <v>2</v>
      </c>
      <c r="AA655" s="66"/>
      <c r="AB655" s="67"/>
      <c r="AC655" s="66"/>
      <c r="AD655" s="67"/>
      <c r="AE655" s="68"/>
      <c r="AF655" s="69"/>
      <c r="AG655" s="68"/>
      <c r="AH655" s="69"/>
      <c r="AI655" s="68"/>
      <c r="AJ655" s="69"/>
      <c r="AK655" s="63"/>
      <c r="AL655" s="63"/>
      <c r="AM655" s="63"/>
      <c r="AN655" s="63"/>
      <c r="AO655" s="63"/>
      <c r="AP655" s="63"/>
    </row>
    <row r="656" spans="1:42" x14ac:dyDescent="0.3">
      <c r="A656" s="71">
        <v>0</v>
      </c>
      <c r="B656" s="71" t="s">
        <v>1528</v>
      </c>
      <c r="C656" s="60">
        <v>655</v>
      </c>
      <c r="D656" s="61">
        <v>43228</v>
      </c>
      <c r="E656" s="62" t="s">
        <v>1436</v>
      </c>
      <c r="F656" s="62" t="s">
        <v>1239</v>
      </c>
      <c r="G656" s="63">
        <f>+IF(D656="","",YEAR(D656))</f>
        <v>2018</v>
      </c>
      <c r="H656" s="63">
        <f>+IF(D656="","",MONTH(D656))</f>
        <v>5</v>
      </c>
      <c r="I656" s="63">
        <f>+IF(D656="","",DAY(D656))</f>
        <v>8</v>
      </c>
      <c r="J656" s="64"/>
      <c r="K656" s="63"/>
      <c r="L656" s="64">
        <v>50000000</v>
      </c>
      <c r="M656" s="63" t="s">
        <v>66</v>
      </c>
      <c r="N656" s="64">
        <v>50809003</v>
      </c>
      <c r="O656" s="63" t="s">
        <v>1519</v>
      </c>
      <c r="P656" s="63" t="s">
        <v>1507</v>
      </c>
      <c r="Q656" s="63" t="s">
        <v>32</v>
      </c>
      <c r="R656" s="63" t="s">
        <v>1420</v>
      </c>
      <c r="S656" s="63" t="s">
        <v>1524</v>
      </c>
      <c r="T656" s="63">
        <v>0</v>
      </c>
      <c r="U656" s="63">
        <v>0</v>
      </c>
      <c r="V656" s="63">
        <f>+U656+T656</f>
        <v>0</v>
      </c>
      <c r="W656" s="65">
        <f>+IF(T656=SUM(Z656,AB656,AD656),1,0)</f>
        <v>1</v>
      </c>
      <c r="X656" s="65">
        <f>+IF(U656=SUM(AF656,AH656,AJ656),1,0)</f>
        <v>1</v>
      </c>
      <c r="Y656" s="66"/>
      <c r="Z656" s="67"/>
      <c r="AA656" s="66"/>
      <c r="AB656" s="67"/>
      <c r="AC656" s="66"/>
      <c r="AD656" s="67"/>
      <c r="AE656" s="68"/>
      <c r="AF656" s="69"/>
      <c r="AG656" s="68"/>
      <c r="AH656" s="69"/>
      <c r="AI656" s="68"/>
      <c r="AJ656" s="69"/>
      <c r="AK656" s="63"/>
      <c r="AL656" s="63"/>
      <c r="AM656" s="63"/>
      <c r="AN656" s="63"/>
      <c r="AO656" s="63"/>
      <c r="AP656" s="63"/>
    </row>
    <row r="657" spans="1:42" x14ac:dyDescent="0.3">
      <c r="A657" s="71">
        <v>0</v>
      </c>
      <c r="B657" s="71" t="s">
        <v>1528</v>
      </c>
      <c r="C657" s="60">
        <v>656</v>
      </c>
      <c r="D657" s="61">
        <v>43228</v>
      </c>
      <c r="E657" s="62" t="s">
        <v>1437</v>
      </c>
      <c r="F657" s="62" t="s">
        <v>980</v>
      </c>
      <c r="G657" s="63">
        <f>+IF(D657="","",YEAR(D657))</f>
        <v>2018</v>
      </c>
      <c r="H657" s="63">
        <f>+IF(D657="","",MONTH(D657))</f>
        <v>5</v>
      </c>
      <c r="I657" s="63">
        <f>+IF(D657="","",DAY(D657))</f>
        <v>8</v>
      </c>
      <c r="J657" s="64">
        <v>70101000</v>
      </c>
      <c r="K657" s="63" t="s">
        <v>1231</v>
      </c>
      <c r="L657" s="64"/>
      <c r="M657" s="63"/>
      <c r="N657" s="64"/>
      <c r="O657" s="63"/>
      <c r="P657" s="63" t="s">
        <v>1502</v>
      </c>
      <c r="Q657" s="63" t="s">
        <v>28</v>
      </c>
      <c r="R657" s="63" t="s">
        <v>32</v>
      </c>
      <c r="S657" s="63" t="s">
        <v>278</v>
      </c>
      <c r="T657" s="63">
        <v>1</v>
      </c>
      <c r="U657" s="63">
        <v>2</v>
      </c>
      <c r="V657" s="63">
        <f>+U657+T657</f>
        <v>3</v>
      </c>
      <c r="W657" s="65">
        <f>+IF(T657=SUM(Z657,AB657,AD657),1,0)</f>
        <v>1</v>
      </c>
      <c r="X657" s="65">
        <f>+IF(U657=SUM(AF657,AH657,AJ657),1,0)</f>
        <v>1</v>
      </c>
      <c r="Y657" s="66" t="s">
        <v>278</v>
      </c>
      <c r="Z657" s="67">
        <v>1</v>
      </c>
      <c r="AA657" s="66"/>
      <c r="AB657" s="67"/>
      <c r="AC657" s="66"/>
      <c r="AD657" s="67"/>
      <c r="AE657" s="68" t="s">
        <v>278</v>
      </c>
      <c r="AF657" s="69">
        <v>2</v>
      </c>
      <c r="AG657" s="68"/>
      <c r="AH657" s="69"/>
      <c r="AI657" s="68"/>
      <c r="AJ657" s="69"/>
      <c r="AK657" s="63"/>
      <c r="AL657" s="63"/>
      <c r="AM657" s="63"/>
      <c r="AN657" s="63"/>
      <c r="AO657" s="63"/>
      <c r="AP657" s="63"/>
    </row>
    <row r="658" spans="1:42" x14ac:dyDescent="0.3">
      <c r="A658" s="71">
        <v>0</v>
      </c>
      <c r="B658" s="71" t="s">
        <v>1528</v>
      </c>
      <c r="C658" s="60">
        <v>657</v>
      </c>
      <c r="D658" s="61">
        <v>43229</v>
      </c>
      <c r="E658" s="62" t="s">
        <v>1438</v>
      </c>
      <c r="F658" s="62" t="s">
        <v>880</v>
      </c>
      <c r="G658" s="63">
        <f>+IF(D658="","",YEAR(D658))</f>
        <v>2018</v>
      </c>
      <c r="H658" s="63">
        <f>+IF(D658="","",MONTH(D658))</f>
        <v>5</v>
      </c>
      <c r="I658" s="63">
        <f>+IF(D658="","",DAY(D658))</f>
        <v>9</v>
      </c>
      <c r="J658" s="64"/>
      <c r="K658" s="63"/>
      <c r="L658" s="64">
        <v>60403000</v>
      </c>
      <c r="M658" s="63" t="s">
        <v>64</v>
      </c>
      <c r="N658" s="64">
        <v>80302003</v>
      </c>
      <c r="O658" s="63" t="s">
        <v>1525</v>
      </c>
      <c r="P658" s="63" t="s">
        <v>1502</v>
      </c>
      <c r="Q658" s="63" t="s">
        <v>32</v>
      </c>
      <c r="R658" s="63" t="s">
        <v>32</v>
      </c>
      <c r="S658" s="63" t="s">
        <v>32</v>
      </c>
      <c r="T658" s="63">
        <v>0</v>
      </c>
      <c r="U658" s="63">
        <v>0</v>
      </c>
      <c r="V658" s="63">
        <f>+U658+T658</f>
        <v>0</v>
      </c>
      <c r="W658" s="65">
        <f>+IF(T658=SUM(Z658,AB658,AD658),1,0)</f>
        <v>1</v>
      </c>
      <c r="X658" s="65">
        <f>+IF(U658=SUM(AF658,AH658,AJ658),1,0)</f>
        <v>1</v>
      </c>
      <c r="Y658" s="66"/>
      <c r="Z658" s="67"/>
      <c r="AA658" s="66"/>
      <c r="AB658" s="67"/>
      <c r="AC658" s="66"/>
      <c r="AD658" s="67"/>
      <c r="AE658" s="68"/>
      <c r="AF658" s="69"/>
      <c r="AG658" s="68"/>
      <c r="AH658" s="69"/>
      <c r="AI658" s="68"/>
      <c r="AJ658" s="69"/>
      <c r="AK658" s="63"/>
      <c r="AL658" s="63"/>
      <c r="AM658" s="63"/>
      <c r="AN658" s="63"/>
      <c r="AO658" s="63"/>
      <c r="AP658" s="63"/>
    </row>
    <row r="659" spans="1:42" x14ac:dyDescent="0.3">
      <c r="A659" s="71">
        <v>0</v>
      </c>
      <c r="B659" s="71" t="s">
        <v>1528</v>
      </c>
      <c r="C659" s="60">
        <v>658</v>
      </c>
      <c r="D659" s="61">
        <v>43229</v>
      </c>
      <c r="E659" s="62" t="s">
        <v>1439</v>
      </c>
      <c r="F659" s="62" t="s">
        <v>1440</v>
      </c>
      <c r="G659" s="63">
        <f>+IF(D659="","",YEAR(D659))</f>
        <v>2018</v>
      </c>
      <c r="H659" s="63">
        <f>+IF(D659="","",MONTH(D659))</f>
        <v>5</v>
      </c>
      <c r="I659" s="63">
        <f>+IF(D659="","",DAY(D659))</f>
        <v>9</v>
      </c>
      <c r="J659" s="64"/>
      <c r="K659" s="63"/>
      <c r="L659" s="64">
        <v>70403015</v>
      </c>
      <c r="M659" s="63" t="s">
        <v>849</v>
      </c>
      <c r="N659" s="64">
        <v>70400000</v>
      </c>
      <c r="O659" s="63" t="s">
        <v>25</v>
      </c>
      <c r="P659" s="63" t="s">
        <v>1527</v>
      </c>
      <c r="Q659" s="63" t="s">
        <v>32</v>
      </c>
      <c r="R659" s="63" t="s">
        <v>1420</v>
      </c>
      <c r="S659" s="63" t="s">
        <v>74</v>
      </c>
      <c r="T659" s="63">
        <v>5</v>
      </c>
      <c r="U659" s="63">
        <v>4</v>
      </c>
      <c r="V659" s="63">
        <f>+U659+T659</f>
        <v>9</v>
      </c>
      <c r="W659" s="65">
        <f>+IF(T659=SUM(Z659,AB659,AD659),1,0)</f>
        <v>1</v>
      </c>
      <c r="X659" s="65">
        <f>+IF(U659=SUM(AF659,AH659,AJ659),1,0)</f>
        <v>1</v>
      </c>
      <c r="Y659" s="66" t="s">
        <v>40</v>
      </c>
      <c r="Z659" s="67">
        <v>5</v>
      </c>
      <c r="AA659" s="66"/>
      <c r="AB659" s="67"/>
      <c r="AC659" s="66"/>
      <c r="AD659" s="67"/>
      <c r="AE659" s="68" t="s">
        <v>40</v>
      </c>
      <c r="AF659" s="69">
        <v>4</v>
      </c>
      <c r="AG659" s="68"/>
      <c r="AH659" s="69"/>
      <c r="AI659" s="68"/>
      <c r="AJ659" s="69"/>
      <c r="AK659" s="63"/>
      <c r="AL659" s="63"/>
      <c r="AM659" s="63"/>
      <c r="AN659" s="63"/>
      <c r="AO659" s="63"/>
      <c r="AP659" s="63"/>
    </row>
    <row r="660" spans="1:42" x14ac:dyDescent="0.3">
      <c r="A660" s="71">
        <v>0</v>
      </c>
      <c r="B660" s="71" t="s">
        <v>1528</v>
      </c>
      <c r="C660" s="60">
        <v>659</v>
      </c>
      <c r="D660" s="61">
        <v>43229</v>
      </c>
      <c r="E660" s="62" t="s">
        <v>1441</v>
      </c>
      <c r="F660" s="62" t="s">
        <v>0</v>
      </c>
      <c r="G660" s="63">
        <f>+IF(D660="","",YEAR(D660))</f>
        <v>2018</v>
      </c>
      <c r="H660" s="63">
        <f>+IF(D660="","",MONTH(D660))</f>
        <v>5</v>
      </c>
      <c r="I660" s="63">
        <f>+IF(D660="","",DAY(D660))</f>
        <v>9</v>
      </c>
      <c r="J660" s="64">
        <v>80400000</v>
      </c>
      <c r="K660" s="63" t="s">
        <v>52</v>
      </c>
      <c r="L660" s="64"/>
      <c r="M660" s="63"/>
      <c r="N660" s="64"/>
      <c r="O660" s="63"/>
      <c r="P660" s="63" t="s">
        <v>1500</v>
      </c>
      <c r="Q660" s="63" t="s">
        <v>29</v>
      </c>
      <c r="R660" s="63" t="s">
        <v>32</v>
      </c>
      <c r="S660" s="63" t="s">
        <v>20</v>
      </c>
      <c r="T660" s="63">
        <v>0</v>
      </c>
      <c r="U660" s="63">
        <v>0</v>
      </c>
      <c r="V660" s="63">
        <f>+U660+T660</f>
        <v>0</v>
      </c>
      <c r="W660" s="65">
        <f>+IF(T660=SUM(Z660,AB660,AD660),1,0)</f>
        <v>1</v>
      </c>
      <c r="X660" s="65">
        <f>+IF(U660=SUM(AF660,AH660,AJ660),1,0)</f>
        <v>1</v>
      </c>
      <c r="Y660" s="66"/>
      <c r="Z660" s="67"/>
      <c r="AA660" s="66"/>
      <c r="AB660" s="67"/>
      <c r="AC660" s="66"/>
      <c r="AD660" s="67"/>
      <c r="AE660" s="68"/>
      <c r="AF660" s="69"/>
      <c r="AG660" s="68"/>
      <c r="AH660" s="69"/>
      <c r="AI660" s="68"/>
      <c r="AJ660" s="69"/>
      <c r="AK660" s="63"/>
      <c r="AL660" s="63"/>
      <c r="AM660" s="63"/>
      <c r="AN660" s="63"/>
      <c r="AO660" s="63"/>
      <c r="AP660" s="63"/>
    </row>
    <row r="661" spans="1:42" x14ac:dyDescent="0.3">
      <c r="A661" s="71">
        <v>0</v>
      </c>
      <c r="B661" s="71" t="s">
        <v>1528</v>
      </c>
      <c r="C661" s="60">
        <v>660</v>
      </c>
      <c r="D661" s="61">
        <v>43231</v>
      </c>
      <c r="E661" s="62" t="s">
        <v>1442</v>
      </c>
      <c r="F661" s="62" t="s">
        <v>1239</v>
      </c>
      <c r="G661" s="63">
        <f>+IF(D661="","",YEAR(D661))</f>
        <v>2018</v>
      </c>
      <c r="H661" s="63">
        <f>+IF(D661="","",MONTH(D661))</f>
        <v>5</v>
      </c>
      <c r="I661" s="63">
        <f>+IF(D661="","",DAY(D661))</f>
        <v>11</v>
      </c>
      <c r="J661" s="64">
        <v>70304000</v>
      </c>
      <c r="K661" s="63" t="s">
        <v>1082</v>
      </c>
      <c r="L661" s="64"/>
      <c r="M661" s="63"/>
      <c r="N661" s="64"/>
      <c r="O661" s="63"/>
      <c r="P661" s="63" t="s">
        <v>190</v>
      </c>
      <c r="Q661" s="63" t="s">
        <v>32</v>
      </c>
      <c r="R661" s="63" t="s">
        <v>30</v>
      </c>
      <c r="S661" s="63" t="s">
        <v>772</v>
      </c>
      <c r="T661" s="63">
        <v>0</v>
      </c>
      <c r="U661" s="63">
        <v>0</v>
      </c>
      <c r="V661" s="63">
        <f>+U661+T661</f>
        <v>0</v>
      </c>
      <c r="W661" s="65">
        <f>+IF(T661=SUM(Z661,AB661,AD661),1,0)</f>
        <v>1</v>
      </c>
      <c r="X661" s="65">
        <f>+IF(U661=SUM(AF661,AH661,AJ661),1,0)</f>
        <v>1</v>
      </c>
      <c r="Y661" s="66"/>
      <c r="Z661" s="67"/>
      <c r="AA661" s="66"/>
      <c r="AB661" s="67"/>
      <c r="AC661" s="66"/>
      <c r="AD661" s="67"/>
      <c r="AE661" s="68"/>
      <c r="AF661" s="69"/>
      <c r="AG661" s="68"/>
      <c r="AH661" s="69"/>
      <c r="AI661" s="68"/>
      <c r="AJ661" s="69"/>
      <c r="AK661" s="63"/>
      <c r="AL661" s="63"/>
      <c r="AM661" s="63"/>
      <c r="AN661" s="63"/>
      <c r="AO661" s="63"/>
      <c r="AP661" s="63"/>
    </row>
    <row r="662" spans="1:42" x14ac:dyDescent="0.3">
      <c r="A662" s="71">
        <v>0</v>
      </c>
      <c r="B662" s="71" t="s">
        <v>1528</v>
      </c>
      <c r="C662" s="60">
        <v>661</v>
      </c>
      <c r="D662" s="61">
        <v>43231</v>
      </c>
      <c r="E662" s="62" t="s">
        <v>1443</v>
      </c>
      <c r="F662" s="62" t="s">
        <v>1239</v>
      </c>
      <c r="G662" s="63">
        <f>+IF(D662="","",YEAR(D662))</f>
        <v>2018</v>
      </c>
      <c r="H662" s="63">
        <f>+IF(D662="","",MONTH(D662))</f>
        <v>5</v>
      </c>
      <c r="I662" s="63">
        <f>+IF(D662="","",DAY(D662))</f>
        <v>11</v>
      </c>
      <c r="J662" s="64"/>
      <c r="K662" s="63"/>
      <c r="L662" s="64">
        <v>50600000</v>
      </c>
      <c r="M662" s="63" t="s">
        <v>371</v>
      </c>
      <c r="N662" s="64" t="s">
        <v>1529</v>
      </c>
      <c r="O662" s="63"/>
      <c r="P662" s="63" t="s">
        <v>1507</v>
      </c>
      <c r="Q662" s="63" t="s">
        <v>32</v>
      </c>
      <c r="R662" s="63" t="s">
        <v>32</v>
      </c>
      <c r="S662" s="63" t="s">
        <v>1483</v>
      </c>
      <c r="T662" s="63">
        <v>0</v>
      </c>
      <c r="U662" s="63">
        <v>0</v>
      </c>
      <c r="V662" s="63">
        <f>+U662+T662</f>
        <v>0</v>
      </c>
      <c r="W662" s="65">
        <f>+IF(T662=SUM(Z662,AB662,AD662),1,0)</f>
        <v>1</v>
      </c>
      <c r="X662" s="65">
        <f>+IF(U662=SUM(AF662,AH662,AJ662),1,0)</f>
        <v>1</v>
      </c>
      <c r="Y662" s="66"/>
      <c r="Z662" s="67"/>
      <c r="AA662" s="66"/>
      <c r="AB662" s="67"/>
      <c r="AC662" s="66"/>
      <c r="AD662" s="67"/>
      <c r="AE662" s="68"/>
      <c r="AF662" s="69"/>
      <c r="AG662" s="68"/>
      <c r="AH662" s="69"/>
      <c r="AI662" s="68"/>
      <c r="AJ662" s="69"/>
      <c r="AK662" s="63"/>
      <c r="AL662" s="63"/>
      <c r="AM662" s="63"/>
      <c r="AN662" s="63"/>
      <c r="AO662" s="63"/>
      <c r="AP662" s="63"/>
    </row>
    <row r="663" spans="1:42" x14ac:dyDescent="0.3">
      <c r="A663" s="71">
        <v>0</v>
      </c>
      <c r="B663" s="71" t="s">
        <v>1528</v>
      </c>
      <c r="C663" s="60">
        <v>662</v>
      </c>
      <c r="D663" s="61">
        <v>43232</v>
      </c>
      <c r="E663" s="62" t="s">
        <v>1444</v>
      </c>
      <c r="F663" s="62" t="s">
        <v>1268</v>
      </c>
      <c r="G663" s="63">
        <f>+IF(D663="","",YEAR(D663))</f>
        <v>2018</v>
      </c>
      <c r="H663" s="63">
        <f>+IF(D663="","",MONTH(D663))</f>
        <v>5</v>
      </c>
      <c r="I663" s="63">
        <f>+IF(D663="","",DAY(D663))</f>
        <v>12</v>
      </c>
      <c r="J663" s="64">
        <v>70403015</v>
      </c>
      <c r="K663" s="63" t="s">
        <v>849</v>
      </c>
      <c r="L663" s="64"/>
      <c r="M663" s="63"/>
      <c r="N663" s="64"/>
      <c r="O663" s="63"/>
      <c r="P663" s="63" t="s">
        <v>1526</v>
      </c>
      <c r="Q663" s="63" t="s">
        <v>32</v>
      </c>
      <c r="R663" s="63" t="s">
        <v>1420</v>
      </c>
      <c r="S663" s="63" t="s">
        <v>1523</v>
      </c>
      <c r="T663" s="63">
        <v>6</v>
      </c>
      <c r="U663" s="63">
        <v>0</v>
      </c>
      <c r="V663" s="63">
        <f>+U663+T663</f>
        <v>6</v>
      </c>
      <c r="W663" s="65">
        <f>+IF(T663=SUM(Z663,AB663,AD663),1,0)</f>
        <v>1</v>
      </c>
      <c r="X663" s="65">
        <f>+IF(U663=SUM(AF663,AH663,AJ663),1,0)</f>
        <v>1</v>
      </c>
      <c r="Y663" s="66" t="s">
        <v>40</v>
      </c>
      <c r="Z663" s="67">
        <v>6</v>
      </c>
      <c r="AA663" s="66"/>
      <c r="AB663" s="67"/>
      <c r="AC663" s="66"/>
      <c r="AD663" s="67"/>
      <c r="AE663" s="68"/>
      <c r="AF663" s="69"/>
      <c r="AG663" s="68"/>
      <c r="AH663" s="69"/>
      <c r="AI663" s="68"/>
      <c r="AJ663" s="69"/>
      <c r="AK663" s="63"/>
      <c r="AL663" s="63"/>
      <c r="AM663" s="63"/>
      <c r="AN663" s="63"/>
      <c r="AO663" s="63"/>
      <c r="AP663" s="63"/>
    </row>
    <row r="664" spans="1:42" x14ac:dyDescent="0.3">
      <c r="A664" s="71">
        <v>0</v>
      </c>
      <c r="B664" s="71" t="s">
        <v>1528</v>
      </c>
      <c r="C664" s="60">
        <v>663</v>
      </c>
      <c r="D664" s="61">
        <v>43232</v>
      </c>
      <c r="E664" s="62" t="s">
        <v>1445</v>
      </c>
      <c r="F664" s="62" t="s">
        <v>941</v>
      </c>
      <c r="G664" s="63">
        <f>+IF(D664="","",YEAR(D664))</f>
        <v>2018</v>
      </c>
      <c r="H664" s="63">
        <f>+IF(D664="","",MONTH(D664))</f>
        <v>5</v>
      </c>
      <c r="I664" s="63">
        <f>+IF(D664="","",DAY(D664))</f>
        <v>12</v>
      </c>
      <c r="J664" s="64">
        <v>70403015</v>
      </c>
      <c r="K664" s="63" t="s">
        <v>849</v>
      </c>
      <c r="L664" s="64"/>
      <c r="M664" s="63"/>
      <c r="N664" s="64"/>
      <c r="O664" s="63"/>
      <c r="P664" s="63" t="s">
        <v>1526</v>
      </c>
      <c r="Q664" s="63" t="s">
        <v>32</v>
      </c>
      <c r="R664" s="63" t="s">
        <v>1420</v>
      </c>
      <c r="S664" s="63" t="s">
        <v>1523</v>
      </c>
      <c r="T664" s="63">
        <v>5</v>
      </c>
      <c r="U664" s="63">
        <v>0</v>
      </c>
      <c r="V664" s="63">
        <f>+U664+T664</f>
        <v>5</v>
      </c>
      <c r="W664" s="65">
        <f>+IF(T664=SUM(Z664,AB664,AD664),1,0)</f>
        <v>1</v>
      </c>
      <c r="X664" s="65">
        <f>+IF(U664=SUM(AF664,AH664,AJ664),1,0)</f>
        <v>1</v>
      </c>
      <c r="Y664" s="66" t="s">
        <v>40</v>
      </c>
      <c r="Z664" s="67">
        <v>5</v>
      </c>
      <c r="AA664" s="66"/>
      <c r="AB664" s="67"/>
      <c r="AC664" s="66"/>
      <c r="AD664" s="67"/>
      <c r="AE664" s="68"/>
      <c r="AF664" s="69"/>
      <c r="AG664" s="68"/>
      <c r="AH664" s="69"/>
      <c r="AI664" s="68"/>
      <c r="AJ664" s="69"/>
      <c r="AK664" s="63"/>
      <c r="AL664" s="63"/>
      <c r="AM664" s="63"/>
      <c r="AN664" s="63"/>
      <c r="AO664" s="63"/>
      <c r="AP664" s="63"/>
    </row>
    <row r="665" spans="1:42" x14ac:dyDescent="0.3">
      <c r="A665" s="71">
        <v>0</v>
      </c>
      <c r="B665" s="71" t="s">
        <v>1528</v>
      </c>
      <c r="C665" s="60">
        <v>664</v>
      </c>
      <c r="D665" s="61">
        <v>43233</v>
      </c>
      <c r="E665" s="62" t="s">
        <v>1446</v>
      </c>
      <c r="F665" s="62" t="s">
        <v>388</v>
      </c>
      <c r="G665" s="63">
        <f>+IF(D665="","",YEAR(D665))</f>
        <v>2018</v>
      </c>
      <c r="H665" s="63">
        <f>+IF(D665="","",MONTH(D665))</f>
        <v>5</v>
      </c>
      <c r="I665" s="63">
        <f>+IF(D665="","",DAY(D665))</f>
        <v>13</v>
      </c>
      <c r="J665" s="64">
        <v>80401000</v>
      </c>
      <c r="K665" s="63" t="s">
        <v>6</v>
      </c>
      <c r="L665" s="64"/>
      <c r="M665" s="63"/>
      <c r="N665" s="64"/>
      <c r="O665" s="63"/>
      <c r="P665" s="63" t="s">
        <v>1502</v>
      </c>
      <c r="Q665" s="63" t="s">
        <v>28</v>
      </c>
      <c r="R665" s="63" t="s">
        <v>32</v>
      </c>
      <c r="S665" s="63" t="s">
        <v>20</v>
      </c>
      <c r="T665" s="63">
        <v>0</v>
      </c>
      <c r="U665" s="63">
        <v>3</v>
      </c>
      <c r="V665" s="63">
        <f>+U665+T665</f>
        <v>3</v>
      </c>
      <c r="W665" s="65">
        <f>+IF(T665=SUM(Z665,AB665,AD665),1,0)</f>
        <v>1</v>
      </c>
      <c r="X665" s="65">
        <f>+IF(U665=SUM(AF665,AH665,AJ665),1,0)</f>
        <v>1</v>
      </c>
      <c r="Y665" s="66"/>
      <c r="Z665" s="67"/>
      <c r="AA665" s="66"/>
      <c r="AB665" s="67"/>
      <c r="AC665" s="66"/>
      <c r="AD665" s="67"/>
      <c r="AE665" s="68" t="s">
        <v>38</v>
      </c>
      <c r="AF665" s="69">
        <v>3</v>
      </c>
      <c r="AG665" s="68"/>
      <c r="AH665" s="69"/>
      <c r="AI665" s="68"/>
      <c r="AJ665" s="69"/>
      <c r="AK665" s="63"/>
      <c r="AL665" s="63"/>
      <c r="AM665" s="63"/>
      <c r="AN665" s="63"/>
      <c r="AO665" s="63"/>
      <c r="AP665" s="63"/>
    </row>
    <row r="666" spans="1:42" x14ac:dyDescent="0.3">
      <c r="A666" s="71">
        <v>0</v>
      </c>
      <c r="B666" s="71" t="s">
        <v>1528</v>
      </c>
      <c r="C666" s="60">
        <v>665</v>
      </c>
      <c r="D666" s="61">
        <v>43233</v>
      </c>
      <c r="E666" s="62" t="s">
        <v>1447</v>
      </c>
      <c r="F666" s="62" t="s">
        <v>880</v>
      </c>
      <c r="G666" s="63">
        <f>+IF(D666="","",YEAR(D666))</f>
        <v>2018</v>
      </c>
      <c r="H666" s="63">
        <f>+IF(D666="","",MONTH(D666))</f>
        <v>5</v>
      </c>
      <c r="I666" s="63">
        <f>+IF(D666="","",DAY(D666))</f>
        <v>13</v>
      </c>
      <c r="J666" s="64">
        <v>70200000</v>
      </c>
      <c r="K666" s="63" t="s">
        <v>63</v>
      </c>
      <c r="L666" s="64"/>
      <c r="M666" s="63"/>
      <c r="N666" s="64"/>
      <c r="O666" s="63"/>
      <c r="P666" s="63" t="s">
        <v>1509</v>
      </c>
      <c r="Q666" s="63" t="s">
        <v>32</v>
      </c>
      <c r="R666" s="63" t="s">
        <v>1420</v>
      </c>
      <c r="S666" s="63" t="s">
        <v>1530</v>
      </c>
      <c r="T666" s="63">
        <v>0</v>
      </c>
      <c r="U666" s="63">
        <v>0</v>
      </c>
      <c r="V666" s="63">
        <f>+U666+T666</f>
        <v>0</v>
      </c>
      <c r="W666" s="65">
        <f>+IF(T666=SUM(Z666,AB666,AD666),1,0)</f>
        <v>1</v>
      </c>
      <c r="X666" s="65">
        <f>+IF(U666=SUM(AF666,AH666,AJ666),1,0)</f>
        <v>1</v>
      </c>
      <c r="Y666" s="66"/>
      <c r="Z666" s="67"/>
      <c r="AA666" s="66"/>
      <c r="AB666" s="67"/>
      <c r="AC666" s="66"/>
      <c r="AD666" s="67"/>
      <c r="AE666" s="68"/>
      <c r="AF666" s="69"/>
      <c r="AG666" s="68"/>
      <c r="AH666" s="69"/>
      <c r="AI666" s="68"/>
      <c r="AJ666" s="69"/>
      <c r="AK666" s="63"/>
      <c r="AL666" s="63"/>
      <c r="AM666" s="63"/>
      <c r="AN666" s="63"/>
      <c r="AO666" s="63"/>
      <c r="AP666" s="63"/>
    </row>
    <row r="667" spans="1:42" x14ac:dyDescent="0.3">
      <c r="A667" s="71">
        <v>0</v>
      </c>
      <c r="B667" s="71" t="s">
        <v>1528</v>
      </c>
      <c r="C667" s="60">
        <v>666</v>
      </c>
      <c r="D667" s="61">
        <v>43233</v>
      </c>
      <c r="E667" s="62" t="s">
        <v>1448</v>
      </c>
      <c r="F667" s="62" t="s">
        <v>0</v>
      </c>
      <c r="G667" s="63">
        <f>+IF(D667="","",YEAR(D667))</f>
        <v>2018</v>
      </c>
      <c r="H667" s="63">
        <f>+IF(D667="","",MONTH(D667))</f>
        <v>5</v>
      </c>
      <c r="I667" s="63">
        <f>+IF(D667="","",DAY(D667))</f>
        <v>13</v>
      </c>
      <c r="J667" s="64">
        <v>80400000</v>
      </c>
      <c r="K667" s="63" t="s">
        <v>52</v>
      </c>
      <c r="L667" s="64"/>
      <c r="M667" s="63"/>
      <c r="N667" s="64"/>
      <c r="O667" s="63"/>
      <c r="P667" s="63" t="s">
        <v>1500</v>
      </c>
      <c r="Q667" s="63" t="s">
        <v>162</v>
      </c>
      <c r="R667" s="63" t="s">
        <v>32</v>
      </c>
      <c r="S667" s="63" t="s">
        <v>20</v>
      </c>
      <c r="T667" s="63">
        <v>0</v>
      </c>
      <c r="U667" s="63">
        <v>0</v>
      </c>
      <c r="V667" s="63">
        <f>+U667+T667</f>
        <v>0</v>
      </c>
      <c r="W667" s="65">
        <f>+IF(T667=SUM(Z667,AB667,AD667),1,0)</f>
        <v>1</v>
      </c>
      <c r="X667" s="65">
        <f>+IF(U667=SUM(AF667,AH667,AJ667),1,0)</f>
        <v>1</v>
      </c>
      <c r="Y667" s="66"/>
      <c r="Z667" s="67"/>
      <c r="AA667" s="66"/>
      <c r="AB667" s="67"/>
      <c r="AC667" s="66"/>
      <c r="AD667" s="67"/>
      <c r="AE667" s="68"/>
      <c r="AF667" s="69"/>
      <c r="AG667" s="68"/>
      <c r="AH667" s="69"/>
      <c r="AI667" s="68"/>
      <c r="AJ667" s="69"/>
      <c r="AK667" s="63"/>
      <c r="AL667" s="63"/>
      <c r="AM667" s="63"/>
      <c r="AN667" s="63"/>
      <c r="AO667" s="63"/>
      <c r="AP667" s="63"/>
    </row>
    <row r="668" spans="1:42" x14ac:dyDescent="0.3">
      <c r="A668" s="71">
        <v>0</v>
      </c>
      <c r="B668" s="71" t="s">
        <v>1528</v>
      </c>
      <c r="C668" s="60">
        <v>667</v>
      </c>
      <c r="D668" s="61">
        <v>43233</v>
      </c>
      <c r="E668" s="62" t="s">
        <v>1449</v>
      </c>
      <c r="F668" s="62" t="s">
        <v>380</v>
      </c>
      <c r="G668" s="63">
        <f>+IF(D668="","",YEAR(D668))</f>
        <v>2018</v>
      </c>
      <c r="H668" s="63">
        <f>+IF(D668="","",MONTH(D668))</f>
        <v>5</v>
      </c>
      <c r="I668" s="63">
        <f>+IF(D668="","",DAY(D668))</f>
        <v>13</v>
      </c>
      <c r="J668" s="70">
        <v>50703002</v>
      </c>
      <c r="K668" s="63" t="s">
        <v>1531</v>
      </c>
      <c r="L668" s="64"/>
      <c r="M668" s="63"/>
      <c r="N668" s="64"/>
      <c r="O668" s="63"/>
      <c r="P668" s="63" t="s">
        <v>165</v>
      </c>
      <c r="Q668" s="63" t="s">
        <v>32</v>
      </c>
      <c r="R668" s="63" t="s">
        <v>1420</v>
      </c>
      <c r="S668" s="63" t="s">
        <v>74</v>
      </c>
      <c r="T668" s="63">
        <v>1</v>
      </c>
      <c r="U668" s="63">
        <v>0</v>
      </c>
      <c r="V668" s="63">
        <f>+U668+T668</f>
        <v>1</v>
      </c>
      <c r="W668" s="65">
        <f>+IF(T668=SUM(Z668,AB668,AD668),1,0)</f>
        <v>1</v>
      </c>
      <c r="X668" s="65">
        <f>+IF(U668=SUM(AF668,AH668,AJ668),1,0)</f>
        <v>1</v>
      </c>
      <c r="Y668" s="66" t="s">
        <v>41</v>
      </c>
      <c r="Z668" s="67">
        <v>1</v>
      </c>
      <c r="AA668" s="66"/>
      <c r="AB668" s="67"/>
      <c r="AC668" s="66"/>
      <c r="AD668" s="67"/>
      <c r="AE668" s="68"/>
      <c r="AF668" s="69"/>
      <c r="AG668" s="68"/>
      <c r="AH668" s="69"/>
      <c r="AI668" s="68"/>
      <c r="AJ668" s="69"/>
      <c r="AK668" s="63"/>
      <c r="AL668" s="63"/>
      <c r="AM668" s="63"/>
      <c r="AN668" s="63"/>
      <c r="AO668" s="63"/>
      <c r="AP668" s="63"/>
    </row>
    <row r="669" spans="1:42" x14ac:dyDescent="0.3">
      <c r="A669" s="71">
        <v>0</v>
      </c>
      <c r="B669" s="71" t="s">
        <v>1528</v>
      </c>
      <c r="C669" s="60">
        <v>668</v>
      </c>
      <c r="D669" s="61">
        <v>43234</v>
      </c>
      <c r="E669" s="62" t="s">
        <v>1450</v>
      </c>
      <c r="F669" s="62" t="s">
        <v>1451</v>
      </c>
      <c r="G669" s="63">
        <f>+IF(D669="","",YEAR(D669))</f>
        <v>2018</v>
      </c>
      <c r="H669" s="63">
        <f>+IF(D669="","",MONTH(D669))</f>
        <v>5</v>
      </c>
      <c r="I669" s="63">
        <f>+IF(D669="","",DAY(D669))</f>
        <v>14</v>
      </c>
      <c r="J669" s="70"/>
      <c r="K669" s="63"/>
      <c r="L669" s="64">
        <v>80401000</v>
      </c>
      <c r="M669" s="63" t="s">
        <v>6</v>
      </c>
      <c r="N669" s="64">
        <v>80400000</v>
      </c>
      <c r="O669" s="63" t="s">
        <v>52</v>
      </c>
      <c r="P669" s="63" t="s">
        <v>1502</v>
      </c>
      <c r="Q669" s="63" t="s">
        <v>28</v>
      </c>
      <c r="R669" s="63" t="s">
        <v>32</v>
      </c>
      <c r="S669" s="63" t="s">
        <v>20</v>
      </c>
      <c r="T669" s="63">
        <v>0</v>
      </c>
      <c r="U669" s="63">
        <v>0</v>
      </c>
      <c r="V669" s="63">
        <f>+U669+T669</f>
        <v>0</v>
      </c>
      <c r="W669" s="65">
        <f>+IF(T669=SUM(Z669,AB669,AD669),1,0)</f>
        <v>1</v>
      </c>
      <c r="X669" s="65">
        <f>+IF(U669=SUM(AF669,AH669,AJ669),1,0)</f>
        <v>1</v>
      </c>
      <c r="Y669" s="66"/>
      <c r="Z669" s="67"/>
      <c r="AA669" s="66"/>
      <c r="AB669" s="67"/>
      <c r="AC669" s="66"/>
      <c r="AD669" s="67"/>
      <c r="AE669" s="68"/>
      <c r="AF669" s="69"/>
      <c r="AG669" s="68"/>
      <c r="AH669" s="69"/>
      <c r="AI669" s="68"/>
      <c r="AJ669" s="69"/>
      <c r="AK669" s="63"/>
      <c r="AL669" s="63"/>
      <c r="AM669" s="63"/>
      <c r="AN669" s="63"/>
      <c r="AO669" s="63"/>
      <c r="AP669" s="63"/>
    </row>
    <row r="670" spans="1:42" x14ac:dyDescent="0.3">
      <c r="A670" s="71">
        <v>0</v>
      </c>
      <c r="B670" s="71" t="s">
        <v>1528</v>
      </c>
      <c r="C670" s="60">
        <v>669</v>
      </c>
      <c r="D670" s="61">
        <v>43234</v>
      </c>
      <c r="E670" s="62" t="s">
        <v>1452</v>
      </c>
      <c r="F670" s="62" t="s">
        <v>1453</v>
      </c>
      <c r="G670" s="63">
        <f>+IF(D670="","",YEAR(D670))</f>
        <v>2018</v>
      </c>
      <c r="H670" s="63">
        <f>+IF(D670="","",MONTH(D670))</f>
        <v>5</v>
      </c>
      <c r="I670" s="63">
        <f>+IF(D670="","",DAY(D670))</f>
        <v>14</v>
      </c>
      <c r="J670" s="64">
        <v>60000000</v>
      </c>
      <c r="K670" s="63" t="s">
        <v>21</v>
      </c>
      <c r="L670" s="64"/>
      <c r="M670" s="63"/>
      <c r="N670" s="64"/>
      <c r="O670" s="63"/>
      <c r="P670" s="63" t="s">
        <v>805</v>
      </c>
      <c r="Q670" s="63" t="s">
        <v>32</v>
      </c>
      <c r="R670" s="63" t="s">
        <v>32</v>
      </c>
      <c r="S670" s="63" t="s">
        <v>74</v>
      </c>
      <c r="T670" s="63">
        <v>1</v>
      </c>
      <c r="U670" s="63">
        <v>0</v>
      </c>
      <c r="V670" s="63">
        <f>+U670+T670</f>
        <v>1</v>
      </c>
      <c r="W670" s="65">
        <f>+IF(T670=SUM(Z670,AB670,AD670),1,0)</f>
        <v>1</v>
      </c>
      <c r="X670" s="65">
        <f>+IF(U670=SUM(AF670,AH670,AJ670),1,0)</f>
        <v>1</v>
      </c>
      <c r="Y670" s="66" t="s">
        <v>41</v>
      </c>
      <c r="Z670" s="67">
        <v>1</v>
      </c>
      <c r="AA670" s="66"/>
      <c r="AB670" s="67"/>
      <c r="AC670" s="66"/>
      <c r="AD670" s="67"/>
      <c r="AE670" s="68"/>
      <c r="AF670" s="69"/>
      <c r="AG670" s="68"/>
      <c r="AH670" s="69"/>
      <c r="AI670" s="68"/>
      <c r="AJ670" s="69"/>
      <c r="AK670" s="63"/>
      <c r="AL670" s="63"/>
      <c r="AM670" s="63"/>
      <c r="AN670" s="63"/>
      <c r="AO670" s="63"/>
      <c r="AP670" s="63"/>
    </row>
    <row r="671" spans="1:42" x14ac:dyDescent="0.3">
      <c r="A671" s="71">
        <v>0</v>
      </c>
      <c r="B671" s="71" t="s">
        <v>1528</v>
      </c>
      <c r="C671" s="60">
        <v>670</v>
      </c>
      <c r="D671" s="61">
        <v>43234</v>
      </c>
      <c r="E671" s="62" t="s">
        <v>1454</v>
      </c>
      <c r="F671" s="62" t="s">
        <v>1239</v>
      </c>
      <c r="G671" s="63">
        <f>+IF(D671="","",YEAR(D671))</f>
        <v>2018</v>
      </c>
      <c r="H671" s="63">
        <f>+IF(D671="","",MONTH(D671))</f>
        <v>5</v>
      </c>
      <c r="I671" s="63">
        <f>+IF(D671="","",DAY(D671))</f>
        <v>14</v>
      </c>
      <c r="J671" s="64">
        <v>70000000</v>
      </c>
      <c r="K671" s="63" t="s">
        <v>24</v>
      </c>
      <c r="L671" s="64"/>
      <c r="M671" s="63"/>
      <c r="N671" s="64"/>
      <c r="O671" s="63"/>
      <c r="P671" s="63" t="s">
        <v>1502</v>
      </c>
      <c r="Q671" s="63" t="s">
        <v>32</v>
      </c>
      <c r="R671" s="63" t="s">
        <v>1420</v>
      </c>
      <c r="S671" s="63" t="s">
        <v>1532</v>
      </c>
      <c r="T671" s="63">
        <v>0</v>
      </c>
      <c r="U671" s="63">
        <v>0</v>
      </c>
      <c r="V671" s="63">
        <f>+U671+T671</f>
        <v>0</v>
      </c>
      <c r="W671" s="65">
        <f>+IF(T671=SUM(Z671,AB671,AD671),1,0)</f>
        <v>1</v>
      </c>
      <c r="X671" s="65">
        <f>+IF(U671=SUM(AF671,AH671,AJ671),1,0)</f>
        <v>1</v>
      </c>
      <c r="Y671" s="66"/>
      <c r="Z671" s="67"/>
      <c r="AA671" s="66"/>
      <c r="AB671" s="67"/>
      <c r="AC671" s="66"/>
      <c r="AD671" s="67"/>
      <c r="AE671" s="68"/>
      <c r="AF671" s="69"/>
      <c r="AG671" s="68"/>
      <c r="AH671" s="69"/>
      <c r="AI671" s="68"/>
      <c r="AJ671" s="69"/>
      <c r="AK671" s="63"/>
      <c r="AL671" s="63"/>
      <c r="AM671" s="63"/>
      <c r="AN671" s="63"/>
      <c r="AO671" s="63"/>
      <c r="AP671" s="63"/>
    </row>
    <row r="672" spans="1:42" x14ac:dyDescent="0.3">
      <c r="A672" s="71">
        <v>0</v>
      </c>
      <c r="B672" s="71" t="s">
        <v>1528</v>
      </c>
      <c r="C672" s="60">
        <v>671</v>
      </c>
      <c r="D672" s="61">
        <v>43234</v>
      </c>
      <c r="E672" s="62" t="s">
        <v>1455</v>
      </c>
      <c r="F672" s="62" t="s">
        <v>49</v>
      </c>
      <c r="G672" s="63">
        <f>+IF(D672="","",YEAR(D672))</f>
        <v>2018</v>
      </c>
      <c r="H672" s="63">
        <f>+IF(D672="","",MONTH(D672))</f>
        <v>5</v>
      </c>
      <c r="I672" s="63">
        <f>+IF(D672="","",DAY(D672))</f>
        <v>14</v>
      </c>
      <c r="J672" s="64">
        <v>80000000</v>
      </c>
      <c r="K672" s="63" t="s">
        <v>19</v>
      </c>
      <c r="L672" s="64"/>
      <c r="M672" s="63"/>
      <c r="N672" s="64"/>
      <c r="O672" s="63"/>
      <c r="P672" s="63" t="s">
        <v>1500</v>
      </c>
      <c r="Q672" s="63" t="s">
        <v>32</v>
      </c>
      <c r="R672" s="63" t="s">
        <v>32</v>
      </c>
      <c r="S672" s="63" t="s">
        <v>20</v>
      </c>
      <c r="T672" s="63">
        <v>0</v>
      </c>
      <c r="U672" s="63">
        <v>1</v>
      </c>
      <c r="V672" s="63">
        <f>+U672+T672</f>
        <v>1</v>
      </c>
      <c r="W672" s="65">
        <f>+IF(T672=SUM(Z672,AB672,AD672),1,0)</f>
        <v>1</v>
      </c>
      <c r="X672" s="65">
        <f>+IF(U672=SUM(AF672,AH672,AJ672),1,0)</f>
        <v>1</v>
      </c>
      <c r="Y672" s="66"/>
      <c r="Z672" s="67"/>
      <c r="AA672" s="66"/>
      <c r="AB672" s="67"/>
      <c r="AC672" s="66"/>
      <c r="AD672" s="67"/>
      <c r="AE672" s="68" t="s">
        <v>40</v>
      </c>
      <c r="AF672" s="69">
        <v>1</v>
      </c>
      <c r="AG672" s="68"/>
      <c r="AH672" s="69"/>
      <c r="AI672" s="68"/>
      <c r="AJ672" s="69"/>
      <c r="AK672" s="63"/>
      <c r="AL672" s="63"/>
      <c r="AM672" s="63"/>
      <c r="AN672" s="63"/>
      <c r="AO672" s="63"/>
      <c r="AP672" s="63"/>
    </row>
    <row r="673" spans="1:42" x14ac:dyDescent="0.3">
      <c r="A673" s="71">
        <v>0</v>
      </c>
      <c r="B673" s="71" t="s">
        <v>1528</v>
      </c>
      <c r="C673" s="60">
        <v>672</v>
      </c>
      <c r="D673" s="61">
        <v>43234</v>
      </c>
      <c r="E673" s="62" t="s">
        <v>1456</v>
      </c>
      <c r="F673" s="62" t="s">
        <v>314</v>
      </c>
      <c r="G673" s="63">
        <f>+IF(D673="","",YEAR(D673))</f>
        <v>2018</v>
      </c>
      <c r="H673" s="63">
        <f>+IF(D673="","",MONTH(D673))</f>
        <v>5</v>
      </c>
      <c r="I673" s="63">
        <f>+IF(D673="","",DAY(D673))</f>
        <v>14</v>
      </c>
      <c r="J673" s="64">
        <v>50506000</v>
      </c>
      <c r="K673" s="63" t="s">
        <v>601</v>
      </c>
      <c r="L673" s="64"/>
      <c r="M673" s="63"/>
      <c r="N673" s="64"/>
      <c r="O673" s="63"/>
      <c r="P673" s="63" t="s">
        <v>1537</v>
      </c>
      <c r="Q673" s="63" t="s">
        <v>32</v>
      </c>
      <c r="R673" s="63" t="s">
        <v>1534</v>
      </c>
      <c r="S673" s="63" t="s">
        <v>1535</v>
      </c>
      <c r="T673" s="63">
        <v>1</v>
      </c>
      <c r="U673" s="63">
        <v>0</v>
      </c>
      <c r="V673" s="63">
        <f>+U673+T673</f>
        <v>1</v>
      </c>
      <c r="W673" s="65">
        <f>+IF(T673=SUM(Z673,AB673,AD673),1,0)</f>
        <v>1</v>
      </c>
      <c r="X673" s="65">
        <f>+IF(U673=SUM(AF673,AH673,AJ673),1,0)</f>
        <v>1</v>
      </c>
      <c r="Y673" s="66" t="s">
        <v>40</v>
      </c>
      <c r="Z673" s="67">
        <v>1</v>
      </c>
      <c r="AA673" s="66"/>
      <c r="AB673" s="67"/>
      <c r="AC673" s="66"/>
      <c r="AD673" s="67"/>
      <c r="AE673" s="68"/>
      <c r="AF673" s="69"/>
      <c r="AG673" s="68"/>
      <c r="AH673" s="69"/>
      <c r="AI673" s="68"/>
      <c r="AJ673" s="69"/>
      <c r="AK673" s="63"/>
      <c r="AL673" s="63"/>
      <c r="AM673" s="63"/>
      <c r="AN673" s="63"/>
      <c r="AO673" s="63"/>
      <c r="AP673" s="63"/>
    </row>
    <row r="674" spans="1:42" x14ac:dyDescent="0.3">
      <c r="A674" s="71">
        <v>0</v>
      </c>
      <c r="B674" s="71" t="s">
        <v>1528</v>
      </c>
      <c r="C674" s="60">
        <v>673</v>
      </c>
      <c r="D674" s="61">
        <v>43235</v>
      </c>
      <c r="E674" s="62" t="s">
        <v>1457</v>
      </c>
      <c r="F674" s="62" t="s">
        <v>880</v>
      </c>
      <c r="G674" s="63">
        <f>+IF(D674="","",YEAR(D674))</f>
        <v>2018</v>
      </c>
      <c r="H674" s="63">
        <f>+IF(D674="","",MONTH(D674))</f>
        <v>5</v>
      </c>
      <c r="I674" s="63">
        <f>+IF(D674="","",DAY(D674))</f>
        <v>15</v>
      </c>
      <c r="J674" s="64">
        <v>50801000</v>
      </c>
      <c r="K674" s="63" t="s">
        <v>134</v>
      </c>
      <c r="L674" s="64"/>
      <c r="M674" s="63"/>
      <c r="N674" s="64"/>
      <c r="O674" s="63"/>
      <c r="P674" s="63" t="s">
        <v>1536</v>
      </c>
      <c r="Q674" s="63" t="s">
        <v>32</v>
      </c>
      <c r="R674" s="63" t="s">
        <v>32</v>
      </c>
      <c r="S674" s="63" t="s">
        <v>30</v>
      </c>
      <c r="T674" s="63">
        <v>0</v>
      </c>
      <c r="U674" s="63">
        <v>0</v>
      </c>
      <c r="V674" s="63">
        <f>+U674+T674</f>
        <v>0</v>
      </c>
      <c r="W674" s="65">
        <f>+IF(T674=SUM(Z674,AB674,AD674),1,0)</f>
        <v>1</v>
      </c>
      <c r="X674" s="65">
        <f>+IF(U674=SUM(AF674,AH674,AJ674),1,0)</f>
        <v>1</v>
      </c>
      <c r="Y674" s="66"/>
      <c r="Z674" s="67"/>
      <c r="AA674" s="66"/>
      <c r="AB674" s="67"/>
      <c r="AC674" s="66"/>
      <c r="AD674" s="67"/>
      <c r="AE674" s="68"/>
      <c r="AF674" s="69"/>
      <c r="AG674" s="68"/>
      <c r="AH674" s="69"/>
      <c r="AI674" s="68"/>
      <c r="AJ674" s="69"/>
      <c r="AK674" s="63"/>
      <c r="AL674" s="63"/>
      <c r="AM674" s="63"/>
      <c r="AN674" s="63"/>
      <c r="AO674" s="63"/>
      <c r="AP674" s="63"/>
    </row>
    <row r="675" spans="1:42" x14ac:dyDescent="0.3">
      <c r="A675" s="71">
        <v>0</v>
      </c>
      <c r="B675" s="71" t="s">
        <v>1528</v>
      </c>
      <c r="C675" s="60">
        <v>674</v>
      </c>
      <c r="D675" s="61">
        <v>43236</v>
      </c>
      <c r="E675" s="62" t="s">
        <v>1458</v>
      </c>
      <c r="F675" s="62" t="s">
        <v>880</v>
      </c>
      <c r="G675" s="63">
        <f>+IF(D675="","",YEAR(D675))</f>
        <v>2018</v>
      </c>
      <c r="H675" s="63">
        <f>+IF(D675="","",MONTH(D675))</f>
        <v>5</v>
      </c>
      <c r="I675" s="63">
        <f>+IF(D675="","",DAY(D675))</f>
        <v>16</v>
      </c>
      <c r="J675" s="64">
        <v>80000000</v>
      </c>
      <c r="K675" s="63" t="s">
        <v>19</v>
      </c>
      <c r="L675" s="64"/>
      <c r="M675" s="63"/>
      <c r="N675" s="64"/>
      <c r="O675" s="63"/>
      <c r="P675" s="63" t="s">
        <v>190</v>
      </c>
      <c r="Q675" s="63" t="s">
        <v>32</v>
      </c>
      <c r="R675" s="63" t="s">
        <v>98</v>
      </c>
      <c r="S675" s="63" t="s">
        <v>1023</v>
      </c>
      <c r="T675" s="63">
        <v>0</v>
      </c>
      <c r="U675" s="63">
        <v>0</v>
      </c>
      <c r="V675" s="63">
        <f>+U675+T675</f>
        <v>0</v>
      </c>
      <c r="W675" s="65">
        <f>+IF(T675=SUM(Z675,AB675,AD675),1,0)</f>
        <v>1</v>
      </c>
      <c r="X675" s="65">
        <f>+IF(U675=SUM(AF675,AH675,AJ675),1,0)</f>
        <v>1</v>
      </c>
      <c r="Y675" s="66"/>
      <c r="Z675" s="67"/>
      <c r="AA675" s="66"/>
      <c r="AB675" s="67"/>
      <c r="AC675" s="66"/>
      <c r="AD675" s="67"/>
      <c r="AE675" s="68"/>
      <c r="AF675" s="69"/>
      <c r="AG675" s="68"/>
      <c r="AH675" s="69"/>
      <c r="AI675" s="68"/>
      <c r="AJ675" s="69"/>
      <c r="AK675" s="63"/>
      <c r="AL675" s="63"/>
      <c r="AM675" s="63"/>
      <c r="AN675" s="63"/>
      <c r="AO675" s="63"/>
      <c r="AP675" s="63"/>
    </row>
    <row r="676" spans="1:42" x14ac:dyDescent="0.3">
      <c r="A676" s="71">
        <v>0</v>
      </c>
      <c r="B676" s="71" t="s">
        <v>1528</v>
      </c>
      <c r="C676" s="60">
        <v>675</v>
      </c>
      <c r="D676" s="61">
        <v>43236</v>
      </c>
      <c r="E676" s="62" t="s">
        <v>1459</v>
      </c>
      <c r="F676" s="62" t="s">
        <v>880</v>
      </c>
      <c r="G676" s="63">
        <f>+IF(D676="","",YEAR(D676))</f>
        <v>2018</v>
      </c>
      <c r="H676" s="63">
        <f>+IF(D676="","",MONTH(D676))</f>
        <v>5</v>
      </c>
      <c r="I676" s="63">
        <f>+IF(D676="","",DAY(D676))</f>
        <v>16</v>
      </c>
      <c r="J676" s="64">
        <v>50712000</v>
      </c>
      <c r="K676" s="63" t="s">
        <v>1285</v>
      </c>
      <c r="L676" s="64"/>
      <c r="M676" s="63"/>
      <c r="N676" s="64"/>
      <c r="O676" s="63"/>
      <c r="P676" s="63" t="s">
        <v>165</v>
      </c>
      <c r="Q676" s="63" t="s">
        <v>32</v>
      </c>
      <c r="R676" s="63" t="s">
        <v>1420</v>
      </c>
      <c r="S676" s="63" t="s">
        <v>74</v>
      </c>
      <c r="T676" s="63">
        <v>0</v>
      </c>
      <c r="U676" s="63">
        <v>0</v>
      </c>
      <c r="V676" s="63">
        <f>+U676+T676</f>
        <v>0</v>
      </c>
      <c r="W676" s="65">
        <f>+IF(T676=SUM(Z676,AB676,AD676),1,0)</f>
        <v>1</v>
      </c>
      <c r="X676" s="65">
        <f>+IF(U676=SUM(AF676,AH676,AJ676),1,0)</f>
        <v>1</v>
      </c>
      <c r="Y676" s="66"/>
      <c r="Z676" s="67"/>
      <c r="AA676" s="66"/>
      <c r="AB676" s="67"/>
      <c r="AC676" s="66"/>
      <c r="AD676" s="67"/>
      <c r="AE676" s="68"/>
      <c r="AF676" s="69"/>
      <c r="AG676" s="68"/>
      <c r="AH676" s="69"/>
      <c r="AI676" s="68"/>
      <c r="AJ676" s="69"/>
      <c r="AK676" s="63"/>
      <c r="AL676" s="63"/>
      <c r="AM676" s="63"/>
      <c r="AN676" s="63"/>
      <c r="AO676" s="63"/>
      <c r="AP676" s="63"/>
    </row>
    <row r="677" spans="1:42" x14ac:dyDescent="0.3">
      <c r="A677" s="71">
        <v>0</v>
      </c>
      <c r="B677" s="71" t="s">
        <v>1528</v>
      </c>
      <c r="C677" s="60">
        <v>676</v>
      </c>
      <c r="D677" s="61">
        <v>43237</v>
      </c>
      <c r="E677" s="62" t="s">
        <v>1460</v>
      </c>
      <c r="F677" s="62" t="s">
        <v>1239</v>
      </c>
      <c r="G677" s="63">
        <f>+IF(D677="","",YEAR(D677))</f>
        <v>2018</v>
      </c>
      <c r="H677" s="63">
        <f>+IF(D677="","",MONTH(D677))</f>
        <v>5</v>
      </c>
      <c r="I677" s="63">
        <f>+IF(D677="","",DAY(D677))</f>
        <v>17</v>
      </c>
      <c r="J677" s="64"/>
      <c r="K677" s="63"/>
      <c r="L677" s="64">
        <v>50000000</v>
      </c>
      <c r="M677" s="63" t="s">
        <v>66</v>
      </c>
      <c r="N677" s="64" t="s">
        <v>1539</v>
      </c>
      <c r="O677" s="63" t="s">
        <v>1519</v>
      </c>
      <c r="P677" s="63" t="s">
        <v>1287</v>
      </c>
      <c r="Q677" s="63" t="s">
        <v>32</v>
      </c>
      <c r="R677" s="63" t="s">
        <v>1420</v>
      </c>
      <c r="S677" s="63" t="s">
        <v>74</v>
      </c>
      <c r="T677" s="63">
        <v>0</v>
      </c>
      <c r="U677" s="63">
        <v>0</v>
      </c>
      <c r="V677" s="63">
        <f>+U677+T677</f>
        <v>0</v>
      </c>
      <c r="W677" s="65">
        <f>+IF(T677=SUM(Z677,AB677,AD677),1,0)</f>
        <v>1</v>
      </c>
      <c r="X677" s="65">
        <f>+IF(U677=SUM(AF677,AH677,AJ677),1,0)</f>
        <v>1</v>
      </c>
      <c r="Y677" s="66"/>
      <c r="Z677" s="67"/>
      <c r="AA677" s="66"/>
      <c r="AB677" s="67"/>
      <c r="AC677" s="66"/>
      <c r="AD677" s="67"/>
      <c r="AE677" s="68"/>
      <c r="AF677" s="69"/>
      <c r="AG677" s="68"/>
      <c r="AH677" s="69"/>
      <c r="AI677" s="68"/>
      <c r="AJ677" s="69"/>
      <c r="AK677" s="63"/>
      <c r="AL677" s="63"/>
      <c r="AM677" s="63"/>
      <c r="AN677" s="63"/>
      <c r="AO677" s="63"/>
      <c r="AP677" s="63"/>
    </row>
    <row r="678" spans="1:42" x14ac:dyDescent="0.3">
      <c r="A678" s="71">
        <v>0</v>
      </c>
      <c r="B678" s="71" t="s">
        <v>1528</v>
      </c>
      <c r="C678" s="60">
        <v>677</v>
      </c>
      <c r="D678" s="61">
        <v>43238</v>
      </c>
      <c r="E678" s="62" t="s">
        <v>1461</v>
      </c>
      <c r="F678" s="62" t="s">
        <v>314</v>
      </c>
      <c r="G678" s="63">
        <f>+IF(D678="","",YEAR(D678))</f>
        <v>2018</v>
      </c>
      <c r="H678" s="63">
        <f>+IF(D678="","",MONTH(D678))</f>
        <v>5</v>
      </c>
      <c r="I678" s="63">
        <f>+IF(D678="","",DAY(D678))</f>
        <v>18</v>
      </c>
      <c r="J678" s="70">
        <v>50613030</v>
      </c>
      <c r="K678" s="63" t="s">
        <v>1538</v>
      </c>
      <c r="L678" s="64"/>
      <c r="M678" s="63"/>
      <c r="N678" s="64"/>
      <c r="O678" s="63"/>
      <c r="P678" s="63" t="s">
        <v>1533</v>
      </c>
      <c r="Q678" s="63" t="s">
        <v>32</v>
      </c>
      <c r="R678" s="63" t="s">
        <v>1420</v>
      </c>
      <c r="S678" s="63" t="s">
        <v>74</v>
      </c>
      <c r="T678" s="63">
        <v>1</v>
      </c>
      <c r="U678" s="63">
        <v>0</v>
      </c>
      <c r="V678" s="63">
        <f>+U678+T678</f>
        <v>1</v>
      </c>
      <c r="W678" s="65">
        <f>+IF(T678=SUM(Z678,AB678,AD678),1,0)</f>
        <v>1</v>
      </c>
      <c r="X678" s="65">
        <f>+IF(U678=SUM(AF678,AH678,AJ678),1,0)</f>
        <v>1</v>
      </c>
      <c r="Y678" s="66" t="s">
        <v>40</v>
      </c>
      <c r="Z678" s="67">
        <v>1</v>
      </c>
      <c r="AA678" s="66"/>
      <c r="AB678" s="67"/>
      <c r="AC678" s="66"/>
      <c r="AD678" s="67"/>
      <c r="AE678" s="68"/>
      <c r="AF678" s="69"/>
      <c r="AG678" s="68"/>
      <c r="AH678" s="69"/>
      <c r="AI678" s="68"/>
      <c r="AJ678" s="69"/>
      <c r="AK678" s="63"/>
      <c r="AL678" s="63"/>
      <c r="AM678" s="63"/>
      <c r="AN678" s="63"/>
      <c r="AO678" s="63"/>
      <c r="AP678" s="63"/>
    </row>
    <row r="679" spans="1:42" x14ac:dyDescent="0.3">
      <c r="A679" s="71">
        <v>0</v>
      </c>
      <c r="B679" s="71" t="s">
        <v>1528</v>
      </c>
      <c r="C679" s="60">
        <v>678</v>
      </c>
      <c r="D679" s="61">
        <v>43239</v>
      </c>
      <c r="E679" s="62" t="s">
        <v>1462</v>
      </c>
      <c r="F679" s="62" t="s">
        <v>314</v>
      </c>
      <c r="G679" s="63">
        <f>+IF(D679="","",YEAR(D679))</f>
        <v>2018</v>
      </c>
      <c r="H679" s="63">
        <f>+IF(D679="","",MONTH(D679))</f>
        <v>5</v>
      </c>
      <c r="I679" s="63">
        <f>+IF(D679="","",DAY(D679))</f>
        <v>19</v>
      </c>
      <c r="J679" s="70">
        <v>50700000</v>
      </c>
      <c r="K679" s="63" t="s">
        <v>738</v>
      </c>
      <c r="L679" s="64"/>
      <c r="M679" s="63"/>
      <c r="N679" s="64"/>
      <c r="O679" s="63"/>
      <c r="P679" s="63" t="s">
        <v>1537</v>
      </c>
      <c r="Q679" s="63" t="s">
        <v>32</v>
      </c>
      <c r="R679" s="63" t="s">
        <v>1534</v>
      </c>
      <c r="S679" s="63" t="s">
        <v>1517</v>
      </c>
      <c r="T679" s="63">
        <v>1</v>
      </c>
      <c r="U679" s="63">
        <v>0</v>
      </c>
      <c r="V679" s="63">
        <f>+U679+T679</f>
        <v>1</v>
      </c>
      <c r="W679" s="65">
        <f>+IF(T679=SUM(Z679,AB679,AD679),1,0)</f>
        <v>1</v>
      </c>
      <c r="X679" s="65">
        <f>+IF(U679=SUM(AF679,AH679,AJ679),1,0)</f>
        <v>1</v>
      </c>
      <c r="Y679" s="66" t="s">
        <v>40</v>
      </c>
      <c r="Z679" s="67">
        <v>1</v>
      </c>
      <c r="AA679" s="66"/>
      <c r="AB679" s="67"/>
      <c r="AC679" s="66"/>
      <c r="AD679" s="67"/>
      <c r="AE679" s="68"/>
      <c r="AF679" s="69"/>
      <c r="AG679" s="68"/>
      <c r="AH679" s="69"/>
      <c r="AI679" s="68"/>
      <c r="AJ679" s="69"/>
      <c r="AK679" s="63"/>
      <c r="AL679" s="63"/>
      <c r="AM679" s="63"/>
      <c r="AN679" s="63"/>
      <c r="AO679" s="63"/>
      <c r="AP679" s="63"/>
    </row>
    <row r="680" spans="1:42" x14ac:dyDescent="0.3">
      <c r="A680" s="71">
        <v>0</v>
      </c>
      <c r="B680" s="71" t="s">
        <v>1528</v>
      </c>
      <c r="C680" s="60">
        <v>679</v>
      </c>
      <c r="D680" s="61">
        <v>43239</v>
      </c>
      <c r="E680" s="62" t="s">
        <v>1463</v>
      </c>
      <c r="F680" s="62" t="s">
        <v>1239</v>
      </c>
      <c r="G680" s="63">
        <f>+IF(D680="","",YEAR(D680))</f>
        <v>2018</v>
      </c>
      <c r="H680" s="63">
        <f>+IF(D680="","",MONTH(D680))</f>
        <v>5</v>
      </c>
      <c r="I680" s="63">
        <f>+IF(D680="","",DAY(D680))</f>
        <v>19</v>
      </c>
      <c r="J680" s="70">
        <v>60104008</v>
      </c>
      <c r="K680" s="63" t="s">
        <v>1541</v>
      </c>
      <c r="L680" s="64"/>
      <c r="M680" s="63"/>
      <c r="N680" s="64"/>
      <c r="O680" s="63"/>
      <c r="P680" s="63" t="s">
        <v>834</v>
      </c>
      <c r="Q680" s="63" t="s">
        <v>32</v>
      </c>
      <c r="R680" s="63" t="s">
        <v>98</v>
      </c>
      <c r="S680" s="63" t="s">
        <v>543</v>
      </c>
      <c r="T680" s="63">
        <v>0</v>
      </c>
      <c r="U680" s="63">
        <v>0</v>
      </c>
      <c r="V680" s="63">
        <f>+U680+T680</f>
        <v>0</v>
      </c>
      <c r="W680" s="65">
        <f>+IF(T680=SUM(Z680,AB680,AD680),1,0)</f>
        <v>1</v>
      </c>
      <c r="X680" s="65">
        <f>+IF(U680=SUM(AF680,AH680,AJ680),1,0)</f>
        <v>1</v>
      </c>
      <c r="Y680" s="66"/>
      <c r="Z680" s="67"/>
      <c r="AA680" s="66"/>
      <c r="AB680" s="67"/>
      <c r="AC680" s="66"/>
      <c r="AD680" s="67"/>
      <c r="AE680" s="68"/>
      <c r="AF680" s="69"/>
      <c r="AG680" s="68"/>
      <c r="AH680" s="69"/>
      <c r="AI680" s="68"/>
      <c r="AJ680" s="69"/>
      <c r="AK680" s="63"/>
      <c r="AL680" s="63"/>
      <c r="AM680" s="63"/>
      <c r="AN680" s="63"/>
      <c r="AO680" s="63"/>
      <c r="AP680" s="63"/>
    </row>
    <row r="681" spans="1:42" x14ac:dyDescent="0.3">
      <c r="A681" s="71">
        <v>0</v>
      </c>
      <c r="B681" s="71" t="s">
        <v>1528</v>
      </c>
      <c r="C681" s="60">
        <v>680</v>
      </c>
      <c r="D681" s="61">
        <v>43239</v>
      </c>
      <c r="E681" s="62" t="s">
        <v>1464</v>
      </c>
      <c r="F681" s="62" t="s">
        <v>1465</v>
      </c>
      <c r="G681" s="63">
        <f>+IF(D681="","",YEAR(D681))</f>
        <v>2018</v>
      </c>
      <c r="H681" s="63">
        <f>+IF(D681="","",MONTH(D681))</f>
        <v>5</v>
      </c>
      <c r="I681" s="63">
        <f>+IF(D681="","",DAY(D681))</f>
        <v>19</v>
      </c>
      <c r="J681" s="70">
        <v>60403000</v>
      </c>
      <c r="K681" s="63" t="s">
        <v>1062</v>
      </c>
      <c r="L681" s="64"/>
      <c r="M681" s="63"/>
      <c r="N681" s="64"/>
      <c r="O681" s="63"/>
      <c r="P681" s="63" t="s">
        <v>1533</v>
      </c>
      <c r="Q681" s="63" t="s">
        <v>32</v>
      </c>
      <c r="R681" s="63" t="s">
        <v>1383</v>
      </c>
      <c r="S681" s="63" t="s">
        <v>30</v>
      </c>
      <c r="T681" s="63">
        <v>13</v>
      </c>
      <c r="U681" s="63">
        <v>0</v>
      </c>
      <c r="V681" s="63">
        <f>+U681+T681</f>
        <v>13</v>
      </c>
      <c r="W681" s="65">
        <f>+IF(T681=SUM(Z681,AB681,AD681),1,0)</f>
        <v>1</v>
      </c>
      <c r="X681" s="65">
        <f>+IF(U681=SUM(AF681,AH681,AJ681),1,0)</f>
        <v>1</v>
      </c>
      <c r="Y681" s="66" t="s">
        <v>276</v>
      </c>
      <c r="Z681" s="67">
        <v>1</v>
      </c>
      <c r="AA681" s="66" t="s">
        <v>40</v>
      </c>
      <c r="AB681" s="67">
        <v>12</v>
      </c>
      <c r="AC681" s="66"/>
      <c r="AD681" s="67"/>
      <c r="AE681" s="68"/>
      <c r="AF681" s="69"/>
      <c r="AG681" s="68"/>
      <c r="AH681" s="69"/>
      <c r="AI681" s="68"/>
      <c r="AJ681" s="69"/>
      <c r="AK681" s="63"/>
      <c r="AL681" s="63"/>
      <c r="AM681" s="63"/>
      <c r="AN681" s="63"/>
      <c r="AO681" s="63"/>
      <c r="AP681" s="63"/>
    </row>
    <row r="682" spans="1:42" x14ac:dyDescent="0.3">
      <c r="A682" s="71">
        <v>0</v>
      </c>
      <c r="B682" s="71" t="s">
        <v>1528</v>
      </c>
      <c r="C682" s="60">
        <v>681</v>
      </c>
      <c r="D682" s="61">
        <v>43240</v>
      </c>
      <c r="E682" s="62" t="s">
        <v>1466</v>
      </c>
      <c r="F682" s="62" t="s">
        <v>314</v>
      </c>
      <c r="G682" s="63">
        <f>+IF(D682="","",YEAR(D682))</f>
        <v>2018</v>
      </c>
      <c r="H682" s="63">
        <f>+IF(D682="","",MONTH(D682))</f>
        <v>5</v>
      </c>
      <c r="I682" s="63">
        <f>+IF(D682="","",DAY(D682))</f>
        <v>20</v>
      </c>
      <c r="J682" s="70">
        <v>50712008</v>
      </c>
      <c r="K682" s="63" t="s">
        <v>1543</v>
      </c>
      <c r="L682" s="64"/>
      <c r="M682" s="63"/>
      <c r="N682" s="64"/>
      <c r="O682" s="63"/>
      <c r="P682" s="63" t="s">
        <v>1537</v>
      </c>
      <c r="Q682" s="63" t="s">
        <v>32</v>
      </c>
      <c r="R682" s="63" t="s">
        <v>1534</v>
      </c>
      <c r="S682" s="63" t="s">
        <v>1517</v>
      </c>
      <c r="T682" s="63">
        <v>1</v>
      </c>
      <c r="U682" s="63">
        <v>0</v>
      </c>
      <c r="V682" s="63">
        <f>+U682+T682</f>
        <v>1</v>
      </c>
      <c r="W682" s="65">
        <f>+IF(T682=SUM(Z682,AB682,AD682),1,0)</f>
        <v>1</v>
      </c>
      <c r="X682" s="65">
        <f>+IF(U682=SUM(AF682,AH682,AJ682),1,0)</f>
        <v>1</v>
      </c>
      <c r="Y682" s="66" t="s">
        <v>40</v>
      </c>
      <c r="Z682" s="67">
        <v>1</v>
      </c>
      <c r="AA682" s="66"/>
      <c r="AB682" s="67"/>
      <c r="AC682" s="66"/>
      <c r="AD682" s="67"/>
      <c r="AE682" s="68"/>
      <c r="AF682" s="69"/>
      <c r="AG682" s="68"/>
      <c r="AH682" s="69"/>
      <c r="AI682" s="68"/>
      <c r="AJ682" s="69"/>
      <c r="AK682" s="63"/>
      <c r="AL682" s="63"/>
      <c r="AM682" s="63"/>
      <c r="AN682" s="63"/>
      <c r="AO682" s="63"/>
      <c r="AP682" s="63"/>
    </row>
    <row r="683" spans="1:42" x14ac:dyDescent="0.3">
      <c r="A683" s="71">
        <v>0</v>
      </c>
      <c r="B683" s="71" t="s">
        <v>1528</v>
      </c>
      <c r="C683" s="60">
        <v>682</v>
      </c>
      <c r="D683" s="61">
        <v>43242</v>
      </c>
      <c r="E683" s="62" t="s">
        <v>1467</v>
      </c>
      <c r="F683" s="62" t="s">
        <v>880</v>
      </c>
      <c r="G683" s="63">
        <f>+IF(D683="","",YEAR(D683))</f>
        <v>2018</v>
      </c>
      <c r="H683" s="63">
        <f>+IF(D683="","",MONTH(D683))</f>
        <v>5</v>
      </c>
      <c r="I683" s="63">
        <f>+IF(D683="","",DAY(D683))</f>
        <v>22</v>
      </c>
      <c r="J683" s="70"/>
      <c r="K683" s="63"/>
      <c r="L683" s="64">
        <v>60403000</v>
      </c>
      <c r="M683" s="63" t="s">
        <v>64</v>
      </c>
      <c r="N683" s="64" t="s">
        <v>1544</v>
      </c>
      <c r="O683" s="63" t="s">
        <v>1545</v>
      </c>
      <c r="P683" s="63" t="s">
        <v>1546</v>
      </c>
      <c r="Q683" s="63" t="s">
        <v>32</v>
      </c>
      <c r="R683" s="63" t="s">
        <v>1420</v>
      </c>
      <c r="S683" s="63" t="s">
        <v>74</v>
      </c>
      <c r="T683" s="63">
        <v>0</v>
      </c>
      <c r="U683" s="63">
        <v>0</v>
      </c>
      <c r="V683" s="63">
        <f>+U683+T683</f>
        <v>0</v>
      </c>
      <c r="W683" s="65">
        <f>+IF(T683=SUM(Z683,AB683,AD683),1,0)</f>
        <v>1</v>
      </c>
      <c r="X683" s="65">
        <f>+IF(U683=SUM(AF683,AH683,AJ683),1,0)</f>
        <v>1</v>
      </c>
      <c r="Y683" s="66"/>
      <c r="Z683" s="67"/>
      <c r="AA683" s="66"/>
      <c r="AB683" s="67"/>
      <c r="AC683" s="66"/>
      <c r="AD683" s="67"/>
      <c r="AE683" s="68"/>
      <c r="AF683" s="69"/>
      <c r="AG683" s="68"/>
      <c r="AH683" s="69"/>
      <c r="AI683" s="68"/>
      <c r="AJ683" s="69"/>
      <c r="AK683" s="63"/>
      <c r="AL683" s="63"/>
      <c r="AM683" s="63"/>
      <c r="AN683" s="63"/>
      <c r="AO683" s="63"/>
      <c r="AP683" s="63"/>
    </row>
    <row r="684" spans="1:42" x14ac:dyDescent="0.3">
      <c r="A684" s="71">
        <v>0</v>
      </c>
      <c r="B684" s="71" t="s">
        <v>1528</v>
      </c>
      <c r="C684" s="60">
        <v>683</v>
      </c>
      <c r="D684" s="61">
        <v>43242</v>
      </c>
      <c r="E684" s="62" t="s">
        <v>1468</v>
      </c>
      <c r="F684" s="62" t="s">
        <v>1469</v>
      </c>
      <c r="G684" s="63">
        <f>+IF(D684="","",YEAR(D684))</f>
        <v>2018</v>
      </c>
      <c r="H684" s="63">
        <f>+IF(D684="","",MONTH(D684))</f>
        <v>5</v>
      </c>
      <c r="I684" s="63">
        <f>+IF(D684="","",DAY(D684))</f>
        <v>22</v>
      </c>
      <c r="J684" s="70">
        <v>70400000</v>
      </c>
      <c r="K684" s="63" t="s">
        <v>25</v>
      </c>
      <c r="L684" s="64"/>
      <c r="M684" s="63"/>
      <c r="N684" s="64"/>
      <c r="O684" s="63"/>
      <c r="P684" s="63" t="s">
        <v>176</v>
      </c>
      <c r="Q684" s="63" t="s">
        <v>32</v>
      </c>
      <c r="R684" s="63" t="s">
        <v>1542</v>
      </c>
      <c r="S684" s="63" t="s">
        <v>1550</v>
      </c>
      <c r="T684" s="63">
        <v>10</v>
      </c>
      <c r="U684" s="63">
        <v>0</v>
      </c>
      <c r="V684" s="63">
        <f>+U684+T684</f>
        <v>10</v>
      </c>
      <c r="W684" s="65">
        <f>+IF(T684=SUM(Z684,AB684,AD684),1,0)</f>
        <v>1</v>
      </c>
      <c r="X684" s="65">
        <f>+IF(U684=SUM(AF684,AH684,AJ684),1,0)</f>
        <v>1</v>
      </c>
      <c r="Y684" s="66" t="s">
        <v>1542</v>
      </c>
      <c r="Z684" s="67">
        <v>3</v>
      </c>
      <c r="AA684" s="66" t="s">
        <v>1547</v>
      </c>
      <c r="AB684" s="67">
        <v>7</v>
      </c>
      <c r="AC684" s="66"/>
      <c r="AD684" s="67"/>
      <c r="AE684" s="68"/>
      <c r="AF684" s="69"/>
      <c r="AG684" s="68"/>
      <c r="AH684" s="69"/>
      <c r="AI684" s="68"/>
      <c r="AJ684" s="69"/>
      <c r="AK684" s="63"/>
      <c r="AL684" s="63"/>
      <c r="AM684" s="63"/>
      <c r="AN684" s="63"/>
      <c r="AO684" s="63"/>
      <c r="AP684" s="63"/>
    </row>
    <row r="685" spans="1:42" x14ac:dyDescent="0.3">
      <c r="A685" s="71">
        <v>0</v>
      </c>
      <c r="B685" s="71" t="s">
        <v>1528</v>
      </c>
      <c r="C685" s="60">
        <v>684</v>
      </c>
      <c r="D685" s="61">
        <v>43242</v>
      </c>
      <c r="E685" s="62" t="s">
        <v>1470</v>
      </c>
      <c r="F685" s="62" t="s">
        <v>1426</v>
      </c>
      <c r="G685" s="63">
        <f>+IF(D685="","",YEAR(D685))</f>
        <v>2018</v>
      </c>
      <c r="H685" s="63">
        <f>+IF(D685="","",MONTH(D685))</f>
        <v>5</v>
      </c>
      <c r="I685" s="63">
        <f>+IF(D685="","",DAY(D685))</f>
        <v>22</v>
      </c>
      <c r="J685" s="70">
        <v>50710019</v>
      </c>
      <c r="K685" s="63" t="s">
        <v>1548</v>
      </c>
      <c r="L685" s="64"/>
      <c r="M685" s="63"/>
      <c r="N685" s="64"/>
      <c r="O685" s="63"/>
      <c r="P685" s="63" t="s">
        <v>165</v>
      </c>
      <c r="Q685" s="63" t="s">
        <v>32</v>
      </c>
      <c r="R685" s="63" t="s">
        <v>543</v>
      </c>
      <c r="S685" s="63" t="s">
        <v>74</v>
      </c>
      <c r="T685" s="63">
        <v>4</v>
      </c>
      <c r="U685" s="63">
        <v>1</v>
      </c>
      <c r="V685" s="63">
        <f>+U685+T685</f>
        <v>5</v>
      </c>
      <c r="W685" s="65">
        <f>+IF(T685=SUM(Z685,AB685,AD685),1,0)</f>
        <v>1</v>
      </c>
      <c r="X685" s="65">
        <f>+IF(U685=SUM(AF685,AH685,AJ685),1,0)</f>
        <v>1</v>
      </c>
      <c r="Y685" s="66" t="s">
        <v>40</v>
      </c>
      <c r="Z685" s="67">
        <v>4</v>
      </c>
      <c r="AA685" s="66"/>
      <c r="AB685" s="67"/>
      <c r="AC685" s="66"/>
      <c r="AD685" s="67"/>
      <c r="AE685" s="68" t="s">
        <v>40</v>
      </c>
      <c r="AF685" s="69">
        <v>1</v>
      </c>
      <c r="AG685" s="68"/>
      <c r="AH685" s="69"/>
      <c r="AI685" s="68"/>
      <c r="AJ685" s="69"/>
      <c r="AK685" s="63"/>
      <c r="AL685" s="63"/>
      <c r="AM685" s="63"/>
      <c r="AN685" s="63"/>
      <c r="AO685" s="63"/>
      <c r="AP685" s="63"/>
    </row>
    <row r="686" spans="1:42" x14ac:dyDescent="0.3">
      <c r="A686" s="71">
        <v>0</v>
      </c>
      <c r="B686" s="71" t="s">
        <v>1528</v>
      </c>
      <c r="C686" s="60">
        <v>685</v>
      </c>
      <c r="D686" s="61">
        <v>43242</v>
      </c>
      <c r="E686" s="62" t="s">
        <v>1471</v>
      </c>
      <c r="F686" s="62" t="s">
        <v>1338</v>
      </c>
      <c r="G686" s="63">
        <f>+IF(D686="","",YEAR(D686))</f>
        <v>2018</v>
      </c>
      <c r="H686" s="63">
        <f>+IF(D686="","",MONTH(D686))</f>
        <v>5</v>
      </c>
      <c r="I686" s="63">
        <f>+IF(D686="","",DAY(D686))</f>
        <v>22</v>
      </c>
      <c r="J686" s="70">
        <v>50602026</v>
      </c>
      <c r="K686" s="63" t="s">
        <v>1549</v>
      </c>
      <c r="L686" s="64"/>
      <c r="M686" s="63"/>
      <c r="N686" s="64"/>
      <c r="O686" s="63"/>
      <c r="P686" s="63" t="s">
        <v>176</v>
      </c>
      <c r="Q686" s="63" t="s">
        <v>32</v>
      </c>
      <c r="R686" s="63" t="s">
        <v>30</v>
      </c>
      <c r="S686" s="63" t="s">
        <v>543</v>
      </c>
      <c r="T686" s="63">
        <v>5</v>
      </c>
      <c r="U686" s="63">
        <v>0</v>
      </c>
      <c r="V686" s="63">
        <f>+U686+T686</f>
        <v>5</v>
      </c>
      <c r="W686" s="65">
        <f>+IF(T686=SUM(Z686,AB686,AD686),1,0)</f>
        <v>1</v>
      </c>
      <c r="X686" s="65">
        <f>+IF(U686=SUM(AF686,AH686,AJ686),1,0)</f>
        <v>1</v>
      </c>
      <c r="Y686" s="66" t="s">
        <v>280</v>
      </c>
      <c r="Z686" s="67">
        <v>5</v>
      </c>
      <c r="AA686" s="66"/>
      <c r="AB686" s="67"/>
      <c r="AC686" s="66"/>
      <c r="AD686" s="67"/>
      <c r="AE686" s="68"/>
      <c r="AF686" s="69"/>
      <c r="AG686" s="68"/>
      <c r="AH686" s="69"/>
      <c r="AI686" s="68"/>
      <c r="AJ686" s="69"/>
      <c r="AK686" s="63"/>
      <c r="AL686" s="63"/>
      <c r="AM686" s="63"/>
      <c r="AN686" s="63"/>
      <c r="AO686" s="63"/>
      <c r="AP686" s="63"/>
    </row>
    <row r="687" spans="1:42" x14ac:dyDescent="0.3">
      <c r="A687" s="71">
        <v>0</v>
      </c>
      <c r="B687" s="71" t="s">
        <v>1528</v>
      </c>
      <c r="C687" s="60">
        <v>686</v>
      </c>
      <c r="D687" s="61">
        <v>43245</v>
      </c>
      <c r="E687" s="62" t="s">
        <v>1472</v>
      </c>
      <c r="F687" s="62" t="s">
        <v>0</v>
      </c>
      <c r="G687" s="63">
        <f>+IF(D687="","",YEAR(D687))</f>
        <v>2018</v>
      </c>
      <c r="H687" s="63">
        <f>+IF(D687="","",MONTH(D687))</f>
        <v>5</v>
      </c>
      <c r="I687" s="63">
        <f>+IF(D687="","",DAY(D687))</f>
        <v>25</v>
      </c>
      <c r="J687" s="70">
        <v>70303013</v>
      </c>
      <c r="K687" s="63" t="s">
        <v>1551</v>
      </c>
      <c r="L687" s="64"/>
      <c r="M687" s="63"/>
      <c r="N687" s="64"/>
      <c r="O687" s="63"/>
      <c r="P687" s="63" t="s">
        <v>1509</v>
      </c>
      <c r="Q687" s="63" t="s">
        <v>32</v>
      </c>
      <c r="R687" s="63" t="s">
        <v>1420</v>
      </c>
      <c r="S687" s="63" t="s">
        <v>1552</v>
      </c>
      <c r="T687" s="63">
        <v>0</v>
      </c>
      <c r="U687" s="63">
        <v>0</v>
      </c>
      <c r="V687" s="63">
        <f>+U687+T687</f>
        <v>0</v>
      </c>
      <c r="W687" s="65">
        <f>+IF(T687=SUM(Z687,AB687,AD687),1,0)</f>
        <v>1</v>
      </c>
      <c r="X687" s="65">
        <f>+IF(U687=SUM(AF687,AH687,AJ687),1,0)</f>
        <v>1</v>
      </c>
      <c r="Y687" s="66"/>
      <c r="Z687" s="67"/>
      <c r="AA687" s="66"/>
      <c r="AB687" s="67"/>
      <c r="AC687" s="66"/>
      <c r="AD687" s="67"/>
      <c r="AE687" s="68"/>
      <c r="AF687" s="69"/>
      <c r="AG687" s="68"/>
      <c r="AH687" s="69"/>
      <c r="AI687" s="68"/>
      <c r="AJ687" s="69"/>
      <c r="AK687" s="63"/>
      <c r="AL687" s="63"/>
      <c r="AM687" s="63"/>
      <c r="AN687" s="63"/>
      <c r="AO687" s="63"/>
      <c r="AP687" s="63"/>
    </row>
    <row r="688" spans="1:42" x14ac:dyDescent="0.3">
      <c r="A688" s="71">
        <v>0</v>
      </c>
      <c r="B688" s="71" t="s">
        <v>1528</v>
      </c>
      <c r="C688" s="60">
        <v>687</v>
      </c>
      <c r="D688" s="61">
        <v>43246</v>
      </c>
      <c r="E688" s="62" t="s">
        <v>1473</v>
      </c>
      <c r="F688" s="62" t="s">
        <v>1474</v>
      </c>
      <c r="G688" s="63">
        <f>+IF(D688="","",YEAR(D688))</f>
        <v>2018</v>
      </c>
      <c r="H688" s="63">
        <f>+IF(D688="","",MONTH(D688))</f>
        <v>5</v>
      </c>
      <c r="I688" s="63">
        <f>+IF(D688="","",DAY(D688))</f>
        <v>26</v>
      </c>
      <c r="J688" s="70">
        <v>50809016</v>
      </c>
      <c r="K688" s="63" t="s">
        <v>1553</v>
      </c>
      <c r="L688" s="64"/>
      <c r="M688" s="63"/>
      <c r="N688" s="64"/>
      <c r="O688" s="63"/>
      <c r="P688" s="63" t="s">
        <v>1554</v>
      </c>
      <c r="Q688" s="63"/>
      <c r="R688" s="63" t="s">
        <v>1555</v>
      </c>
      <c r="S688" s="63" t="s">
        <v>1556</v>
      </c>
      <c r="T688" s="63">
        <v>6</v>
      </c>
      <c r="U688" s="63">
        <v>0</v>
      </c>
      <c r="V688" s="63">
        <f>+U688+T688</f>
        <v>6</v>
      </c>
      <c r="W688" s="65">
        <f>+IF(T688=SUM(Z688,AB688,AD688),1,0)</f>
        <v>1</v>
      </c>
      <c r="X688" s="65">
        <f>+IF(U688=SUM(AF688,AH688,AJ688),1,0)</f>
        <v>1</v>
      </c>
      <c r="Y688" s="66" t="s">
        <v>40</v>
      </c>
      <c r="Z688" s="67">
        <v>6</v>
      </c>
      <c r="AA688" s="66"/>
      <c r="AB688" s="67"/>
      <c r="AC688" s="66"/>
      <c r="AD688" s="67"/>
      <c r="AE688" s="68"/>
      <c r="AF688" s="69"/>
      <c r="AG688" s="68"/>
      <c r="AH688" s="69"/>
      <c r="AI688" s="68"/>
      <c r="AJ688" s="69"/>
      <c r="AK688" s="63"/>
      <c r="AL688" s="63"/>
      <c r="AM688" s="63"/>
      <c r="AN688" s="63"/>
      <c r="AO688" s="63"/>
      <c r="AP688" s="63"/>
    </row>
    <row r="689" spans="1:42" x14ac:dyDescent="0.3">
      <c r="A689" s="71">
        <v>0</v>
      </c>
      <c r="B689" s="71" t="s">
        <v>1528</v>
      </c>
      <c r="C689" s="60">
        <v>688</v>
      </c>
      <c r="D689" s="61">
        <v>43246</v>
      </c>
      <c r="E689" s="62" t="s">
        <v>1475</v>
      </c>
      <c r="F689" s="62" t="s">
        <v>1476</v>
      </c>
      <c r="G689" s="63">
        <f>+IF(D689="","",YEAR(D689))</f>
        <v>2018</v>
      </c>
      <c r="H689" s="63">
        <f>+IF(D689="","",MONTH(D689))</f>
        <v>5</v>
      </c>
      <c r="I689" s="63">
        <f>+IF(D689="","",DAY(D689))</f>
        <v>26</v>
      </c>
      <c r="J689" s="70">
        <v>70205000</v>
      </c>
      <c r="K689" s="63" t="s">
        <v>767</v>
      </c>
      <c r="L689" s="64"/>
      <c r="M689" s="63"/>
      <c r="N689" s="64"/>
      <c r="O689" s="63"/>
      <c r="P689" s="63" t="s">
        <v>165</v>
      </c>
      <c r="Q689" s="63" t="s">
        <v>32</v>
      </c>
      <c r="R689" s="63" t="s">
        <v>1420</v>
      </c>
      <c r="S689" s="63" t="s">
        <v>74</v>
      </c>
      <c r="T689" s="63">
        <v>20</v>
      </c>
      <c r="U689" s="63">
        <v>0</v>
      </c>
      <c r="V689" s="63">
        <f>+U689+T689</f>
        <v>20</v>
      </c>
      <c r="W689" s="65">
        <f>+IF(T689=SUM(Z689,AB689,AD689),1,0)</f>
        <v>1</v>
      </c>
      <c r="X689" s="65">
        <f>+IF(U689=SUM(AF689,AH689,AJ689),1,0)</f>
        <v>1</v>
      </c>
      <c r="Y689" s="66" t="s">
        <v>40</v>
      </c>
      <c r="Z689" s="67">
        <v>8</v>
      </c>
      <c r="AA689" s="66" t="s">
        <v>1557</v>
      </c>
      <c r="AB689" s="67">
        <v>4</v>
      </c>
      <c r="AC689" s="66" t="s">
        <v>41</v>
      </c>
      <c r="AD689" s="67">
        <v>8</v>
      </c>
      <c r="AE689" s="68"/>
      <c r="AF689" s="69"/>
      <c r="AG689" s="68"/>
      <c r="AH689" s="69"/>
      <c r="AI689" s="68"/>
      <c r="AJ689" s="69"/>
      <c r="AK689" s="63"/>
      <c r="AL689" s="63"/>
      <c r="AM689" s="63"/>
      <c r="AN689" s="63"/>
      <c r="AO689" s="63"/>
      <c r="AP689" s="63"/>
    </row>
    <row r="690" spans="1:42" x14ac:dyDescent="0.3">
      <c r="A690" s="71">
        <v>0</v>
      </c>
      <c r="B690" s="71" t="s">
        <v>1528</v>
      </c>
      <c r="C690" s="60">
        <v>689</v>
      </c>
      <c r="D690" s="61">
        <v>43248</v>
      </c>
      <c r="E690" s="62" t="s">
        <v>1477</v>
      </c>
      <c r="F690" s="62" t="s">
        <v>314</v>
      </c>
      <c r="G690" s="63">
        <f>+IF(D690="","",YEAR(D690))</f>
        <v>2018</v>
      </c>
      <c r="H690" s="63">
        <f>+IF(D690="","",MONTH(D690))</f>
        <v>5</v>
      </c>
      <c r="I690" s="63">
        <f>+IF(D690="","",DAY(D690))</f>
        <v>28</v>
      </c>
      <c r="J690" s="70">
        <v>50000000</v>
      </c>
      <c r="K690" s="63" t="s">
        <v>66</v>
      </c>
      <c r="L690" s="64"/>
      <c r="M690" s="63"/>
      <c r="N690" s="64"/>
      <c r="O690" s="63"/>
      <c r="P690" s="63" t="s">
        <v>1533</v>
      </c>
      <c r="Q690" s="63" t="s">
        <v>32</v>
      </c>
      <c r="R690" s="63" t="s">
        <v>1420</v>
      </c>
      <c r="S690" s="63" t="s">
        <v>74</v>
      </c>
      <c r="T690" s="63">
        <v>1</v>
      </c>
      <c r="U690" s="63">
        <v>0</v>
      </c>
      <c r="V690" s="63">
        <f>+U690+T690</f>
        <v>1</v>
      </c>
      <c r="W690" s="65">
        <f>+IF(T690=SUM(Z690,AB690,AD690),1,0)</f>
        <v>1</v>
      </c>
      <c r="X690" s="65">
        <f>+IF(U690=SUM(AF690,AH690,AJ690),1,0)</f>
        <v>1</v>
      </c>
      <c r="Y690" s="66" t="s">
        <v>40</v>
      </c>
      <c r="Z690" s="67">
        <v>1</v>
      </c>
      <c r="AA690" s="66"/>
      <c r="AB690" s="67"/>
      <c r="AC690" s="66"/>
      <c r="AD690" s="67"/>
      <c r="AE690" s="68"/>
      <c r="AF690" s="69"/>
      <c r="AG690" s="68"/>
      <c r="AH690" s="69"/>
      <c r="AI690" s="68"/>
      <c r="AJ690" s="69"/>
      <c r="AK690" s="63"/>
      <c r="AL690" s="63"/>
      <c r="AM690" s="63"/>
      <c r="AN690" s="63"/>
      <c r="AO690" s="63"/>
      <c r="AP690" s="63"/>
    </row>
    <row r="691" spans="1:42" x14ac:dyDescent="0.3">
      <c r="A691" s="71">
        <v>0</v>
      </c>
      <c r="B691" s="71" t="s">
        <v>1528</v>
      </c>
      <c r="C691" s="60">
        <v>690</v>
      </c>
      <c r="D691" s="61">
        <v>43249</v>
      </c>
      <c r="E691" s="62" t="s">
        <v>1478</v>
      </c>
      <c r="F691" s="62" t="s">
        <v>610</v>
      </c>
      <c r="G691" s="63">
        <f>+IF(D691="","",YEAR(D691))</f>
        <v>2018</v>
      </c>
      <c r="H691" s="63">
        <f>+IF(D691="","",MONTH(D691))</f>
        <v>5</v>
      </c>
      <c r="I691" s="63">
        <f>+IF(D691="","",DAY(D691))</f>
        <v>29</v>
      </c>
      <c r="J691" s="70">
        <v>50712017</v>
      </c>
      <c r="K691" s="63" t="s">
        <v>1558</v>
      </c>
      <c r="L691" s="64"/>
      <c r="M691" s="63"/>
      <c r="N691" s="64"/>
      <c r="O691" s="63"/>
      <c r="P691" s="63" t="s">
        <v>1515</v>
      </c>
      <c r="Q691" s="63" t="s">
        <v>32</v>
      </c>
      <c r="R691" s="63" t="s">
        <v>1556</v>
      </c>
      <c r="S691" s="63" t="s">
        <v>1559</v>
      </c>
      <c r="T691" s="63">
        <v>2</v>
      </c>
      <c r="U691" s="63">
        <v>0</v>
      </c>
      <c r="V691" s="63">
        <f>+U691+T691</f>
        <v>2</v>
      </c>
      <c r="W691" s="65">
        <f>+IF(T691=SUM(Z691,AB691,AD691),1,0)</f>
        <v>1</v>
      </c>
      <c r="X691" s="65">
        <f>+IF(U691=SUM(AF691,AH691,AJ691),1,0)</f>
        <v>1</v>
      </c>
      <c r="Y691" s="66" t="s">
        <v>40</v>
      </c>
      <c r="Z691" s="67">
        <v>2</v>
      </c>
      <c r="AA691" s="66"/>
      <c r="AB691" s="67"/>
      <c r="AC691" s="66"/>
      <c r="AD691" s="67"/>
      <c r="AE691" s="68"/>
      <c r="AF691" s="69"/>
      <c r="AG691" s="68"/>
      <c r="AH691" s="69"/>
      <c r="AI691" s="68"/>
      <c r="AJ691" s="69"/>
      <c r="AK691" s="63"/>
      <c r="AL691" s="63"/>
      <c r="AM691" s="63"/>
      <c r="AN691" s="63"/>
      <c r="AO691" s="63"/>
      <c r="AP691" s="63"/>
    </row>
    <row r="692" spans="1:42" x14ac:dyDescent="0.3">
      <c r="A692" s="71">
        <v>0</v>
      </c>
      <c r="B692" s="71" t="s">
        <v>1528</v>
      </c>
      <c r="C692" s="60">
        <v>691</v>
      </c>
      <c r="D692" s="61">
        <v>43251</v>
      </c>
      <c r="E692" s="62" t="s">
        <v>1479</v>
      </c>
      <c r="F692" s="62" t="s">
        <v>1480</v>
      </c>
      <c r="G692" s="63">
        <f>+IF(D692="","",YEAR(D692))</f>
        <v>2018</v>
      </c>
      <c r="H692" s="63">
        <f>+IF(D692="","",MONTH(D692))</f>
        <v>5</v>
      </c>
      <c r="I692" s="63">
        <f>+IF(D692="","",DAY(D692))</f>
        <v>31</v>
      </c>
      <c r="J692" s="70">
        <v>40710007</v>
      </c>
      <c r="K692" s="63" t="s">
        <v>1560</v>
      </c>
      <c r="L692" s="64"/>
      <c r="M692" s="63"/>
      <c r="N692" s="64"/>
      <c r="O692" s="63"/>
      <c r="P692" s="63" t="s">
        <v>1515</v>
      </c>
      <c r="Q692" s="63" t="s">
        <v>32</v>
      </c>
      <c r="R692" s="63" t="s">
        <v>1540</v>
      </c>
      <c r="S692" s="63" t="s">
        <v>1556</v>
      </c>
      <c r="T692" s="63">
        <v>10</v>
      </c>
      <c r="U692" s="63">
        <v>0</v>
      </c>
      <c r="V692" s="63">
        <f>+U692+T692</f>
        <v>10</v>
      </c>
      <c r="W692" s="65">
        <f>+IF(T692=SUM(Z692,AB692,AD692),1,0)</f>
        <v>1</v>
      </c>
      <c r="X692" s="65">
        <f>+IF(U692=SUM(AF692,AH692,AJ692),1,0)</f>
        <v>1</v>
      </c>
      <c r="Y692" s="66" t="s">
        <v>40</v>
      </c>
      <c r="Z692" s="67">
        <v>10</v>
      </c>
      <c r="AA692" s="66"/>
      <c r="AB692" s="67"/>
      <c r="AC692" s="66"/>
      <c r="AD692" s="67"/>
      <c r="AE692" s="68"/>
      <c r="AF692" s="69"/>
      <c r="AG692" s="68"/>
      <c r="AH692" s="69"/>
      <c r="AI692" s="68"/>
      <c r="AJ692" s="69"/>
      <c r="AK692" s="63"/>
      <c r="AL692" s="63"/>
      <c r="AM692" s="63"/>
      <c r="AN692" s="63"/>
      <c r="AO692" s="63"/>
      <c r="AP692" s="63"/>
    </row>
    <row r="693" spans="1:42" x14ac:dyDescent="0.3">
      <c r="A693" s="71">
        <v>0</v>
      </c>
      <c r="B693" s="71" t="s">
        <v>1528</v>
      </c>
      <c r="C693" s="60">
        <v>692</v>
      </c>
      <c r="D693" s="61">
        <v>43253</v>
      </c>
      <c r="E693" s="62" t="s">
        <v>1561</v>
      </c>
      <c r="F693" s="62" t="s">
        <v>1562</v>
      </c>
      <c r="G693" s="63">
        <f>+IF(D693="","",YEAR(D693))</f>
        <v>2018</v>
      </c>
      <c r="H693" s="63">
        <f>+IF(D693="","",MONTH(D693))</f>
        <v>6</v>
      </c>
      <c r="I693" s="63">
        <f>+IF(D693="","",DAY(D693))</f>
        <v>2</v>
      </c>
      <c r="J693" s="70">
        <v>50508000</v>
      </c>
      <c r="K693" s="63" t="s">
        <v>775</v>
      </c>
      <c r="L693" s="64"/>
      <c r="M693" s="63"/>
      <c r="N693" s="64"/>
      <c r="O693" s="63"/>
      <c r="P693" s="63" t="s">
        <v>165</v>
      </c>
      <c r="Q693" s="63" t="s">
        <v>32</v>
      </c>
      <c r="R693" s="63" t="s">
        <v>30</v>
      </c>
      <c r="S693" s="63" t="s">
        <v>1383</v>
      </c>
      <c r="T693" s="63">
        <v>2</v>
      </c>
      <c r="U693" s="63">
        <v>0</v>
      </c>
      <c r="V693" s="63">
        <f>+U693+T693</f>
        <v>2</v>
      </c>
      <c r="W693" s="65">
        <f>+IF(T693=SUM(Z693,AB693,AD693),1,0)</f>
        <v>1</v>
      </c>
      <c r="X693" s="65">
        <f>+IF(U693=SUM(AF693,AH693,AJ693),1,0)</f>
        <v>1</v>
      </c>
      <c r="Y693" s="66" t="s">
        <v>280</v>
      </c>
      <c r="Z693" s="67">
        <v>2</v>
      </c>
      <c r="AA693" s="66"/>
      <c r="AB693" s="67"/>
      <c r="AC693" s="66"/>
      <c r="AD693" s="67"/>
      <c r="AE693" s="68"/>
      <c r="AF693" s="69"/>
      <c r="AG693" s="68"/>
      <c r="AH693" s="69"/>
      <c r="AI693" s="68"/>
      <c r="AJ693" s="69"/>
      <c r="AK693" s="63"/>
      <c r="AL693" s="63"/>
      <c r="AM693" s="63"/>
      <c r="AN693" s="63"/>
      <c r="AO693" s="63"/>
      <c r="AP693" s="63"/>
    </row>
    <row r="694" spans="1:42" x14ac:dyDescent="0.3">
      <c r="A694" s="71">
        <v>0</v>
      </c>
      <c r="B694" s="71" t="s">
        <v>1528</v>
      </c>
      <c r="C694" s="60">
        <v>693</v>
      </c>
      <c r="D694" s="61">
        <v>43253</v>
      </c>
      <c r="E694" s="62" t="s">
        <v>1563</v>
      </c>
      <c r="F694" s="62" t="s">
        <v>0</v>
      </c>
      <c r="G694" s="63">
        <f>+IF(D694="","",YEAR(D694))</f>
        <v>2018</v>
      </c>
      <c r="H694" s="63">
        <f>+IF(D694="","",MONTH(D694))</f>
        <v>6</v>
      </c>
      <c r="I694" s="63">
        <f>+IF(D694="","",DAY(D694))</f>
        <v>2</v>
      </c>
      <c r="J694" s="70">
        <v>80000000</v>
      </c>
      <c r="K694" s="63" t="s">
        <v>19</v>
      </c>
      <c r="L694" s="64"/>
      <c r="M694" s="63"/>
      <c r="N694" s="64"/>
      <c r="O694" s="63"/>
      <c r="P694" s="63" t="s">
        <v>165</v>
      </c>
      <c r="Q694" s="63" t="s">
        <v>222</v>
      </c>
      <c r="R694" s="63" t="s">
        <v>32</v>
      </c>
      <c r="S694" s="63" t="s">
        <v>20</v>
      </c>
      <c r="T694" s="63">
        <v>0</v>
      </c>
      <c r="U694" s="63">
        <v>0</v>
      </c>
      <c r="V694" s="63">
        <f>+U694+T694</f>
        <v>0</v>
      </c>
      <c r="W694" s="65">
        <f>+IF(T694=SUM(Z694,AB694,AD694),1,0)</f>
        <v>1</v>
      </c>
      <c r="X694" s="65">
        <f>+IF(U694=SUM(AF694,AH694,AJ694),1,0)</f>
        <v>1</v>
      </c>
      <c r="Y694" s="66"/>
      <c r="Z694" s="67"/>
      <c r="AA694" s="66"/>
      <c r="AB694" s="67"/>
      <c r="AC694" s="66"/>
      <c r="AD694" s="67"/>
      <c r="AE694" s="68"/>
      <c r="AF694" s="69"/>
      <c r="AG694" s="68"/>
      <c r="AH694" s="69"/>
      <c r="AI694" s="68"/>
      <c r="AJ694" s="69"/>
      <c r="AK694" s="63"/>
      <c r="AL694" s="63"/>
      <c r="AM694" s="63"/>
      <c r="AN694" s="63"/>
      <c r="AO694" s="63"/>
      <c r="AP694" s="63"/>
    </row>
    <row r="695" spans="1:42" x14ac:dyDescent="0.3">
      <c r="A695" s="71">
        <v>0</v>
      </c>
      <c r="B695" s="71" t="s">
        <v>1528</v>
      </c>
      <c r="C695" s="60">
        <v>694</v>
      </c>
      <c r="D695" s="61">
        <v>43255</v>
      </c>
      <c r="E695" s="62" t="s">
        <v>1564</v>
      </c>
      <c r="F695" s="62" t="s">
        <v>1565</v>
      </c>
      <c r="G695" s="63">
        <f>+IF(D695="","",YEAR(D695))</f>
        <v>2018</v>
      </c>
      <c r="H695" s="63">
        <f>+IF(D695="","",MONTH(D695))</f>
        <v>6</v>
      </c>
      <c r="I695" s="63">
        <f>+IF(D695="","",DAY(D695))</f>
        <v>4</v>
      </c>
      <c r="J695" s="70">
        <v>50709012</v>
      </c>
      <c r="K695" s="63" t="s">
        <v>1649</v>
      </c>
      <c r="L695" s="64"/>
      <c r="M695" s="63"/>
      <c r="N695" s="64"/>
      <c r="O695" s="63"/>
      <c r="P695" s="63" t="s">
        <v>165</v>
      </c>
      <c r="Q695" s="63" t="s">
        <v>32</v>
      </c>
      <c r="R695" s="63" t="s">
        <v>1420</v>
      </c>
      <c r="S695" s="63" t="s">
        <v>1517</v>
      </c>
      <c r="T695" s="63"/>
      <c r="U695" s="63"/>
      <c r="V695" s="63">
        <f>+U695+T695</f>
        <v>0</v>
      </c>
      <c r="W695" s="65">
        <f>+IF(T695=SUM(Z695,AB695,AD695),1,0)</f>
        <v>1</v>
      </c>
      <c r="X695" s="65">
        <f>+IF(U695=SUM(AF695,AH695,AJ695),1,0)</f>
        <v>1</v>
      </c>
      <c r="Y695" s="66"/>
      <c r="Z695" s="67"/>
      <c r="AA695" s="66"/>
      <c r="AB695" s="67"/>
      <c r="AC695" s="66"/>
      <c r="AD695" s="67"/>
      <c r="AE695" s="68"/>
      <c r="AF695" s="69"/>
      <c r="AG695" s="68"/>
      <c r="AH695" s="69"/>
      <c r="AI695" s="68"/>
      <c r="AJ695" s="69"/>
      <c r="AK695" s="63"/>
      <c r="AL695" s="63"/>
      <c r="AM695" s="63"/>
      <c r="AN695" s="63"/>
      <c r="AO695" s="63"/>
      <c r="AP695" s="63"/>
    </row>
    <row r="696" spans="1:42" x14ac:dyDescent="0.3">
      <c r="A696" s="71">
        <v>0</v>
      </c>
      <c r="B696" s="71" t="s">
        <v>1528</v>
      </c>
      <c r="C696" s="60">
        <v>695</v>
      </c>
      <c r="D696" s="61">
        <v>43255</v>
      </c>
      <c r="E696" s="62" t="s">
        <v>1566</v>
      </c>
      <c r="F696" s="62" t="s">
        <v>1567</v>
      </c>
      <c r="G696" s="63">
        <f>+IF(D696="","",YEAR(D696))</f>
        <v>2018</v>
      </c>
      <c r="H696" s="63">
        <f>+IF(D696="","",MONTH(D696))</f>
        <v>6</v>
      </c>
      <c r="I696" s="63">
        <f>+IF(D696="","",DAY(D696))</f>
        <v>4</v>
      </c>
      <c r="J696" s="70">
        <v>70403004</v>
      </c>
      <c r="K696" s="63" t="s">
        <v>1650</v>
      </c>
      <c r="L696" s="64"/>
      <c r="M696" s="63"/>
      <c r="N696" s="64"/>
      <c r="O696" s="63"/>
      <c r="P696" s="63" t="s">
        <v>176</v>
      </c>
      <c r="Q696" s="63" t="s">
        <v>32</v>
      </c>
      <c r="R696" s="63" t="s">
        <v>1542</v>
      </c>
      <c r="S696" s="63" t="s">
        <v>1550</v>
      </c>
      <c r="T696" s="63">
        <v>9</v>
      </c>
      <c r="U696" s="63">
        <v>3</v>
      </c>
      <c r="V696" s="63">
        <f>+U696+T696</f>
        <v>12</v>
      </c>
      <c r="W696" s="65">
        <f>+IF(T696=SUM(Z696,AB696,AD696),1,0)</f>
        <v>1</v>
      </c>
      <c r="X696" s="65">
        <f>+IF(U696=SUM(AF696,AH696,AJ696),1,0)</f>
        <v>1</v>
      </c>
      <c r="Y696" s="66" t="s">
        <v>1651</v>
      </c>
      <c r="Z696" s="67">
        <v>3</v>
      </c>
      <c r="AA696" s="66" t="s">
        <v>1547</v>
      </c>
      <c r="AB696" s="67">
        <v>6</v>
      </c>
      <c r="AC696" s="66"/>
      <c r="AD696" s="67"/>
      <c r="AE696" s="68" t="s">
        <v>1651</v>
      </c>
      <c r="AF696" s="69">
        <v>3</v>
      </c>
      <c r="AG696" s="68"/>
      <c r="AH696" s="69"/>
      <c r="AI696" s="68"/>
      <c r="AJ696" s="69"/>
      <c r="AK696" s="63"/>
      <c r="AL696" s="63"/>
      <c r="AM696" s="63"/>
      <c r="AN696" s="63"/>
      <c r="AO696" s="63"/>
      <c r="AP696" s="63"/>
    </row>
    <row r="697" spans="1:42" x14ac:dyDescent="0.3">
      <c r="A697" s="71">
        <v>0</v>
      </c>
      <c r="B697" s="71" t="s">
        <v>1528</v>
      </c>
      <c r="C697" s="60">
        <v>696</v>
      </c>
      <c r="D697" s="61">
        <v>43256</v>
      </c>
      <c r="E697" s="62" t="s">
        <v>1568</v>
      </c>
      <c r="F697" s="62" t="s">
        <v>182</v>
      </c>
      <c r="G697" s="63">
        <f>+IF(D697="","",YEAR(D697))</f>
        <v>2018</v>
      </c>
      <c r="H697" s="63">
        <f>+IF(D697="","",MONTH(D697))</f>
        <v>6</v>
      </c>
      <c r="I697" s="63">
        <f>+IF(D697="","",DAY(D697))</f>
        <v>5</v>
      </c>
      <c r="J697" s="70"/>
      <c r="K697" s="63"/>
      <c r="L697" s="70">
        <v>50613035</v>
      </c>
      <c r="M697" s="63" t="s">
        <v>1652</v>
      </c>
      <c r="N697" s="70">
        <v>50613017</v>
      </c>
      <c r="O697" s="63" t="s">
        <v>1653</v>
      </c>
      <c r="P697" s="63" t="s">
        <v>1655</v>
      </c>
      <c r="Q697" s="63" t="s">
        <v>28</v>
      </c>
      <c r="R697" s="63" t="s">
        <v>32</v>
      </c>
      <c r="S697" s="63" t="s">
        <v>74</v>
      </c>
      <c r="T697" s="63">
        <v>3</v>
      </c>
      <c r="U697" s="63">
        <v>0</v>
      </c>
      <c r="V697" s="63">
        <f>+U697+T697</f>
        <v>3</v>
      </c>
      <c r="W697" s="65">
        <f>+IF(T697=SUM(Z697,AB697,AD697),1,0)</f>
        <v>1</v>
      </c>
      <c r="X697" s="65">
        <f>+IF(U697=SUM(AF697,AH697,AJ697),1,0)</f>
        <v>1</v>
      </c>
      <c r="Y697" s="66" t="s">
        <v>40</v>
      </c>
      <c r="Z697" s="67">
        <v>3</v>
      </c>
      <c r="AA697" s="66"/>
      <c r="AB697" s="67"/>
      <c r="AC697" s="66"/>
      <c r="AD697" s="67"/>
      <c r="AE697" s="68"/>
      <c r="AF697" s="69"/>
      <c r="AG697" s="68"/>
      <c r="AH697" s="69"/>
      <c r="AI697" s="68"/>
      <c r="AJ697" s="69"/>
      <c r="AK697" s="63"/>
      <c r="AL697" s="63"/>
      <c r="AM697" s="63"/>
      <c r="AN697" s="63"/>
      <c r="AO697" s="63"/>
      <c r="AP697" s="63"/>
    </row>
    <row r="698" spans="1:42" x14ac:dyDescent="0.3">
      <c r="A698" s="71">
        <v>0</v>
      </c>
      <c r="B698" s="71" t="s">
        <v>1528</v>
      </c>
      <c r="C698" s="60">
        <v>697</v>
      </c>
      <c r="D698" s="61">
        <v>43256</v>
      </c>
      <c r="E698" s="62" t="s">
        <v>1569</v>
      </c>
      <c r="F698" s="62" t="s">
        <v>2</v>
      </c>
      <c r="G698" s="63">
        <f>+IF(D698="","",YEAR(D698))</f>
        <v>2018</v>
      </c>
      <c r="H698" s="63">
        <f>+IF(D698="","",MONTH(D698))</f>
        <v>6</v>
      </c>
      <c r="I698" s="63">
        <f>+IF(D698="","",DAY(D698))</f>
        <v>5</v>
      </c>
      <c r="J698" s="70">
        <v>70105000</v>
      </c>
      <c r="K698" s="63" t="s">
        <v>1504</v>
      </c>
      <c r="L698" s="70"/>
      <c r="M698" s="63"/>
      <c r="N698" s="70"/>
      <c r="O698" s="63"/>
      <c r="P698" s="63" t="s">
        <v>190</v>
      </c>
      <c r="Q698" s="63" t="s">
        <v>32</v>
      </c>
      <c r="R698" s="63" t="s">
        <v>30</v>
      </c>
      <c r="S698" s="63" t="s">
        <v>1656</v>
      </c>
      <c r="T698" s="63">
        <v>0</v>
      </c>
      <c r="U698" s="63">
        <v>0</v>
      </c>
      <c r="V698" s="63">
        <f>+U698+T698</f>
        <v>0</v>
      </c>
      <c r="W698" s="65">
        <f>+IF(T698=SUM(Z698,AB698,AD698),1,0)</f>
        <v>1</v>
      </c>
      <c r="X698" s="65">
        <f>+IF(U698=SUM(AF698,AH698,AJ698),1,0)</f>
        <v>1</v>
      </c>
      <c r="Y698" s="66"/>
      <c r="Z698" s="67"/>
      <c r="AA698" s="66"/>
      <c r="AB698" s="67"/>
      <c r="AC698" s="66"/>
      <c r="AD698" s="67"/>
      <c r="AE698" s="68"/>
      <c r="AF698" s="69"/>
      <c r="AG698" s="68"/>
      <c r="AH698" s="69"/>
      <c r="AI698" s="68"/>
      <c r="AJ698" s="69"/>
      <c r="AK698" s="63"/>
      <c r="AL698" s="63"/>
      <c r="AM698" s="63"/>
      <c r="AN698" s="63"/>
      <c r="AO698" s="63"/>
      <c r="AP698" s="63"/>
    </row>
    <row r="699" spans="1:42" x14ac:dyDescent="0.3">
      <c r="A699" s="71">
        <v>0</v>
      </c>
      <c r="B699" s="71" t="s">
        <v>1528</v>
      </c>
      <c r="C699" s="60">
        <v>698</v>
      </c>
      <c r="D699" s="61">
        <v>43257</v>
      </c>
      <c r="E699" s="62" t="s">
        <v>1570</v>
      </c>
      <c r="F699" s="62" t="s">
        <v>0</v>
      </c>
      <c r="G699" s="63">
        <f>+IF(D699="","",YEAR(D699))</f>
        <v>2018</v>
      </c>
      <c r="H699" s="63">
        <f>+IF(D699="","",MONTH(D699))</f>
        <v>6</v>
      </c>
      <c r="I699" s="63">
        <f>+IF(D699="","",DAY(D699))</f>
        <v>6</v>
      </c>
      <c r="J699" s="70">
        <v>70304000</v>
      </c>
      <c r="K699" s="63" t="s">
        <v>1034</v>
      </c>
      <c r="L699" s="70"/>
      <c r="M699" s="63"/>
      <c r="N699" s="70"/>
      <c r="O699" s="63"/>
      <c r="P699" s="63" t="s">
        <v>165</v>
      </c>
      <c r="Q699" s="63" t="s">
        <v>222</v>
      </c>
      <c r="R699" s="63" t="s">
        <v>32</v>
      </c>
      <c r="S699" s="63" t="s">
        <v>30</v>
      </c>
      <c r="T699" s="63">
        <v>0</v>
      </c>
      <c r="U699" s="63">
        <v>0</v>
      </c>
      <c r="V699" s="63">
        <f>+U699+T699</f>
        <v>0</v>
      </c>
      <c r="W699" s="65">
        <f>+IF(T699=SUM(Z699,AB699,AD699),1,0)</f>
        <v>1</v>
      </c>
      <c r="X699" s="65">
        <f>+IF(U699=SUM(AF699,AH699,AJ699),1,0)</f>
        <v>1</v>
      </c>
      <c r="Y699" s="66"/>
      <c r="Z699" s="67"/>
      <c r="AA699" s="66"/>
      <c r="AB699" s="67"/>
      <c r="AC699" s="66"/>
      <c r="AD699" s="67"/>
      <c r="AE699" s="68"/>
      <c r="AF699" s="69"/>
      <c r="AG699" s="68"/>
      <c r="AH699" s="69"/>
      <c r="AI699" s="68"/>
      <c r="AJ699" s="69"/>
      <c r="AK699" s="63"/>
      <c r="AL699" s="63"/>
      <c r="AM699" s="63"/>
      <c r="AN699" s="63"/>
      <c r="AO699" s="63"/>
      <c r="AP699" s="63"/>
    </row>
    <row r="700" spans="1:42" x14ac:dyDescent="0.3">
      <c r="A700" s="71">
        <v>0</v>
      </c>
      <c r="B700" s="71" t="s">
        <v>1528</v>
      </c>
      <c r="C700" s="60">
        <v>699</v>
      </c>
      <c r="D700" s="61">
        <v>43258</v>
      </c>
      <c r="E700" s="62" t="s">
        <v>1571</v>
      </c>
      <c r="F700" s="62" t="s">
        <v>9</v>
      </c>
      <c r="G700" s="63">
        <f>+IF(D700="","",YEAR(D700))</f>
        <v>2018</v>
      </c>
      <c r="H700" s="63">
        <f>+IF(D700="","",MONTH(D700))</f>
        <v>6</v>
      </c>
      <c r="I700" s="63">
        <f>+IF(D700="","",DAY(D700))</f>
        <v>7</v>
      </c>
      <c r="J700" s="70">
        <v>60403000</v>
      </c>
      <c r="K700" s="63" t="s">
        <v>64</v>
      </c>
      <c r="L700" s="70"/>
      <c r="M700" s="63"/>
      <c r="N700" s="70"/>
      <c r="O700" s="63"/>
      <c r="P700" s="63" t="s">
        <v>165</v>
      </c>
      <c r="Q700" s="63" t="s">
        <v>32</v>
      </c>
      <c r="R700" s="63" t="s">
        <v>1420</v>
      </c>
      <c r="S700" s="63" t="s">
        <v>30</v>
      </c>
      <c r="T700" s="63">
        <v>1</v>
      </c>
      <c r="U700" s="63">
        <v>1</v>
      </c>
      <c r="V700" s="63">
        <f>+U700+T700</f>
        <v>2</v>
      </c>
      <c r="W700" s="65">
        <f>+IF(T700=SUM(Z700,AB700,AD700),1,0)</f>
        <v>1</v>
      </c>
      <c r="X700" s="65">
        <f>+IF(U700=SUM(AF700,AH700,AJ700),1,0)</f>
        <v>1</v>
      </c>
      <c r="Y700" s="66" t="s">
        <v>42</v>
      </c>
      <c r="Z700" s="67">
        <v>1</v>
      </c>
      <c r="AA700" s="66"/>
      <c r="AB700" s="67"/>
      <c r="AC700" s="66"/>
      <c r="AD700" s="67"/>
      <c r="AE700" s="68" t="s">
        <v>42</v>
      </c>
      <c r="AF700" s="69">
        <v>1</v>
      </c>
      <c r="AG700" s="68"/>
      <c r="AH700" s="69"/>
      <c r="AI700" s="68"/>
      <c r="AJ700" s="69"/>
      <c r="AK700" s="63"/>
      <c r="AL700" s="63"/>
      <c r="AM700" s="63"/>
      <c r="AN700" s="63"/>
      <c r="AO700" s="63"/>
      <c r="AP700" s="63"/>
    </row>
    <row r="701" spans="1:42" x14ac:dyDescent="0.3">
      <c r="A701" s="71">
        <v>0</v>
      </c>
      <c r="B701" s="71" t="s">
        <v>1528</v>
      </c>
      <c r="C701" s="60">
        <v>700</v>
      </c>
      <c r="D701" s="61">
        <v>43258</v>
      </c>
      <c r="E701" s="62" t="s">
        <v>1572</v>
      </c>
      <c r="F701" s="62" t="s">
        <v>1573</v>
      </c>
      <c r="G701" s="63">
        <f>+IF(D701="","",YEAR(D701))</f>
        <v>2018</v>
      </c>
      <c r="H701" s="63">
        <f>+IF(D701="","",MONTH(D701))</f>
        <v>6</v>
      </c>
      <c r="I701" s="63">
        <f>+IF(D701="","",DAY(D701))</f>
        <v>7</v>
      </c>
      <c r="J701" s="70">
        <v>50707023</v>
      </c>
      <c r="K701" s="63" t="s">
        <v>1657</v>
      </c>
      <c r="L701" s="70"/>
      <c r="M701" s="63"/>
      <c r="N701" s="70"/>
      <c r="O701" s="63"/>
      <c r="P701" s="63" t="s">
        <v>1554</v>
      </c>
      <c r="Q701" s="63" t="s">
        <v>32</v>
      </c>
      <c r="R701" s="63" t="s">
        <v>1658</v>
      </c>
      <c r="S701" s="63" t="s">
        <v>1654</v>
      </c>
      <c r="T701" s="63">
        <v>4</v>
      </c>
      <c r="U701" s="63"/>
      <c r="V701" s="63">
        <f>+U701+T701</f>
        <v>4</v>
      </c>
      <c r="W701" s="65">
        <f>+IF(T701=SUM(Z701,AB701,AD701),1,0)</f>
        <v>1</v>
      </c>
      <c r="X701" s="65">
        <f>+IF(U701=SUM(AF701,AH701,AJ701),1,0)</f>
        <v>1</v>
      </c>
      <c r="Y701" s="66" t="s">
        <v>40</v>
      </c>
      <c r="Z701" s="67">
        <v>4</v>
      </c>
      <c r="AA701" s="66"/>
      <c r="AB701" s="67"/>
      <c r="AC701" s="66"/>
      <c r="AD701" s="67"/>
      <c r="AE701" s="68"/>
      <c r="AF701" s="69"/>
      <c r="AG701" s="68"/>
      <c r="AH701" s="69"/>
      <c r="AI701" s="68"/>
      <c r="AJ701" s="69"/>
      <c r="AK701" s="63"/>
      <c r="AL701" s="63"/>
      <c r="AM701" s="63"/>
      <c r="AN701" s="63"/>
      <c r="AO701" s="63"/>
      <c r="AP701" s="63"/>
    </row>
    <row r="702" spans="1:42" ht="13.8" thickBot="1" x14ac:dyDescent="0.35">
      <c r="A702" s="71">
        <v>0</v>
      </c>
      <c r="B702" s="71" t="s">
        <v>1528</v>
      </c>
      <c r="C702" s="60">
        <v>701</v>
      </c>
      <c r="D702" s="61">
        <v>43258</v>
      </c>
      <c r="E702" s="62" t="s">
        <v>1574</v>
      </c>
      <c r="F702" s="62" t="s">
        <v>314</v>
      </c>
      <c r="G702" s="63">
        <f>+IF(D702="","",YEAR(D702))</f>
        <v>2018</v>
      </c>
      <c r="H702" s="63">
        <f>+IF(D702="","",MONTH(D702))</f>
        <v>6</v>
      </c>
      <c r="I702" s="63">
        <f>+IF(D702="","",DAY(D702))</f>
        <v>7</v>
      </c>
      <c r="J702" s="70" t="s">
        <v>1659</v>
      </c>
      <c r="K702" s="63" t="s">
        <v>1531</v>
      </c>
      <c r="L702" s="70"/>
      <c r="M702" s="63"/>
      <c r="N702" s="70"/>
      <c r="O702" s="63"/>
      <c r="P702" s="63" t="s">
        <v>1533</v>
      </c>
      <c r="Q702" s="63" t="s">
        <v>32</v>
      </c>
      <c r="R702" s="63" t="s">
        <v>1420</v>
      </c>
      <c r="S702" s="63" t="s">
        <v>1660</v>
      </c>
      <c r="T702" s="63">
        <v>1</v>
      </c>
      <c r="U702" s="63">
        <v>0</v>
      </c>
      <c r="V702" s="63">
        <f>+U702+T702</f>
        <v>1</v>
      </c>
      <c r="W702" s="65">
        <f>+IF(T702=SUM(Z702,AB702,AD702),1,0)</f>
        <v>1</v>
      </c>
      <c r="X702" s="65">
        <f>+IF(U702=SUM(AF702,AH702,AJ702),1,0)</f>
        <v>1</v>
      </c>
      <c r="Y702" s="66" t="s">
        <v>40</v>
      </c>
      <c r="Z702" s="67">
        <v>1</v>
      </c>
      <c r="AA702" s="66"/>
      <c r="AB702" s="67"/>
      <c r="AC702" s="66"/>
      <c r="AD702" s="67"/>
      <c r="AE702" s="68"/>
      <c r="AF702" s="69"/>
      <c r="AG702" s="68"/>
      <c r="AH702" s="69"/>
      <c r="AI702" s="68"/>
      <c r="AJ702" s="69"/>
      <c r="AK702" s="63"/>
      <c r="AL702" s="63"/>
      <c r="AM702" s="63"/>
      <c r="AN702" s="63"/>
      <c r="AO702" s="63"/>
      <c r="AP702" s="63"/>
    </row>
    <row r="703" spans="1:42" ht="13.8" thickBot="1" x14ac:dyDescent="0.35">
      <c r="A703" s="71">
        <v>0</v>
      </c>
      <c r="B703" s="71" t="s">
        <v>1528</v>
      </c>
      <c r="C703" s="60">
        <v>702</v>
      </c>
      <c r="D703" s="113">
        <v>43259</v>
      </c>
      <c r="E703" s="114" t="s">
        <v>1575</v>
      </c>
      <c r="F703" s="114" t="s">
        <v>1576</v>
      </c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63">
        <f>+U703+T703</f>
        <v>0</v>
      </c>
      <c r="W703" s="65">
        <f>+IF(T703=SUM(Z703,AB703,AD703),1,0)</f>
        <v>1</v>
      </c>
      <c r="X703" s="65">
        <f>+IF(U703=SUM(AF703,AH703,AJ703),1,0)</f>
        <v>1</v>
      </c>
      <c r="Y703" s="106"/>
      <c r="Z703" s="106"/>
      <c r="AA703" s="106"/>
      <c r="AB703" s="106"/>
      <c r="AC703" s="106"/>
      <c r="AD703" s="106"/>
      <c r="AE703" s="106"/>
      <c r="AF703" s="106"/>
      <c r="AG703" s="106"/>
      <c r="AH703" s="106"/>
      <c r="AI703" s="106"/>
      <c r="AJ703" s="106"/>
      <c r="AK703" s="106"/>
      <c r="AL703" s="106"/>
      <c r="AM703" s="106"/>
      <c r="AN703" s="106"/>
      <c r="AO703" s="106"/>
      <c r="AP703" s="106"/>
    </row>
    <row r="704" spans="1:42" ht="13.8" thickBot="1" x14ac:dyDescent="0.35">
      <c r="A704" s="71">
        <v>0</v>
      </c>
      <c r="B704" s="71" t="s">
        <v>1528</v>
      </c>
      <c r="C704" s="60">
        <v>703</v>
      </c>
      <c r="D704" s="111">
        <v>43259</v>
      </c>
      <c r="E704" s="112" t="s">
        <v>1577</v>
      </c>
      <c r="F704" s="112" t="s">
        <v>1578</v>
      </c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63">
        <f>+U704+T704</f>
        <v>0</v>
      </c>
      <c r="W704" s="65">
        <f>+IF(T704=SUM(Z704,AB704,AD704),1,0)</f>
        <v>1</v>
      </c>
      <c r="X704" s="65">
        <f>+IF(U704=SUM(AF704,AH704,AJ704),1,0)</f>
        <v>1</v>
      </c>
      <c r="Y704" s="106"/>
      <c r="Z704" s="106"/>
      <c r="AA704" s="106"/>
      <c r="AB704" s="106"/>
      <c r="AC704" s="106"/>
      <c r="AD704" s="106"/>
      <c r="AE704" s="106"/>
      <c r="AF704" s="106"/>
      <c r="AG704" s="106"/>
      <c r="AH704" s="106"/>
      <c r="AI704" s="106"/>
      <c r="AJ704" s="106"/>
      <c r="AK704" s="106"/>
      <c r="AL704" s="106"/>
      <c r="AM704" s="106"/>
      <c r="AN704" s="106"/>
      <c r="AO704" s="106"/>
      <c r="AP704" s="106"/>
    </row>
    <row r="705" spans="1:42" ht="13.8" thickBot="1" x14ac:dyDescent="0.35">
      <c r="A705" s="71">
        <v>0</v>
      </c>
      <c r="B705" s="71" t="s">
        <v>1528</v>
      </c>
      <c r="C705" s="60">
        <v>704</v>
      </c>
      <c r="D705" s="113">
        <v>43260</v>
      </c>
      <c r="E705" s="114" t="s">
        <v>1579</v>
      </c>
      <c r="F705" s="114" t="s">
        <v>1580</v>
      </c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63">
        <f>+U705+T705</f>
        <v>0</v>
      </c>
      <c r="W705" s="65">
        <f>+IF(T705=SUM(Z705,AB705,AD705),1,0)</f>
        <v>1</v>
      </c>
      <c r="X705" s="65">
        <f>+IF(U705=SUM(AF705,AH705,AJ705),1,0)</f>
        <v>1</v>
      </c>
      <c r="Y705" s="106"/>
      <c r="Z705" s="106"/>
      <c r="AA705" s="106"/>
      <c r="AB705" s="106"/>
      <c r="AC705" s="106"/>
      <c r="AD705" s="106"/>
      <c r="AE705" s="106"/>
      <c r="AF705" s="106"/>
      <c r="AG705" s="106"/>
      <c r="AH705" s="106"/>
      <c r="AI705" s="106"/>
      <c r="AJ705" s="106"/>
      <c r="AK705" s="106"/>
      <c r="AL705" s="106"/>
      <c r="AM705" s="106"/>
      <c r="AN705" s="106"/>
      <c r="AO705" s="106"/>
      <c r="AP705" s="106"/>
    </row>
    <row r="706" spans="1:42" ht="13.8" thickBot="1" x14ac:dyDescent="0.35">
      <c r="A706" s="71">
        <v>0</v>
      </c>
      <c r="B706" s="71" t="s">
        <v>1528</v>
      </c>
      <c r="C706" s="60">
        <v>705</v>
      </c>
      <c r="D706" s="111">
        <v>43260</v>
      </c>
      <c r="E706" s="112" t="s">
        <v>1581</v>
      </c>
      <c r="F706" s="112" t="s">
        <v>1582</v>
      </c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63">
        <f>+U706+T706</f>
        <v>0</v>
      </c>
      <c r="W706" s="65">
        <f>+IF(T706=SUM(Z706,AB706,AD706),1,0)</f>
        <v>1</v>
      </c>
      <c r="X706" s="65">
        <f>+IF(U706=SUM(AF706,AH706,AJ706),1,0)</f>
        <v>1</v>
      </c>
      <c r="Y706" s="106"/>
      <c r="Z706" s="106"/>
      <c r="AA706" s="106"/>
      <c r="AB706" s="106"/>
      <c r="AC706" s="106"/>
      <c r="AD706" s="106"/>
      <c r="AE706" s="106"/>
      <c r="AF706" s="106"/>
      <c r="AG706" s="106"/>
      <c r="AH706" s="106"/>
      <c r="AI706" s="106"/>
      <c r="AJ706" s="106"/>
      <c r="AK706" s="106"/>
      <c r="AL706" s="106"/>
      <c r="AM706" s="106"/>
      <c r="AN706" s="106"/>
      <c r="AO706" s="106"/>
      <c r="AP706" s="106"/>
    </row>
    <row r="707" spans="1:42" ht="13.8" thickBot="1" x14ac:dyDescent="0.35">
      <c r="A707" s="71">
        <v>0</v>
      </c>
      <c r="B707" s="71" t="s">
        <v>1528</v>
      </c>
      <c r="C707" s="60">
        <v>706</v>
      </c>
      <c r="D707" s="113">
        <v>43260</v>
      </c>
      <c r="E707" s="114" t="s">
        <v>1583</v>
      </c>
      <c r="F707" s="114" t="s">
        <v>8</v>
      </c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63">
        <f>+U707+T707</f>
        <v>0</v>
      </c>
      <c r="W707" s="65">
        <f>+IF(T707=SUM(Z707,AB707,AD707),1,0)</f>
        <v>1</v>
      </c>
      <c r="X707" s="65">
        <f>+IF(U707=SUM(AF707,AH707,AJ707),1,0)</f>
        <v>1</v>
      </c>
      <c r="Y707" s="106"/>
      <c r="Z707" s="106"/>
      <c r="AA707" s="106"/>
      <c r="AB707" s="106"/>
      <c r="AC707" s="106"/>
      <c r="AD707" s="106"/>
      <c r="AE707" s="106"/>
      <c r="AF707" s="106"/>
      <c r="AG707" s="106"/>
      <c r="AH707" s="106"/>
      <c r="AI707" s="106"/>
      <c r="AJ707" s="106"/>
      <c r="AK707" s="106"/>
      <c r="AL707" s="106"/>
      <c r="AM707" s="106"/>
      <c r="AN707" s="106"/>
      <c r="AO707" s="106"/>
      <c r="AP707" s="106"/>
    </row>
    <row r="708" spans="1:42" ht="13.8" thickBot="1" x14ac:dyDescent="0.35">
      <c r="A708" s="71">
        <v>0</v>
      </c>
      <c r="B708" s="71" t="s">
        <v>1528</v>
      </c>
      <c r="C708" s="60">
        <v>707</v>
      </c>
      <c r="D708" s="111">
        <v>43260</v>
      </c>
      <c r="E708" s="112" t="s">
        <v>1584</v>
      </c>
      <c r="F708" s="112" t="s">
        <v>1585</v>
      </c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63">
        <f>+U708+T708</f>
        <v>0</v>
      </c>
      <c r="W708" s="65">
        <f>+IF(T708=SUM(Z708,AB708,AD708),1,0)</f>
        <v>1</v>
      </c>
      <c r="X708" s="65">
        <f>+IF(U708=SUM(AF708,AH708,AJ708),1,0)</f>
        <v>1</v>
      </c>
      <c r="Y708" s="106"/>
      <c r="Z708" s="106"/>
      <c r="AA708" s="106"/>
      <c r="AB708" s="106"/>
      <c r="AC708" s="106"/>
      <c r="AD708" s="106"/>
      <c r="AE708" s="106"/>
      <c r="AF708" s="106"/>
      <c r="AG708" s="106"/>
      <c r="AH708" s="106"/>
      <c r="AI708" s="106"/>
      <c r="AJ708" s="106"/>
      <c r="AK708" s="106"/>
      <c r="AL708" s="106"/>
      <c r="AM708" s="106"/>
      <c r="AN708" s="106"/>
      <c r="AO708" s="106"/>
      <c r="AP708" s="106"/>
    </row>
    <row r="709" spans="1:42" ht="13.8" thickBot="1" x14ac:dyDescent="0.35">
      <c r="A709" s="71">
        <v>0</v>
      </c>
      <c r="B709" s="71" t="s">
        <v>1528</v>
      </c>
      <c r="C709" s="60">
        <v>708</v>
      </c>
      <c r="D709" s="113">
        <v>43261</v>
      </c>
      <c r="E709" s="114" t="s">
        <v>1586</v>
      </c>
      <c r="F709" s="114" t="s">
        <v>0</v>
      </c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63">
        <f>+U709+T709</f>
        <v>0</v>
      </c>
      <c r="W709" s="65">
        <f>+IF(T709=SUM(Z709,AB709,AD709),1,0)</f>
        <v>1</v>
      </c>
      <c r="X709" s="65">
        <f>+IF(U709=SUM(AF709,AH709,AJ709),1,0)</f>
        <v>1</v>
      </c>
      <c r="Y709" s="106"/>
      <c r="Z709" s="106"/>
      <c r="AA709" s="106"/>
      <c r="AB709" s="106"/>
      <c r="AC709" s="106"/>
      <c r="AD709" s="106"/>
      <c r="AE709" s="106"/>
      <c r="AF709" s="106"/>
      <c r="AG709" s="106"/>
      <c r="AH709" s="106"/>
      <c r="AI709" s="106"/>
      <c r="AJ709" s="106"/>
      <c r="AK709" s="106"/>
      <c r="AL709" s="106"/>
      <c r="AM709" s="106"/>
      <c r="AN709" s="106"/>
      <c r="AO709" s="106"/>
      <c r="AP709" s="106"/>
    </row>
    <row r="710" spans="1:42" ht="13.8" thickBot="1" x14ac:dyDescent="0.35">
      <c r="A710" s="71">
        <v>0</v>
      </c>
      <c r="B710" s="71" t="s">
        <v>1528</v>
      </c>
      <c r="C710" s="60">
        <v>709</v>
      </c>
      <c r="D710" s="111">
        <v>43262</v>
      </c>
      <c r="E710" s="112" t="s">
        <v>1587</v>
      </c>
      <c r="F710" s="112" t="s">
        <v>880</v>
      </c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63">
        <f>+U710+T710</f>
        <v>0</v>
      </c>
      <c r="W710" s="65">
        <f>+IF(T710=SUM(Z710,AB710,AD710),1,0)</f>
        <v>1</v>
      </c>
      <c r="X710" s="65">
        <f>+IF(U710=SUM(AF710,AH710,AJ710),1,0)</f>
        <v>1</v>
      </c>
      <c r="Y710" s="106"/>
      <c r="Z710" s="106"/>
      <c r="AA710" s="106"/>
      <c r="AB710" s="106"/>
      <c r="AC710" s="106"/>
      <c r="AD710" s="106"/>
      <c r="AE710" s="106"/>
      <c r="AF710" s="106"/>
      <c r="AG710" s="106"/>
      <c r="AH710" s="106"/>
      <c r="AI710" s="106"/>
      <c r="AJ710" s="106"/>
      <c r="AK710" s="106"/>
      <c r="AL710" s="106"/>
      <c r="AM710" s="106"/>
      <c r="AN710" s="106"/>
      <c r="AO710" s="106"/>
      <c r="AP710" s="106"/>
    </row>
    <row r="711" spans="1:42" ht="13.8" thickBot="1" x14ac:dyDescent="0.35">
      <c r="A711" s="71">
        <v>0</v>
      </c>
      <c r="B711" s="71" t="s">
        <v>1528</v>
      </c>
      <c r="C711" s="60">
        <v>710</v>
      </c>
      <c r="D711" s="113">
        <v>43263</v>
      </c>
      <c r="E711" s="114" t="s">
        <v>1588</v>
      </c>
      <c r="F711" s="114" t="s">
        <v>1589</v>
      </c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63">
        <f>+U711+T711</f>
        <v>0</v>
      </c>
      <c r="W711" s="65">
        <f>+IF(T711=SUM(Z711,AB711,AD711),1,0)</f>
        <v>1</v>
      </c>
      <c r="X711" s="65">
        <f>+IF(U711=SUM(AF711,AH711,AJ711),1,0)</f>
        <v>1</v>
      </c>
      <c r="Y711" s="106"/>
      <c r="Z711" s="106"/>
      <c r="AA711" s="106"/>
      <c r="AB711" s="106"/>
      <c r="AC711" s="106"/>
      <c r="AD711" s="106"/>
      <c r="AE711" s="106"/>
      <c r="AF711" s="106"/>
      <c r="AG711" s="106"/>
      <c r="AH711" s="106"/>
      <c r="AI711" s="106"/>
      <c r="AJ711" s="106"/>
      <c r="AK711" s="106"/>
      <c r="AL711" s="106"/>
      <c r="AM711" s="106"/>
      <c r="AN711" s="106"/>
      <c r="AO711" s="106"/>
      <c r="AP711" s="106"/>
    </row>
    <row r="712" spans="1:42" ht="13.8" thickBot="1" x14ac:dyDescent="0.35">
      <c r="A712" s="71">
        <v>0</v>
      </c>
      <c r="B712" s="71" t="s">
        <v>1528</v>
      </c>
      <c r="C712" s="60">
        <v>711</v>
      </c>
      <c r="D712" s="111">
        <v>43263</v>
      </c>
      <c r="E712" s="112" t="s">
        <v>1590</v>
      </c>
      <c r="F712" s="112" t="s">
        <v>1591</v>
      </c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63">
        <f>+U712+T712</f>
        <v>0</v>
      </c>
      <c r="W712" s="65">
        <f>+IF(T712=SUM(Z712,AB712,AD712),1,0)</f>
        <v>1</v>
      </c>
      <c r="X712" s="65">
        <f>+IF(U712=SUM(AF712,AH712,AJ712),1,0)</f>
        <v>1</v>
      </c>
      <c r="Y712" s="106"/>
      <c r="Z712" s="106"/>
      <c r="AA712" s="106"/>
      <c r="AB712" s="106"/>
      <c r="AC712" s="106"/>
      <c r="AD712" s="106"/>
      <c r="AE712" s="106"/>
      <c r="AF712" s="106"/>
      <c r="AG712" s="106"/>
      <c r="AH712" s="106"/>
      <c r="AI712" s="106"/>
      <c r="AJ712" s="106"/>
      <c r="AK712" s="106"/>
      <c r="AL712" s="106"/>
      <c r="AM712" s="106"/>
      <c r="AN712" s="106"/>
      <c r="AO712" s="106"/>
      <c r="AP712" s="106"/>
    </row>
    <row r="713" spans="1:42" ht="13.8" thickBot="1" x14ac:dyDescent="0.35">
      <c r="A713" s="71">
        <v>0</v>
      </c>
      <c r="B713" s="71" t="s">
        <v>1528</v>
      </c>
      <c r="C713" s="60">
        <v>712</v>
      </c>
      <c r="D713" s="113">
        <v>43264</v>
      </c>
      <c r="E713" s="114" t="s">
        <v>1592</v>
      </c>
      <c r="F713" s="114" t="s">
        <v>2</v>
      </c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63">
        <f>+U713+T713</f>
        <v>0</v>
      </c>
      <c r="W713" s="65">
        <f>+IF(T713=SUM(Z713,AB713,AD713),1,0)</f>
        <v>1</v>
      </c>
      <c r="X713" s="65">
        <f>+IF(U713=SUM(AF713,AH713,AJ713),1,0)</f>
        <v>1</v>
      </c>
      <c r="Y713" s="106"/>
      <c r="Z713" s="106"/>
      <c r="AA713" s="106"/>
      <c r="AB713" s="106"/>
      <c r="AC713" s="106"/>
      <c r="AD713" s="106"/>
      <c r="AE713" s="106"/>
      <c r="AF713" s="106"/>
      <c r="AG713" s="106"/>
      <c r="AH713" s="106"/>
      <c r="AI713" s="106"/>
      <c r="AJ713" s="106"/>
      <c r="AK713" s="106"/>
      <c r="AL713" s="106"/>
      <c r="AM713" s="106"/>
      <c r="AN713" s="106"/>
      <c r="AO713" s="106"/>
      <c r="AP713" s="106"/>
    </row>
    <row r="714" spans="1:42" ht="13.8" thickBot="1" x14ac:dyDescent="0.35">
      <c r="A714" s="71">
        <v>0</v>
      </c>
      <c r="B714" s="71" t="s">
        <v>1528</v>
      </c>
      <c r="C714" s="60">
        <v>713</v>
      </c>
      <c r="D714" s="111">
        <v>43265</v>
      </c>
      <c r="E714" s="112" t="s">
        <v>1593</v>
      </c>
      <c r="F714" s="112" t="s">
        <v>1327</v>
      </c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63">
        <f>+U714+T714</f>
        <v>0</v>
      </c>
      <c r="W714" s="65">
        <f>+IF(T714=SUM(Z714,AB714,AD714),1,0)</f>
        <v>1</v>
      </c>
      <c r="X714" s="65">
        <f>+IF(U714=SUM(AF714,AH714,AJ714),1,0)</f>
        <v>1</v>
      </c>
      <c r="Y714" s="106"/>
      <c r="Z714" s="106"/>
      <c r="AA714" s="106"/>
      <c r="AB714" s="106"/>
      <c r="AC714" s="106"/>
      <c r="AD714" s="106"/>
      <c r="AE714" s="106"/>
      <c r="AF714" s="106"/>
      <c r="AG714" s="106"/>
      <c r="AH714" s="106"/>
      <c r="AI714" s="106"/>
      <c r="AJ714" s="106"/>
      <c r="AK714" s="106"/>
      <c r="AL714" s="106"/>
      <c r="AM714" s="106"/>
      <c r="AN714" s="106"/>
      <c r="AO714" s="106"/>
      <c r="AP714" s="106"/>
    </row>
    <row r="715" spans="1:42" ht="13.8" thickBot="1" x14ac:dyDescent="0.35">
      <c r="A715" s="71">
        <v>0</v>
      </c>
      <c r="B715" s="71" t="s">
        <v>1528</v>
      </c>
      <c r="C715" s="60">
        <v>714</v>
      </c>
      <c r="D715" s="113">
        <v>43266</v>
      </c>
      <c r="E715" s="114" t="s">
        <v>1594</v>
      </c>
      <c r="F715" s="114" t="s">
        <v>799</v>
      </c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63">
        <f>+U715+T715</f>
        <v>0</v>
      </c>
      <c r="W715" s="65">
        <f>+IF(T715=SUM(Z715,AB715,AD715),1,0)</f>
        <v>1</v>
      </c>
      <c r="X715" s="65">
        <f>+IF(U715=SUM(AF715,AH715,AJ715),1,0)</f>
        <v>1</v>
      </c>
      <c r="Y715" s="106"/>
      <c r="Z715" s="106"/>
      <c r="AA715" s="106"/>
      <c r="AB715" s="106"/>
      <c r="AC715" s="106"/>
      <c r="AD715" s="106"/>
      <c r="AE715" s="106"/>
      <c r="AF715" s="106"/>
      <c r="AG715" s="106"/>
      <c r="AH715" s="106"/>
      <c r="AI715" s="106"/>
      <c r="AJ715" s="106"/>
      <c r="AK715" s="106"/>
      <c r="AL715" s="106"/>
      <c r="AM715" s="106"/>
      <c r="AN715" s="106"/>
      <c r="AO715" s="106"/>
      <c r="AP715" s="106"/>
    </row>
    <row r="716" spans="1:42" ht="13.8" thickBot="1" x14ac:dyDescent="0.35">
      <c r="A716" s="71">
        <v>0</v>
      </c>
      <c r="B716" s="71" t="s">
        <v>1528</v>
      </c>
      <c r="C716" s="60">
        <v>715</v>
      </c>
      <c r="D716" s="111">
        <v>43266</v>
      </c>
      <c r="E716" s="112" t="s">
        <v>1595</v>
      </c>
      <c r="F716" s="112" t="s">
        <v>1596</v>
      </c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63">
        <f>+U716+T716</f>
        <v>0</v>
      </c>
      <c r="W716" s="65">
        <f>+IF(T716=SUM(Z716,AB716,AD716),1,0)</f>
        <v>1</v>
      </c>
      <c r="X716" s="65">
        <f>+IF(U716=SUM(AF716,AH716,AJ716),1,0)</f>
        <v>1</v>
      </c>
      <c r="Y716" s="106"/>
      <c r="Z716" s="106"/>
      <c r="AA716" s="106"/>
      <c r="AB716" s="106"/>
      <c r="AC716" s="106"/>
      <c r="AD716" s="106"/>
      <c r="AE716" s="106"/>
      <c r="AF716" s="106"/>
      <c r="AG716" s="106"/>
      <c r="AH716" s="106"/>
      <c r="AI716" s="106"/>
      <c r="AJ716" s="106"/>
      <c r="AK716" s="106"/>
      <c r="AL716" s="106"/>
      <c r="AM716" s="106"/>
      <c r="AN716" s="106"/>
      <c r="AO716" s="106"/>
      <c r="AP716" s="106"/>
    </row>
    <row r="717" spans="1:42" ht="13.8" thickBot="1" x14ac:dyDescent="0.35">
      <c r="A717" s="71">
        <v>0</v>
      </c>
      <c r="B717" s="71" t="s">
        <v>1528</v>
      </c>
      <c r="C717" s="60">
        <v>716</v>
      </c>
      <c r="D717" s="113">
        <v>43267</v>
      </c>
      <c r="E717" s="114" t="s">
        <v>1597</v>
      </c>
      <c r="F717" s="114" t="s">
        <v>0</v>
      </c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63">
        <f>+U717+T717</f>
        <v>0</v>
      </c>
      <c r="W717" s="65">
        <f>+IF(T717=SUM(Z717,AB717,AD717),1,0)</f>
        <v>1</v>
      </c>
      <c r="X717" s="65">
        <f>+IF(U717=SUM(AF717,AH717,AJ717),1,0)</f>
        <v>1</v>
      </c>
      <c r="Y717" s="106"/>
      <c r="Z717" s="106"/>
      <c r="AA717" s="106"/>
      <c r="AB717" s="106"/>
      <c r="AC717" s="106"/>
      <c r="AD717" s="106"/>
      <c r="AE717" s="106"/>
      <c r="AF717" s="106"/>
      <c r="AG717" s="106"/>
      <c r="AH717" s="106"/>
      <c r="AI717" s="106"/>
      <c r="AJ717" s="106"/>
      <c r="AK717" s="106"/>
      <c r="AL717" s="106"/>
      <c r="AM717" s="106"/>
      <c r="AN717" s="106"/>
      <c r="AO717" s="106"/>
      <c r="AP717" s="106"/>
    </row>
    <row r="718" spans="1:42" ht="13.8" thickBot="1" x14ac:dyDescent="0.35">
      <c r="A718" s="71">
        <v>0</v>
      </c>
      <c r="B718" s="71" t="s">
        <v>1528</v>
      </c>
      <c r="C718" s="60">
        <v>717</v>
      </c>
      <c r="D718" s="111">
        <v>43267</v>
      </c>
      <c r="E718" s="112" t="s">
        <v>1598</v>
      </c>
      <c r="F718" s="112" t="s">
        <v>1599</v>
      </c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63">
        <f>+U718+T718</f>
        <v>0</v>
      </c>
      <c r="W718" s="65">
        <f>+IF(T718=SUM(Z718,AB718,AD718),1,0)</f>
        <v>1</v>
      </c>
      <c r="X718" s="65">
        <f>+IF(U718=SUM(AF718,AH718,AJ718),1,0)</f>
        <v>1</v>
      </c>
      <c r="Y718" s="106"/>
      <c r="Z718" s="106"/>
      <c r="AA718" s="106"/>
      <c r="AB718" s="106"/>
      <c r="AC718" s="106"/>
      <c r="AD718" s="106"/>
      <c r="AE718" s="106"/>
      <c r="AF718" s="106"/>
      <c r="AG718" s="106"/>
      <c r="AH718" s="106"/>
      <c r="AI718" s="106"/>
      <c r="AJ718" s="106"/>
      <c r="AK718" s="106"/>
      <c r="AL718" s="106"/>
      <c r="AM718" s="106"/>
      <c r="AN718" s="106"/>
      <c r="AO718" s="106"/>
      <c r="AP718" s="106"/>
    </row>
    <row r="719" spans="1:42" ht="13.8" thickBot="1" x14ac:dyDescent="0.35">
      <c r="A719" s="71">
        <v>0</v>
      </c>
      <c r="B719" s="71" t="s">
        <v>1528</v>
      </c>
      <c r="C719" s="60">
        <v>718</v>
      </c>
      <c r="D719" s="113">
        <v>43269</v>
      </c>
      <c r="E719" s="114" t="s">
        <v>1600</v>
      </c>
      <c r="F719" s="114" t="s">
        <v>1601</v>
      </c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63">
        <f>+U719+T719</f>
        <v>0</v>
      </c>
      <c r="W719" s="65">
        <f>+IF(T719=SUM(Z719,AB719,AD719),1,0)</f>
        <v>1</v>
      </c>
      <c r="X719" s="65">
        <f>+IF(U719=SUM(AF719,AH719,AJ719),1,0)</f>
        <v>1</v>
      </c>
      <c r="Y719" s="106"/>
      <c r="Z719" s="106"/>
      <c r="AA719" s="106"/>
      <c r="AB719" s="106"/>
      <c r="AC719" s="106"/>
      <c r="AD719" s="106"/>
      <c r="AE719" s="106"/>
      <c r="AF719" s="106"/>
      <c r="AG719" s="106"/>
      <c r="AH719" s="106"/>
      <c r="AI719" s="106"/>
      <c r="AJ719" s="106"/>
      <c r="AK719" s="106"/>
      <c r="AL719" s="106"/>
      <c r="AM719" s="106"/>
      <c r="AN719" s="106"/>
      <c r="AO719" s="106"/>
      <c r="AP719" s="106"/>
    </row>
    <row r="720" spans="1:42" ht="13.8" thickBot="1" x14ac:dyDescent="0.35">
      <c r="A720" s="71">
        <v>0</v>
      </c>
      <c r="B720" s="71" t="s">
        <v>1528</v>
      </c>
      <c r="C720" s="60">
        <v>719</v>
      </c>
      <c r="D720" s="111">
        <v>43269</v>
      </c>
      <c r="E720" s="112" t="s">
        <v>1602</v>
      </c>
      <c r="F720" s="112" t="s">
        <v>1603</v>
      </c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63">
        <f>+U720+T720</f>
        <v>0</v>
      </c>
      <c r="W720" s="65">
        <f>+IF(T720=SUM(Z720,AB720,AD720),1,0)</f>
        <v>1</v>
      </c>
      <c r="X720" s="65">
        <f>+IF(U720=SUM(AF720,AH720,AJ720),1,0)</f>
        <v>1</v>
      </c>
      <c r="Y720" s="106"/>
      <c r="Z720" s="106"/>
      <c r="AA720" s="106"/>
      <c r="AB720" s="106"/>
      <c r="AC720" s="106"/>
      <c r="AD720" s="106"/>
      <c r="AE720" s="106"/>
      <c r="AF720" s="106"/>
      <c r="AG720" s="106"/>
      <c r="AH720" s="106"/>
      <c r="AI720" s="106"/>
      <c r="AJ720" s="106"/>
      <c r="AK720" s="106"/>
      <c r="AL720" s="106"/>
      <c r="AM720" s="106"/>
      <c r="AN720" s="106"/>
      <c r="AO720" s="106"/>
      <c r="AP720" s="106"/>
    </row>
    <row r="721" spans="1:42" x14ac:dyDescent="0.3">
      <c r="A721" s="71">
        <v>0</v>
      </c>
      <c r="B721" s="71" t="s">
        <v>1528</v>
      </c>
      <c r="C721" s="60">
        <v>720</v>
      </c>
      <c r="D721" s="115">
        <v>43270</v>
      </c>
      <c r="E721" s="116" t="s">
        <v>1604</v>
      </c>
      <c r="F721" s="116" t="s">
        <v>2</v>
      </c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63">
        <f>+U721+T721</f>
        <v>0</v>
      </c>
      <c r="W721" s="65">
        <f>+IF(T721=SUM(Z721,AB721,AD721),1,0)</f>
        <v>1</v>
      </c>
      <c r="X721" s="65">
        <f>+IF(U721=SUM(AF721,AH721,AJ721),1,0)</f>
        <v>1</v>
      </c>
      <c r="Y721" s="106"/>
      <c r="Z721" s="106"/>
      <c r="AA721" s="106"/>
      <c r="AB721" s="106"/>
      <c r="AC721" s="106"/>
      <c r="AD721" s="106"/>
      <c r="AE721" s="106"/>
      <c r="AF721" s="106"/>
      <c r="AG721" s="106"/>
      <c r="AH721" s="106"/>
      <c r="AI721" s="106"/>
      <c r="AJ721" s="106"/>
      <c r="AK721" s="106"/>
      <c r="AL721" s="106"/>
      <c r="AM721" s="106"/>
      <c r="AN721" s="106"/>
      <c r="AO721" s="106"/>
      <c r="AP721" s="106"/>
    </row>
    <row r="722" spans="1:42" ht="13.8" thickBot="1" x14ac:dyDescent="0.35">
      <c r="A722" s="71">
        <v>0</v>
      </c>
      <c r="B722" s="71" t="s">
        <v>1528</v>
      </c>
      <c r="C722" s="60">
        <v>721</v>
      </c>
      <c r="D722" s="117">
        <v>43270</v>
      </c>
      <c r="E722" s="118" t="s">
        <v>1605</v>
      </c>
      <c r="F722" s="118" t="s">
        <v>1606</v>
      </c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63">
        <f>+U722+T722</f>
        <v>0</v>
      </c>
      <c r="W722" s="65">
        <f>+IF(T722=SUM(Z722,AB722,AD722),1,0)</f>
        <v>1</v>
      </c>
      <c r="X722" s="65">
        <f>+IF(U722=SUM(AF722,AH722,AJ722),1,0)</f>
        <v>1</v>
      </c>
      <c r="Y722" s="106"/>
      <c r="Z722" s="106"/>
      <c r="AA722" s="106"/>
      <c r="AB722" s="106"/>
      <c r="AC722" s="106"/>
      <c r="AD722" s="106"/>
      <c r="AE722" s="106"/>
      <c r="AF722" s="106"/>
      <c r="AG722" s="106"/>
      <c r="AH722" s="106"/>
      <c r="AI722" s="106"/>
      <c r="AJ722" s="106"/>
      <c r="AK722" s="106"/>
      <c r="AL722" s="106"/>
      <c r="AM722" s="106"/>
      <c r="AN722" s="106"/>
      <c r="AO722" s="106"/>
      <c r="AP722" s="106"/>
    </row>
    <row r="723" spans="1:42" ht="13.8" thickBot="1" x14ac:dyDescent="0.35">
      <c r="A723" s="71">
        <v>0</v>
      </c>
      <c r="B723" s="71" t="s">
        <v>1528</v>
      </c>
      <c r="C723" s="60">
        <v>722</v>
      </c>
      <c r="D723" s="113">
        <v>43271</v>
      </c>
      <c r="E723" s="114" t="s">
        <v>1607</v>
      </c>
      <c r="F723" s="114" t="s">
        <v>1608</v>
      </c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63">
        <f>+U723+T723</f>
        <v>0</v>
      </c>
      <c r="W723" s="65">
        <f>+IF(T723=SUM(Z723,AB723,AD723),1,0)</f>
        <v>1</v>
      </c>
      <c r="X723" s="65">
        <f>+IF(U723=SUM(AF723,AH723,AJ723),1,0)</f>
        <v>1</v>
      </c>
      <c r="Y723" s="106"/>
      <c r="Z723" s="106"/>
      <c r="AA723" s="106"/>
      <c r="AB723" s="106"/>
      <c r="AC723" s="106"/>
      <c r="AD723" s="106"/>
      <c r="AE723" s="106"/>
      <c r="AF723" s="106"/>
      <c r="AG723" s="106"/>
      <c r="AH723" s="106"/>
      <c r="AI723" s="106"/>
      <c r="AJ723" s="106"/>
      <c r="AK723" s="106"/>
      <c r="AL723" s="106"/>
      <c r="AM723" s="106"/>
      <c r="AN723" s="106"/>
      <c r="AO723" s="106"/>
      <c r="AP723" s="106"/>
    </row>
    <row r="724" spans="1:42" ht="13.8" thickBot="1" x14ac:dyDescent="0.35">
      <c r="A724" s="71">
        <v>0</v>
      </c>
      <c r="B724" s="71" t="s">
        <v>1528</v>
      </c>
      <c r="C724" s="60">
        <v>723</v>
      </c>
      <c r="D724" s="111">
        <v>43272</v>
      </c>
      <c r="E724" s="112" t="s">
        <v>1609</v>
      </c>
      <c r="F724" s="112" t="s">
        <v>1610</v>
      </c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63">
        <f>+U724+T724</f>
        <v>0</v>
      </c>
      <c r="W724" s="65">
        <f>+IF(T724=SUM(Z724,AB724,AD724),1,0)</f>
        <v>1</v>
      </c>
      <c r="X724" s="65">
        <f>+IF(U724=SUM(AF724,AH724,AJ724),1,0)</f>
        <v>1</v>
      </c>
      <c r="Y724" s="106"/>
      <c r="Z724" s="106"/>
      <c r="AA724" s="106"/>
      <c r="AB724" s="106"/>
      <c r="AC724" s="106"/>
      <c r="AD724" s="106"/>
      <c r="AE724" s="106"/>
      <c r="AF724" s="106"/>
      <c r="AG724" s="106"/>
      <c r="AH724" s="106"/>
      <c r="AI724" s="106"/>
      <c r="AJ724" s="106"/>
      <c r="AK724" s="106"/>
      <c r="AL724" s="106"/>
      <c r="AM724" s="106"/>
      <c r="AN724" s="106"/>
      <c r="AO724" s="106"/>
      <c r="AP724" s="106"/>
    </row>
    <row r="725" spans="1:42" ht="13.8" thickBot="1" x14ac:dyDescent="0.35">
      <c r="A725" s="71">
        <v>0</v>
      </c>
      <c r="B725" s="71" t="s">
        <v>1528</v>
      </c>
      <c r="C725" s="60">
        <v>724</v>
      </c>
      <c r="D725" s="113">
        <v>43272</v>
      </c>
      <c r="E725" s="114" t="s">
        <v>1611</v>
      </c>
      <c r="F725" s="114" t="s">
        <v>314</v>
      </c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63">
        <f>+U725+T725</f>
        <v>0</v>
      </c>
      <c r="W725" s="65">
        <f>+IF(T725=SUM(Z725,AB725,AD725),1,0)</f>
        <v>1</v>
      </c>
      <c r="X725" s="65">
        <f>+IF(U725=SUM(AF725,AH725,AJ725),1,0)</f>
        <v>1</v>
      </c>
      <c r="Y725" s="106"/>
      <c r="Z725" s="106"/>
      <c r="AA725" s="106"/>
      <c r="AB725" s="106"/>
      <c r="AC725" s="106"/>
      <c r="AD725" s="106"/>
      <c r="AE725" s="106"/>
      <c r="AF725" s="106"/>
      <c r="AG725" s="106"/>
      <c r="AH725" s="106"/>
      <c r="AI725" s="106"/>
      <c r="AJ725" s="106"/>
      <c r="AK725" s="106"/>
      <c r="AL725" s="106"/>
      <c r="AM725" s="106"/>
      <c r="AN725" s="106"/>
      <c r="AO725" s="106"/>
      <c r="AP725" s="106"/>
    </row>
    <row r="726" spans="1:42" ht="13.8" thickBot="1" x14ac:dyDescent="0.35">
      <c r="A726" s="71">
        <v>0</v>
      </c>
      <c r="B726" s="71" t="s">
        <v>1528</v>
      </c>
      <c r="C726" s="60">
        <v>725</v>
      </c>
      <c r="D726" s="111">
        <v>43273</v>
      </c>
      <c r="E726" s="112" t="s">
        <v>1612</v>
      </c>
      <c r="F726" s="112" t="s">
        <v>1613</v>
      </c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63">
        <f>+U726+T726</f>
        <v>0</v>
      </c>
      <c r="W726" s="65">
        <f>+IF(T726=SUM(Z726,AB726,AD726),1,0)</f>
        <v>1</v>
      </c>
      <c r="X726" s="65">
        <f>+IF(U726=SUM(AF726,AH726,AJ726),1,0)</f>
        <v>1</v>
      </c>
      <c r="Y726" s="106"/>
      <c r="Z726" s="106"/>
      <c r="AA726" s="106"/>
      <c r="AB726" s="106"/>
      <c r="AC726" s="106"/>
      <c r="AD726" s="106"/>
      <c r="AE726" s="106"/>
      <c r="AF726" s="106"/>
      <c r="AG726" s="106"/>
      <c r="AH726" s="106"/>
      <c r="AI726" s="106"/>
      <c r="AJ726" s="106"/>
      <c r="AK726" s="106"/>
      <c r="AL726" s="106"/>
      <c r="AM726" s="106"/>
      <c r="AN726" s="106"/>
      <c r="AO726" s="106"/>
      <c r="AP726" s="106"/>
    </row>
    <row r="727" spans="1:42" ht="13.8" thickBot="1" x14ac:dyDescent="0.35">
      <c r="A727" s="71">
        <v>0</v>
      </c>
      <c r="B727" s="71" t="s">
        <v>1528</v>
      </c>
      <c r="C727" s="60">
        <v>726</v>
      </c>
      <c r="D727" s="113">
        <v>43274</v>
      </c>
      <c r="E727" s="114" t="s">
        <v>1614</v>
      </c>
      <c r="F727" s="114" t="s">
        <v>1615</v>
      </c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63">
        <f>+U727+T727</f>
        <v>0</v>
      </c>
      <c r="W727" s="65">
        <f>+IF(T727=SUM(Z727,AB727,AD727),1,0)</f>
        <v>1</v>
      </c>
      <c r="X727" s="65">
        <f>+IF(U727=SUM(AF727,AH727,AJ727),1,0)</f>
        <v>1</v>
      </c>
      <c r="Y727" s="106"/>
      <c r="Z727" s="106"/>
      <c r="AA727" s="106"/>
      <c r="AB727" s="106"/>
      <c r="AC727" s="106"/>
      <c r="AD727" s="106"/>
      <c r="AE727" s="106"/>
      <c r="AF727" s="106"/>
      <c r="AG727" s="106"/>
      <c r="AH727" s="106"/>
      <c r="AI727" s="106"/>
      <c r="AJ727" s="106"/>
      <c r="AK727" s="106"/>
      <c r="AL727" s="106"/>
      <c r="AM727" s="106"/>
      <c r="AN727" s="106"/>
      <c r="AO727" s="106"/>
      <c r="AP727" s="106"/>
    </row>
    <row r="728" spans="1:42" ht="13.8" thickBot="1" x14ac:dyDescent="0.35">
      <c r="A728" s="71">
        <v>0</v>
      </c>
      <c r="B728" s="71" t="s">
        <v>1528</v>
      </c>
      <c r="C728" s="60">
        <v>727</v>
      </c>
      <c r="D728" s="111">
        <v>43274</v>
      </c>
      <c r="E728" s="112" t="s">
        <v>1616</v>
      </c>
      <c r="F728" s="112" t="s">
        <v>1617</v>
      </c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63">
        <f>+U728+T728</f>
        <v>0</v>
      </c>
      <c r="W728" s="65">
        <f>+IF(T728=SUM(Z728,AB728,AD728),1,0)</f>
        <v>1</v>
      </c>
      <c r="X728" s="65">
        <f>+IF(U728=SUM(AF728,AH728,AJ728),1,0)</f>
        <v>1</v>
      </c>
      <c r="Y728" s="106"/>
      <c r="Z728" s="106"/>
      <c r="AA728" s="106"/>
      <c r="AB728" s="106"/>
      <c r="AC728" s="106"/>
      <c r="AD728" s="106"/>
      <c r="AE728" s="106"/>
      <c r="AF728" s="106"/>
      <c r="AG728" s="106"/>
      <c r="AH728" s="106"/>
      <c r="AI728" s="106"/>
      <c r="AJ728" s="106"/>
      <c r="AK728" s="106"/>
      <c r="AL728" s="106"/>
      <c r="AM728" s="106"/>
      <c r="AN728" s="106"/>
      <c r="AO728" s="106"/>
      <c r="AP728" s="106"/>
    </row>
    <row r="729" spans="1:42" ht="13.8" thickBot="1" x14ac:dyDescent="0.35">
      <c r="A729" s="71">
        <v>0</v>
      </c>
      <c r="B729" s="71" t="s">
        <v>1528</v>
      </c>
      <c r="C729" s="60">
        <v>728</v>
      </c>
      <c r="D729" s="113">
        <v>43275</v>
      </c>
      <c r="E729" s="114" t="s">
        <v>1618</v>
      </c>
      <c r="F729" s="114" t="s">
        <v>1619</v>
      </c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63">
        <f>+U729+T729</f>
        <v>0</v>
      </c>
      <c r="W729" s="65">
        <f>+IF(T729=SUM(Z729,AB729,AD729),1,0)</f>
        <v>1</v>
      </c>
      <c r="X729" s="65">
        <f>+IF(U729=SUM(AF729,AH729,AJ729),1,0)</f>
        <v>1</v>
      </c>
      <c r="Y729" s="106"/>
      <c r="Z729" s="106"/>
      <c r="AA729" s="106"/>
      <c r="AB729" s="106"/>
      <c r="AC729" s="106"/>
      <c r="AD729" s="106"/>
      <c r="AE729" s="106"/>
      <c r="AF729" s="106"/>
      <c r="AG729" s="106"/>
      <c r="AH729" s="106"/>
      <c r="AI729" s="106"/>
      <c r="AJ729" s="106"/>
      <c r="AK729" s="106"/>
      <c r="AL729" s="106"/>
      <c r="AM729" s="106"/>
      <c r="AN729" s="106"/>
      <c r="AO729" s="106"/>
      <c r="AP729" s="106"/>
    </row>
    <row r="730" spans="1:42" ht="13.8" thickBot="1" x14ac:dyDescent="0.35">
      <c r="A730" s="71">
        <v>0</v>
      </c>
      <c r="B730" s="71" t="s">
        <v>1528</v>
      </c>
      <c r="C730" s="60">
        <v>729</v>
      </c>
      <c r="D730" s="111">
        <v>43275</v>
      </c>
      <c r="E730" s="112" t="s">
        <v>1616</v>
      </c>
      <c r="F730" s="112" t="s">
        <v>799</v>
      </c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63">
        <f>+U730+T730</f>
        <v>0</v>
      </c>
      <c r="W730" s="65">
        <f>+IF(T730=SUM(Z730,AB730,AD730),1,0)</f>
        <v>1</v>
      </c>
      <c r="X730" s="65">
        <f>+IF(U730=SUM(AF730,AH730,AJ730),1,0)</f>
        <v>1</v>
      </c>
      <c r="Y730" s="106"/>
      <c r="Z730" s="106"/>
      <c r="AA730" s="106"/>
      <c r="AB730" s="106"/>
      <c r="AC730" s="106"/>
      <c r="AD730" s="106"/>
      <c r="AE730" s="106"/>
      <c r="AF730" s="106"/>
      <c r="AG730" s="106"/>
      <c r="AH730" s="106"/>
      <c r="AI730" s="106"/>
      <c r="AJ730" s="106"/>
      <c r="AK730" s="106"/>
      <c r="AL730" s="106"/>
      <c r="AM730" s="106"/>
      <c r="AN730" s="106"/>
      <c r="AO730" s="106"/>
      <c r="AP730" s="106"/>
    </row>
    <row r="731" spans="1:42" ht="13.8" thickBot="1" x14ac:dyDescent="0.35">
      <c r="A731" s="71">
        <v>0</v>
      </c>
      <c r="B731" s="71" t="s">
        <v>1528</v>
      </c>
      <c r="C731" s="60">
        <v>730</v>
      </c>
      <c r="D731" s="113">
        <v>43275</v>
      </c>
      <c r="E731" s="114" t="s">
        <v>1620</v>
      </c>
      <c r="F731" s="114" t="s">
        <v>182</v>
      </c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63">
        <f>+U731+T731</f>
        <v>0</v>
      </c>
      <c r="W731" s="65">
        <f>+IF(T731=SUM(Z731,AB731,AD731),1,0)</f>
        <v>1</v>
      </c>
      <c r="X731" s="65">
        <f>+IF(U731=SUM(AF731,AH731,AJ731),1,0)</f>
        <v>1</v>
      </c>
      <c r="Y731" s="106"/>
      <c r="Z731" s="106"/>
      <c r="AA731" s="106"/>
      <c r="AB731" s="106"/>
      <c r="AC731" s="106"/>
      <c r="AD731" s="106"/>
      <c r="AE731" s="106"/>
      <c r="AF731" s="106"/>
      <c r="AG731" s="106"/>
      <c r="AH731" s="106"/>
      <c r="AI731" s="106"/>
      <c r="AJ731" s="106"/>
      <c r="AK731" s="106"/>
      <c r="AL731" s="106"/>
      <c r="AM731" s="106"/>
      <c r="AN731" s="106"/>
      <c r="AO731" s="106"/>
      <c r="AP731" s="106"/>
    </row>
    <row r="732" spans="1:42" ht="13.8" thickBot="1" x14ac:dyDescent="0.35">
      <c r="A732" s="71">
        <v>0</v>
      </c>
      <c r="B732" s="71" t="s">
        <v>1528</v>
      </c>
      <c r="C732" s="60">
        <v>731</v>
      </c>
      <c r="D732" s="111">
        <v>43275</v>
      </c>
      <c r="E732" s="112" t="s">
        <v>1621</v>
      </c>
      <c r="F732" s="112" t="s">
        <v>1622</v>
      </c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63">
        <f>+U732+T732</f>
        <v>0</v>
      </c>
      <c r="W732" s="65">
        <f>+IF(T732=SUM(Z732,AB732,AD732),1,0)</f>
        <v>1</v>
      </c>
      <c r="X732" s="65">
        <f>+IF(U732=SUM(AF732,AH732,AJ732),1,0)</f>
        <v>1</v>
      </c>
      <c r="Y732" s="106"/>
      <c r="Z732" s="106"/>
      <c r="AA732" s="106"/>
      <c r="AB732" s="106"/>
      <c r="AC732" s="106"/>
      <c r="AD732" s="106"/>
      <c r="AE732" s="106"/>
      <c r="AF732" s="106"/>
      <c r="AG732" s="106"/>
      <c r="AH732" s="106"/>
      <c r="AI732" s="106"/>
      <c r="AJ732" s="106"/>
      <c r="AK732" s="106"/>
      <c r="AL732" s="106"/>
      <c r="AM732" s="106"/>
      <c r="AN732" s="106"/>
      <c r="AO732" s="106"/>
      <c r="AP732" s="106"/>
    </row>
    <row r="733" spans="1:42" ht="13.8" thickBot="1" x14ac:dyDescent="0.35">
      <c r="A733" s="71">
        <v>0</v>
      </c>
      <c r="B733" s="71" t="s">
        <v>1528</v>
      </c>
      <c r="C733" s="60">
        <v>732</v>
      </c>
      <c r="D733" s="113">
        <v>43276</v>
      </c>
      <c r="E733" s="114" t="s">
        <v>1623</v>
      </c>
      <c r="F733" s="114" t="s">
        <v>0</v>
      </c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63">
        <f>+U733+T733</f>
        <v>0</v>
      </c>
      <c r="W733" s="65">
        <f>+IF(T733=SUM(Z733,AB733,AD733),1,0)</f>
        <v>1</v>
      </c>
      <c r="X733" s="65">
        <f>+IF(U733=SUM(AF733,AH733,AJ733),1,0)</f>
        <v>1</v>
      </c>
      <c r="Y733" s="106"/>
      <c r="Z733" s="106"/>
      <c r="AA733" s="106"/>
      <c r="AB733" s="106"/>
      <c r="AC733" s="106"/>
      <c r="AD733" s="106"/>
      <c r="AE733" s="106"/>
      <c r="AF733" s="106"/>
      <c r="AG733" s="106"/>
      <c r="AH733" s="106"/>
      <c r="AI733" s="106"/>
      <c r="AJ733" s="106"/>
      <c r="AK733" s="106"/>
      <c r="AL733" s="106"/>
      <c r="AM733" s="106"/>
      <c r="AN733" s="106"/>
      <c r="AO733" s="106"/>
      <c r="AP733" s="106"/>
    </row>
    <row r="734" spans="1:42" ht="13.8" thickBot="1" x14ac:dyDescent="0.35">
      <c r="A734" s="71">
        <v>0</v>
      </c>
      <c r="B734" s="71" t="s">
        <v>1528</v>
      </c>
      <c r="C734" s="60">
        <v>733</v>
      </c>
      <c r="D734" s="111">
        <v>43276</v>
      </c>
      <c r="E734" s="112" t="s">
        <v>1624</v>
      </c>
      <c r="F734" s="112" t="s">
        <v>170</v>
      </c>
      <c r="V734" s="63">
        <f>+U734+T734</f>
        <v>0</v>
      </c>
      <c r="W734" s="65">
        <f>+IF(T734=SUM(Z734,AB734,AD734),1,0)</f>
        <v>1</v>
      </c>
      <c r="X734" s="65">
        <f>+IF(U734=SUM(AF734,AH734,AJ734),1,0)</f>
        <v>1</v>
      </c>
    </row>
    <row r="735" spans="1:42" ht="13.8" thickBot="1" x14ac:dyDescent="0.35">
      <c r="A735" s="71">
        <v>0</v>
      </c>
      <c r="B735" s="71" t="s">
        <v>1528</v>
      </c>
      <c r="C735" s="60">
        <v>734</v>
      </c>
      <c r="D735" s="113">
        <v>43276</v>
      </c>
      <c r="E735" s="114" t="s">
        <v>1625</v>
      </c>
      <c r="F735" s="114" t="s">
        <v>799</v>
      </c>
      <c r="V735" s="63">
        <f>+U735+T735</f>
        <v>0</v>
      </c>
      <c r="W735" s="65">
        <f>+IF(T735=SUM(Z735,AB735,AD735),1,0)</f>
        <v>1</v>
      </c>
      <c r="X735" s="65">
        <f>+IF(U735=SUM(AF735,AH735,AJ735),1,0)</f>
        <v>1</v>
      </c>
    </row>
    <row r="736" spans="1:42" ht="13.8" thickBot="1" x14ac:dyDescent="0.35">
      <c r="A736" s="71">
        <v>0</v>
      </c>
      <c r="B736" s="71" t="s">
        <v>1528</v>
      </c>
      <c r="C736" s="60">
        <v>735</v>
      </c>
      <c r="D736" s="111">
        <v>43277</v>
      </c>
      <c r="E736" s="112" t="s">
        <v>1626</v>
      </c>
      <c r="F736" s="112" t="s">
        <v>322</v>
      </c>
      <c r="V736" s="63">
        <f>+U736+T736</f>
        <v>0</v>
      </c>
      <c r="W736" s="65">
        <f>+IF(T736=SUM(Z736,AB736,AD736),1,0)</f>
        <v>1</v>
      </c>
      <c r="X736" s="65">
        <f>+IF(U736=SUM(AF736,AH736,AJ736),1,0)</f>
        <v>1</v>
      </c>
    </row>
    <row r="737" spans="1:24" ht="13.8" thickBot="1" x14ac:dyDescent="0.35">
      <c r="A737" s="71">
        <v>0</v>
      </c>
      <c r="B737" s="71" t="s">
        <v>1528</v>
      </c>
      <c r="C737" s="60">
        <v>736</v>
      </c>
      <c r="D737" s="113">
        <v>43277</v>
      </c>
      <c r="E737" s="114" t="s">
        <v>1627</v>
      </c>
      <c r="F737" s="114" t="s">
        <v>1257</v>
      </c>
      <c r="V737" s="63">
        <f>+U737+T737</f>
        <v>0</v>
      </c>
      <c r="W737" s="65">
        <f>+IF(T737=SUM(Z737,AB737,AD737),1,0)</f>
        <v>1</v>
      </c>
      <c r="X737" s="65">
        <f>+IF(U737=SUM(AF737,AH737,AJ737),1,0)</f>
        <v>1</v>
      </c>
    </row>
    <row r="738" spans="1:24" ht="13.8" thickBot="1" x14ac:dyDescent="0.35">
      <c r="A738" s="71">
        <v>0</v>
      </c>
      <c r="B738" s="71" t="s">
        <v>1528</v>
      </c>
      <c r="C738" s="60">
        <v>737</v>
      </c>
      <c r="D738" s="111">
        <v>43277</v>
      </c>
      <c r="E738" s="112" t="s">
        <v>1628</v>
      </c>
      <c r="F738" s="112" t="s">
        <v>1629</v>
      </c>
      <c r="V738" s="63">
        <f>+U738+T738</f>
        <v>0</v>
      </c>
      <c r="W738" s="65">
        <f>+IF(T738=SUM(Z738,AB738,AD738),1,0)</f>
        <v>1</v>
      </c>
      <c r="X738" s="65">
        <f>+IF(U738=SUM(AF738,AH738,AJ738),1,0)</f>
        <v>1</v>
      </c>
    </row>
    <row r="739" spans="1:24" ht="13.8" thickBot="1" x14ac:dyDescent="0.35">
      <c r="A739" s="71">
        <v>0</v>
      </c>
      <c r="B739" s="71" t="s">
        <v>1528</v>
      </c>
      <c r="C739" s="60">
        <v>738</v>
      </c>
      <c r="D739" s="113">
        <v>43277</v>
      </c>
      <c r="E739" s="114" t="s">
        <v>1630</v>
      </c>
      <c r="F739" s="114" t="s">
        <v>0</v>
      </c>
      <c r="V739" s="63">
        <f>+U739+T739</f>
        <v>0</v>
      </c>
      <c r="W739" s="65">
        <f>+IF(T739=SUM(Z739,AB739,AD739),1,0)</f>
        <v>1</v>
      </c>
      <c r="X739" s="65">
        <f>+IF(U739=SUM(AF739,AH739,AJ739),1,0)</f>
        <v>1</v>
      </c>
    </row>
    <row r="740" spans="1:24" ht="13.8" thickBot="1" x14ac:dyDescent="0.35">
      <c r="A740" s="71">
        <v>0</v>
      </c>
      <c r="B740" s="71" t="s">
        <v>1528</v>
      </c>
      <c r="C740" s="60">
        <v>739</v>
      </c>
      <c r="D740" s="111">
        <v>43278</v>
      </c>
      <c r="E740" s="112" t="s">
        <v>1631</v>
      </c>
      <c r="F740" s="112" t="s">
        <v>0</v>
      </c>
      <c r="V740" s="63">
        <f>+U740+T740</f>
        <v>0</v>
      </c>
      <c r="W740" s="65">
        <f>+IF(T740=SUM(Z740,AB740,AD740),1,0)</f>
        <v>1</v>
      </c>
      <c r="X740" s="65">
        <f>+IF(U740=SUM(AF740,AH740,AJ740),1,0)</f>
        <v>1</v>
      </c>
    </row>
    <row r="741" spans="1:24" x14ac:dyDescent="0.3">
      <c r="A741" s="71">
        <v>0</v>
      </c>
      <c r="B741" s="71" t="s">
        <v>1528</v>
      </c>
      <c r="C741" s="60">
        <v>740</v>
      </c>
      <c r="D741" s="115">
        <v>43278</v>
      </c>
      <c r="E741" s="116" t="s">
        <v>1632</v>
      </c>
      <c r="F741" s="116" t="s">
        <v>1633</v>
      </c>
      <c r="V741" s="63">
        <f>+U741+T741</f>
        <v>0</v>
      </c>
      <c r="W741" s="65">
        <f>+IF(T741=SUM(Z741,AB741,AD741),1,0)</f>
        <v>1</v>
      </c>
      <c r="X741" s="65">
        <f>+IF(U741=SUM(AF741,AH741,AJ741),1,0)</f>
        <v>1</v>
      </c>
    </row>
    <row r="742" spans="1:24" ht="13.8" thickBot="1" x14ac:dyDescent="0.35">
      <c r="A742" s="71">
        <v>0</v>
      </c>
      <c r="B742" s="71" t="s">
        <v>1528</v>
      </c>
      <c r="C742" s="60">
        <v>741</v>
      </c>
      <c r="D742" s="117">
        <v>43278</v>
      </c>
      <c r="E742" s="118" t="s">
        <v>1634</v>
      </c>
      <c r="F742" s="118" t="s">
        <v>2</v>
      </c>
      <c r="V742" s="63">
        <f>+U742+T742</f>
        <v>0</v>
      </c>
      <c r="W742" s="65">
        <f>+IF(T742=SUM(Z742,AB742,AD742),1,0)</f>
        <v>1</v>
      </c>
      <c r="X742" s="65">
        <f>+IF(U742=SUM(AF742,AH742,AJ742),1,0)</f>
        <v>1</v>
      </c>
    </row>
    <row r="743" spans="1:24" ht="13.8" thickBot="1" x14ac:dyDescent="0.35">
      <c r="A743" s="71">
        <v>0</v>
      </c>
      <c r="B743" s="71" t="s">
        <v>1528</v>
      </c>
      <c r="C743" s="60">
        <v>742</v>
      </c>
      <c r="D743" s="113">
        <v>43278</v>
      </c>
      <c r="E743" s="114" t="s">
        <v>1635</v>
      </c>
      <c r="F743" s="114" t="s">
        <v>1636</v>
      </c>
      <c r="V743" s="63">
        <f>+U743+T743</f>
        <v>0</v>
      </c>
      <c r="W743" s="65">
        <f>+IF(T743=SUM(Z743,AB743,AD743),1,0)</f>
        <v>1</v>
      </c>
      <c r="X743" s="65">
        <f>+IF(U743=SUM(AF743,AH743,AJ743),1,0)</f>
        <v>1</v>
      </c>
    </row>
    <row r="744" spans="1:24" ht="13.8" thickBot="1" x14ac:dyDescent="0.35">
      <c r="A744" s="71">
        <v>0</v>
      </c>
      <c r="B744" s="71" t="s">
        <v>1528</v>
      </c>
      <c r="C744" s="60">
        <v>743</v>
      </c>
      <c r="D744" s="111">
        <v>43280</v>
      </c>
      <c r="E744" s="112" t="s">
        <v>1637</v>
      </c>
      <c r="F744" s="112" t="s">
        <v>1638</v>
      </c>
      <c r="V744" s="63">
        <f>+U744+T744</f>
        <v>0</v>
      </c>
      <c r="W744" s="65">
        <f>+IF(T744=SUM(Z744,AB744,AD744),1,0)</f>
        <v>1</v>
      </c>
      <c r="X744" s="65">
        <f>+IF(U744=SUM(AF744,AH744,AJ744),1,0)</f>
        <v>1</v>
      </c>
    </row>
    <row r="745" spans="1:24" ht="13.8" thickBot="1" x14ac:dyDescent="0.35">
      <c r="A745" s="71">
        <v>0</v>
      </c>
      <c r="B745" s="71" t="s">
        <v>1528</v>
      </c>
      <c r="C745" s="60">
        <v>744</v>
      </c>
      <c r="D745" s="113">
        <v>43280</v>
      </c>
      <c r="E745" s="114" t="s">
        <v>1639</v>
      </c>
      <c r="F745" s="114" t="s">
        <v>1640</v>
      </c>
      <c r="V745" s="63">
        <f>+U745+T745</f>
        <v>0</v>
      </c>
      <c r="W745" s="65">
        <f>+IF(T745=SUM(Z745,AB745,AD745),1,0)</f>
        <v>1</v>
      </c>
      <c r="X745" s="65">
        <f>+IF(U745=SUM(AF745,AH745,AJ745),1,0)</f>
        <v>1</v>
      </c>
    </row>
    <row r="746" spans="1:24" ht="13.8" thickBot="1" x14ac:dyDescent="0.35">
      <c r="A746" s="71">
        <v>0</v>
      </c>
      <c r="B746" s="71" t="s">
        <v>1528</v>
      </c>
      <c r="C746" s="60">
        <v>745</v>
      </c>
      <c r="D746" s="111">
        <v>43280</v>
      </c>
      <c r="E746" s="112" t="s">
        <v>1641</v>
      </c>
      <c r="F746" s="112" t="s">
        <v>1642</v>
      </c>
      <c r="V746" s="63">
        <f>+U746+T746</f>
        <v>0</v>
      </c>
      <c r="W746" s="65">
        <f>+IF(T746=SUM(Z746,AB746,AD746),1,0)</f>
        <v>1</v>
      </c>
      <c r="X746" s="65">
        <f>+IF(U746=SUM(AF746,AH746,AJ746),1,0)</f>
        <v>1</v>
      </c>
    </row>
    <row r="747" spans="1:24" ht="13.8" thickBot="1" x14ac:dyDescent="0.35">
      <c r="A747" s="71">
        <v>0</v>
      </c>
      <c r="B747" s="71" t="s">
        <v>1528</v>
      </c>
      <c r="C747" s="60">
        <v>746</v>
      </c>
      <c r="D747" s="113">
        <v>43280</v>
      </c>
      <c r="E747" s="114" t="s">
        <v>1643</v>
      </c>
      <c r="F747" s="114" t="s">
        <v>314</v>
      </c>
      <c r="V747" s="63">
        <f>+U747+T747</f>
        <v>0</v>
      </c>
      <c r="W747" s="65">
        <f>+IF(T747=SUM(Z747,AB747,AD747),1,0)</f>
        <v>1</v>
      </c>
      <c r="X747" s="65">
        <f>+IF(U747=SUM(AF747,AH747,AJ747),1,0)</f>
        <v>1</v>
      </c>
    </row>
    <row r="748" spans="1:24" ht="13.8" thickBot="1" x14ac:dyDescent="0.35">
      <c r="A748" s="71">
        <v>0</v>
      </c>
      <c r="B748" s="71" t="s">
        <v>1528</v>
      </c>
      <c r="C748" s="60">
        <v>747</v>
      </c>
      <c r="D748" s="111">
        <v>43280</v>
      </c>
      <c r="E748" s="112" t="s">
        <v>1644</v>
      </c>
      <c r="F748" s="112" t="s">
        <v>1645</v>
      </c>
      <c r="V748" s="63">
        <f>+U748+T748</f>
        <v>0</v>
      </c>
      <c r="W748" s="65">
        <f>+IF(T748=SUM(Z748,AB748,AD748),1,0)</f>
        <v>1</v>
      </c>
      <c r="X748" s="65">
        <f>+IF(U748=SUM(AF748,AH748,AJ748),1,0)</f>
        <v>1</v>
      </c>
    </row>
    <row r="749" spans="1:24" ht="13.8" thickBot="1" x14ac:dyDescent="0.35">
      <c r="A749" s="71">
        <v>0</v>
      </c>
      <c r="B749" s="71" t="s">
        <v>1528</v>
      </c>
      <c r="C749" s="60">
        <v>748</v>
      </c>
      <c r="D749" s="113">
        <v>43280</v>
      </c>
      <c r="E749" s="114" t="s">
        <v>1646</v>
      </c>
      <c r="F749" s="114" t="s">
        <v>5</v>
      </c>
      <c r="V749" s="63">
        <f>+U749+T749</f>
        <v>0</v>
      </c>
      <c r="W749" s="65">
        <f>+IF(T749=SUM(Z749,AB749,AD749),1,0)</f>
        <v>1</v>
      </c>
      <c r="X749" s="65">
        <f>+IF(U749=SUM(AF749,AH749,AJ749),1,0)</f>
        <v>1</v>
      </c>
    </row>
    <row r="750" spans="1:24" x14ac:dyDescent="0.3">
      <c r="A750" s="71">
        <v>0</v>
      </c>
      <c r="B750" s="71" t="s">
        <v>1528</v>
      </c>
      <c r="C750" s="60">
        <v>749</v>
      </c>
      <c r="D750" s="115">
        <v>43281</v>
      </c>
      <c r="E750" s="116" t="s">
        <v>1647</v>
      </c>
      <c r="F750" s="116" t="s">
        <v>1648</v>
      </c>
      <c r="V750" s="63">
        <f>+U750+T750</f>
        <v>0</v>
      </c>
      <c r="W750" s="65">
        <f>+IF(T750=SUM(Z750,AB750,AD750),1,0)</f>
        <v>1</v>
      </c>
      <c r="X750" s="65">
        <f>+IF(U750=SUM(AF750,AH750,AJ750),1,0)</f>
        <v>1</v>
      </c>
    </row>
  </sheetData>
  <autoFilter ref="A1:AP750" xr:uid="{FAAB5196-4A97-4FCF-96F4-59ABA4BFC4D0}"/>
  <hyperlinks>
    <hyperlink ref="AL135" r:id="rId1" xr:uid="{00000000-0004-0000-0000-000000000000}"/>
    <hyperlink ref="AN134" r:id="rId2" xr:uid="{00000000-0004-0000-0000-000001000000}"/>
    <hyperlink ref="AL639" r:id="rId3" xr:uid="{F3218E95-E2D3-4B72-AF0C-6DC529CA4634}"/>
    <hyperlink ref="AL638" r:id="rId4" xr:uid="{61743DD0-526A-4B63-866B-FA0368721A67}"/>
  </hyperlinks>
  <pageMargins left="0.7" right="0.7" top="0.75" bottom="0.75" header="0.3" footer="0.3"/>
  <pageSetup paperSize="9" orientation="portrait" verticalDpi="0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91D4-EE18-4FE0-9BE8-EA3134BE2E91}">
  <dimension ref="A1:AN608"/>
  <sheetViews>
    <sheetView showGridLines="0" zoomScaleNormal="100" workbookViewId="0">
      <pane ySplit="1" topLeftCell="A2" activePane="bottomLeft" state="frozen"/>
      <selection pane="bottomLeft" activeCell="B12" sqref="B12"/>
    </sheetView>
  </sheetViews>
  <sheetFormatPr defaultColWidth="9.109375" defaultRowHeight="12" x14ac:dyDescent="0.25"/>
  <cols>
    <col min="1" max="1" width="7.6640625" style="1" customWidth="1"/>
    <col min="2" max="2" width="15.44140625" style="10" customWidth="1"/>
    <col min="3" max="3" width="46.109375" style="1" customWidth="1"/>
    <col min="4" max="4" width="23.33203125" style="1" bestFit="1" customWidth="1"/>
    <col min="5" max="8" width="8.88671875" style="1" customWidth="1"/>
    <col min="9" max="9" width="16" style="1" customWidth="1"/>
    <col min="10" max="10" width="8.88671875" style="1" customWidth="1"/>
    <col min="11" max="11" width="16" style="1" customWidth="1"/>
    <col min="12" max="12" width="8.88671875" style="1" customWidth="1"/>
    <col min="13" max="14" width="15.109375" style="1" customWidth="1"/>
    <col min="15" max="16" width="9.109375" style="1"/>
    <col min="17" max="17" width="12" style="1" customWidth="1"/>
    <col min="18" max="18" width="9.109375" style="1"/>
    <col min="19" max="19" width="11.88671875" style="1" customWidth="1"/>
    <col min="20" max="34" width="13.109375" style="1" customWidth="1"/>
    <col min="35" max="35" width="13.109375" style="15" customWidth="1"/>
    <col min="36" max="36" width="13.109375" style="49" customWidth="1"/>
    <col min="37" max="37" width="13.109375" style="15" customWidth="1"/>
    <col min="38" max="38" width="13.109375" style="49" customWidth="1"/>
    <col min="39" max="39" width="13.109375" style="15" customWidth="1"/>
    <col min="40" max="40" width="13.109375" style="49" customWidth="1"/>
    <col min="41" max="16384" width="9.109375" style="1"/>
  </cols>
  <sheetData>
    <row r="1" spans="1:40" ht="18" customHeight="1" x14ac:dyDescent="0.25">
      <c r="A1" s="3" t="s">
        <v>37</v>
      </c>
      <c r="B1" s="8" t="s">
        <v>1</v>
      </c>
      <c r="C1" s="3" t="s">
        <v>3</v>
      </c>
      <c r="D1" s="3" t="s">
        <v>4</v>
      </c>
      <c r="E1" s="3" t="s">
        <v>16</v>
      </c>
      <c r="F1" s="3" t="s">
        <v>17</v>
      </c>
      <c r="G1" s="3" t="s">
        <v>18</v>
      </c>
      <c r="H1" s="6" t="s">
        <v>71</v>
      </c>
      <c r="I1" s="3" t="s">
        <v>60</v>
      </c>
      <c r="J1" s="6" t="s">
        <v>72</v>
      </c>
      <c r="K1" s="3" t="s">
        <v>61</v>
      </c>
      <c r="L1" s="6" t="s">
        <v>73</v>
      </c>
      <c r="M1" s="3" t="s">
        <v>62</v>
      </c>
      <c r="N1" s="20" t="s">
        <v>413</v>
      </c>
      <c r="O1" s="20" t="s">
        <v>26</v>
      </c>
      <c r="P1" s="20" t="s">
        <v>34</v>
      </c>
      <c r="Q1" s="20" t="s">
        <v>27</v>
      </c>
      <c r="R1" s="20" t="s">
        <v>44</v>
      </c>
      <c r="S1" s="20" t="s">
        <v>45</v>
      </c>
      <c r="T1" s="20" t="s">
        <v>46</v>
      </c>
      <c r="U1" s="20" t="s">
        <v>1054</v>
      </c>
      <c r="V1" s="20" t="s">
        <v>1055</v>
      </c>
      <c r="W1" s="19" t="s">
        <v>253</v>
      </c>
      <c r="X1" s="19" t="s">
        <v>254</v>
      </c>
      <c r="Y1" s="19" t="s">
        <v>255</v>
      </c>
      <c r="Z1" s="19" t="s">
        <v>256</v>
      </c>
      <c r="AA1" s="19" t="s">
        <v>257</v>
      </c>
      <c r="AB1" s="19" t="s">
        <v>258</v>
      </c>
      <c r="AC1" s="18" t="s">
        <v>259</v>
      </c>
      <c r="AD1" s="18" t="s">
        <v>260</v>
      </c>
      <c r="AE1" s="18" t="s">
        <v>261</v>
      </c>
      <c r="AF1" s="18" t="s">
        <v>262</v>
      </c>
      <c r="AG1" s="18" t="s">
        <v>263</v>
      </c>
      <c r="AH1" s="18" t="s">
        <v>264</v>
      </c>
      <c r="AI1" s="13" t="s">
        <v>1174</v>
      </c>
      <c r="AJ1" s="43" t="s">
        <v>193</v>
      </c>
      <c r="AK1" s="13" t="s">
        <v>1175</v>
      </c>
      <c r="AL1" s="43" t="s">
        <v>194</v>
      </c>
      <c r="AM1" s="13" t="s">
        <v>1176</v>
      </c>
      <c r="AN1" s="43" t="s">
        <v>195</v>
      </c>
    </row>
    <row r="2" spans="1:40" x14ac:dyDescent="0.25">
      <c r="A2" s="2"/>
      <c r="B2" s="9"/>
      <c r="C2" s="2"/>
      <c r="D2" s="2"/>
      <c r="E2" s="4"/>
      <c r="F2" s="4"/>
      <c r="G2" s="4"/>
      <c r="H2" s="5"/>
      <c r="I2" s="4"/>
      <c r="J2" s="5"/>
      <c r="K2" s="4"/>
      <c r="L2" s="5"/>
      <c r="M2" s="4"/>
      <c r="N2" s="4"/>
      <c r="O2" s="4"/>
      <c r="P2" s="4"/>
      <c r="Q2" s="4"/>
      <c r="R2" s="4"/>
      <c r="S2" s="4"/>
      <c r="T2" s="4">
        <f t="shared" ref="T2:T12" si="0">+S2+R2</f>
        <v>0</v>
      </c>
      <c r="U2" s="40">
        <f t="shared" ref="U2:U12" si="1">+IF(R2=SUM(X2,Z2,AB2),1,0)</f>
        <v>1</v>
      </c>
      <c r="V2" s="40">
        <f t="shared" ref="V2:V12" si="2">+IF(S2=SUM(AD2,AF2,AH2),1,0)</f>
        <v>1</v>
      </c>
      <c r="W2" s="21"/>
      <c r="X2" s="22"/>
      <c r="Y2" s="21"/>
      <c r="Z2" s="22"/>
      <c r="AA2" s="21"/>
      <c r="AB2" s="22"/>
      <c r="AC2" s="23"/>
      <c r="AD2" s="24"/>
      <c r="AE2" s="23"/>
      <c r="AF2" s="24"/>
      <c r="AG2" s="23"/>
      <c r="AH2" s="24"/>
      <c r="AI2" s="14"/>
      <c r="AJ2" s="44"/>
      <c r="AK2" s="14"/>
      <c r="AL2" s="44"/>
      <c r="AM2" s="14"/>
      <c r="AN2" s="44"/>
    </row>
    <row r="3" spans="1:40" x14ac:dyDescent="0.25">
      <c r="A3" s="2"/>
      <c r="B3" s="9"/>
      <c r="C3" s="2"/>
      <c r="D3" s="2"/>
      <c r="E3" s="4"/>
      <c r="F3" s="4"/>
      <c r="G3" s="4"/>
      <c r="H3" s="5"/>
      <c r="I3" s="4"/>
      <c r="J3" s="5"/>
      <c r="K3" s="4"/>
      <c r="L3" s="5"/>
      <c r="M3" s="4"/>
      <c r="N3" s="4"/>
      <c r="O3" s="4"/>
      <c r="P3" s="4"/>
      <c r="Q3" s="4"/>
      <c r="R3" s="4"/>
      <c r="S3" s="4"/>
      <c r="T3" s="4">
        <f t="shared" si="0"/>
        <v>0</v>
      </c>
      <c r="U3" s="40">
        <f t="shared" si="1"/>
        <v>1</v>
      </c>
      <c r="V3" s="40">
        <f t="shared" si="2"/>
        <v>1</v>
      </c>
      <c r="W3" s="21"/>
      <c r="X3" s="22"/>
      <c r="Y3" s="21"/>
      <c r="Z3" s="22"/>
      <c r="AA3" s="21"/>
      <c r="AB3" s="22"/>
      <c r="AC3" s="23"/>
      <c r="AD3" s="24"/>
      <c r="AE3" s="23"/>
      <c r="AF3" s="24"/>
      <c r="AG3" s="23"/>
      <c r="AH3" s="24"/>
      <c r="AI3" s="14"/>
      <c r="AJ3" s="44"/>
      <c r="AK3" s="14"/>
      <c r="AL3" s="44"/>
      <c r="AM3" s="14"/>
      <c r="AN3" s="44"/>
    </row>
    <row r="4" spans="1:40" x14ac:dyDescent="0.25">
      <c r="A4" s="2"/>
      <c r="B4" s="9"/>
      <c r="C4" s="2"/>
      <c r="D4" s="2"/>
      <c r="E4" s="4"/>
      <c r="F4" s="4"/>
      <c r="G4" s="4"/>
      <c r="H4" s="5"/>
      <c r="I4" s="4"/>
      <c r="J4" s="5"/>
      <c r="K4" s="4"/>
      <c r="L4" s="5"/>
      <c r="M4" s="4"/>
      <c r="N4" s="4"/>
      <c r="O4" s="4"/>
      <c r="P4" s="4"/>
      <c r="Q4" s="4"/>
      <c r="R4" s="4"/>
      <c r="S4" s="4"/>
      <c r="T4" s="4">
        <f t="shared" si="0"/>
        <v>0</v>
      </c>
      <c r="U4" s="40">
        <f t="shared" si="1"/>
        <v>1</v>
      </c>
      <c r="V4" s="40">
        <f t="shared" si="2"/>
        <v>1</v>
      </c>
      <c r="W4" s="21"/>
      <c r="X4" s="22"/>
      <c r="Y4" s="21"/>
      <c r="Z4" s="22"/>
      <c r="AA4" s="21"/>
      <c r="AB4" s="22"/>
      <c r="AC4" s="23"/>
      <c r="AD4" s="24"/>
      <c r="AE4" s="23"/>
      <c r="AF4" s="24"/>
      <c r="AG4" s="23"/>
      <c r="AH4" s="24"/>
      <c r="AI4" s="14"/>
      <c r="AJ4" s="44"/>
      <c r="AK4" s="14"/>
      <c r="AL4" s="44"/>
      <c r="AM4" s="14"/>
      <c r="AN4" s="44"/>
    </row>
    <row r="5" spans="1:40" x14ac:dyDescent="0.25">
      <c r="A5" s="2"/>
      <c r="B5" s="9"/>
      <c r="C5" s="2"/>
      <c r="D5" s="2"/>
      <c r="E5" s="4"/>
      <c r="F5" s="4"/>
      <c r="G5" s="4"/>
      <c r="H5" s="7"/>
      <c r="I5" s="4"/>
      <c r="J5" s="5"/>
      <c r="K5" s="4"/>
      <c r="L5" s="5"/>
      <c r="M5" s="4"/>
      <c r="N5" s="4"/>
      <c r="O5" s="4"/>
      <c r="P5" s="4"/>
      <c r="Q5" s="4"/>
      <c r="R5" s="4"/>
      <c r="S5" s="4"/>
      <c r="T5" s="4">
        <f t="shared" si="0"/>
        <v>0</v>
      </c>
      <c r="U5" s="40">
        <f t="shared" si="1"/>
        <v>1</v>
      </c>
      <c r="V5" s="40">
        <f t="shared" si="2"/>
        <v>1</v>
      </c>
      <c r="W5" s="21"/>
      <c r="X5" s="22"/>
      <c r="Y5" s="21"/>
      <c r="Z5" s="22"/>
      <c r="AA5" s="21"/>
      <c r="AB5" s="22"/>
      <c r="AC5" s="23"/>
      <c r="AD5" s="24"/>
      <c r="AE5" s="23"/>
      <c r="AF5" s="24"/>
      <c r="AG5" s="23"/>
      <c r="AH5" s="24"/>
      <c r="AI5" s="14"/>
      <c r="AJ5" s="44"/>
      <c r="AK5" s="14"/>
      <c r="AL5" s="44"/>
      <c r="AM5" s="14"/>
      <c r="AN5" s="44"/>
    </row>
    <row r="6" spans="1:40" x14ac:dyDescent="0.25">
      <c r="A6" s="2"/>
      <c r="B6" s="9"/>
      <c r="C6" s="2"/>
      <c r="D6" s="2"/>
      <c r="E6" s="4"/>
      <c r="F6" s="4"/>
      <c r="G6" s="4"/>
      <c r="H6" s="7"/>
      <c r="I6" s="4"/>
      <c r="J6" s="5"/>
      <c r="K6" s="4"/>
      <c r="L6" s="5"/>
      <c r="M6" s="4"/>
      <c r="N6" s="4"/>
      <c r="O6" s="4"/>
      <c r="P6" s="4"/>
      <c r="Q6" s="4"/>
      <c r="R6" s="4"/>
      <c r="S6" s="4"/>
      <c r="T6" s="4">
        <f t="shared" si="0"/>
        <v>0</v>
      </c>
      <c r="U6" s="40">
        <f t="shared" si="1"/>
        <v>1</v>
      </c>
      <c r="V6" s="40">
        <f t="shared" si="2"/>
        <v>1</v>
      </c>
      <c r="W6" s="21"/>
      <c r="X6" s="22"/>
      <c r="Y6" s="21"/>
      <c r="Z6" s="22"/>
      <c r="AA6" s="21"/>
      <c r="AB6" s="22"/>
      <c r="AC6" s="23"/>
      <c r="AD6" s="24"/>
      <c r="AE6" s="23"/>
      <c r="AF6" s="24"/>
      <c r="AG6" s="23"/>
      <c r="AH6" s="24"/>
      <c r="AI6" s="14"/>
      <c r="AJ6" s="44"/>
      <c r="AK6" s="14"/>
      <c r="AL6" s="44"/>
      <c r="AM6" s="14"/>
      <c r="AN6" s="44"/>
    </row>
    <row r="7" spans="1:40" ht="36" x14ac:dyDescent="0.25">
      <c r="A7" s="2"/>
      <c r="B7" s="9">
        <v>43238</v>
      </c>
      <c r="C7" s="2" t="s">
        <v>1316</v>
      </c>
      <c r="D7" s="2" t="s">
        <v>1317</v>
      </c>
      <c r="E7" s="4"/>
      <c r="F7" s="4"/>
      <c r="G7" s="4"/>
      <c r="H7" s="7"/>
      <c r="I7" s="4" t="s">
        <v>1319</v>
      </c>
      <c r="J7" s="5"/>
      <c r="K7" s="4"/>
      <c r="L7" s="5"/>
      <c r="M7" s="4"/>
      <c r="N7" s="4" t="s">
        <v>189</v>
      </c>
      <c r="O7" s="4" t="s">
        <v>32</v>
      </c>
      <c r="P7" s="4" t="s">
        <v>32</v>
      </c>
      <c r="Q7" s="4" t="s">
        <v>67</v>
      </c>
      <c r="R7" s="4">
        <v>1</v>
      </c>
      <c r="S7" s="4">
        <v>2</v>
      </c>
      <c r="T7" s="4">
        <f t="shared" si="0"/>
        <v>3</v>
      </c>
      <c r="U7" s="40">
        <f t="shared" si="1"/>
        <v>1</v>
      </c>
      <c r="V7" s="40">
        <f t="shared" si="2"/>
        <v>1</v>
      </c>
      <c r="W7" s="21" t="s">
        <v>1318</v>
      </c>
      <c r="X7" s="22">
        <v>1</v>
      </c>
      <c r="Y7" s="21"/>
      <c r="Z7" s="22"/>
      <c r="AA7" s="21"/>
      <c r="AB7" s="22"/>
      <c r="AC7" s="23" t="s">
        <v>1318</v>
      </c>
      <c r="AD7" s="24">
        <v>2</v>
      </c>
      <c r="AE7" s="23"/>
      <c r="AF7" s="24"/>
      <c r="AG7" s="23"/>
      <c r="AH7" s="24"/>
      <c r="AI7" s="14" t="s">
        <v>1315</v>
      </c>
      <c r="AJ7" s="44" t="s">
        <v>1314</v>
      </c>
      <c r="AK7" s="14"/>
      <c r="AL7" s="44"/>
      <c r="AM7" s="14"/>
      <c r="AN7" s="44"/>
    </row>
    <row r="8" spans="1:40" ht="60" x14ac:dyDescent="0.25">
      <c r="A8" s="2"/>
      <c r="B8" s="9">
        <v>43233</v>
      </c>
      <c r="C8" s="2" t="s">
        <v>1311</v>
      </c>
      <c r="D8" s="2" t="s">
        <v>1312</v>
      </c>
      <c r="E8" s="4"/>
      <c r="F8" s="4"/>
      <c r="G8" s="4"/>
      <c r="H8" s="7"/>
      <c r="I8" s="4" t="s">
        <v>6</v>
      </c>
      <c r="J8" s="5"/>
      <c r="K8" s="4"/>
      <c r="L8" s="5"/>
      <c r="M8" s="4"/>
      <c r="N8" s="4" t="s">
        <v>165</v>
      </c>
      <c r="O8" s="4" t="s">
        <v>28</v>
      </c>
      <c r="P8" s="4" t="s">
        <v>32</v>
      </c>
      <c r="Q8" s="4" t="s">
        <v>20</v>
      </c>
      <c r="R8" s="4">
        <v>0</v>
      </c>
      <c r="S8" s="4">
        <v>3</v>
      </c>
      <c r="T8" s="4">
        <f t="shared" si="0"/>
        <v>3</v>
      </c>
      <c r="U8" s="40">
        <f t="shared" si="1"/>
        <v>1</v>
      </c>
      <c r="V8" s="40">
        <f t="shared" si="2"/>
        <v>1</v>
      </c>
      <c r="W8" s="21"/>
      <c r="X8" s="22"/>
      <c r="Y8" s="21"/>
      <c r="Z8" s="22"/>
      <c r="AA8" s="21"/>
      <c r="AB8" s="22"/>
      <c r="AC8" s="23" t="s">
        <v>38</v>
      </c>
      <c r="AD8" s="24">
        <v>3</v>
      </c>
      <c r="AE8" s="23"/>
      <c r="AF8" s="24"/>
      <c r="AG8" s="23"/>
      <c r="AH8" s="24"/>
      <c r="AI8" s="14" t="s">
        <v>1299</v>
      </c>
      <c r="AJ8" s="44" t="s">
        <v>1313</v>
      </c>
      <c r="AK8" s="14"/>
      <c r="AL8" s="44"/>
      <c r="AM8" s="14"/>
      <c r="AN8" s="44"/>
    </row>
    <row r="9" spans="1:40" x14ac:dyDescent="0.25">
      <c r="A9" s="2"/>
      <c r="B9" s="9">
        <v>43237</v>
      </c>
      <c r="C9" s="2" t="s">
        <v>1307</v>
      </c>
      <c r="D9" s="2" t="s">
        <v>1303</v>
      </c>
      <c r="E9" s="4">
        <f t="shared" ref="E9" si="3">+IF(B9="","",YEAR(B9))</f>
        <v>2018</v>
      </c>
      <c r="F9" s="4">
        <f t="shared" ref="F9" si="4">+IF(B9="","",MONTH(B9))</f>
        <v>5</v>
      </c>
      <c r="G9" s="4">
        <f t="shared" ref="G9" si="5">+IF(B9="","",DAY(B9))</f>
        <v>17</v>
      </c>
      <c r="H9" s="7"/>
      <c r="I9" s="4" t="s">
        <v>81</v>
      </c>
      <c r="J9" s="5"/>
      <c r="K9" s="4"/>
      <c r="L9" s="5"/>
      <c r="M9" s="4"/>
      <c r="N9" s="4"/>
      <c r="O9" s="4"/>
      <c r="P9" s="4"/>
      <c r="Q9" s="4"/>
      <c r="R9" s="4"/>
      <c r="S9" s="4"/>
      <c r="T9" s="4">
        <f t="shared" si="0"/>
        <v>0</v>
      </c>
      <c r="U9" s="40">
        <f t="shared" si="1"/>
        <v>1</v>
      </c>
      <c r="V9" s="40">
        <f t="shared" si="2"/>
        <v>1</v>
      </c>
      <c r="W9" s="21"/>
      <c r="X9" s="22"/>
      <c r="Y9" s="21"/>
      <c r="Z9" s="22"/>
      <c r="AA9" s="21"/>
      <c r="AB9" s="22"/>
      <c r="AC9" s="23"/>
      <c r="AD9" s="24"/>
      <c r="AE9" s="23"/>
      <c r="AF9" s="24"/>
      <c r="AG9" s="23"/>
      <c r="AH9" s="24"/>
      <c r="AI9" s="14"/>
      <c r="AJ9" s="44"/>
      <c r="AK9" s="14"/>
      <c r="AL9" s="44"/>
      <c r="AM9" s="14"/>
      <c r="AN9" s="44"/>
    </row>
    <row r="10" spans="1:40" x14ac:dyDescent="0.25">
      <c r="A10" s="2"/>
      <c r="B10" s="9">
        <v>43238</v>
      </c>
      <c r="C10" s="2" t="s">
        <v>1306</v>
      </c>
      <c r="D10" s="2" t="s">
        <v>1303</v>
      </c>
      <c r="E10" s="4">
        <f t="shared" ref="E10" si="6">+IF(B10="","",YEAR(B10))</f>
        <v>2018</v>
      </c>
      <c r="F10" s="4">
        <f t="shared" ref="F10" si="7">+IF(B10="","",MONTH(B10))</f>
        <v>5</v>
      </c>
      <c r="G10" s="4">
        <f t="shared" ref="G10" si="8">+IF(B10="","",DAY(B10))</f>
        <v>18</v>
      </c>
      <c r="H10" s="7"/>
      <c r="I10" s="4" t="s">
        <v>81</v>
      </c>
      <c r="J10" s="5"/>
      <c r="K10" s="4"/>
      <c r="L10" s="5"/>
      <c r="M10" s="4"/>
      <c r="N10" s="4"/>
      <c r="O10" s="4"/>
      <c r="P10" s="4"/>
      <c r="Q10" s="4"/>
      <c r="R10" s="4"/>
      <c r="S10" s="4"/>
      <c r="T10" s="4">
        <f t="shared" si="0"/>
        <v>0</v>
      </c>
      <c r="U10" s="40">
        <f t="shared" si="1"/>
        <v>1</v>
      </c>
      <c r="V10" s="40">
        <f t="shared" si="2"/>
        <v>1</v>
      </c>
      <c r="W10" s="21"/>
      <c r="X10" s="22"/>
      <c r="Y10" s="21"/>
      <c r="Z10" s="22"/>
      <c r="AA10" s="21"/>
      <c r="AB10" s="22"/>
      <c r="AC10" s="23"/>
      <c r="AD10" s="24"/>
      <c r="AE10" s="23"/>
      <c r="AF10" s="24"/>
      <c r="AG10" s="23"/>
      <c r="AH10" s="24"/>
      <c r="AI10" s="14" t="s">
        <v>1299</v>
      </c>
      <c r="AJ10" s="44" t="s">
        <v>1308</v>
      </c>
      <c r="AK10" s="14" t="s">
        <v>1309</v>
      </c>
      <c r="AL10" s="44" t="s">
        <v>1310</v>
      </c>
      <c r="AM10" s="14"/>
      <c r="AN10" s="44"/>
    </row>
    <row r="11" spans="1:40" ht="24" x14ac:dyDescent="0.25">
      <c r="A11" s="2"/>
      <c r="B11" s="9">
        <v>43238</v>
      </c>
      <c r="C11" s="2" t="s">
        <v>1302</v>
      </c>
      <c r="D11" s="2" t="s">
        <v>1303</v>
      </c>
      <c r="E11" s="4">
        <f t="shared" ref="E11" si="9">+IF(B11="","",YEAR(B11))</f>
        <v>2018</v>
      </c>
      <c r="F11" s="4">
        <f t="shared" ref="F11" si="10">+IF(B11="","",MONTH(B11))</f>
        <v>5</v>
      </c>
      <c r="G11" s="4">
        <f t="shared" ref="G11" si="11">+IF(B11="","",DAY(B11))</f>
        <v>18</v>
      </c>
      <c r="H11" s="7"/>
      <c r="I11" s="4" t="s">
        <v>19</v>
      </c>
      <c r="J11" s="5"/>
      <c r="K11" s="4"/>
      <c r="L11" s="5"/>
      <c r="M11" s="4"/>
      <c r="N11" s="4" t="s">
        <v>190</v>
      </c>
      <c r="O11" s="4" t="s">
        <v>32</v>
      </c>
      <c r="P11" s="4" t="s">
        <v>98</v>
      </c>
      <c r="Q11" s="4" t="s">
        <v>543</v>
      </c>
      <c r="R11" s="4">
        <v>0</v>
      </c>
      <c r="S11" s="4">
        <v>0</v>
      </c>
      <c r="T11" s="4">
        <f t="shared" si="0"/>
        <v>0</v>
      </c>
      <c r="U11" s="40">
        <f t="shared" si="1"/>
        <v>1</v>
      </c>
      <c r="V11" s="40">
        <f t="shared" si="2"/>
        <v>1</v>
      </c>
      <c r="W11" s="21"/>
      <c r="X11" s="22"/>
      <c r="Y11" s="21"/>
      <c r="Z11" s="22"/>
      <c r="AA11" s="21"/>
      <c r="AB11" s="22"/>
      <c r="AC11" s="23"/>
      <c r="AD11" s="24"/>
      <c r="AE11" s="23"/>
      <c r="AF11" s="24"/>
      <c r="AG11" s="23"/>
      <c r="AH11" s="24"/>
      <c r="AI11" s="14" t="s">
        <v>1304</v>
      </c>
      <c r="AJ11" s="44" t="s">
        <v>1305</v>
      </c>
      <c r="AK11" s="14"/>
      <c r="AL11" s="44"/>
      <c r="AM11" s="14"/>
      <c r="AN11" s="44"/>
    </row>
    <row r="12" spans="1:40" ht="60" x14ac:dyDescent="0.25">
      <c r="A12" s="2"/>
      <c r="B12" s="9">
        <v>43239</v>
      </c>
      <c r="C12" s="2" t="s">
        <v>1297</v>
      </c>
      <c r="D12" s="2" t="s">
        <v>1296</v>
      </c>
      <c r="E12" s="4">
        <f t="shared" ref="E12" si="12">+IF(B12="","",YEAR(B12))</f>
        <v>2018</v>
      </c>
      <c r="F12" s="4">
        <f t="shared" ref="F12" si="13">+IF(B12="","",MONTH(B12))</f>
        <v>5</v>
      </c>
      <c r="G12" s="4">
        <f t="shared" ref="G12" si="14">+IF(B12="","",DAY(B12))</f>
        <v>19</v>
      </c>
      <c r="H12" s="7"/>
      <c r="I12" s="4"/>
      <c r="J12" s="5"/>
      <c r="K12" s="4"/>
      <c r="L12" s="5"/>
      <c r="M12" s="4"/>
      <c r="N12" s="4" t="s">
        <v>165</v>
      </c>
      <c r="O12" s="4" t="s">
        <v>32</v>
      </c>
      <c r="P12" s="4" t="s">
        <v>1300</v>
      </c>
      <c r="Q12" s="4" t="s">
        <v>74</v>
      </c>
      <c r="R12" s="4">
        <v>17</v>
      </c>
      <c r="S12" s="4">
        <v>1</v>
      </c>
      <c r="T12" s="4">
        <f t="shared" si="0"/>
        <v>18</v>
      </c>
      <c r="U12" s="40">
        <f t="shared" si="1"/>
        <v>1</v>
      </c>
      <c r="V12" s="40">
        <f t="shared" si="2"/>
        <v>1</v>
      </c>
      <c r="W12" s="21" t="s">
        <v>40</v>
      </c>
      <c r="X12" s="22">
        <v>17</v>
      </c>
      <c r="Y12" s="21"/>
      <c r="Z12" s="22"/>
      <c r="AA12" s="21"/>
      <c r="AB12" s="22"/>
      <c r="AC12" s="23" t="s">
        <v>40</v>
      </c>
      <c r="AD12" s="24">
        <v>1</v>
      </c>
      <c r="AE12" s="23"/>
      <c r="AF12" s="24"/>
      <c r="AG12" s="23"/>
      <c r="AH12" s="24"/>
      <c r="AI12" s="14" t="s">
        <v>1301</v>
      </c>
      <c r="AJ12" s="44" t="s">
        <v>1298</v>
      </c>
      <c r="AK12" s="14" t="s">
        <v>1315</v>
      </c>
      <c r="AL12" s="44" t="s">
        <v>1320</v>
      </c>
      <c r="AM12" s="14"/>
      <c r="AN12" s="44"/>
    </row>
    <row r="13" spans="1:40" x14ac:dyDescent="0.25">
      <c r="A13" s="2"/>
      <c r="B13" s="9"/>
      <c r="C13" s="2"/>
      <c r="D13" s="2"/>
      <c r="E13" s="4"/>
      <c r="F13" s="4"/>
      <c r="G13" s="4"/>
      <c r="H13" s="7"/>
      <c r="I13" s="4"/>
      <c r="J13" s="5"/>
      <c r="K13" s="4"/>
      <c r="L13" s="5"/>
      <c r="M13" s="4"/>
      <c r="N13" s="4"/>
      <c r="O13" s="4"/>
      <c r="P13" s="4"/>
      <c r="Q13" s="4"/>
      <c r="R13" s="4"/>
      <c r="S13" s="4"/>
      <c r="T13" s="4"/>
      <c r="U13" s="40"/>
      <c r="V13" s="40"/>
      <c r="W13" s="21"/>
      <c r="X13" s="22"/>
      <c r="Y13" s="21"/>
      <c r="Z13" s="22"/>
      <c r="AA13" s="21"/>
      <c r="AB13" s="22"/>
      <c r="AC13" s="23"/>
      <c r="AD13" s="24"/>
      <c r="AE13" s="23"/>
      <c r="AF13" s="24"/>
      <c r="AG13" s="23"/>
      <c r="AH13" s="24"/>
      <c r="AI13" s="14"/>
      <c r="AJ13" s="44"/>
      <c r="AK13" s="14"/>
      <c r="AL13" s="44"/>
      <c r="AM13" s="14"/>
      <c r="AN13" s="44"/>
    </row>
    <row r="14" spans="1:40" x14ac:dyDescent="0.25">
      <c r="A14" s="2"/>
      <c r="B14" s="9"/>
      <c r="C14" s="2"/>
      <c r="D14" s="2"/>
      <c r="E14" s="4"/>
      <c r="F14" s="4"/>
      <c r="G14" s="4"/>
      <c r="H14" s="7"/>
      <c r="I14" s="4"/>
      <c r="J14" s="5"/>
      <c r="K14" s="4"/>
      <c r="L14" s="5"/>
      <c r="M14" s="4"/>
      <c r="N14" s="4"/>
      <c r="O14" s="4"/>
      <c r="P14" s="4"/>
      <c r="Q14" s="4"/>
      <c r="R14" s="4"/>
      <c r="S14" s="4"/>
      <c r="T14" s="4"/>
      <c r="U14" s="40"/>
      <c r="V14" s="40"/>
      <c r="W14" s="21"/>
      <c r="X14" s="22"/>
      <c r="Y14" s="21"/>
      <c r="Z14" s="22"/>
      <c r="AA14" s="21"/>
      <c r="AB14" s="22"/>
      <c r="AC14" s="23"/>
      <c r="AD14" s="24"/>
      <c r="AE14" s="23"/>
      <c r="AF14" s="24"/>
      <c r="AG14" s="23"/>
      <c r="AH14" s="24"/>
      <c r="AI14" s="14"/>
      <c r="AJ14" s="44"/>
      <c r="AK14" s="14"/>
      <c r="AL14" s="44"/>
      <c r="AM14" s="14"/>
      <c r="AN14" s="44"/>
    </row>
    <row r="15" spans="1:40" x14ac:dyDescent="0.25">
      <c r="A15" s="2"/>
      <c r="B15" s="9"/>
      <c r="C15" s="2"/>
      <c r="D15" s="2"/>
      <c r="E15" s="4"/>
      <c r="F15" s="4"/>
      <c r="G15" s="4"/>
      <c r="H15" s="7"/>
      <c r="I15" s="4"/>
      <c r="J15" s="5"/>
      <c r="K15" s="4"/>
      <c r="L15" s="5"/>
      <c r="M15" s="4"/>
      <c r="N15" s="4"/>
      <c r="O15" s="4"/>
      <c r="P15" s="4"/>
      <c r="Q15" s="4"/>
      <c r="R15" s="4"/>
      <c r="S15" s="4"/>
      <c r="T15" s="4"/>
      <c r="U15" s="40"/>
      <c r="V15" s="40"/>
      <c r="W15" s="21"/>
      <c r="X15" s="22"/>
      <c r="Y15" s="21"/>
      <c r="Z15" s="22"/>
      <c r="AA15" s="21"/>
      <c r="AB15" s="22"/>
      <c r="AC15" s="23"/>
      <c r="AD15" s="24"/>
      <c r="AE15" s="23"/>
      <c r="AF15" s="24"/>
      <c r="AG15" s="23"/>
      <c r="AH15" s="24"/>
      <c r="AI15" s="14"/>
      <c r="AJ15" s="44"/>
      <c r="AK15" s="14"/>
      <c r="AL15" s="44"/>
      <c r="AM15" s="14"/>
      <c r="AN15" s="44"/>
    </row>
    <row r="16" spans="1:40" x14ac:dyDescent="0.25">
      <c r="A16" s="2"/>
      <c r="B16" s="9"/>
      <c r="C16" s="2"/>
      <c r="D16" s="2"/>
      <c r="E16" s="4"/>
      <c r="F16" s="4"/>
      <c r="G16" s="4"/>
      <c r="H16" s="7"/>
      <c r="I16" s="4"/>
      <c r="J16" s="5"/>
      <c r="K16" s="4"/>
      <c r="L16" s="5"/>
      <c r="M16" s="4"/>
      <c r="N16" s="4"/>
      <c r="O16" s="4"/>
      <c r="P16" s="4"/>
      <c r="Q16" s="4"/>
      <c r="R16" s="4"/>
      <c r="S16" s="4"/>
      <c r="T16" s="4"/>
      <c r="U16" s="40"/>
      <c r="V16" s="40"/>
      <c r="W16" s="21"/>
      <c r="X16" s="22"/>
      <c r="Y16" s="21"/>
      <c r="Z16" s="22"/>
      <c r="AA16" s="21"/>
      <c r="AB16" s="22"/>
      <c r="AC16" s="23"/>
      <c r="AD16" s="24"/>
      <c r="AE16" s="23"/>
      <c r="AF16" s="24"/>
      <c r="AG16" s="23"/>
      <c r="AH16" s="24"/>
      <c r="AI16" s="14"/>
      <c r="AJ16" s="44"/>
      <c r="AK16" s="14"/>
      <c r="AL16" s="44"/>
      <c r="AM16" s="14"/>
      <c r="AN16" s="44"/>
    </row>
    <row r="17" spans="1:40" x14ac:dyDescent="0.25">
      <c r="A17" s="2"/>
      <c r="B17" s="9"/>
      <c r="C17" s="2"/>
      <c r="D17" s="2"/>
      <c r="E17" s="4"/>
      <c r="F17" s="4"/>
      <c r="G17" s="4"/>
      <c r="H17" s="7"/>
      <c r="I17" s="4"/>
      <c r="J17" s="5"/>
      <c r="K17" s="4"/>
      <c r="L17" s="5"/>
      <c r="M17" s="4"/>
      <c r="N17" s="4"/>
      <c r="O17" s="4"/>
      <c r="P17" s="4"/>
      <c r="Q17" s="4"/>
      <c r="R17" s="4"/>
      <c r="S17" s="4"/>
      <c r="T17" s="4"/>
      <c r="U17" s="40"/>
      <c r="V17" s="40"/>
      <c r="W17" s="21"/>
      <c r="X17" s="22"/>
      <c r="Y17" s="21"/>
      <c r="Z17" s="22"/>
      <c r="AA17" s="21"/>
      <c r="AB17" s="22"/>
      <c r="AC17" s="23"/>
      <c r="AD17" s="24"/>
      <c r="AE17" s="23"/>
      <c r="AF17" s="24"/>
      <c r="AG17" s="23"/>
      <c r="AH17" s="24"/>
      <c r="AI17" s="14"/>
      <c r="AJ17" s="44"/>
      <c r="AK17" s="14"/>
      <c r="AL17" s="44"/>
      <c r="AM17" s="14"/>
      <c r="AN17" s="44"/>
    </row>
    <row r="18" spans="1:40" x14ac:dyDescent="0.25">
      <c r="A18" s="2"/>
      <c r="B18" s="9"/>
      <c r="C18" s="2"/>
      <c r="D18" s="2"/>
      <c r="E18" s="4"/>
      <c r="F18" s="4"/>
      <c r="G18" s="4"/>
      <c r="H18" s="7"/>
      <c r="I18" s="4"/>
      <c r="J18" s="5"/>
      <c r="K18" s="4"/>
      <c r="L18" s="5"/>
      <c r="M18" s="4"/>
      <c r="N18" s="4"/>
      <c r="O18" s="4"/>
      <c r="P18" s="4"/>
      <c r="Q18" s="4"/>
      <c r="R18" s="4"/>
      <c r="S18" s="4"/>
      <c r="T18" s="4"/>
      <c r="U18" s="40"/>
      <c r="V18" s="40"/>
      <c r="W18" s="21"/>
      <c r="X18" s="22"/>
      <c r="Y18" s="21"/>
      <c r="Z18" s="22"/>
      <c r="AA18" s="21"/>
      <c r="AB18" s="22"/>
      <c r="AC18" s="23"/>
      <c r="AD18" s="24"/>
      <c r="AE18" s="23"/>
      <c r="AF18" s="24"/>
      <c r="AG18" s="23"/>
      <c r="AH18" s="24"/>
      <c r="AI18" s="14"/>
      <c r="AJ18" s="44"/>
      <c r="AK18" s="14"/>
      <c r="AL18" s="44"/>
      <c r="AM18" s="14"/>
      <c r="AN18" s="44"/>
    </row>
    <row r="19" spans="1:40" x14ac:dyDescent="0.25">
      <c r="A19" s="2"/>
      <c r="B19" s="9"/>
      <c r="C19" s="2"/>
      <c r="D19" s="2"/>
      <c r="E19" s="4"/>
      <c r="F19" s="4"/>
      <c r="G19" s="4"/>
      <c r="H19" s="7"/>
      <c r="I19" s="4"/>
      <c r="J19" s="5"/>
      <c r="K19" s="4"/>
      <c r="L19" s="5"/>
      <c r="M19" s="4"/>
      <c r="N19" s="4"/>
      <c r="O19" s="4"/>
      <c r="P19" s="4"/>
      <c r="Q19" s="4"/>
      <c r="R19" s="4"/>
      <c r="S19" s="4"/>
      <c r="T19" s="4"/>
      <c r="U19" s="40"/>
      <c r="V19" s="40"/>
      <c r="W19" s="21"/>
      <c r="X19" s="22"/>
      <c r="Y19" s="21"/>
      <c r="Z19" s="22"/>
      <c r="AA19" s="21"/>
      <c r="AB19" s="22"/>
      <c r="AC19" s="23"/>
      <c r="AD19" s="24"/>
      <c r="AE19" s="23"/>
      <c r="AF19" s="24"/>
      <c r="AG19" s="23"/>
      <c r="AH19" s="24"/>
      <c r="AI19" s="14"/>
      <c r="AJ19" s="44"/>
      <c r="AK19" s="14"/>
      <c r="AL19" s="44"/>
      <c r="AM19" s="14"/>
      <c r="AN19" s="44"/>
    </row>
    <row r="20" spans="1:40" x14ac:dyDescent="0.25">
      <c r="A20" s="2"/>
      <c r="B20" s="9"/>
      <c r="C20" s="2"/>
      <c r="D20" s="2"/>
      <c r="E20" s="4"/>
      <c r="F20" s="4"/>
      <c r="G20" s="4"/>
      <c r="H20" s="7"/>
      <c r="I20" s="4"/>
      <c r="J20" s="5"/>
      <c r="K20" s="4"/>
      <c r="L20" s="5"/>
      <c r="M20" s="4"/>
      <c r="N20" s="4"/>
      <c r="O20" s="4"/>
      <c r="P20" s="4"/>
      <c r="Q20" s="4"/>
      <c r="R20" s="4"/>
      <c r="S20" s="4"/>
      <c r="T20" s="4"/>
      <c r="U20" s="40"/>
      <c r="V20" s="40"/>
      <c r="W20" s="21"/>
      <c r="X20" s="22"/>
      <c r="Y20" s="21"/>
      <c r="Z20" s="22"/>
      <c r="AA20" s="21"/>
      <c r="AB20" s="22"/>
      <c r="AC20" s="23"/>
      <c r="AD20" s="24"/>
      <c r="AE20" s="23"/>
      <c r="AF20" s="24"/>
      <c r="AG20" s="23"/>
      <c r="AH20" s="24"/>
      <c r="AI20" s="14"/>
      <c r="AJ20" s="44"/>
      <c r="AK20" s="14"/>
      <c r="AL20" s="44"/>
      <c r="AM20" s="14"/>
      <c r="AN20" s="44"/>
    </row>
    <row r="21" spans="1:40" x14ac:dyDescent="0.25">
      <c r="A21" s="2"/>
      <c r="B21" s="9"/>
      <c r="C21" s="2"/>
      <c r="D21" s="2"/>
      <c r="E21" s="4"/>
      <c r="F21" s="4"/>
      <c r="G21" s="4"/>
      <c r="H21" s="7"/>
      <c r="I21" s="4"/>
      <c r="J21" s="5"/>
      <c r="K21" s="4"/>
      <c r="L21" s="5"/>
      <c r="M21" s="4"/>
      <c r="N21" s="4"/>
      <c r="O21" s="4"/>
      <c r="P21" s="4"/>
      <c r="Q21" s="4"/>
      <c r="R21" s="4"/>
      <c r="S21" s="4"/>
      <c r="T21" s="4"/>
      <c r="U21" s="40"/>
      <c r="V21" s="40"/>
      <c r="W21" s="21"/>
      <c r="X21" s="22"/>
      <c r="Y21" s="21"/>
      <c r="Z21" s="22"/>
      <c r="AA21" s="21"/>
      <c r="AB21" s="22"/>
      <c r="AC21" s="23"/>
      <c r="AD21" s="24"/>
      <c r="AE21" s="23"/>
      <c r="AF21" s="24"/>
      <c r="AG21" s="23"/>
      <c r="AH21" s="24"/>
      <c r="AI21" s="14"/>
      <c r="AJ21" s="44"/>
      <c r="AK21" s="14"/>
      <c r="AL21" s="44"/>
      <c r="AM21" s="14"/>
      <c r="AN21" s="44"/>
    </row>
    <row r="22" spans="1:40" x14ac:dyDescent="0.25">
      <c r="A22" s="2"/>
      <c r="B22" s="9"/>
      <c r="C22" s="2"/>
      <c r="D22" s="2"/>
      <c r="E22" s="4"/>
      <c r="F22" s="4"/>
      <c r="G22" s="4"/>
      <c r="H22" s="7"/>
      <c r="I22" s="4"/>
      <c r="J22" s="5"/>
      <c r="K22" s="4"/>
      <c r="L22" s="5"/>
      <c r="M22" s="4"/>
      <c r="N22" s="4"/>
      <c r="O22" s="4"/>
      <c r="P22" s="4"/>
      <c r="Q22" s="4"/>
      <c r="R22" s="4"/>
      <c r="S22" s="4"/>
      <c r="T22" s="4"/>
      <c r="U22" s="40"/>
      <c r="V22" s="40"/>
      <c r="W22" s="21"/>
      <c r="X22" s="22"/>
      <c r="Y22" s="21"/>
      <c r="Z22" s="22"/>
      <c r="AA22" s="21"/>
      <c r="AB22" s="22"/>
      <c r="AC22" s="23"/>
      <c r="AD22" s="24"/>
      <c r="AE22" s="23"/>
      <c r="AF22" s="24"/>
      <c r="AG22" s="23"/>
      <c r="AH22" s="24"/>
      <c r="AI22" s="14"/>
      <c r="AJ22" s="44"/>
      <c r="AK22" s="14"/>
      <c r="AL22" s="44"/>
      <c r="AM22" s="14"/>
      <c r="AN22" s="44"/>
    </row>
    <row r="23" spans="1:40" x14ac:dyDescent="0.25">
      <c r="A23" s="2"/>
      <c r="B23" s="9"/>
      <c r="C23" s="2"/>
      <c r="D23" s="2"/>
      <c r="E23" s="4"/>
      <c r="F23" s="4"/>
      <c r="G23" s="4"/>
      <c r="H23" s="7"/>
      <c r="I23" s="4"/>
      <c r="J23" s="5"/>
      <c r="K23" s="4"/>
      <c r="L23" s="5"/>
      <c r="M23" s="4"/>
      <c r="N23" s="4"/>
      <c r="O23" s="4"/>
      <c r="P23" s="4"/>
      <c r="Q23" s="4"/>
      <c r="R23" s="4"/>
      <c r="S23" s="4"/>
      <c r="T23" s="4"/>
      <c r="U23" s="40"/>
      <c r="V23" s="40"/>
      <c r="W23" s="21"/>
      <c r="X23" s="22"/>
      <c r="Y23" s="21"/>
      <c r="Z23" s="22"/>
      <c r="AA23" s="21"/>
      <c r="AB23" s="22"/>
      <c r="AC23" s="23"/>
      <c r="AD23" s="24"/>
      <c r="AE23" s="23"/>
      <c r="AF23" s="24"/>
      <c r="AG23" s="23"/>
      <c r="AH23" s="24"/>
      <c r="AI23" s="14"/>
      <c r="AJ23" s="44"/>
      <c r="AK23" s="14"/>
      <c r="AL23" s="44"/>
      <c r="AM23" s="14"/>
      <c r="AN23" s="44"/>
    </row>
    <row r="24" spans="1:40" x14ac:dyDescent="0.25">
      <c r="A24" s="2"/>
      <c r="B24" s="9"/>
      <c r="C24" s="2"/>
      <c r="D24" s="2"/>
      <c r="E24" s="4"/>
      <c r="F24" s="4"/>
      <c r="G24" s="4"/>
      <c r="H24" s="7"/>
      <c r="I24" s="4"/>
      <c r="J24" s="5"/>
      <c r="K24" s="4"/>
      <c r="L24" s="5"/>
      <c r="M24" s="4"/>
      <c r="N24" s="4"/>
      <c r="O24" s="4"/>
      <c r="P24" s="4"/>
      <c r="Q24" s="4"/>
      <c r="R24" s="4"/>
      <c r="S24" s="4"/>
      <c r="T24" s="4"/>
      <c r="U24" s="40"/>
      <c r="V24" s="40"/>
      <c r="W24" s="21"/>
      <c r="X24" s="22"/>
      <c r="Y24" s="21"/>
      <c r="Z24" s="22"/>
      <c r="AA24" s="21"/>
      <c r="AB24" s="22"/>
      <c r="AC24" s="23"/>
      <c r="AD24" s="24"/>
      <c r="AE24" s="23"/>
      <c r="AF24" s="24"/>
      <c r="AG24" s="23"/>
      <c r="AH24" s="24"/>
      <c r="AI24" s="14"/>
      <c r="AJ24" s="44"/>
      <c r="AK24" s="14"/>
      <c r="AL24" s="44"/>
      <c r="AM24" s="14"/>
      <c r="AN24" s="44"/>
    </row>
    <row r="25" spans="1:40" x14ac:dyDescent="0.25">
      <c r="A25" s="2"/>
      <c r="B25" s="9"/>
      <c r="C25" s="2"/>
      <c r="D25" s="2"/>
      <c r="E25" s="4"/>
      <c r="F25" s="4"/>
      <c r="G25" s="4"/>
      <c r="H25" s="7"/>
      <c r="I25" s="4"/>
      <c r="J25" s="5"/>
      <c r="K25" s="4"/>
      <c r="L25" s="5"/>
      <c r="M25" s="4"/>
      <c r="N25" s="4"/>
      <c r="O25" s="4"/>
      <c r="P25" s="4"/>
      <c r="Q25" s="4"/>
      <c r="R25" s="4"/>
      <c r="S25" s="4"/>
      <c r="T25" s="4"/>
      <c r="U25" s="40"/>
      <c r="V25" s="40"/>
      <c r="W25" s="21"/>
      <c r="X25" s="22"/>
      <c r="Y25" s="21"/>
      <c r="Z25" s="22"/>
      <c r="AA25" s="21"/>
      <c r="AB25" s="22"/>
      <c r="AC25" s="23"/>
      <c r="AD25" s="24"/>
      <c r="AE25" s="23"/>
      <c r="AF25" s="24"/>
      <c r="AG25" s="23"/>
      <c r="AH25" s="24"/>
      <c r="AI25" s="14"/>
      <c r="AJ25" s="44"/>
      <c r="AK25" s="14"/>
      <c r="AL25" s="44"/>
      <c r="AM25" s="14"/>
      <c r="AN25" s="44"/>
    </row>
    <row r="26" spans="1:40" x14ac:dyDescent="0.25">
      <c r="A26" s="2"/>
      <c r="B26" s="9"/>
      <c r="C26" s="2"/>
      <c r="D26" s="2"/>
      <c r="E26" s="4"/>
      <c r="F26" s="4"/>
      <c r="G26" s="4"/>
      <c r="H26" s="7"/>
      <c r="I26" s="4"/>
      <c r="J26" s="7"/>
      <c r="K26" s="4"/>
      <c r="L26" s="7"/>
      <c r="M26" s="4"/>
      <c r="N26" s="4"/>
      <c r="O26" s="4"/>
      <c r="P26" s="4"/>
      <c r="Q26" s="4"/>
      <c r="R26" s="4"/>
      <c r="S26" s="4"/>
      <c r="T26" s="4"/>
      <c r="U26" s="40"/>
      <c r="V26" s="40"/>
      <c r="W26" s="21"/>
      <c r="X26" s="22"/>
      <c r="Y26" s="21"/>
      <c r="Z26" s="22"/>
      <c r="AA26" s="21"/>
      <c r="AB26" s="22"/>
      <c r="AC26" s="23"/>
      <c r="AD26" s="24"/>
      <c r="AE26" s="23"/>
      <c r="AF26" s="24"/>
      <c r="AG26" s="23"/>
      <c r="AH26" s="24"/>
      <c r="AI26" s="14"/>
      <c r="AJ26" s="44"/>
      <c r="AK26" s="14"/>
      <c r="AL26" s="44"/>
      <c r="AM26" s="14"/>
      <c r="AN26" s="44"/>
    </row>
    <row r="27" spans="1:40" x14ac:dyDescent="0.25">
      <c r="A27" s="2"/>
      <c r="B27" s="9"/>
      <c r="C27" s="2"/>
      <c r="D27" s="2"/>
      <c r="E27" s="4"/>
      <c r="F27" s="4"/>
      <c r="G27" s="4"/>
      <c r="H27" s="7"/>
      <c r="I27" s="4"/>
      <c r="J27" s="5"/>
      <c r="K27" s="4"/>
      <c r="L27" s="5"/>
      <c r="M27" s="4"/>
      <c r="N27" s="4"/>
      <c r="O27" s="4"/>
      <c r="P27" s="4"/>
      <c r="Q27" s="4"/>
      <c r="R27" s="4"/>
      <c r="S27" s="4"/>
      <c r="T27" s="4"/>
      <c r="U27" s="40"/>
      <c r="V27" s="40"/>
      <c r="W27" s="21"/>
      <c r="X27" s="22"/>
      <c r="Y27" s="21"/>
      <c r="Z27" s="22"/>
      <c r="AA27" s="21"/>
      <c r="AB27" s="22"/>
      <c r="AC27" s="23"/>
      <c r="AD27" s="24"/>
      <c r="AE27" s="23"/>
      <c r="AF27" s="24"/>
      <c r="AG27" s="23"/>
      <c r="AH27" s="24"/>
      <c r="AI27" s="14"/>
      <c r="AJ27" s="44"/>
      <c r="AK27" s="14"/>
      <c r="AL27" s="44"/>
      <c r="AM27" s="14"/>
      <c r="AN27" s="44"/>
    </row>
    <row r="28" spans="1:40" ht="33.75" customHeight="1" x14ac:dyDescent="0.25">
      <c r="A28" s="2"/>
      <c r="B28" s="9"/>
      <c r="C28" s="2"/>
      <c r="D28" s="2"/>
      <c r="E28" s="4"/>
      <c r="F28" s="4"/>
      <c r="G28" s="4"/>
      <c r="H28" s="7"/>
      <c r="I28" s="4"/>
      <c r="J28" s="5"/>
      <c r="K28" s="4"/>
      <c r="L28" s="5"/>
      <c r="M28" s="4"/>
      <c r="N28" s="4"/>
      <c r="O28" s="4"/>
      <c r="P28" s="4"/>
      <c r="Q28" s="4"/>
      <c r="R28" s="4"/>
      <c r="S28" s="4"/>
      <c r="T28" s="4"/>
      <c r="U28" s="40"/>
      <c r="V28" s="40"/>
      <c r="W28" s="21"/>
      <c r="X28" s="22"/>
      <c r="Y28" s="21"/>
      <c r="Z28" s="22"/>
      <c r="AA28" s="21"/>
      <c r="AB28" s="22"/>
      <c r="AC28" s="23"/>
      <c r="AD28" s="24"/>
      <c r="AE28" s="23"/>
      <c r="AF28" s="24"/>
      <c r="AG28" s="23"/>
      <c r="AH28" s="24"/>
      <c r="AI28" s="14"/>
      <c r="AJ28" s="44"/>
      <c r="AK28" s="14"/>
      <c r="AL28" s="44"/>
      <c r="AM28" s="14"/>
      <c r="AN28" s="44"/>
    </row>
    <row r="29" spans="1:40" ht="33.75" customHeight="1" x14ac:dyDescent="0.25">
      <c r="A29" s="2"/>
      <c r="B29" s="9"/>
      <c r="C29" s="2"/>
      <c r="D29" s="2"/>
      <c r="E29" s="4"/>
      <c r="F29" s="4"/>
      <c r="G29" s="4"/>
      <c r="H29" s="7"/>
      <c r="I29" s="4"/>
      <c r="J29" s="5"/>
      <c r="K29" s="4"/>
      <c r="L29" s="5"/>
      <c r="M29" s="4"/>
      <c r="N29" s="4"/>
      <c r="O29" s="4"/>
      <c r="P29" s="4"/>
      <c r="Q29" s="4"/>
      <c r="R29" s="4"/>
      <c r="S29" s="4"/>
      <c r="T29" s="4"/>
      <c r="U29" s="40"/>
      <c r="V29" s="40"/>
      <c r="W29" s="21"/>
      <c r="X29" s="22"/>
      <c r="Y29" s="21"/>
      <c r="Z29" s="22"/>
      <c r="AA29" s="21"/>
      <c r="AB29" s="22"/>
      <c r="AC29" s="23"/>
      <c r="AD29" s="24"/>
      <c r="AE29" s="23"/>
      <c r="AF29" s="24"/>
      <c r="AG29" s="23"/>
      <c r="AH29" s="24"/>
      <c r="AI29" s="14"/>
      <c r="AJ29" s="44"/>
      <c r="AK29" s="14"/>
      <c r="AL29" s="44"/>
      <c r="AM29" s="14"/>
      <c r="AN29" s="44"/>
    </row>
    <row r="30" spans="1:40" ht="33.75" customHeight="1" x14ac:dyDescent="0.25">
      <c r="A30" s="2"/>
      <c r="B30" s="9"/>
      <c r="C30" s="2"/>
      <c r="D30" s="2"/>
      <c r="E30" s="4"/>
      <c r="F30" s="4"/>
      <c r="G30" s="4"/>
      <c r="H30" s="7"/>
      <c r="I30" s="4"/>
      <c r="J30" s="5"/>
      <c r="K30" s="4"/>
      <c r="L30" s="5"/>
      <c r="M30" s="4"/>
      <c r="N30" s="4"/>
      <c r="O30" s="4"/>
      <c r="P30" s="4"/>
      <c r="Q30" s="4"/>
      <c r="R30" s="4"/>
      <c r="S30" s="4"/>
      <c r="T30" s="4"/>
      <c r="U30" s="40"/>
      <c r="V30" s="40"/>
      <c r="W30" s="21"/>
      <c r="X30" s="22"/>
      <c r="Y30" s="21"/>
      <c r="Z30" s="22"/>
      <c r="AA30" s="21"/>
      <c r="AB30" s="22"/>
      <c r="AC30" s="23"/>
      <c r="AD30" s="24"/>
      <c r="AE30" s="23"/>
      <c r="AF30" s="24"/>
      <c r="AG30" s="23"/>
      <c r="AH30" s="24"/>
      <c r="AI30" s="14"/>
      <c r="AJ30" s="44"/>
      <c r="AK30" s="14"/>
      <c r="AL30" s="44"/>
      <c r="AM30" s="14"/>
      <c r="AN30" s="44"/>
    </row>
    <row r="31" spans="1:40" ht="33.75" customHeight="1" x14ac:dyDescent="0.25">
      <c r="A31" s="2"/>
      <c r="B31" s="9"/>
      <c r="C31" s="2"/>
      <c r="D31" s="2"/>
      <c r="E31" s="4"/>
      <c r="F31" s="4"/>
      <c r="G31" s="4"/>
      <c r="H31" s="7"/>
      <c r="I31" s="4"/>
      <c r="J31" s="5"/>
      <c r="K31" s="4"/>
      <c r="L31" s="5"/>
      <c r="M31" s="4"/>
      <c r="N31" s="4"/>
      <c r="O31" s="4"/>
      <c r="P31" s="4"/>
      <c r="Q31" s="4"/>
      <c r="R31" s="4"/>
      <c r="S31" s="4"/>
      <c r="T31" s="4"/>
      <c r="U31" s="40"/>
      <c r="V31" s="40"/>
      <c r="W31" s="21"/>
      <c r="X31" s="22"/>
      <c r="Y31" s="21"/>
      <c r="Z31" s="22"/>
      <c r="AA31" s="21"/>
      <c r="AB31" s="22"/>
      <c r="AC31" s="23"/>
      <c r="AD31" s="24"/>
      <c r="AE31" s="23"/>
      <c r="AF31" s="24"/>
      <c r="AG31" s="23"/>
      <c r="AH31" s="24"/>
      <c r="AI31" s="14"/>
      <c r="AJ31" s="44"/>
      <c r="AK31" s="14"/>
      <c r="AL31" s="44"/>
      <c r="AM31" s="14"/>
      <c r="AN31" s="44"/>
    </row>
    <row r="32" spans="1:40" ht="33.75" customHeight="1" x14ac:dyDescent="0.25">
      <c r="A32" s="2"/>
      <c r="B32" s="9"/>
      <c r="C32" s="2"/>
      <c r="D32" s="2"/>
      <c r="E32" s="4"/>
      <c r="F32" s="4"/>
      <c r="G32" s="4"/>
      <c r="H32" s="7"/>
      <c r="I32" s="4"/>
      <c r="J32" s="5"/>
      <c r="K32" s="4"/>
      <c r="L32" s="5"/>
      <c r="M32" s="4"/>
      <c r="N32" s="4"/>
      <c r="O32" s="4"/>
      <c r="P32" s="4"/>
      <c r="Q32" s="4"/>
      <c r="R32" s="4"/>
      <c r="S32" s="4"/>
      <c r="T32" s="4"/>
      <c r="U32" s="40"/>
      <c r="V32" s="40"/>
      <c r="W32" s="21"/>
      <c r="X32" s="22"/>
      <c r="Y32" s="21"/>
      <c r="Z32" s="22"/>
      <c r="AA32" s="21"/>
      <c r="AB32" s="22"/>
      <c r="AC32" s="23"/>
      <c r="AD32" s="24"/>
      <c r="AE32" s="23"/>
      <c r="AF32" s="24"/>
      <c r="AG32" s="23"/>
      <c r="AH32" s="24"/>
      <c r="AI32" s="14"/>
      <c r="AJ32" s="44"/>
      <c r="AK32" s="14"/>
      <c r="AL32" s="44"/>
      <c r="AM32" s="14"/>
      <c r="AN32" s="44"/>
    </row>
    <row r="33" spans="1:40" ht="33.75" customHeight="1" x14ac:dyDescent="0.25">
      <c r="A33" s="2"/>
      <c r="B33" s="9"/>
      <c r="C33" s="2"/>
      <c r="D33" s="2"/>
      <c r="E33" s="4"/>
      <c r="F33" s="4"/>
      <c r="G33" s="4"/>
      <c r="H33" s="7"/>
      <c r="I33" s="4"/>
      <c r="J33" s="5"/>
      <c r="K33" s="4"/>
      <c r="L33" s="5"/>
      <c r="M33" s="4"/>
      <c r="N33" s="4"/>
      <c r="O33" s="4"/>
      <c r="P33" s="4"/>
      <c r="Q33" s="4"/>
      <c r="R33" s="4"/>
      <c r="S33" s="4"/>
      <c r="T33" s="4"/>
      <c r="U33" s="40"/>
      <c r="V33" s="40"/>
      <c r="W33" s="21"/>
      <c r="X33" s="22"/>
      <c r="Y33" s="21"/>
      <c r="Z33" s="22"/>
      <c r="AA33" s="21"/>
      <c r="AB33" s="22"/>
      <c r="AC33" s="23"/>
      <c r="AD33" s="24"/>
      <c r="AE33" s="23"/>
      <c r="AF33" s="24"/>
      <c r="AG33" s="23"/>
      <c r="AH33" s="24"/>
      <c r="AI33" s="14"/>
      <c r="AJ33" s="44"/>
      <c r="AK33" s="14"/>
      <c r="AL33" s="44"/>
      <c r="AM33" s="14"/>
      <c r="AN33" s="44"/>
    </row>
    <row r="34" spans="1:40" ht="33.75" customHeight="1" x14ac:dyDescent="0.25">
      <c r="A34" s="2"/>
      <c r="B34" s="9"/>
      <c r="C34" s="2"/>
      <c r="D34" s="2"/>
      <c r="E34" s="4"/>
      <c r="F34" s="4"/>
      <c r="G34" s="4"/>
      <c r="H34" s="7"/>
      <c r="I34" s="4"/>
      <c r="J34" s="7"/>
      <c r="K34" s="4"/>
      <c r="L34" s="7"/>
      <c r="M34" s="4"/>
      <c r="N34" s="4"/>
      <c r="O34" s="4"/>
      <c r="P34" s="4"/>
      <c r="Q34" s="4"/>
      <c r="R34" s="4"/>
      <c r="S34" s="4"/>
      <c r="T34" s="4"/>
      <c r="U34" s="40"/>
      <c r="V34" s="40"/>
      <c r="W34" s="21"/>
      <c r="X34" s="22"/>
      <c r="Y34" s="21"/>
      <c r="Z34" s="22"/>
      <c r="AA34" s="21"/>
      <c r="AB34" s="22"/>
      <c r="AC34" s="23"/>
      <c r="AD34" s="24"/>
      <c r="AE34" s="23"/>
      <c r="AF34" s="24"/>
      <c r="AG34" s="23"/>
      <c r="AH34" s="24"/>
      <c r="AI34" s="14"/>
      <c r="AJ34" s="44"/>
      <c r="AK34" s="14"/>
      <c r="AL34" s="44"/>
      <c r="AM34" s="14"/>
      <c r="AN34" s="44"/>
    </row>
    <row r="35" spans="1:40" ht="33.75" customHeight="1" x14ac:dyDescent="0.25">
      <c r="A35" s="2"/>
      <c r="B35" s="9"/>
      <c r="C35" s="2"/>
      <c r="D35" s="2"/>
      <c r="E35" s="4"/>
      <c r="F35" s="4"/>
      <c r="G35" s="4"/>
      <c r="H35" s="7"/>
      <c r="I35" s="4"/>
      <c r="J35" s="7"/>
      <c r="K35" s="4"/>
      <c r="L35" s="7"/>
      <c r="M35" s="4"/>
      <c r="N35" s="4"/>
      <c r="O35" s="4"/>
      <c r="P35" s="4"/>
      <c r="Q35" s="4"/>
      <c r="R35" s="4"/>
      <c r="S35" s="4"/>
      <c r="T35" s="4"/>
      <c r="U35" s="40"/>
      <c r="V35" s="40"/>
      <c r="W35" s="21"/>
      <c r="X35" s="22"/>
      <c r="Y35" s="21"/>
      <c r="Z35" s="22"/>
      <c r="AA35" s="21"/>
      <c r="AB35" s="22"/>
      <c r="AC35" s="23"/>
      <c r="AD35" s="24"/>
      <c r="AE35" s="23"/>
      <c r="AF35" s="24"/>
      <c r="AG35" s="23"/>
      <c r="AH35" s="24"/>
      <c r="AI35" s="14"/>
      <c r="AJ35" s="44"/>
      <c r="AK35" s="14"/>
      <c r="AL35" s="44"/>
      <c r="AM35" s="14"/>
      <c r="AN35" s="44"/>
    </row>
    <row r="36" spans="1:40" ht="33.75" customHeight="1" x14ac:dyDescent="0.25">
      <c r="A36" s="2"/>
      <c r="B36" s="9"/>
      <c r="C36" s="2"/>
      <c r="D36" s="2"/>
      <c r="E36" s="4"/>
      <c r="F36" s="4"/>
      <c r="G36" s="4"/>
      <c r="H36" s="7"/>
      <c r="I36" s="4"/>
      <c r="J36" s="7"/>
      <c r="K36" s="4"/>
      <c r="L36" s="7"/>
      <c r="M36" s="4"/>
      <c r="N36" s="4"/>
      <c r="O36" s="4"/>
      <c r="P36" s="4"/>
      <c r="Q36" s="4"/>
      <c r="R36" s="4"/>
      <c r="S36" s="4"/>
      <c r="T36" s="4"/>
      <c r="U36" s="40"/>
      <c r="V36" s="40"/>
      <c r="W36" s="21"/>
      <c r="X36" s="22"/>
      <c r="Y36" s="21"/>
      <c r="Z36" s="22"/>
      <c r="AA36" s="21"/>
      <c r="AB36" s="22"/>
      <c r="AC36" s="23"/>
      <c r="AD36" s="24"/>
      <c r="AE36" s="23"/>
      <c r="AF36" s="24"/>
      <c r="AG36" s="23"/>
      <c r="AH36" s="24"/>
      <c r="AI36" s="14"/>
      <c r="AJ36" s="44"/>
      <c r="AK36" s="14"/>
      <c r="AL36" s="44"/>
      <c r="AM36" s="14"/>
      <c r="AN36" s="44"/>
    </row>
    <row r="37" spans="1:40" ht="33.75" customHeight="1" x14ac:dyDescent="0.25">
      <c r="A37" s="2"/>
      <c r="B37" s="9"/>
      <c r="C37" s="2"/>
      <c r="D37" s="2"/>
      <c r="E37" s="4"/>
      <c r="F37" s="4"/>
      <c r="G37" s="4"/>
      <c r="H37" s="7"/>
      <c r="I37" s="4"/>
      <c r="J37" s="7"/>
      <c r="K37" s="4"/>
      <c r="L37" s="7"/>
      <c r="M37" s="4"/>
      <c r="N37" s="4"/>
      <c r="O37" s="4"/>
      <c r="P37" s="4"/>
      <c r="Q37" s="4"/>
      <c r="R37" s="4"/>
      <c r="S37" s="4"/>
      <c r="T37" s="4"/>
      <c r="U37" s="40"/>
      <c r="V37" s="40"/>
      <c r="W37" s="21"/>
      <c r="X37" s="22"/>
      <c r="Y37" s="21"/>
      <c r="Z37" s="22"/>
      <c r="AA37" s="21"/>
      <c r="AB37" s="22"/>
      <c r="AC37" s="23"/>
      <c r="AD37" s="24"/>
      <c r="AE37" s="23"/>
      <c r="AF37" s="24"/>
      <c r="AG37" s="23"/>
      <c r="AH37" s="24"/>
      <c r="AI37" s="14"/>
      <c r="AJ37" s="44"/>
      <c r="AK37" s="14"/>
      <c r="AL37" s="44"/>
      <c r="AM37" s="14"/>
      <c r="AN37" s="44"/>
    </row>
    <row r="38" spans="1:40" ht="33.75" customHeight="1" x14ac:dyDescent="0.25">
      <c r="A38" s="2"/>
      <c r="B38" s="9"/>
      <c r="C38" s="2"/>
      <c r="D38" s="2"/>
      <c r="E38" s="4"/>
      <c r="F38" s="4"/>
      <c r="G38" s="4"/>
      <c r="H38" s="7"/>
      <c r="I38" s="4"/>
      <c r="J38" s="7"/>
      <c r="K38" s="4"/>
      <c r="L38" s="7"/>
      <c r="M38" s="4"/>
      <c r="N38" s="4"/>
      <c r="O38" s="4"/>
      <c r="P38" s="4"/>
      <c r="Q38" s="4"/>
      <c r="R38" s="4"/>
      <c r="S38" s="4"/>
      <c r="T38" s="4"/>
      <c r="U38" s="40"/>
      <c r="V38" s="40"/>
      <c r="W38" s="21"/>
      <c r="X38" s="22"/>
      <c r="Y38" s="21"/>
      <c r="Z38" s="22"/>
      <c r="AA38" s="21"/>
      <c r="AB38" s="22"/>
      <c r="AC38" s="23"/>
      <c r="AD38" s="24"/>
      <c r="AE38" s="23"/>
      <c r="AF38" s="24"/>
      <c r="AG38" s="23"/>
      <c r="AH38" s="24"/>
      <c r="AI38" s="14"/>
      <c r="AJ38" s="44"/>
      <c r="AK38" s="14"/>
      <c r="AL38" s="44"/>
      <c r="AM38" s="14"/>
      <c r="AN38" s="44"/>
    </row>
    <row r="39" spans="1:40" ht="33.75" customHeight="1" x14ac:dyDescent="0.25">
      <c r="A39" s="2"/>
      <c r="B39" s="9"/>
      <c r="C39" s="2"/>
      <c r="D39" s="2"/>
      <c r="E39" s="4"/>
      <c r="F39" s="4"/>
      <c r="G39" s="4"/>
      <c r="H39" s="7"/>
      <c r="I39" s="4"/>
      <c r="J39" s="7"/>
      <c r="K39" s="4"/>
      <c r="L39" s="7"/>
      <c r="M39" s="4"/>
      <c r="N39" s="4"/>
      <c r="O39" s="4"/>
      <c r="P39" s="4"/>
      <c r="Q39" s="4"/>
      <c r="R39" s="4"/>
      <c r="S39" s="4"/>
      <c r="T39" s="4"/>
      <c r="U39" s="40"/>
      <c r="V39" s="40"/>
      <c r="W39" s="21"/>
      <c r="X39" s="22"/>
      <c r="Y39" s="21"/>
      <c r="Z39" s="22"/>
      <c r="AA39" s="21"/>
      <c r="AB39" s="22"/>
      <c r="AC39" s="23"/>
      <c r="AD39" s="24"/>
      <c r="AE39" s="23"/>
      <c r="AF39" s="24"/>
      <c r="AG39" s="23"/>
      <c r="AH39" s="24"/>
      <c r="AI39" s="14"/>
      <c r="AJ39" s="44"/>
      <c r="AK39" s="14"/>
      <c r="AL39" s="44"/>
      <c r="AM39" s="14"/>
      <c r="AN39" s="44"/>
    </row>
    <row r="40" spans="1:40" ht="33.75" customHeight="1" x14ac:dyDescent="0.25">
      <c r="A40" s="2"/>
      <c r="B40" s="9"/>
      <c r="C40" s="2"/>
      <c r="D40" s="2"/>
      <c r="E40" s="4"/>
      <c r="F40" s="4"/>
      <c r="G40" s="4"/>
      <c r="H40" s="7"/>
      <c r="I40" s="4"/>
      <c r="J40" s="7"/>
      <c r="K40" s="4"/>
      <c r="L40" s="7"/>
      <c r="M40" s="4"/>
      <c r="N40" s="4"/>
      <c r="O40" s="4"/>
      <c r="P40" s="4"/>
      <c r="Q40" s="4"/>
      <c r="R40" s="4"/>
      <c r="S40" s="4"/>
      <c r="T40" s="4"/>
      <c r="U40" s="40"/>
      <c r="V40" s="40"/>
      <c r="W40" s="21"/>
      <c r="X40" s="22"/>
      <c r="Y40" s="21"/>
      <c r="Z40" s="22"/>
      <c r="AA40" s="21"/>
      <c r="AB40" s="22"/>
      <c r="AC40" s="23"/>
      <c r="AD40" s="24"/>
      <c r="AE40" s="23"/>
      <c r="AF40" s="24"/>
      <c r="AG40" s="23"/>
      <c r="AH40" s="24"/>
      <c r="AI40" s="14"/>
      <c r="AJ40" s="44"/>
      <c r="AK40" s="14"/>
      <c r="AL40" s="44"/>
      <c r="AM40" s="14"/>
      <c r="AN40" s="44"/>
    </row>
    <row r="41" spans="1:40" ht="33.75" customHeight="1" x14ac:dyDescent="0.25">
      <c r="A41" s="2"/>
      <c r="B41" s="9"/>
      <c r="C41" s="2"/>
      <c r="D41" s="2"/>
      <c r="E41" s="4"/>
      <c r="F41" s="4"/>
      <c r="G41" s="4"/>
      <c r="H41" s="7"/>
      <c r="I41" s="4"/>
      <c r="J41" s="7"/>
      <c r="K41" s="4"/>
      <c r="L41" s="7"/>
      <c r="M41" s="4"/>
      <c r="N41" s="4"/>
      <c r="O41" s="4"/>
      <c r="P41" s="4"/>
      <c r="Q41" s="4"/>
      <c r="R41" s="4"/>
      <c r="S41" s="4"/>
      <c r="T41" s="4"/>
      <c r="U41" s="40"/>
      <c r="V41" s="40"/>
      <c r="W41" s="21"/>
      <c r="X41" s="22"/>
      <c r="Y41" s="21"/>
      <c r="Z41" s="22"/>
      <c r="AA41" s="21"/>
      <c r="AB41" s="22"/>
      <c r="AC41" s="23"/>
      <c r="AD41" s="24"/>
      <c r="AE41" s="23"/>
      <c r="AF41" s="24"/>
      <c r="AG41" s="23"/>
      <c r="AH41" s="24"/>
      <c r="AI41" s="14"/>
      <c r="AJ41" s="44"/>
      <c r="AK41" s="14"/>
      <c r="AL41" s="44"/>
      <c r="AM41" s="14"/>
      <c r="AN41" s="44"/>
    </row>
    <row r="42" spans="1:40" ht="33.75" customHeight="1" x14ac:dyDescent="0.25">
      <c r="A42" s="2"/>
      <c r="B42" s="9"/>
      <c r="C42" s="2"/>
      <c r="D42" s="2"/>
      <c r="E42" s="4"/>
      <c r="F42" s="4"/>
      <c r="G42" s="4"/>
      <c r="H42" s="7"/>
      <c r="I42" s="4"/>
      <c r="J42" s="7"/>
      <c r="K42" s="4"/>
      <c r="L42" s="7"/>
      <c r="M42" s="4"/>
      <c r="N42" s="4"/>
      <c r="O42" s="4"/>
      <c r="P42" s="4"/>
      <c r="Q42" s="4"/>
      <c r="R42" s="4"/>
      <c r="S42" s="4"/>
      <c r="T42" s="4"/>
      <c r="U42" s="40"/>
      <c r="V42" s="40"/>
      <c r="W42" s="21"/>
      <c r="X42" s="22"/>
      <c r="Y42" s="21"/>
      <c r="Z42" s="22"/>
      <c r="AA42" s="21"/>
      <c r="AB42" s="22"/>
      <c r="AC42" s="23"/>
      <c r="AD42" s="24"/>
      <c r="AE42" s="23"/>
      <c r="AF42" s="24"/>
      <c r="AG42" s="23"/>
      <c r="AH42" s="24"/>
      <c r="AI42" s="14"/>
      <c r="AJ42" s="44"/>
      <c r="AK42" s="14"/>
      <c r="AL42" s="44"/>
      <c r="AM42" s="14"/>
      <c r="AN42" s="44"/>
    </row>
    <row r="43" spans="1:40" ht="33.75" customHeight="1" x14ac:dyDescent="0.25">
      <c r="A43" s="2"/>
      <c r="B43" s="9"/>
      <c r="C43" s="2"/>
      <c r="D43" s="2"/>
      <c r="E43" s="4"/>
      <c r="F43" s="4"/>
      <c r="G43" s="4"/>
      <c r="H43" s="7"/>
      <c r="I43" s="4"/>
      <c r="J43" s="7"/>
      <c r="K43" s="4"/>
      <c r="L43" s="7"/>
      <c r="M43" s="4"/>
      <c r="N43" s="4"/>
      <c r="O43" s="4"/>
      <c r="P43" s="4"/>
      <c r="Q43" s="4"/>
      <c r="R43" s="4"/>
      <c r="S43" s="4"/>
      <c r="T43" s="4"/>
      <c r="U43" s="40"/>
      <c r="V43" s="40"/>
      <c r="W43" s="21"/>
      <c r="X43" s="22"/>
      <c r="Y43" s="21"/>
      <c r="Z43" s="22"/>
      <c r="AA43" s="21"/>
      <c r="AB43" s="22"/>
      <c r="AC43" s="23"/>
      <c r="AD43" s="24"/>
      <c r="AE43" s="23"/>
      <c r="AF43" s="24"/>
      <c r="AG43" s="23"/>
      <c r="AH43" s="24"/>
      <c r="AI43" s="14"/>
      <c r="AJ43" s="44"/>
      <c r="AK43" s="14"/>
      <c r="AL43" s="44"/>
      <c r="AM43" s="14"/>
      <c r="AN43" s="44"/>
    </row>
    <row r="44" spans="1:40" ht="33.75" customHeight="1" x14ac:dyDescent="0.25">
      <c r="A44" s="2"/>
      <c r="B44" s="9"/>
      <c r="C44" s="2"/>
      <c r="D44" s="2"/>
      <c r="E44" s="4"/>
      <c r="F44" s="4"/>
      <c r="G44" s="4"/>
      <c r="H44" s="7"/>
      <c r="I44" s="4"/>
      <c r="J44" s="7"/>
      <c r="K44" s="4"/>
      <c r="L44" s="7"/>
      <c r="M44" s="4"/>
      <c r="N44" s="4"/>
      <c r="O44" s="4"/>
      <c r="P44" s="4"/>
      <c r="Q44" s="4"/>
      <c r="R44" s="4"/>
      <c r="S44" s="4"/>
      <c r="T44" s="4"/>
      <c r="U44" s="40"/>
      <c r="V44" s="40"/>
      <c r="W44" s="21"/>
      <c r="X44" s="22"/>
      <c r="Y44" s="21"/>
      <c r="Z44" s="22"/>
      <c r="AA44" s="21"/>
      <c r="AB44" s="22"/>
      <c r="AC44" s="23"/>
      <c r="AD44" s="24"/>
      <c r="AE44" s="23"/>
      <c r="AF44" s="24"/>
      <c r="AG44" s="23"/>
      <c r="AH44" s="24"/>
      <c r="AI44" s="14"/>
      <c r="AJ44" s="44"/>
      <c r="AK44" s="14"/>
      <c r="AL44" s="44"/>
      <c r="AM44" s="14"/>
      <c r="AN44" s="44"/>
    </row>
    <row r="45" spans="1:40" ht="33.75" customHeight="1" x14ac:dyDescent="0.25">
      <c r="A45" s="2"/>
      <c r="B45" s="9"/>
      <c r="C45" s="2"/>
      <c r="D45" s="2"/>
      <c r="E45" s="4"/>
      <c r="F45" s="4"/>
      <c r="G45" s="4"/>
      <c r="H45" s="7"/>
      <c r="I45" s="4"/>
      <c r="J45" s="7"/>
      <c r="K45" s="4"/>
      <c r="L45" s="7"/>
      <c r="M45" s="4"/>
      <c r="N45" s="4"/>
      <c r="O45" s="4"/>
      <c r="P45" s="4"/>
      <c r="Q45" s="4"/>
      <c r="R45" s="4"/>
      <c r="S45" s="4"/>
      <c r="T45" s="4"/>
      <c r="U45" s="40"/>
      <c r="V45" s="40"/>
      <c r="W45" s="21"/>
      <c r="X45" s="22"/>
      <c r="Y45" s="21"/>
      <c r="Z45" s="22"/>
      <c r="AA45" s="21"/>
      <c r="AB45" s="22"/>
      <c r="AC45" s="23"/>
      <c r="AD45" s="24"/>
      <c r="AE45" s="23"/>
      <c r="AF45" s="24"/>
      <c r="AG45" s="23"/>
      <c r="AH45" s="24"/>
      <c r="AI45" s="14"/>
      <c r="AJ45" s="44"/>
      <c r="AK45" s="14"/>
      <c r="AL45" s="44"/>
      <c r="AM45" s="14"/>
      <c r="AN45" s="44"/>
    </row>
    <row r="46" spans="1:40" ht="33.75" customHeight="1" x14ac:dyDescent="0.25">
      <c r="A46" s="2"/>
      <c r="B46" s="9"/>
      <c r="C46" s="2"/>
      <c r="D46" s="2"/>
      <c r="E46" s="4"/>
      <c r="F46" s="4"/>
      <c r="G46" s="4"/>
      <c r="H46" s="7"/>
      <c r="I46" s="4"/>
      <c r="J46" s="7"/>
      <c r="K46" s="4"/>
      <c r="L46" s="7"/>
      <c r="M46" s="4"/>
      <c r="N46" s="4"/>
      <c r="O46" s="4"/>
      <c r="P46" s="4"/>
      <c r="Q46" s="4"/>
      <c r="R46" s="4"/>
      <c r="S46" s="4"/>
      <c r="T46" s="4"/>
      <c r="U46" s="40"/>
      <c r="V46" s="40"/>
      <c r="W46" s="21"/>
      <c r="X46" s="22"/>
      <c r="Y46" s="21"/>
      <c r="Z46" s="22"/>
      <c r="AA46" s="21"/>
      <c r="AB46" s="22"/>
      <c r="AC46" s="23"/>
      <c r="AD46" s="24"/>
      <c r="AE46" s="23"/>
      <c r="AF46" s="24"/>
      <c r="AG46" s="23"/>
      <c r="AH46" s="24"/>
      <c r="AI46" s="14"/>
      <c r="AJ46" s="44"/>
      <c r="AK46" s="14"/>
      <c r="AL46" s="44"/>
      <c r="AM46" s="14"/>
      <c r="AN46" s="44"/>
    </row>
    <row r="47" spans="1:40" ht="33.75" customHeight="1" x14ac:dyDescent="0.25">
      <c r="A47" s="2"/>
      <c r="B47" s="9"/>
      <c r="C47" s="2"/>
      <c r="D47" s="2"/>
      <c r="E47" s="4"/>
      <c r="F47" s="4"/>
      <c r="G47" s="4"/>
      <c r="H47" s="7"/>
      <c r="I47" s="4"/>
      <c r="J47" s="7"/>
      <c r="K47" s="4"/>
      <c r="L47" s="7"/>
      <c r="M47" s="4"/>
      <c r="N47" s="4"/>
      <c r="O47" s="4"/>
      <c r="P47" s="4"/>
      <c r="Q47" s="4"/>
      <c r="R47" s="4"/>
      <c r="S47" s="4"/>
      <c r="T47" s="4"/>
      <c r="U47" s="40"/>
      <c r="V47" s="40"/>
      <c r="W47" s="21"/>
      <c r="X47" s="22"/>
      <c r="Y47" s="21"/>
      <c r="Z47" s="22"/>
      <c r="AA47" s="21"/>
      <c r="AB47" s="22"/>
      <c r="AC47" s="23"/>
      <c r="AD47" s="24"/>
      <c r="AE47" s="23"/>
      <c r="AF47" s="24"/>
      <c r="AG47" s="23"/>
      <c r="AH47" s="24"/>
      <c r="AI47" s="14"/>
      <c r="AJ47" s="44"/>
      <c r="AK47" s="14"/>
      <c r="AL47" s="44"/>
      <c r="AM47" s="14"/>
      <c r="AN47" s="44"/>
    </row>
    <row r="48" spans="1:40" ht="33.75" customHeight="1" x14ac:dyDescent="0.25">
      <c r="A48" s="2"/>
      <c r="B48" s="9"/>
      <c r="C48" s="2"/>
      <c r="D48" s="2"/>
      <c r="E48" s="4"/>
      <c r="F48" s="4"/>
      <c r="G48" s="4"/>
      <c r="H48" s="7"/>
      <c r="I48" s="4"/>
      <c r="J48" s="7"/>
      <c r="K48" s="4"/>
      <c r="L48" s="7"/>
      <c r="M48" s="4"/>
      <c r="N48" s="4"/>
      <c r="O48" s="4"/>
      <c r="P48" s="4"/>
      <c r="Q48" s="4"/>
      <c r="R48" s="4"/>
      <c r="S48" s="4"/>
      <c r="T48" s="4"/>
      <c r="U48" s="40"/>
      <c r="V48" s="40"/>
      <c r="W48" s="21"/>
      <c r="X48" s="22"/>
      <c r="Y48" s="21"/>
      <c r="Z48" s="22"/>
      <c r="AA48" s="21"/>
      <c r="AB48" s="22"/>
      <c r="AC48" s="23"/>
      <c r="AD48" s="24"/>
      <c r="AE48" s="23"/>
      <c r="AF48" s="24"/>
      <c r="AG48" s="23"/>
      <c r="AH48" s="24"/>
      <c r="AI48" s="14"/>
      <c r="AJ48" s="44"/>
      <c r="AK48" s="14"/>
      <c r="AL48" s="44"/>
      <c r="AM48" s="14"/>
      <c r="AN48" s="44"/>
    </row>
    <row r="49" spans="1:40" ht="33.75" customHeight="1" x14ac:dyDescent="0.25">
      <c r="A49" s="2"/>
      <c r="B49" s="9"/>
      <c r="C49" s="2"/>
      <c r="D49" s="2"/>
      <c r="E49" s="4"/>
      <c r="F49" s="4"/>
      <c r="G49" s="4"/>
      <c r="H49" s="7"/>
      <c r="I49" s="4"/>
      <c r="J49" s="7"/>
      <c r="K49" s="4"/>
      <c r="L49" s="7"/>
      <c r="M49" s="4"/>
      <c r="N49" s="4"/>
      <c r="O49" s="4"/>
      <c r="P49" s="4"/>
      <c r="Q49" s="4"/>
      <c r="R49" s="4"/>
      <c r="S49" s="4"/>
      <c r="T49" s="4"/>
      <c r="U49" s="40"/>
      <c r="V49" s="40"/>
      <c r="W49" s="21"/>
      <c r="X49" s="22"/>
      <c r="Y49" s="21"/>
      <c r="Z49" s="22"/>
      <c r="AA49" s="21"/>
      <c r="AB49" s="22"/>
      <c r="AC49" s="23"/>
      <c r="AD49" s="24"/>
      <c r="AE49" s="23"/>
      <c r="AF49" s="24"/>
      <c r="AG49" s="23"/>
      <c r="AH49" s="24"/>
      <c r="AI49" s="14"/>
      <c r="AJ49" s="44"/>
      <c r="AK49" s="14"/>
      <c r="AL49" s="44"/>
      <c r="AM49" s="14"/>
      <c r="AN49" s="44"/>
    </row>
    <row r="50" spans="1:40" ht="33.75" customHeight="1" x14ac:dyDescent="0.25">
      <c r="A50" s="2"/>
      <c r="B50" s="9"/>
      <c r="C50" s="2"/>
      <c r="D50" s="2"/>
      <c r="E50" s="4"/>
      <c r="F50" s="4"/>
      <c r="G50" s="4"/>
      <c r="H50" s="7"/>
      <c r="I50" s="4"/>
      <c r="J50" s="7"/>
      <c r="K50" s="4"/>
      <c r="L50" s="7"/>
      <c r="M50" s="4"/>
      <c r="N50" s="4"/>
      <c r="O50" s="4"/>
      <c r="P50" s="4"/>
      <c r="Q50" s="4"/>
      <c r="R50" s="4"/>
      <c r="S50" s="4"/>
      <c r="T50" s="4"/>
      <c r="U50" s="40"/>
      <c r="V50" s="40"/>
      <c r="W50" s="21"/>
      <c r="X50" s="22"/>
      <c r="Y50" s="21"/>
      <c r="Z50" s="22"/>
      <c r="AA50" s="21"/>
      <c r="AB50" s="22"/>
      <c r="AC50" s="23"/>
      <c r="AD50" s="24"/>
      <c r="AE50" s="23"/>
      <c r="AF50" s="24"/>
      <c r="AG50" s="23"/>
      <c r="AH50" s="24"/>
      <c r="AI50" s="14"/>
      <c r="AJ50" s="44"/>
      <c r="AK50" s="14"/>
      <c r="AL50" s="44"/>
      <c r="AM50" s="14"/>
      <c r="AN50" s="44"/>
    </row>
    <row r="51" spans="1:40" ht="33.75" customHeight="1" x14ac:dyDescent="0.25">
      <c r="A51" s="2"/>
      <c r="B51" s="9"/>
      <c r="C51" s="2"/>
      <c r="D51" s="2"/>
      <c r="E51" s="4"/>
      <c r="F51" s="4"/>
      <c r="G51" s="4"/>
      <c r="H51" s="7"/>
      <c r="I51" s="4"/>
      <c r="J51" s="7"/>
      <c r="K51" s="4"/>
      <c r="L51" s="7"/>
      <c r="M51" s="4"/>
      <c r="N51" s="4"/>
      <c r="O51" s="4"/>
      <c r="P51" s="4"/>
      <c r="Q51" s="4"/>
      <c r="R51" s="4"/>
      <c r="S51" s="4"/>
      <c r="T51" s="4"/>
      <c r="U51" s="40"/>
      <c r="V51" s="40"/>
      <c r="W51" s="21"/>
      <c r="X51" s="22"/>
      <c r="Y51" s="21"/>
      <c r="Z51" s="22"/>
      <c r="AA51" s="21"/>
      <c r="AB51" s="22"/>
      <c r="AC51" s="23"/>
      <c r="AD51" s="24"/>
      <c r="AE51" s="23"/>
      <c r="AF51" s="24"/>
      <c r="AG51" s="23"/>
      <c r="AH51" s="24"/>
      <c r="AI51" s="14"/>
      <c r="AJ51" s="44"/>
      <c r="AK51" s="14"/>
      <c r="AL51" s="44"/>
      <c r="AM51" s="14"/>
      <c r="AN51" s="44"/>
    </row>
    <row r="52" spans="1:40" ht="33.75" customHeight="1" x14ac:dyDescent="0.25">
      <c r="A52" s="2"/>
      <c r="B52" s="9"/>
      <c r="C52" s="2"/>
      <c r="D52" s="2"/>
      <c r="E52" s="4"/>
      <c r="F52" s="4"/>
      <c r="G52" s="4"/>
      <c r="H52" s="7"/>
      <c r="I52" s="4"/>
      <c r="J52" s="7"/>
      <c r="K52" s="4"/>
      <c r="L52" s="7"/>
      <c r="M52" s="4"/>
      <c r="N52" s="4"/>
      <c r="O52" s="4"/>
      <c r="P52" s="4"/>
      <c r="Q52" s="4"/>
      <c r="R52" s="4"/>
      <c r="S52" s="4"/>
      <c r="T52" s="4"/>
      <c r="U52" s="40"/>
      <c r="V52" s="40"/>
      <c r="W52" s="21"/>
      <c r="X52" s="22"/>
      <c r="Y52" s="21"/>
      <c r="Z52" s="22"/>
      <c r="AA52" s="21"/>
      <c r="AB52" s="22"/>
      <c r="AC52" s="23"/>
      <c r="AD52" s="24"/>
      <c r="AE52" s="23"/>
      <c r="AF52" s="24"/>
      <c r="AG52" s="23"/>
      <c r="AH52" s="24"/>
      <c r="AI52" s="14"/>
      <c r="AJ52" s="44"/>
      <c r="AK52" s="14"/>
      <c r="AL52" s="44"/>
      <c r="AM52" s="14"/>
      <c r="AN52" s="44"/>
    </row>
    <row r="53" spans="1:40" ht="33.75" customHeight="1" x14ac:dyDescent="0.25">
      <c r="A53" s="2"/>
      <c r="B53" s="9"/>
      <c r="C53" s="2"/>
      <c r="D53" s="2"/>
      <c r="E53" s="4"/>
      <c r="F53" s="4"/>
      <c r="G53" s="4"/>
      <c r="H53" s="7"/>
      <c r="I53" s="4"/>
      <c r="J53" s="7"/>
      <c r="K53" s="4"/>
      <c r="L53" s="7"/>
      <c r="M53" s="4"/>
      <c r="N53" s="4"/>
      <c r="O53" s="4"/>
      <c r="P53" s="4"/>
      <c r="Q53" s="4"/>
      <c r="R53" s="4"/>
      <c r="S53" s="4"/>
      <c r="T53" s="4"/>
      <c r="U53" s="40"/>
      <c r="V53" s="40"/>
      <c r="W53" s="21"/>
      <c r="X53" s="22"/>
      <c r="Y53" s="21"/>
      <c r="Z53" s="22"/>
      <c r="AA53" s="21"/>
      <c r="AB53" s="22"/>
      <c r="AC53" s="23"/>
      <c r="AD53" s="24"/>
      <c r="AE53" s="23"/>
      <c r="AF53" s="24"/>
      <c r="AG53" s="23"/>
      <c r="AH53" s="24"/>
      <c r="AI53" s="14"/>
      <c r="AJ53" s="44"/>
      <c r="AK53" s="14"/>
      <c r="AL53" s="44"/>
      <c r="AM53" s="14"/>
      <c r="AN53" s="44"/>
    </row>
    <row r="54" spans="1:40" ht="33.75" customHeight="1" x14ac:dyDescent="0.25">
      <c r="A54" s="2"/>
      <c r="B54" s="9"/>
      <c r="C54" s="2"/>
      <c r="D54" s="2"/>
      <c r="E54" s="4"/>
      <c r="F54" s="4"/>
      <c r="G54" s="4"/>
      <c r="H54" s="7"/>
      <c r="I54" s="4"/>
      <c r="J54" s="7"/>
      <c r="K54" s="4"/>
      <c r="L54" s="7"/>
      <c r="M54" s="4"/>
      <c r="N54" s="4"/>
      <c r="O54" s="4"/>
      <c r="P54" s="4"/>
      <c r="Q54" s="4"/>
      <c r="R54" s="4"/>
      <c r="S54" s="4"/>
      <c r="T54" s="4"/>
      <c r="U54" s="40"/>
      <c r="V54" s="40"/>
      <c r="W54" s="21"/>
      <c r="X54" s="22"/>
      <c r="Y54" s="21"/>
      <c r="Z54" s="22"/>
      <c r="AA54" s="21"/>
      <c r="AB54" s="22"/>
      <c r="AC54" s="23"/>
      <c r="AD54" s="24"/>
      <c r="AE54" s="23"/>
      <c r="AF54" s="24"/>
      <c r="AG54" s="23"/>
      <c r="AH54" s="24"/>
      <c r="AI54" s="14"/>
      <c r="AJ54" s="44"/>
      <c r="AK54" s="14"/>
      <c r="AL54" s="44"/>
      <c r="AM54" s="14"/>
      <c r="AN54" s="44"/>
    </row>
    <row r="55" spans="1:40" ht="33.75" customHeight="1" x14ac:dyDescent="0.25">
      <c r="A55" s="2"/>
      <c r="B55" s="9"/>
      <c r="C55" s="2"/>
      <c r="D55" s="2"/>
      <c r="E55" s="4"/>
      <c r="F55" s="4"/>
      <c r="G55" s="4"/>
      <c r="H55" s="7"/>
      <c r="I55" s="4"/>
      <c r="J55" s="7"/>
      <c r="K55" s="4"/>
      <c r="L55" s="7"/>
      <c r="M55" s="4"/>
      <c r="N55" s="4"/>
      <c r="O55" s="4"/>
      <c r="P55" s="4"/>
      <c r="Q55" s="4"/>
      <c r="R55" s="4"/>
      <c r="S55" s="4"/>
      <c r="T55" s="4"/>
      <c r="U55" s="40"/>
      <c r="V55" s="40"/>
      <c r="W55" s="21"/>
      <c r="X55" s="22"/>
      <c r="Y55" s="21"/>
      <c r="Z55" s="22"/>
      <c r="AA55" s="21"/>
      <c r="AB55" s="22"/>
      <c r="AC55" s="23"/>
      <c r="AD55" s="24"/>
      <c r="AE55" s="23"/>
      <c r="AF55" s="24"/>
      <c r="AG55" s="23"/>
      <c r="AH55" s="24"/>
      <c r="AI55" s="14"/>
      <c r="AJ55" s="44"/>
      <c r="AK55" s="14"/>
      <c r="AL55" s="44"/>
      <c r="AM55" s="14"/>
      <c r="AN55" s="44"/>
    </row>
    <row r="56" spans="1:40" ht="33.75" customHeight="1" x14ac:dyDescent="0.25">
      <c r="A56" s="2"/>
      <c r="B56" s="9"/>
      <c r="C56" s="2"/>
      <c r="D56" s="2"/>
      <c r="E56" s="4"/>
      <c r="F56" s="4"/>
      <c r="G56" s="4"/>
      <c r="H56" s="7"/>
      <c r="I56" s="4"/>
      <c r="J56" s="7"/>
      <c r="K56" s="4"/>
      <c r="L56" s="7"/>
      <c r="M56" s="4"/>
      <c r="N56" s="4"/>
      <c r="O56" s="4"/>
      <c r="P56" s="4"/>
      <c r="Q56" s="4"/>
      <c r="R56" s="4"/>
      <c r="S56" s="4"/>
      <c r="T56" s="4"/>
      <c r="U56" s="40"/>
      <c r="V56" s="40"/>
      <c r="W56" s="21"/>
      <c r="X56" s="22"/>
      <c r="Y56" s="21"/>
      <c r="Z56" s="22"/>
      <c r="AA56" s="21"/>
      <c r="AB56" s="22"/>
      <c r="AC56" s="23"/>
      <c r="AD56" s="24"/>
      <c r="AE56" s="23"/>
      <c r="AF56" s="24"/>
      <c r="AG56" s="23"/>
      <c r="AH56" s="24"/>
      <c r="AI56" s="14"/>
      <c r="AJ56" s="44"/>
      <c r="AK56" s="14"/>
      <c r="AL56" s="44"/>
      <c r="AM56" s="14"/>
      <c r="AN56" s="44"/>
    </row>
    <row r="57" spans="1:40" ht="33.75" customHeight="1" x14ac:dyDescent="0.25">
      <c r="A57" s="2"/>
      <c r="B57" s="9"/>
      <c r="C57" s="2"/>
      <c r="D57" s="2"/>
      <c r="E57" s="4"/>
      <c r="F57" s="4"/>
      <c r="G57" s="4"/>
      <c r="H57" s="7"/>
      <c r="I57" s="4"/>
      <c r="J57" s="7"/>
      <c r="K57" s="4"/>
      <c r="L57" s="7"/>
      <c r="M57" s="4"/>
      <c r="N57" s="4"/>
      <c r="O57" s="4"/>
      <c r="P57" s="4"/>
      <c r="Q57" s="4"/>
      <c r="R57" s="4"/>
      <c r="S57" s="4"/>
      <c r="T57" s="4"/>
      <c r="U57" s="40"/>
      <c r="V57" s="40"/>
      <c r="W57" s="21"/>
      <c r="X57" s="22"/>
      <c r="Y57" s="21"/>
      <c r="Z57" s="22"/>
      <c r="AA57" s="21"/>
      <c r="AB57" s="22"/>
      <c r="AC57" s="23"/>
      <c r="AD57" s="24"/>
      <c r="AE57" s="23"/>
      <c r="AF57" s="24"/>
      <c r="AG57" s="23"/>
      <c r="AH57" s="24"/>
      <c r="AI57" s="14"/>
      <c r="AJ57" s="44"/>
      <c r="AK57" s="14"/>
      <c r="AL57" s="44"/>
      <c r="AM57" s="14"/>
      <c r="AN57" s="44"/>
    </row>
    <row r="58" spans="1:40" ht="33.75" customHeight="1" x14ac:dyDescent="0.25">
      <c r="A58" s="2"/>
      <c r="B58" s="9"/>
      <c r="C58" s="2"/>
      <c r="D58" s="2"/>
      <c r="E58" s="4"/>
      <c r="F58" s="4"/>
      <c r="G58" s="4"/>
      <c r="H58" s="7"/>
      <c r="I58" s="4"/>
      <c r="J58" s="7"/>
      <c r="K58" s="4"/>
      <c r="L58" s="7"/>
      <c r="M58" s="4"/>
      <c r="N58" s="4"/>
      <c r="O58" s="4"/>
      <c r="P58" s="4"/>
      <c r="Q58" s="4"/>
      <c r="R58" s="4"/>
      <c r="S58" s="4"/>
      <c r="T58" s="4"/>
      <c r="U58" s="40"/>
      <c r="V58" s="40"/>
      <c r="W58" s="21"/>
      <c r="X58" s="22"/>
      <c r="Y58" s="21"/>
      <c r="Z58" s="22"/>
      <c r="AA58" s="21"/>
      <c r="AB58" s="22"/>
      <c r="AC58" s="23"/>
      <c r="AD58" s="24"/>
      <c r="AE58" s="23"/>
      <c r="AF58" s="24"/>
      <c r="AG58" s="23"/>
      <c r="AH58" s="24"/>
      <c r="AI58" s="14"/>
      <c r="AJ58" s="44"/>
      <c r="AK58" s="14"/>
      <c r="AL58" s="44"/>
      <c r="AM58" s="14"/>
      <c r="AN58" s="44"/>
    </row>
    <row r="59" spans="1:40" ht="33.75" customHeight="1" x14ac:dyDescent="0.25">
      <c r="A59" s="2"/>
      <c r="B59" s="9"/>
      <c r="C59" s="2"/>
      <c r="D59" s="2"/>
      <c r="E59" s="4"/>
      <c r="F59" s="4"/>
      <c r="G59" s="4"/>
      <c r="H59" s="7"/>
      <c r="I59" s="4"/>
      <c r="J59" s="7"/>
      <c r="K59" s="4"/>
      <c r="L59" s="7"/>
      <c r="M59" s="4"/>
      <c r="N59" s="4"/>
      <c r="O59" s="4"/>
      <c r="P59" s="4"/>
      <c r="Q59" s="4"/>
      <c r="R59" s="4"/>
      <c r="S59" s="4"/>
      <c r="T59" s="4"/>
      <c r="U59" s="40"/>
      <c r="V59" s="40"/>
      <c r="W59" s="21"/>
      <c r="X59" s="22"/>
      <c r="Y59" s="21"/>
      <c r="Z59" s="22"/>
      <c r="AA59" s="21"/>
      <c r="AB59" s="22"/>
      <c r="AC59" s="23"/>
      <c r="AD59" s="24"/>
      <c r="AE59" s="23"/>
      <c r="AF59" s="24"/>
      <c r="AG59" s="23"/>
      <c r="AH59" s="24"/>
      <c r="AI59" s="14"/>
      <c r="AJ59" s="44"/>
      <c r="AK59" s="14"/>
      <c r="AL59" s="44"/>
      <c r="AM59" s="14"/>
      <c r="AN59" s="44"/>
    </row>
    <row r="60" spans="1:40" ht="33.75" customHeight="1" x14ac:dyDescent="0.25">
      <c r="A60" s="2"/>
      <c r="B60" s="9"/>
      <c r="C60" s="2"/>
      <c r="D60" s="2"/>
      <c r="E60" s="4"/>
      <c r="F60" s="4"/>
      <c r="G60" s="4"/>
      <c r="H60" s="7"/>
      <c r="I60" s="4"/>
      <c r="J60" s="7"/>
      <c r="K60" s="4"/>
      <c r="L60" s="7"/>
      <c r="M60" s="4"/>
      <c r="N60" s="4"/>
      <c r="O60" s="4"/>
      <c r="P60" s="4"/>
      <c r="Q60" s="4"/>
      <c r="R60" s="4"/>
      <c r="S60" s="4"/>
      <c r="T60" s="4"/>
      <c r="U60" s="40"/>
      <c r="V60" s="40"/>
      <c r="W60" s="21"/>
      <c r="X60" s="22"/>
      <c r="Y60" s="21"/>
      <c r="Z60" s="22"/>
      <c r="AA60" s="21"/>
      <c r="AB60" s="22"/>
      <c r="AC60" s="23"/>
      <c r="AD60" s="24"/>
      <c r="AE60" s="23"/>
      <c r="AF60" s="24"/>
      <c r="AG60" s="23"/>
      <c r="AH60" s="24"/>
      <c r="AI60" s="14"/>
      <c r="AJ60" s="44"/>
      <c r="AK60" s="14"/>
      <c r="AL60" s="44"/>
      <c r="AM60" s="14"/>
      <c r="AN60" s="44"/>
    </row>
    <row r="61" spans="1:40" ht="33.75" customHeight="1" x14ac:dyDescent="0.25">
      <c r="A61" s="2"/>
      <c r="B61" s="9"/>
      <c r="C61" s="2"/>
      <c r="D61" s="2"/>
      <c r="E61" s="4"/>
      <c r="F61" s="4"/>
      <c r="G61" s="4"/>
      <c r="H61" s="7"/>
      <c r="I61" s="4"/>
      <c r="J61" s="7"/>
      <c r="K61" s="4"/>
      <c r="L61" s="7"/>
      <c r="M61" s="4"/>
      <c r="N61" s="4"/>
      <c r="O61" s="4"/>
      <c r="P61" s="4"/>
      <c r="Q61" s="4"/>
      <c r="R61" s="4"/>
      <c r="S61" s="4"/>
      <c r="T61" s="4"/>
      <c r="U61" s="40"/>
      <c r="V61" s="40"/>
      <c r="W61" s="21"/>
      <c r="X61" s="22"/>
      <c r="Y61" s="21"/>
      <c r="Z61" s="22"/>
      <c r="AA61" s="21"/>
      <c r="AB61" s="22"/>
      <c r="AC61" s="23"/>
      <c r="AD61" s="24"/>
      <c r="AE61" s="23"/>
      <c r="AF61" s="24"/>
      <c r="AG61" s="23"/>
      <c r="AH61" s="24"/>
      <c r="AI61" s="14"/>
      <c r="AJ61" s="44"/>
      <c r="AK61" s="14"/>
      <c r="AL61" s="44"/>
      <c r="AM61" s="14"/>
      <c r="AN61" s="44"/>
    </row>
    <row r="62" spans="1:40" ht="33.75" customHeight="1" x14ac:dyDescent="0.25">
      <c r="A62" s="2"/>
      <c r="B62" s="9"/>
      <c r="C62" s="2"/>
      <c r="D62" s="2"/>
      <c r="E62" s="4"/>
      <c r="F62" s="4"/>
      <c r="G62" s="4"/>
      <c r="H62" s="7"/>
      <c r="I62" s="4"/>
      <c r="J62" s="7"/>
      <c r="K62" s="4"/>
      <c r="L62" s="7"/>
      <c r="M62" s="4"/>
      <c r="N62" s="4"/>
      <c r="O62" s="4"/>
      <c r="P62" s="4"/>
      <c r="Q62" s="4"/>
      <c r="R62" s="4"/>
      <c r="S62" s="4"/>
      <c r="T62" s="4"/>
      <c r="U62" s="40"/>
      <c r="V62" s="40"/>
      <c r="W62" s="21"/>
      <c r="X62" s="22"/>
      <c r="Y62" s="21"/>
      <c r="Z62" s="22"/>
      <c r="AA62" s="21"/>
      <c r="AB62" s="22"/>
      <c r="AC62" s="23"/>
      <c r="AD62" s="24"/>
      <c r="AE62" s="23"/>
      <c r="AF62" s="24"/>
      <c r="AG62" s="23"/>
      <c r="AH62" s="24"/>
      <c r="AI62" s="14"/>
      <c r="AJ62" s="44"/>
      <c r="AK62" s="14"/>
      <c r="AL62" s="44"/>
      <c r="AM62" s="14"/>
      <c r="AN62" s="44"/>
    </row>
    <row r="63" spans="1:40" ht="33.75" customHeight="1" x14ac:dyDescent="0.25">
      <c r="A63" s="2"/>
      <c r="B63" s="9"/>
      <c r="C63" s="2"/>
      <c r="D63" s="2"/>
      <c r="E63" s="4"/>
      <c r="F63" s="4"/>
      <c r="G63" s="4"/>
      <c r="H63" s="7"/>
      <c r="I63" s="4"/>
      <c r="J63" s="7"/>
      <c r="K63" s="4"/>
      <c r="L63" s="7"/>
      <c r="M63" s="4"/>
      <c r="N63" s="4"/>
      <c r="O63" s="4"/>
      <c r="P63" s="4"/>
      <c r="Q63" s="4"/>
      <c r="R63" s="4"/>
      <c r="S63" s="4"/>
      <c r="T63" s="4"/>
      <c r="U63" s="40"/>
      <c r="V63" s="40"/>
      <c r="W63" s="21"/>
      <c r="X63" s="22"/>
      <c r="Y63" s="21"/>
      <c r="Z63" s="22"/>
      <c r="AA63" s="21"/>
      <c r="AB63" s="22"/>
      <c r="AC63" s="23"/>
      <c r="AD63" s="24"/>
      <c r="AE63" s="23"/>
      <c r="AF63" s="24"/>
      <c r="AG63" s="23"/>
      <c r="AH63" s="24"/>
      <c r="AI63" s="14"/>
      <c r="AJ63" s="44"/>
      <c r="AK63" s="14"/>
      <c r="AL63" s="44"/>
      <c r="AM63" s="14"/>
      <c r="AN63" s="44"/>
    </row>
    <row r="64" spans="1:40" ht="33.75" customHeight="1" x14ac:dyDescent="0.25">
      <c r="A64" s="2"/>
      <c r="B64" s="9"/>
      <c r="C64" s="2"/>
      <c r="D64" s="2"/>
      <c r="E64" s="4"/>
      <c r="F64" s="4"/>
      <c r="G64" s="4"/>
      <c r="H64" s="7"/>
      <c r="I64" s="4"/>
      <c r="J64" s="7"/>
      <c r="K64" s="4"/>
      <c r="L64" s="7"/>
      <c r="M64" s="4"/>
      <c r="N64" s="4"/>
      <c r="O64" s="4"/>
      <c r="P64" s="4"/>
      <c r="Q64" s="4"/>
      <c r="R64" s="4"/>
      <c r="S64" s="4"/>
      <c r="T64" s="4"/>
      <c r="U64" s="40"/>
      <c r="V64" s="40"/>
      <c r="W64" s="21"/>
      <c r="X64" s="22"/>
      <c r="Y64" s="21"/>
      <c r="Z64" s="22"/>
      <c r="AA64" s="21"/>
      <c r="AB64" s="22"/>
      <c r="AC64" s="23"/>
      <c r="AD64" s="24"/>
      <c r="AE64" s="23"/>
      <c r="AF64" s="24"/>
      <c r="AG64" s="23"/>
      <c r="AH64" s="24"/>
      <c r="AI64" s="14"/>
      <c r="AJ64" s="44"/>
      <c r="AK64" s="14"/>
      <c r="AL64" s="44"/>
      <c r="AM64" s="14"/>
      <c r="AN64" s="44"/>
    </row>
    <row r="65" spans="1:40" ht="33.75" customHeight="1" x14ac:dyDescent="0.25">
      <c r="A65" s="2"/>
      <c r="B65" s="9"/>
      <c r="C65" s="2"/>
      <c r="D65" s="2"/>
      <c r="E65" s="4"/>
      <c r="F65" s="4"/>
      <c r="G65" s="4"/>
      <c r="H65" s="7"/>
      <c r="I65" s="4"/>
      <c r="J65" s="7"/>
      <c r="K65" s="4"/>
      <c r="L65" s="7"/>
      <c r="M65" s="4"/>
      <c r="N65" s="4"/>
      <c r="O65" s="4"/>
      <c r="P65" s="4"/>
      <c r="Q65" s="4"/>
      <c r="R65" s="4"/>
      <c r="S65" s="4"/>
      <c r="T65" s="4"/>
      <c r="U65" s="40"/>
      <c r="V65" s="40"/>
      <c r="W65" s="21"/>
      <c r="X65" s="22"/>
      <c r="Y65" s="21"/>
      <c r="Z65" s="22"/>
      <c r="AA65" s="21"/>
      <c r="AB65" s="22"/>
      <c r="AC65" s="23"/>
      <c r="AD65" s="24"/>
      <c r="AE65" s="23"/>
      <c r="AF65" s="24"/>
      <c r="AG65" s="23"/>
      <c r="AH65" s="24"/>
      <c r="AI65" s="14"/>
      <c r="AJ65" s="44"/>
      <c r="AK65" s="14"/>
      <c r="AL65" s="44"/>
      <c r="AM65" s="14"/>
      <c r="AN65" s="44"/>
    </row>
    <row r="66" spans="1:40" ht="33.75" customHeight="1" x14ac:dyDescent="0.25">
      <c r="A66" s="2"/>
      <c r="B66" s="9"/>
      <c r="C66" s="2"/>
      <c r="D66" s="2"/>
      <c r="E66" s="4"/>
      <c r="F66" s="4"/>
      <c r="G66" s="4"/>
      <c r="H66" s="7"/>
      <c r="I66" s="4"/>
      <c r="J66" s="7"/>
      <c r="K66" s="4"/>
      <c r="L66" s="7"/>
      <c r="M66" s="4"/>
      <c r="N66" s="4"/>
      <c r="O66" s="4"/>
      <c r="P66" s="4"/>
      <c r="Q66" s="4"/>
      <c r="R66" s="4"/>
      <c r="S66" s="4"/>
      <c r="T66" s="4"/>
      <c r="U66" s="40"/>
      <c r="V66" s="40"/>
      <c r="W66" s="21"/>
      <c r="X66" s="22"/>
      <c r="Y66" s="21"/>
      <c r="Z66" s="22"/>
      <c r="AA66" s="21"/>
      <c r="AB66" s="22"/>
      <c r="AC66" s="23"/>
      <c r="AD66" s="24"/>
      <c r="AE66" s="23"/>
      <c r="AF66" s="24"/>
      <c r="AG66" s="23"/>
      <c r="AH66" s="24"/>
      <c r="AI66" s="14"/>
      <c r="AJ66" s="44"/>
      <c r="AK66" s="14"/>
      <c r="AL66" s="44"/>
      <c r="AM66" s="14"/>
      <c r="AN66" s="44"/>
    </row>
    <row r="67" spans="1:40" ht="33.75" customHeight="1" x14ac:dyDescent="0.25">
      <c r="A67" s="2"/>
      <c r="B67" s="9"/>
      <c r="C67" s="2"/>
      <c r="D67" s="2"/>
      <c r="E67" s="4"/>
      <c r="F67" s="4"/>
      <c r="G67" s="4"/>
      <c r="H67" s="7"/>
      <c r="I67" s="4"/>
      <c r="J67" s="7"/>
      <c r="K67" s="4"/>
      <c r="L67" s="7"/>
      <c r="M67" s="4"/>
      <c r="N67" s="4"/>
      <c r="O67" s="4"/>
      <c r="P67" s="4"/>
      <c r="Q67" s="4"/>
      <c r="R67" s="4"/>
      <c r="S67" s="4"/>
      <c r="T67" s="4"/>
      <c r="U67" s="40"/>
      <c r="V67" s="40"/>
      <c r="W67" s="21"/>
      <c r="X67" s="22"/>
      <c r="Y67" s="21"/>
      <c r="Z67" s="22"/>
      <c r="AA67" s="21"/>
      <c r="AB67" s="22"/>
      <c r="AC67" s="23"/>
      <c r="AD67" s="24"/>
      <c r="AE67" s="23"/>
      <c r="AF67" s="24"/>
      <c r="AG67" s="23"/>
      <c r="AH67" s="24"/>
      <c r="AI67" s="14"/>
      <c r="AJ67" s="44"/>
      <c r="AK67" s="14"/>
      <c r="AL67" s="44"/>
      <c r="AM67" s="14"/>
      <c r="AN67" s="44"/>
    </row>
    <row r="68" spans="1:40" ht="33.75" customHeight="1" x14ac:dyDescent="0.25">
      <c r="A68" s="2"/>
      <c r="B68" s="9"/>
      <c r="C68" s="2"/>
      <c r="D68" s="2"/>
      <c r="E68" s="4"/>
      <c r="F68" s="4"/>
      <c r="G68" s="4"/>
      <c r="H68" s="7"/>
      <c r="I68" s="4"/>
      <c r="J68" s="7"/>
      <c r="K68" s="4"/>
      <c r="L68" s="7"/>
      <c r="M68" s="4"/>
      <c r="N68" s="4"/>
      <c r="O68" s="4"/>
      <c r="P68" s="4"/>
      <c r="Q68" s="4"/>
      <c r="R68" s="4"/>
      <c r="S68" s="4"/>
      <c r="T68" s="4"/>
      <c r="U68" s="40"/>
      <c r="V68" s="40"/>
      <c r="W68" s="21"/>
      <c r="X68" s="22"/>
      <c r="Y68" s="21"/>
      <c r="Z68" s="22"/>
      <c r="AA68" s="21"/>
      <c r="AB68" s="22"/>
      <c r="AC68" s="23"/>
      <c r="AD68" s="24"/>
      <c r="AE68" s="23"/>
      <c r="AF68" s="24"/>
      <c r="AG68" s="23"/>
      <c r="AH68" s="24"/>
      <c r="AI68" s="14"/>
      <c r="AJ68" s="44"/>
      <c r="AK68" s="14"/>
      <c r="AL68" s="44"/>
      <c r="AM68" s="14"/>
      <c r="AN68" s="44"/>
    </row>
    <row r="69" spans="1:40" ht="33.75" customHeight="1" x14ac:dyDescent="0.25">
      <c r="A69" s="2"/>
      <c r="B69" s="9"/>
      <c r="C69" s="2"/>
      <c r="D69" s="2"/>
      <c r="E69" s="4"/>
      <c r="F69" s="4"/>
      <c r="G69" s="4"/>
      <c r="H69" s="7"/>
      <c r="I69" s="4"/>
      <c r="J69" s="7"/>
      <c r="K69" s="4"/>
      <c r="L69" s="7"/>
      <c r="M69" s="4"/>
      <c r="N69" s="4"/>
      <c r="O69" s="4"/>
      <c r="P69" s="4"/>
      <c r="Q69" s="4"/>
      <c r="R69" s="4"/>
      <c r="S69" s="4"/>
      <c r="T69" s="4"/>
      <c r="U69" s="40"/>
      <c r="V69" s="40"/>
      <c r="W69" s="21"/>
      <c r="X69" s="22"/>
      <c r="Y69" s="21"/>
      <c r="Z69" s="22"/>
      <c r="AA69" s="21"/>
      <c r="AB69" s="22"/>
      <c r="AC69" s="23"/>
      <c r="AD69" s="24"/>
      <c r="AE69" s="23"/>
      <c r="AF69" s="24"/>
      <c r="AG69" s="23"/>
      <c r="AH69" s="24"/>
      <c r="AI69" s="14"/>
      <c r="AJ69" s="44"/>
      <c r="AK69" s="14"/>
      <c r="AL69" s="44"/>
      <c r="AM69" s="14"/>
      <c r="AN69" s="44"/>
    </row>
    <row r="70" spans="1:40" ht="33.75" customHeight="1" x14ac:dyDescent="0.25">
      <c r="A70" s="2"/>
      <c r="B70" s="9"/>
      <c r="C70" s="2"/>
      <c r="D70" s="2"/>
      <c r="E70" s="4"/>
      <c r="F70" s="4"/>
      <c r="G70" s="4"/>
      <c r="H70" s="7"/>
      <c r="I70" s="4"/>
      <c r="J70" s="7"/>
      <c r="K70" s="4"/>
      <c r="L70" s="7"/>
      <c r="M70" s="4"/>
      <c r="N70" s="4"/>
      <c r="O70" s="4"/>
      <c r="P70" s="4"/>
      <c r="Q70" s="4"/>
      <c r="R70" s="4"/>
      <c r="S70" s="4"/>
      <c r="T70" s="4"/>
      <c r="U70" s="40"/>
      <c r="V70" s="40"/>
      <c r="W70" s="21"/>
      <c r="X70" s="22"/>
      <c r="Y70" s="21"/>
      <c r="Z70" s="22"/>
      <c r="AA70" s="21"/>
      <c r="AB70" s="22"/>
      <c r="AC70" s="23"/>
      <c r="AD70" s="24"/>
      <c r="AE70" s="23"/>
      <c r="AF70" s="24"/>
      <c r="AG70" s="23"/>
      <c r="AH70" s="24"/>
      <c r="AI70" s="14"/>
      <c r="AJ70" s="44"/>
      <c r="AK70" s="14"/>
      <c r="AL70" s="44"/>
      <c r="AM70" s="14"/>
      <c r="AN70" s="44"/>
    </row>
    <row r="71" spans="1:40" ht="33.75" customHeight="1" x14ac:dyDescent="0.25">
      <c r="A71" s="2"/>
      <c r="B71" s="9"/>
      <c r="C71" s="2"/>
      <c r="D71" s="2"/>
      <c r="E71" s="4"/>
      <c r="F71" s="4"/>
      <c r="G71" s="4"/>
      <c r="H71" s="7"/>
      <c r="I71" s="4"/>
      <c r="J71" s="7"/>
      <c r="K71" s="4"/>
      <c r="L71" s="7"/>
      <c r="M71" s="4"/>
      <c r="N71" s="4"/>
      <c r="O71" s="4"/>
      <c r="P71" s="4"/>
      <c r="Q71" s="4"/>
      <c r="R71" s="4"/>
      <c r="S71" s="4"/>
      <c r="T71" s="4"/>
      <c r="U71" s="40"/>
      <c r="V71" s="40"/>
      <c r="W71" s="21"/>
      <c r="X71" s="22"/>
      <c r="Y71" s="21"/>
      <c r="Z71" s="22"/>
      <c r="AA71" s="21"/>
      <c r="AB71" s="22"/>
      <c r="AC71" s="23"/>
      <c r="AD71" s="24"/>
      <c r="AE71" s="23"/>
      <c r="AF71" s="24"/>
      <c r="AG71" s="23"/>
      <c r="AH71" s="24"/>
      <c r="AI71" s="14"/>
      <c r="AJ71" s="44"/>
      <c r="AK71" s="14"/>
      <c r="AL71" s="44"/>
      <c r="AM71" s="14"/>
      <c r="AN71" s="44"/>
    </row>
    <row r="72" spans="1:40" ht="33.75" customHeight="1" x14ac:dyDescent="0.25">
      <c r="A72" s="2"/>
      <c r="B72" s="9"/>
      <c r="C72" s="2"/>
      <c r="D72" s="2"/>
      <c r="E72" s="4"/>
      <c r="F72" s="4"/>
      <c r="G72" s="4"/>
      <c r="H72" s="7"/>
      <c r="I72" s="4"/>
      <c r="J72" s="7"/>
      <c r="K72" s="4"/>
      <c r="L72" s="7"/>
      <c r="M72" s="4"/>
      <c r="N72" s="4"/>
      <c r="O72" s="4"/>
      <c r="P72" s="4"/>
      <c r="Q72" s="4"/>
      <c r="R72" s="4"/>
      <c r="S72" s="4"/>
      <c r="T72" s="4"/>
      <c r="U72" s="40"/>
      <c r="V72" s="40"/>
      <c r="W72" s="21"/>
      <c r="X72" s="22"/>
      <c r="Y72" s="21"/>
      <c r="Z72" s="22"/>
      <c r="AA72" s="21"/>
      <c r="AB72" s="22"/>
      <c r="AC72" s="23"/>
      <c r="AD72" s="24"/>
      <c r="AE72" s="23"/>
      <c r="AF72" s="24"/>
      <c r="AG72" s="23"/>
      <c r="AH72" s="24"/>
      <c r="AI72" s="14"/>
      <c r="AJ72" s="44"/>
      <c r="AK72" s="14"/>
      <c r="AL72" s="44"/>
      <c r="AM72" s="14"/>
      <c r="AN72" s="44"/>
    </row>
    <row r="73" spans="1:40" ht="33.75" customHeight="1" x14ac:dyDescent="0.25">
      <c r="A73" s="2"/>
      <c r="B73" s="9"/>
      <c r="C73" s="2"/>
      <c r="D73" s="2"/>
      <c r="E73" s="4"/>
      <c r="F73" s="4"/>
      <c r="G73" s="4"/>
      <c r="H73" s="7"/>
      <c r="I73" s="4"/>
      <c r="J73" s="7"/>
      <c r="K73" s="4"/>
      <c r="L73" s="7"/>
      <c r="M73" s="4"/>
      <c r="N73" s="4"/>
      <c r="O73" s="4"/>
      <c r="P73" s="4"/>
      <c r="Q73" s="4"/>
      <c r="R73" s="4"/>
      <c r="S73" s="4"/>
      <c r="T73" s="4"/>
      <c r="U73" s="40"/>
      <c r="V73" s="40"/>
      <c r="W73" s="21"/>
      <c r="X73" s="22"/>
      <c r="Y73" s="21"/>
      <c r="Z73" s="22"/>
      <c r="AA73" s="21"/>
      <c r="AB73" s="22"/>
      <c r="AC73" s="23"/>
      <c r="AD73" s="24"/>
      <c r="AE73" s="23"/>
      <c r="AF73" s="24"/>
      <c r="AG73" s="23"/>
      <c r="AH73" s="24"/>
      <c r="AI73" s="14"/>
      <c r="AJ73" s="44"/>
      <c r="AK73" s="14"/>
      <c r="AL73" s="44"/>
      <c r="AM73" s="14"/>
      <c r="AN73" s="44"/>
    </row>
    <row r="74" spans="1:40" ht="33.75" customHeight="1" x14ac:dyDescent="0.25">
      <c r="A74" s="2"/>
      <c r="B74" s="9"/>
      <c r="C74" s="2"/>
      <c r="D74" s="2"/>
      <c r="E74" s="4"/>
      <c r="F74" s="4"/>
      <c r="G74" s="4"/>
      <c r="H74" s="7"/>
      <c r="I74" s="4"/>
      <c r="J74" s="7"/>
      <c r="K74" s="4"/>
      <c r="L74" s="7"/>
      <c r="M74" s="4"/>
      <c r="N74" s="4"/>
      <c r="O74" s="4"/>
      <c r="P74" s="4"/>
      <c r="Q74" s="4"/>
      <c r="R74" s="4"/>
      <c r="S74" s="4"/>
      <c r="T74" s="4"/>
      <c r="U74" s="40"/>
      <c r="V74" s="40"/>
      <c r="W74" s="21"/>
      <c r="X74" s="22"/>
      <c r="Y74" s="21"/>
      <c r="Z74" s="22"/>
      <c r="AA74" s="21"/>
      <c r="AB74" s="22"/>
      <c r="AC74" s="23"/>
      <c r="AD74" s="24"/>
      <c r="AE74" s="23"/>
      <c r="AF74" s="24"/>
      <c r="AG74" s="23"/>
      <c r="AH74" s="24"/>
      <c r="AI74" s="14"/>
      <c r="AJ74" s="44"/>
      <c r="AK74" s="14"/>
      <c r="AL74" s="44"/>
      <c r="AM74" s="14"/>
      <c r="AN74" s="44"/>
    </row>
    <row r="75" spans="1:40" ht="33.75" customHeight="1" x14ac:dyDescent="0.25">
      <c r="A75" s="2"/>
      <c r="B75" s="9"/>
      <c r="C75" s="2"/>
      <c r="D75" s="2"/>
      <c r="E75" s="4"/>
      <c r="F75" s="4"/>
      <c r="G75" s="4"/>
      <c r="H75" s="7"/>
      <c r="I75" s="4"/>
      <c r="J75" s="7"/>
      <c r="K75" s="4"/>
      <c r="L75" s="7"/>
      <c r="M75" s="4"/>
      <c r="N75" s="4"/>
      <c r="O75" s="4"/>
      <c r="P75" s="4"/>
      <c r="Q75" s="4"/>
      <c r="R75" s="4"/>
      <c r="S75" s="4"/>
      <c r="T75" s="4"/>
      <c r="U75" s="40"/>
      <c r="V75" s="40"/>
      <c r="W75" s="21"/>
      <c r="X75" s="22"/>
      <c r="Y75" s="21"/>
      <c r="Z75" s="22"/>
      <c r="AA75" s="21"/>
      <c r="AB75" s="22"/>
      <c r="AC75" s="23"/>
      <c r="AD75" s="24"/>
      <c r="AE75" s="23"/>
      <c r="AF75" s="24"/>
      <c r="AG75" s="23"/>
      <c r="AH75" s="24"/>
      <c r="AI75" s="14"/>
      <c r="AJ75" s="44"/>
      <c r="AK75" s="14"/>
      <c r="AL75" s="44"/>
      <c r="AM75" s="14"/>
      <c r="AN75" s="44"/>
    </row>
    <row r="76" spans="1:40" ht="33.75" customHeight="1" x14ac:dyDescent="0.25">
      <c r="A76" s="2"/>
      <c r="B76" s="9"/>
      <c r="C76" s="2"/>
      <c r="D76" s="2"/>
      <c r="E76" s="4"/>
      <c r="F76" s="4"/>
      <c r="G76" s="4"/>
      <c r="H76" s="7"/>
      <c r="I76" s="4"/>
      <c r="J76" s="7"/>
      <c r="K76" s="4"/>
      <c r="L76" s="7"/>
      <c r="M76" s="4"/>
      <c r="N76" s="4"/>
      <c r="O76" s="4"/>
      <c r="P76" s="4"/>
      <c r="Q76" s="4"/>
      <c r="R76" s="4"/>
      <c r="S76" s="4"/>
      <c r="T76" s="4"/>
      <c r="U76" s="40"/>
      <c r="V76" s="40"/>
      <c r="W76" s="21"/>
      <c r="X76" s="22"/>
      <c r="Y76" s="21"/>
      <c r="Z76" s="22"/>
      <c r="AA76" s="21"/>
      <c r="AB76" s="22"/>
      <c r="AC76" s="23"/>
      <c r="AD76" s="24"/>
      <c r="AE76" s="23"/>
      <c r="AF76" s="24"/>
      <c r="AG76" s="23"/>
      <c r="AH76" s="24"/>
      <c r="AI76" s="14"/>
      <c r="AJ76" s="44"/>
      <c r="AK76" s="14"/>
      <c r="AL76" s="44"/>
      <c r="AM76" s="14"/>
      <c r="AN76" s="44"/>
    </row>
    <row r="77" spans="1:40" ht="33.75" customHeight="1" x14ac:dyDescent="0.25">
      <c r="A77" s="2"/>
      <c r="B77" s="9"/>
      <c r="C77" s="2"/>
      <c r="D77" s="2"/>
      <c r="E77" s="4"/>
      <c r="F77" s="4"/>
      <c r="G77" s="4"/>
      <c r="H77" s="7"/>
      <c r="I77" s="4"/>
      <c r="J77" s="7"/>
      <c r="K77" s="4"/>
      <c r="L77" s="7"/>
      <c r="M77" s="4"/>
      <c r="N77" s="4"/>
      <c r="O77" s="4"/>
      <c r="P77" s="4"/>
      <c r="Q77" s="4"/>
      <c r="R77" s="4"/>
      <c r="S77" s="4"/>
      <c r="T77" s="4"/>
      <c r="U77" s="40"/>
      <c r="V77" s="40"/>
      <c r="W77" s="21"/>
      <c r="X77" s="22"/>
      <c r="Y77" s="21"/>
      <c r="Z77" s="22"/>
      <c r="AA77" s="21"/>
      <c r="AB77" s="22"/>
      <c r="AC77" s="23"/>
      <c r="AD77" s="24"/>
      <c r="AE77" s="23"/>
      <c r="AF77" s="24"/>
      <c r="AG77" s="23"/>
      <c r="AH77" s="24"/>
      <c r="AI77" s="14"/>
      <c r="AJ77" s="44"/>
      <c r="AK77" s="14"/>
      <c r="AL77" s="44"/>
      <c r="AM77" s="14"/>
      <c r="AN77" s="44"/>
    </row>
    <row r="78" spans="1:40" ht="33.75" customHeight="1" x14ac:dyDescent="0.25">
      <c r="A78" s="2"/>
      <c r="B78" s="9"/>
      <c r="C78" s="2"/>
      <c r="D78" s="2"/>
      <c r="E78" s="4"/>
      <c r="F78" s="4"/>
      <c r="G78" s="4"/>
      <c r="H78" s="7"/>
      <c r="I78" s="4"/>
      <c r="J78" s="7"/>
      <c r="K78" s="4"/>
      <c r="L78" s="7"/>
      <c r="M78" s="4"/>
      <c r="N78" s="4"/>
      <c r="O78" s="4"/>
      <c r="P78" s="4"/>
      <c r="Q78" s="4"/>
      <c r="R78" s="4"/>
      <c r="S78" s="4"/>
      <c r="T78" s="4"/>
      <c r="U78" s="40"/>
      <c r="V78" s="40"/>
      <c r="W78" s="21"/>
      <c r="X78" s="22"/>
      <c r="Y78" s="21"/>
      <c r="Z78" s="22"/>
      <c r="AA78" s="21"/>
      <c r="AB78" s="22"/>
      <c r="AC78" s="23"/>
      <c r="AD78" s="24"/>
      <c r="AE78" s="23"/>
      <c r="AF78" s="24"/>
      <c r="AG78" s="23"/>
      <c r="AH78" s="24"/>
      <c r="AI78" s="14"/>
      <c r="AJ78" s="44"/>
      <c r="AK78" s="14"/>
      <c r="AL78" s="44"/>
      <c r="AM78" s="14"/>
      <c r="AN78" s="44"/>
    </row>
    <row r="79" spans="1:40" ht="33.75" customHeight="1" x14ac:dyDescent="0.25">
      <c r="A79" s="2"/>
      <c r="B79" s="9"/>
      <c r="C79" s="2"/>
      <c r="D79" s="2"/>
      <c r="E79" s="4"/>
      <c r="F79" s="4"/>
      <c r="G79" s="4"/>
      <c r="H79" s="7"/>
      <c r="I79" s="4"/>
      <c r="J79" s="7"/>
      <c r="K79" s="4"/>
      <c r="L79" s="7"/>
      <c r="M79" s="4"/>
      <c r="N79" s="4"/>
      <c r="O79" s="4"/>
      <c r="P79" s="4"/>
      <c r="Q79" s="4"/>
      <c r="R79" s="4"/>
      <c r="S79" s="4"/>
      <c r="T79" s="4"/>
      <c r="U79" s="40"/>
      <c r="V79" s="40"/>
      <c r="W79" s="21"/>
      <c r="X79" s="22"/>
      <c r="Y79" s="21"/>
      <c r="Z79" s="22"/>
      <c r="AA79" s="21"/>
      <c r="AB79" s="22"/>
      <c r="AC79" s="23"/>
      <c r="AD79" s="24"/>
      <c r="AE79" s="23"/>
      <c r="AF79" s="24"/>
      <c r="AG79" s="23"/>
      <c r="AH79" s="24"/>
      <c r="AI79" s="14"/>
      <c r="AJ79" s="44"/>
      <c r="AK79" s="14"/>
      <c r="AL79" s="44"/>
      <c r="AM79" s="14"/>
      <c r="AN79" s="44"/>
    </row>
    <row r="80" spans="1:40" ht="33.75" customHeight="1" x14ac:dyDescent="0.25">
      <c r="A80" s="2"/>
      <c r="B80" s="9"/>
      <c r="C80" s="2"/>
      <c r="D80" s="2"/>
      <c r="E80" s="4"/>
      <c r="F80" s="4"/>
      <c r="G80" s="4"/>
      <c r="H80" s="7"/>
      <c r="I80" s="4"/>
      <c r="J80" s="7"/>
      <c r="K80" s="4"/>
      <c r="L80" s="7"/>
      <c r="M80" s="4"/>
      <c r="N80" s="4"/>
      <c r="O80" s="4"/>
      <c r="P80" s="4"/>
      <c r="Q80" s="4"/>
      <c r="R80" s="4"/>
      <c r="S80" s="4"/>
      <c r="T80" s="4"/>
      <c r="U80" s="40"/>
      <c r="V80" s="40"/>
      <c r="W80" s="21"/>
      <c r="X80" s="22"/>
      <c r="Y80" s="21"/>
      <c r="Z80" s="22"/>
      <c r="AA80" s="21"/>
      <c r="AB80" s="22"/>
      <c r="AC80" s="23"/>
      <c r="AD80" s="24"/>
      <c r="AE80" s="23"/>
      <c r="AF80" s="24"/>
      <c r="AG80" s="23"/>
      <c r="AH80" s="24"/>
      <c r="AI80" s="14"/>
      <c r="AJ80" s="44"/>
      <c r="AK80" s="14"/>
      <c r="AL80" s="44"/>
      <c r="AM80" s="14"/>
      <c r="AN80" s="44"/>
    </row>
    <row r="81" spans="1:40" ht="33.75" customHeight="1" x14ac:dyDescent="0.25">
      <c r="A81" s="2"/>
      <c r="B81" s="9"/>
      <c r="C81" s="2"/>
      <c r="D81" s="2"/>
      <c r="E81" s="4"/>
      <c r="F81" s="4"/>
      <c r="G81" s="4"/>
      <c r="H81" s="7"/>
      <c r="I81" s="4"/>
      <c r="J81" s="7"/>
      <c r="K81" s="4"/>
      <c r="L81" s="7"/>
      <c r="M81" s="4"/>
      <c r="N81" s="4"/>
      <c r="O81" s="4"/>
      <c r="P81" s="4"/>
      <c r="Q81" s="4"/>
      <c r="R81" s="4"/>
      <c r="S81" s="4"/>
      <c r="T81" s="4"/>
      <c r="U81" s="40"/>
      <c r="V81" s="40"/>
      <c r="W81" s="21"/>
      <c r="X81" s="22"/>
      <c r="Y81" s="21"/>
      <c r="Z81" s="22"/>
      <c r="AA81" s="21"/>
      <c r="AB81" s="22"/>
      <c r="AC81" s="23"/>
      <c r="AD81" s="24"/>
      <c r="AE81" s="23"/>
      <c r="AF81" s="24"/>
      <c r="AG81" s="23"/>
      <c r="AH81" s="24"/>
      <c r="AI81" s="14"/>
      <c r="AJ81" s="44"/>
      <c r="AK81" s="14"/>
      <c r="AL81" s="44"/>
      <c r="AM81" s="14"/>
      <c r="AN81" s="44"/>
    </row>
    <row r="82" spans="1:40" ht="33.75" customHeight="1" x14ac:dyDescent="0.25">
      <c r="A82" s="2"/>
      <c r="B82" s="9"/>
      <c r="C82" s="2"/>
      <c r="D82" s="2"/>
      <c r="E82" s="4"/>
      <c r="F82" s="4"/>
      <c r="G82" s="4"/>
      <c r="H82" s="7"/>
      <c r="I82" s="4"/>
      <c r="J82" s="7"/>
      <c r="K82" s="4"/>
      <c r="L82" s="7"/>
      <c r="M82" s="4"/>
      <c r="N82" s="4"/>
      <c r="O82" s="4"/>
      <c r="P82" s="4"/>
      <c r="Q82" s="4"/>
      <c r="R82" s="4"/>
      <c r="S82" s="4"/>
      <c r="T82" s="4"/>
      <c r="U82" s="40"/>
      <c r="V82" s="40"/>
      <c r="W82" s="21"/>
      <c r="X82" s="22"/>
      <c r="Y82" s="21"/>
      <c r="Z82" s="22"/>
      <c r="AA82" s="21"/>
      <c r="AB82" s="22"/>
      <c r="AC82" s="23"/>
      <c r="AD82" s="24"/>
      <c r="AE82" s="23"/>
      <c r="AF82" s="24"/>
      <c r="AG82" s="23"/>
      <c r="AH82" s="24"/>
      <c r="AI82" s="14"/>
      <c r="AJ82" s="44"/>
      <c r="AK82" s="14"/>
      <c r="AL82" s="44"/>
      <c r="AM82" s="14"/>
      <c r="AN82" s="44"/>
    </row>
    <row r="83" spans="1:40" ht="33.75" customHeight="1" x14ac:dyDescent="0.25">
      <c r="A83" s="2"/>
      <c r="B83" s="9"/>
      <c r="C83" s="2"/>
      <c r="D83" s="2"/>
      <c r="E83" s="4"/>
      <c r="F83" s="4"/>
      <c r="G83" s="4"/>
      <c r="H83" s="7"/>
      <c r="I83" s="4"/>
      <c r="J83" s="7"/>
      <c r="K83" s="4"/>
      <c r="L83" s="7"/>
      <c r="M83" s="4"/>
      <c r="N83" s="4"/>
      <c r="O83" s="4"/>
      <c r="P83" s="4"/>
      <c r="Q83" s="4"/>
      <c r="R83" s="4"/>
      <c r="S83" s="4"/>
      <c r="T83" s="4"/>
      <c r="U83" s="40"/>
      <c r="V83" s="40"/>
      <c r="W83" s="21"/>
      <c r="X83" s="22"/>
      <c r="Y83" s="21"/>
      <c r="Z83" s="22"/>
      <c r="AA83" s="21"/>
      <c r="AB83" s="22"/>
      <c r="AC83" s="23"/>
      <c r="AD83" s="24"/>
      <c r="AE83" s="23"/>
      <c r="AF83" s="24"/>
      <c r="AG83" s="23"/>
      <c r="AH83" s="24"/>
      <c r="AI83" s="14"/>
      <c r="AJ83" s="44"/>
      <c r="AK83" s="14"/>
      <c r="AL83" s="44"/>
      <c r="AM83" s="14"/>
      <c r="AN83" s="44"/>
    </row>
    <row r="84" spans="1:40" ht="33.75" customHeight="1" x14ac:dyDescent="0.25">
      <c r="A84" s="2"/>
      <c r="B84" s="9"/>
      <c r="C84" s="2"/>
      <c r="D84" s="2"/>
      <c r="E84" s="4"/>
      <c r="F84" s="4"/>
      <c r="G84" s="4"/>
      <c r="H84" s="7"/>
      <c r="I84" s="4"/>
      <c r="J84" s="7"/>
      <c r="K84" s="4"/>
      <c r="L84" s="7"/>
      <c r="M84" s="4"/>
      <c r="N84" s="4"/>
      <c r="O84" s="4"/>
      <c r="P84" s="4"/>
      <c r="Q84" s="4"/>
      <c r="R84" s="4"/>
      <c r="S84" s="4"/>
      <c r="T84" s="4"/>
      <c r="U84" s="40"/>
      <c r="V84" s="40"/>
      <c r="W84" s="21"/>
      <c r="X84" s="22"/>
      <c r="Y84" s="21"/>
      <c r="Z84" s="22"/>
      <c r="AA84" s="21"/>
      <c r="AB84" s="22"/>
      <c r="AC84" s="23"/>
      <c r="AD84" s="24"/>
      <c r="AE84" s="23"/>
      <c r="AF84" s="24"/>
      <c r="AG84" s="23"/>
      <c r="AH84" s="24"/>
      <c r="AI84" s="14"/>
      <c r="AJ84" s="44"/>
      <c r="AK84" s="14"/>
      <c r="AL84" s="44"/>
      <c r="AM84" s="14"/>
      <c r="AN84" s="44"/>
    </row>
    <row r="85" spans="1:40" ht="33.75" customHeight="1" x14ac:dyDescent="0.25">
      <c r="A85" s="2"/>
      <c r="B85" s="9"/>
      <c r="C85" s="2"/>
      <c r="D85" s="2"/>
      <c r="E85" s="4"/>
      <c r="F85" s="4"/>
      <c r="G85" s="4"/>
      <c r="H85" s="7"/>
      <c r="I85" s="4"/>
      <c r="J85" s="7"/>
      <c r="K85" s="4"/>
      <c r="L85" s="7"/>
      <c r="M85" s="4"/>
      <c r="N85" s="4"/>
      <c r="O85" s="4"/>
      <c r="P85" s="4"/>
      <c r="Q85" s="4"/>
      <c r="R85" s="4"/>
      <c r="S85" s="4"/>
      <c r="T85" s="4"/>
      <c r="U85" s="40"/>
      <c r="V85" s="40"/>
      <c r="W85" s="21"/>
      <c r="X85" s="22"/>
      <c r="Y85" s="21"/>
      <c r="Z85" s="22"/>
      <c r="AA85" s="21"/>
      <c r="AB85" s="22"/>
      <c r="AC85" s="23"/>
      <c r="AD85" s="24"/>
      <c r="AE85" s="23"/>
      <c r="AF85" s="24"/>
      <c r="AG85" s="23"/>
      <c r="AH85" s="24"/>
      <c r="AI85" s="14"/>
      <c r="AJ85" s="44"/>
      <c r="AK85" s="14"/>
      <c r="AL85" s="44"/>
      <c r="AM85" s="14"/>
      <c r="AN85" s="44"/>
    </row>
    <row r="86" spans="1:40" ht="33.75" customHeight="1" x14ac:dyDescent="0.25">
      <c r="A86" s="2"/>
      <c r="B86" s="9"/>
      <c r="C86" s="2"/>
      <c r="D86" s="2"/>
      <c r="E86" s="4"/>
      <c r="F86" s="4"/>
      <c r="G86" s="4"/>
      <c r="H86" s="7"/>
      <c r="I86" s="4"/>
      <c r="J86" s="7"/>
      <c r="K86" s="4"/>
      <c r="L86" s="7"/>
      <c r="M86" s="4"/>
      <c r="N86" s="4"/>
      <c r="O86" s="4"/>
      <c r="P86" s="4"/>
      <c r="Q86" s="4"/>
      <c r="R86" s="4"/>
      <c r="S86" s="4"/>
      <c r="T86" s="4"/>
      <c r="U86" s="40"/>
      <c r="V86" s="40"/>
      <c r="W86" s="21"/>
      <c r="X86" s="22"/>
      <c r="Y86" s="21"/>
      <c r="Z86" s="22"/>
      <c r="AA86" s="21"/>
      <c r="AB86" s="22"/>
      <c r="AC86" s="23"/>
      <c r="AD86" s="24"/>
      <c r="AE86" s="23"/>
      <c r="AF86" s="24"/>
      <c r="AG86" s="23"/>
      <c r="AH86" s="24"/>
      <c r="AI86" s="14"/>
      <c r="AJ86" s="44"/>
      <c r="AK86" s="14"/>
      <c r="AL86" s="44"/>
      <c r="AM86" s="14"/>
      <c r="AN86" s="44"/>
    </row>
    <row r="87" spans="1:40" ht="33.75" customHeight="1" x14ac:dyDescent="0.25">
      <c r="A87" s="2"/>
      <c r="B87" s="9"/>
      <c r="C87" s="2"/>
      <c r="D87" s="2"/>
      <c r="E87" s="4"/>
      <c r="F87" s="4"/>
      <c r="G87" s="4"/>
      <c r="H87" s="7"/>
      <c r="I87" s="4"/>
      <c r="J87" s="7"/>
      <c r="K87" s="4"/>
      <c r="L87" s="7"/>
      <c r="M87" s="4"/>
      <c r="N87" s="4"/>
      <c r="O87" s="4"/>
      <c r="P87" s="4"/>
      <c r="Q87" s="4"/>
      <c r="R87" s="4"/>
      <c r="S87" s="4"/>
      <c r="T87" s="4"/>
      <c r="U87" s="40"/>
      <c r="V87" s="40"/>
      <c r="W87" s="21"/>
      <c r="X87" s="22"/>
      <c r="Y87" s="21"/>
      <c r="Z87" s="22"/>
      <c r="AA87" s="21"/>
      <c r="AB87" s="22"/>
      <c r="AC87" s="23"/>
      <c r="AD87" s="24"/>
      <c r="AE87" s="23"/>
      <c r="AF87" s="24"/>
      <c r="AG87" s="23"/>
      <c r="AH87" s="24"/>
      <c r="AI87" s="14"/>
      <c r="AJ87" s="44"/>
      <c r="AK87" s="14"/>
      <c r="AL87" s="44"/>
      <c r="AM87" s="14"/>
      <c r="AN87" s="44"/>
    </row>
    <row r="88" spans="1:40" ht="33.75" customHeight="1" x14ac:dyDescent="0.25">
      <c r="A88" s="2"/>
      <c r="B88" s="9"/>
      <c r="C88" s="2"/>
      <c r="D88" s="2"/>
      <c r="E88" s="4"/>
      <c r="F88" s="4"/>
      <c r="G88" s="4"/>
      <c r="H88" s="25"/>
      <c r="I88" s="26"/>
      <c r="J88" s="7"/>
      <c r="K88" s="4"/>
      <c r="L88" s="7"/>
      <c r="M88" s="4"/>
      <c r="N88" s="4"/>
      <c r="O88" s="4"/>
      <c r="P88" s="4"/>
      <c r="Q88" s="4"/>
      <c r="R88" s="4"/>
      <c r="S88" s="4"/>
      <c r="T88" s="4"/>
      <c r="U88" s="40"/>
      <c r="V88" s="40"/>
      <c r="W88" s="21"/>
      <c r="X88" s="22"/>
      <c r="Y88" s="21"/>
      <c r="Z88" s="22"/>
      <c r="AA88" s="21"/>
      <c r="AB88" s="22"/>
      <c r="AC88" s="23"/>
      <c r="AD88" s="24"/>
      <c r="AE88" s="23"/>
      <c r="AF88" s="24"/>
      <c r="AG88" s="23"/>
      <c r="AH88" s="24"/>
      <c r="AI88" s="14"/>
      <c r="AJ88" s="44"/>
      <c r="AK88" s="14"/>
      <c r="AL88" s="44"/>
      <c r="AM88" s="14"/>
      <c r="AN88" s="44"/>
    </row>
    <row r="89" spans="1:40" ht="33.75" customHeight="1" x14ac:dyDescent="0.25">
      <c r="A89" s="2"/>
      <c r="B89" s="9"/>
      <c r="C89" s="2"/>
      <c r="D89" s="2"/>
      <c r="E89" s="4"/>
      <c r="F89" s="4"/>
      <c r="G89" s="4"/>
      <c r="H89" s="7"/>
      <c r="I89" s="4"/>
      <c r="J89" s="7"/>
      <c r="K89" s="4"/>
      <c r="L89" s="7"/>
      <c r="M89" s="4"/>
      <c r="N89" s="4"/>
      <c r="O89" s="4"/>
      <c r="P89" s="4"/>
      <c r="Q89" s="4"/>
      <c r="R89" s="4"/>
      <c r="S89" s="4"/>
      <c r="T89" s="4"/>
      <c r="U89" s="40"/>
      <c r="V89" s="40"/>
      <c r="W89" s="21"/>
      <c r="X89" s="22"/>
      <c r="Y89" s="21"/>
      <c r="Z89" s="22"/>
      <c r="AA89" s="21"/>
      <c r="AB89" s="22"/>
      <c r="AC89" s="23"/>
      <c r="AD89" s="24"/>
      <c r="AE89" s="23"/>
      <c r="AF89" s="24"/>
      <c r="AG89" s="23"/>
      <c r="AH89" s="24"/>
      <c r="AI89" s="14"/>
      <c r="AJ89" s="44"/>
      <c r="AK89" s="14"/>
      <c r="AL89" s="44"/>
      <c r="AM89" s="14"/>
      <c r="AN89" s="44"/>
    </row>
    <row r="90" spans="1:40" ht="33.75" customHeight="1" x14ac:dyDescent="0.25">
      <c r="A90" s="2"/>
      <c r="B90" s="9"/>
      <c r="C90" s="2"/>
      <c r="D90" s="2"/>
      <c r="E90" s="4"/>
      <c r="F90" s="4"/>
      <c r="G90" s="4"/>
      <c r="H90" s="7"/>
      <c r="I90" s="4"/>
      <c r="J90" s="7"/>
      <c r="K90" s="4"/>
      <c r="L90" s="7"/>
      <c r="M90" s="4"/>
      <c r="N90" s="4"/>
      <c r="O90" s="4"/>
      <c r="P90" s="4"/>
      <c r="Q90" s="4"/>
      <c r="R90" s="4"/>
      <c r="S90" s="4"/>
      <c r="T90" s="4"/>
      <c r="U90" s="40"/>
      <c r="V90" s="40"/>
      <c r="W90" s="21"/>
      <c r="X90" s="22"/>
      <c r="Y90" s="21"/>
      <c r="Z90" s="22"/>
      <c r="AA90" s="21"/>
      <c r="AB90" s="22"/>
      <c r="AC90" s="23"/>
      <c r="AD90" s="24"/>
      <c r="AE90" s="23"/>
      <c r="AF90" s="24"/>
      <c r="AG90" s="23"/>
      <c r="AH90" s="24"/>
      <c r="AI90" s="14"/>
      <c r="AJ90" s="44"/>
      <c r="AK90" s="14"/>
      <c r="AL90" s="44"/>
      <c r="AM90" s="14"/>
      <c r="AN90" s="44"/>
    </row>
    <row r="91" spans="1:40" ht="33.75" customHeight="1" x14ac:dyDescent="0.25">
      <c r="A91" s="2"/>
      <c r="B91" s="9"/>
      <c r="C91" s="2"/>
      <c r="D91" s="2"/>
      <c r="E91" s="4"/>
      <c r="F91" s="4"/>
      <c r="G91" s="4"/>
      <c r="H91" s="11"/>
      <c r="I91" s="12"/>
      <c r="J91" s="11"/>
      <c r="K91" s="12"/>
      <c r="L91" s="11"/>
      <c r="M91" s="12"/>
      <c r="N91" s="4"/>
      <c r="O91" s="4"/>
      <c r="P91" s="4"/>
      <c r="Q91" s="4"/>
      <c r="R91" s="4"/>
      <c r="S91" s="4"/>
      <c r="T91" s="4"/>
      <c r="U91" s="40"/>
      <c r="V91" s="40"/>
      <c r="W91" s="21"/>
      <c r="X91" s="22"/>
      <c r="Y91" s="21"/>
      <c r="Z91" s="22"/>
      <c r="AA91" s="21"/>
      <c r="AB91" s="22"/>
      <c r="AC91" s="23"/>
      <c r="AD91" s="24"/>
      <c r="AE91" s="23"/>
      <c r="AF91" s="24"/>
      <c r="AG91" s="23"/>
      <c r="AH91" s="24"/>
      <c r="AI91" s="14"/>
      <c r="AJ91" s="44"/>
      <c r="AK91" s="14"/>
      <c r="AL91" s="44"/>
      <c r="AM91" s="14"/>
      <c r="AN91" s="44"/>
    </row>
    <row r="92" spans="1:40" ht="33.75" customHeight="1" x14ac:dyDescent="0.25">
      <c r="A92" s="2"/>
      <c r="B92" s="9"/>
      <c r="C92" s="2"/>
      <c r="D92" s="2"/>
      <c r="E92" s="4"/>
      <c r="F92" s="4"/>
      <c r="G92" s="4"/>
      <c r="H92" s="7"/>
      <c r="I92" s="4"/>
      <c r="J92" s="7"/>
      <c r="K92" s="4"/>
      <c r="L92" s="7"/>
      <c r="M92" s="4"/>
      <c r="N92" s="4"/>
      <c r="O92" s="4"/>
      <c r="P92" s="4"/>
      <c r="Q92" s="4"/>
      <c r="R92" s="4"/>
      <c r="S92" s="4"/>
      <c r="T92" s="4"/>
      <c r="U92" s="40"/>
      <c r="V92" s="40"/>
      <c r="W92" s="21"/>
      <c r="X92" s="22"/>
      <c r="Y92" s="21"/>
      <c r="Z92" s="22"/>
      <c r="AA92" s="21"/>
      <c r="AB92" s="22"/>
      <c r="AC92" s="23"/>
      <c r="AD92" s="24"/>
      <c r="AE92" s="23"/>
      <c r="AF92" s="24"/>
      <c r="AG92" s="23"/>
      <c r="AH92" s="24"/>
      <c r="AI92" s="14"/>
      <c r="AJ92" s="44"/>
      <c r="AK92" s="14"/>
      <c r="AL92" s="44"/>
      <c r="AM92" s="14"/>
      <c r="AN92" s="44"/>
    </row>
    <row r="93" spans="1:40" ht="33.75" customHeight="1" x14ac:dyDescent="0.25">
      <c r="A93" s="2"/>
      <c r="B93" s="9"/>
      <c r="C93" s="2"/>
      <c r="D93" s="2"/>
      <c r="E93" s="4"/>
      <c r="F93" s="4"/>
      <c r="G93" s="4"/>
      <c r="H93" s="7"/>
      <c r="I93" s="4"/>
      <c r="J93" s="7"/>
      <c r="K93" s="4"/>
      <c r="L93" s="7"/>
      <c r="M93" s="4"/>
      <c r="N93" s="4"/>
      <c r="O93" s="4"/>
      <c r="P93" s="4"/>
      <c r="Q93" s="4"/>
      <c r="R93" s="4"/>
      <c r="S93" s="4"/>
      <c r="T93" s="4"/>
      <c r="U93" s="40"/>
      <c r="V93" s="40"/>
      <c r="W93" s="21"/>
      <c r="X93" s="22"/>
      <c r="Y93" s="21"/>
      <c r="Z93" s="22"/>
      <c r="AA93" s="21"/>
      <c r="AB93" s="22"/>
      <c r="AC93" s="23"/>
      <c r="AD93" s="24"/>
      <c r="AE93" s="23"/>
      <c r="AF93" s="24"/>
      <c r="AG93" s="23"/>
      <c r="AH93" s="24"/>
      <c r="AI93" s="14"/>
      <c r="AJ93" s="44"/>
      <c r="AK93" s="14"/>
      <c r="AL93" s="44"/>
      <c r="AM93" s="14"/>
      <c r="AN93" s="44"/>
    </row>
    <row r="94" spans="1:40" ht="33.75" customHeight="1" x14ac:dyDescent="0.25">
      <c r="A94" s="2"/>
      <c r="B94" s="9"/>
      <c r="C94" s="2"/>
      <c r="D94" s="2"/>
      <c r="E94" s="4"/>
      <c r="F94" s="4"/>
      <c r="G94" s="4"/>
      <c r="H94" s="7"/>
      <c r="I94" s="4"/>
      <c r="J94" s="7"/>
      <c r="K94" s="4"/>
      <c r="L94" s="7"/>
      <c r="M94" s="4"/>
      <c r="N94" s="4"/>
      <c r="O94" s="4"/>
      <c r="P94" s="4"/>
      <c r="Q94" s="4"/>
      <c r="R94" s="4"/>
      <c r="S94" s="4"/>
      <c r="T94" s="4"/>
      <c r="U94" s="40"/>
      <c r="V94" s="40"/>
      <c r="W94" s="21"/>
      <c r="X94" s="22"/>
      <c r="Y94" s="21"/>
      <c r="Z94" s="22"/>
      <c r="AA94" s="21"/>
      <c r="AB94" s="22"/>
      <c r="AC94" s="23"/>
      <c r="AD94" s="24"/>
      <c r="AE94" s="23"/>
      <c r="AF94" s="24"/>
      <c r="AG94" s="23"/>
      <c r="AH94" s="24"/>
      <c r="AI94" s="14"/>
      <c r="AJ94" s="44"/>
      <c r="AK94" s="14"/>
      <c r="AL94" s="44"/>
      <c r="AM94" s="14"/>
      <c r="AN94" s="44"/>
    </row>
    <row r="95" spans="1:40" ht="33.75" customHeight="1" x14ac:dyDescent="0.25">
      <c r="A95" s="2"/>
      <c r="B95" s="9"/>
      <c r="C95" s="2"/>
      <c r="D95" s="2"/>
      <c r="E95" s="4"/>
      <c r="F95" s="4"/>
      <c r="G95" s="4"/>
      <c r="H95" s="7"/>
      <c r="I95" s="4"/>
      <c r="J95" s="7"/>
      <c r="K95" s="4"/>
      <c r="L95" s="7"/>
      <c r="M95" s="4"/>
      <c r="N95" s="4"/>
      <c r="O95" s="4"/>
      <c r="P95" s="4"/>
      <c r="Q95" s="4"/>
      <c r="R95" s="4"/>
      <c r="S95" s="4"/>
      <c r="T95" s="4"/>
      <c r="U95" s="40"/>
      <c r="V95" s="40"/>
      <c r="W95" s="21"/>
      <c r="X95" s="22"/>
      <c r="Y95" s="21"/>
      <c r="Z95" s="22"/>
      <c r="AA95" s="21"/>
      <c r="AB95" s="22"/>
      <c r="AC95" s="23"/>
      <c r="AD95" s="24"/>
      <c r="AE95" s="23"/>
      <c r="AF95" s="24"/>
      <c r="AG95" s="23"/>
      <c r="AH95" s="24"/>
      <c r="AI95" s="14"/>
      <c r="AJ95" s="44"/>
      <c r="AK95" s="14"/>
      <c r="AL95" s="44"/>
      <c r="AM95" s="14"/>
      <c r="AN95" s="44"/>
    </row>
    <row r="96" spans="1:40" ht="33.75" customHeight="1" x14ac:dyDescent="0.25">
      <c r="A96" s="2"/>
      <c r="B96" s="9"/>
      <c r="C96" s="2"/>
      <c r="D96" s="2"/>
      <c r="E96" s="4"/>
      <c r="F96" s="4"/>
      <c r="G96" s="4"/>
      <c r="H96" s="7"/>
      <c r="I96" s="4"/>
      <c r="J96" s="7"/>
      <c r="K96" s="4"/>
      <c r="L96" s="7"/>
      <c r="M96" s="4"/>
      <c r="N96" s="4"/>
      <c r="O96" s="4"/>
      <c r="P96" s="4"/>
      <c r="Q96" s="4"/>
      <c r="R96" s="4"/>
      <c r="S96" s="4"/>
      <c r="T96" s="4"/>
      <c r="U96" s="40"/>
      <c r="V96" s="40"/>
      <c r="W96" s="21"/>
      <c r="X96" s="22"/>
      <c r="Y96" s="21"/>
      <c r="Z96" s="22"/>
      <c r="AA96" s="21"/>
      <c r="AB96" s="22"/>
      <c r="AC96" s="23"/>
      <c r="AD96" s="24"/>
      <c r="AE96" s="23"/>
      <c r="AF96" s="24"/>
      <c r="AG96" s="23"/>
      <c r="AH96" s="24"/>
      <c r="AI96" s="14"/>
      <c r="AJ96" s="44"/>
      <c r="AK96" s="14"/>
      <c r="AL96" s="44"/>
      <c r="AM96" s="14"/>
      <c r="AN96" s="44"/>
    </row>
    <row r="97" spans="1:40" ht="33.75" customHeight="1" x14ac:dyDescent="0.25">
      <c r="A97" s="2"/>
      <c r="B97" s="9"/>
      <c r="C97" s="2"/>
      <c r="D97" s="2"/>
      <c r="E97" s="4"/>
      <c r="F97" s="4"/>
      <c r="G97" s="4"/>
      <c r="H97" s="7"/>
      <c r="I97" s="4"/>
      <c r="J97" s="7"/>
      <c r="K97" s="4"/>
      <c r="L97" s="7"/>
      <c r="M97" s="4"/>
      <c r="N97" s="4"/>
      <c r="O97" s="4"/>
      <c r="P97" s="4"/>
      <c r="Q97" s="4"/>
      <c r="R97" s="4"/>
      <c r="S97" s="4"/>
      <c r="T97" s="4"/>
      <c r="U97" s="40"/>
      <c r="V97" s="40"/>
      <c r="W97" s="21"/>
      <c r="X97" s="22"/>
      <c r="Y97" s="21"/>
      <c r="Z97" s="22"/>
      <c r="AA97" s="21"/>
      <c r="AB97" s="22"/>
      <c r="AC97" s="23"/>
      <c r="AD97" s="24"/>
      <c r="AE97" s="23"/>
      <c r="AF97" s="24"/>
      <c r="AG97" s="23"/>
      <c r="AH97" s="24"/>
      <c r="AI97" s="14"/>
      <c r="AJ97" s="44"/>
      <c r="AK97" s="14"/>
      <c r="AL97" s="44"/>
      <c r="AM97" s="14"/>
      <c r="AN97" s="44"/>
    </row>
    <row r="98" spans="1:40" ht="33.75" customHeight="1" x14ac:dyDescent="0.25">
      <c r="A98" s="2"/>
      <c r="B98" s="9"/>
      <c r="C98" s="2"/>
      <c r="D98" s="2"/>
      <c r="E98" s="4"/>
      <c r="F98" s="4"/>
      <c r="G98" s="4"/>
      <c r="H98" s="7"/>
      <c r="I98" s="4"/>
      <c r="J98" s="7"/>
      <c r="K98" s="4"/>
      <c r="L98" s="7"/>
      <c r="M98" s="4"/>
      <c r="N98" s="4"/>
      <c r="O98" s="4"/>
      <c r="P98" s="4"/>
      <c r="Q98" s="4"/>
      <c r="R98" s="4"/>
      <c r="S98" s="4"/>
      <c r="T98" s="4"/>
      <c r="U98" s="40"/>
      <c r="V98" s="40"/>
      <c r="W98" s="21"/>
      <c r="X98" s="22"/>
      <c r="Y98" s="21"/>
      <c r="Z98" s="22"/>
      <c r="AA98" s="21"/>
      <c r="AB98" s="22"/>
      <c r="AC98" s="23"/>
      <c r="AD98" s="24"/>
      <c r="AE98" s="23"/>
      <c r="AF98" s="24"/>
      <c r="AG98" s="23"/>
      <c r="AH98" s="24"/>
      <c r="AI98" s="14"/>
      <c r="AJ98" s="44"/>
      <c r="AK98" s="14"/>
      <c r="AL98" s="44"/>
      <c r="AM98" s="14"/>
      <c r="AN98" s="44"/>
    </row>
    <row r="99" spans="1:40" ht="33.75" customHeight="1" x14ac:dyDescent="0.25">
      <c r="A99" s="2"/>
      <c r="B99" s="9"/>
      <c r="C99" s="2"/>
      <c r="D99" s="2"/>
      <c r="E99" s="4"/>
      <c r="F99" s="4"/>
      <c r="G99" s="4"/>
      <c r="H99" s="7"/>
      <c r="I99" s="4"/>
      <c r="J99" s="7"/>
      <c r="K99" s="4"/>
      <c r="L99" s="7"/>
      <c r="M99" s="4"/>
      <c r="N99" s="4"/>
      <c r="O99" s="4"/>
      <c r="P99" s="4"/>
      <c r="Q99" s="4"/>
      <c r="R99" s="4"/>
      <c r="S99" s="4"/>
      <c r="T99" s="4"/>
      <c r="U99" s="40"/>
      <c r="V99" s="40"/>
      <c r="W99" s="21"/>
      <c r="X99" s="22"/>
      <c r="Y99" s="21"/>
      <c r="Z99" s="22"/>
      <c r="AA99" s="21"/>
      <c r="AB99" s="22"/>
      <c r="AC99" s="23"/>
      <c r="AD99" s="24"/>
      <c r="AE99" s="23"/>
      <c r="AF99" s="24"/>
      <c r="AG99" s="23"/>
      <c r="AH99" s="24"/>
      <c r="AI99" s="14"/>
      <c r="AJ99" s="44"/>
      <c r="AK99" s="14"/>
      <c r="AL99" s="44"/>
      <c r="AM99" s="14"/>
      <c r="AN99" s="44"/>
    </row>
    <row r="100" spans="1:40" ht="33.75" customHeight="1" x14ac:dyDescent="0.25">
      <c r="A100" s="2"/>
      <c r="B100" s="9"/>
      <c r="C100" s="2"/>
      <c r="D100" s="2"/>
      <c r="E100" s="4"/>
      <c r="F100" s="4"/>
      <c r="G100" s="4"/>
      <c r="H100" s="7"/>
      <c r="I100" s="4"/>
      <c r="J100" s="7"/>
      <c r="K100" s="4"/>
      <c r="L100" s="7"/>
      <c r="M100" s="4"/>
      <c r="N100" s="4"/>
      <c r="O100" s="4"/>
      <c r="P100" s="4"/>
      <c r="Q100" s="4"/>
      <c r="R100" s="4"/>
      <c r="S100" s="4"/>
      <c r="T100" s="4"/>
      <c r="U100" s="40"/>
      <c r="V100" s="40"/>
      <c r="W100" s="21"/>
      <c r="X100" s="22"/>
      <c r="Y100" s="21"/>
      <c r="Z100" s="22"/>
      <c r="AA100" s="21"/>
      <c r="AB100" s="22"/>
      <c r="AC100" s="23"/>
      <c r="AD100" s="24"/>
      <c r="AE100" s="23"/>
      <c r="AF100" s="24"/>
      <c r="AG100" s="23"/>
      <c r="AH100" s="24"/>
      <c r="AI100" s="14"/>
      <c r="AJ100" s="44"/>
      <c r="AK100" s="14"/>
      <c r="AL100" s="44"/>
      <c r="AM100" s="14"/>
      <c r="AN100" s="44"/>
    </row>
    <row r="101" spans="1:40" ht="33.75" customHeight="1" x14ac:dyDescent="0.25">
      <c r="A101" s="2"/>
      <c r="B101" s="9"/>
      <c r="C101" s="2"/>
      <c r="D101" s="2"/>
      <c r="E101" s="4"/>
      <c r="F101" s="4"/>
      <c r="G101" s="4"/>
      <c r="H101" s="7"/>
      <c r="I101" s="4"/>
      <c r="J101" s="7"/>
      <c r="K101" s="4"/>
      <c r="L101" s="7"/>
      <c r="M101" s="4"/>
      <c r="N101" s="4"/>
      <c r="O101" s="4"/>
      <c r="P101" s="4"/>
      <c r="Q101" s="4"/>
      <c r="R101" s="4"/>
      <c r="S101" s="4"/>
      <c r="T101" s="4"/>
      <c r="U101" s="40"/>
      <c r="V101" s="40"/>
      <c r="W101" s="21"/>
      <c r="X101" s="22"/>
      <c r="Y101" s="21"/>
      <c r="Z101" s="22"/>
      <c r="AA101" s="21"/>
      <c r="AB101" s="22"/>
      <c r="AC101" s="23"/>
      <c r="AD101" s="24"/>
      <c r="AE101" s="23"/>
      <c r="AF101" s="24"/>
      <c r="AG101" s="23"/>
      <c r="AH101" s="24"/>
      <c r="AI101" s="14"/>
      <c r="AJ101" s="44"/>
      <c r="AK101" s="14"/>
      <c r="AL101" s="44"/>
      <c r="AM101" s="14"/>
      <c r="AN101" s="44"/>
    </row>
    <row r="102" spans="1:40" ht="33.75" customHeight="1" x14ac:dyDescent="0.25">
      <c r="A102" s="2"/>
      <c r="B102" s="9"/>
      <c r="C102" s="2"/>
      <c r="D102" s="2"/>
      <c r="E102" s="4"/>
      <c r="F102" s="4"/>
      <c r="G102" s="4"/>
      <c r="H102" s="7"/>
      <c r="I102" s="4"/>
      <c r="J102" s="7"/>
      <c r="K102" s="4"/>
      <c r="L102" s="7"/>
      <c r="M102" s="4"/>
      <c r="N102" s="4"/>
      <c r="O102" s="4"/>
      <c r="P102" s="4"/>
      <c r="Q102" s="4"/>
      <c r="R102" s="4"/>
      <c r="S102" s="4"/>
      <c r="T102" s="4"/>
      <c r="U102" s="40"/>
      <c r="V102" s="40"/>
      <c r="W102" s="21"/>
      <c r="X102" s="22"/>
      <c r="Y102" s="21"/>
      <c r="Z102" s="22"/>
      <c r="AA102" s="21"/>
      <c r="AB102" s="22"/>
      <c r="AC102" s="23"/>
      <c r="AD102" s="24"/>
      <c r="AE102" s="23"/>
      <c r="AF102" s="24"/>
      <c r="AG102" s="23"/>
      <c r="AH102" s="24"/>
      <c r="AI102" s="14"/>
      <c r="AJ102" s="44"/>
      <c r="AK102" s="14"/>
      <c r="AL102" s="44"/>
      <c r="AM102" s="14"/>
      <c r="AN102" s="44"/>
    </row>
    <row r="103" spans="1:40" ht="33.75" customHeight="1" x14ac:dyDescent="0.25">
      <c r="A103" s="2"/>
      <c r="B103" s="9"/>
      <c r="C103" s="2"/>
      <c r="D103" s="2"/>
      <c r="E103" s="4"/>
      <c r="F103" s="4"/>
      <c r="G103" s="4"/>
      <c r="H103" s="7"/>
      <c r="I103" s="4"/>
      <c r="J103" s="7"/>
      <c r="K103" s="4"/>
      <c r="L103" s="7"/>
      <c r="M103" s="4"/>
      <c r="N103" s="4"/>
      <c r="O103" s="4"/>
      <c r="P103" s="4"/>
      <c r="Q103" s="4"/>
      <c r="R103" s="4"/>
      <c r="S103" s="4"/>
      <c r="T103" s="4"/>
      <c r="U103" s="40"/>
      <c r="V103" s="40"/>
      <c r="W103" s="21"/>
      <c r="X103" s="22"/>
      <c r="Y103" s="21"/>
      <c r="Z103" s="22"/>
      <c r="AA103" s="21"/>
      <c r="AB103" s="22"/>
      <c r="AC103" s="23"/>
      <c r="AD103" s="24"/>
      <c r="AE103" s="23"/>
      <c r="AF103" s="24"/>
      <c r="AG103" s="23"/>
      <c r="AH103" s="24"/>
      <c r="AI103" s="14"/>
      <c r="AJ103" s="44"/>
      <c r="AK103" s="14"/>
      <c r="AL103" s="44"/>
      <c r="AM103" s="14"/>
      <c r="AN103" s="44"/>
    </row>
    <row r="104" spans="1:40" ht="33.75" customHeight="1" x14ac:dyDescent="0.25">
      <c r="A104" s="2"/>
      <c r="B104" s="9"/>
      <c r="C104" s="2"/>
      <c r="D104" s="2"/>
      <c r="E104" s="4"/>
      <c r="F104" s="4"/>
      <c r="G104" s="4"/>
      <c r="H104" s="7"/>
      <c r="I104" s="4"/>
      <c r="J104" s="7"/>
      <c r="K104" s="4"/>
      <c r="L104" s="7"/>
      <c r="M104" s="4"/>
      <c r="N104" s="4"/>
      <c r="O104" s="4"/>
      <c r="P104" s="4"/>
      <c r="Q104" s="4"/>
      <c r="R104" s="4"/>
      <c r="S104" s="4"/>
      <c r="T104" s="4"/>
      <c r="U104" s="40"/>
      <c r="V104" s="40"/>
      <c r="W104" s="21"/>
      <c r="X104" s="22"/>
      <c r="Y104" s="21"/>
      <c r="Z104" s="22"/>
      <c r="AA104" s="21"/>
      <c r="AB104" s="22"/>
      <c r="AC104" s="23"/>
      <c r="AD104" s="24"/>
      <c r="AE104" s="23"/>
      <c r="AF104" s="24"/>
      <c r="AG104" s="23"/>
      <c r="AH104" s="24"/>
      <c r="AI104" s="14"/>
      <c r="AJ104" s="44"/>
      <c r="AK104" s="14"/>
      <c r="AL104" s="44"/>
      <c r="AM104" s="14"/>
      <c r="AN104" s="44"/>
    </row>
    <row r="105" spans="1:40" ht="33.75" customHeight="1" x14ac:dyDescent="0.25">
      <c r="A105" s="2"/>
      <c r="B105" s="9"/>
      <c r="C105" s="2"/>
      <c r="D105" s="2"/>
      <c r="E105" s="4"/>
      <c r="F105" s="4"/>
      <c r="G105" s="4"/>
      <c r="H105" s="7"/>
      <c r="I105" s="4"/>
      <c r="J105" s="7"/>
      <c r="K105" s="4"/>
      <c r="L105" s="7"/>
      <c r="M105" s="4"/>
      <c r="N105" s="4"/>
      <c r="O105" s="4"/>
      <c r="P105" s="4"/>
      <c r="Q105" s="4"/>
      <c r="R105" s="4"/>
      <c r="S105" s="4"/>
      <c r="T105" s="4"/>
      <c r="U105" s="40"/>
      <c r="V105" s="40"/>
      <c r="W105" s="21"/>
      <c r="X105" s="22"/>
      <c r="Y105" s="21"/>
      <c r="Z105" s="22"/>
      <c r="AA105" s="21"/>
      <c r="AB105" s="22"/>
      <c r="AC105" s="23"/>
      <c r="AD105" s="24"/>
      <c r="AE105" s="23"/>
      <c r="AF105" s="24"/>
      <c r="AG105" s="23"/>
      <c r="AH105" s="24"/>
      <c r="AI105" s="14"/>
      <c r="AJ105" s="44"/>
      <c r="AK105" s="14"/>
      <c r="AL105" s="44"/>
      <c r="AM105" s="14"/>
      <c r="AN105" s="44"/>
    </row>
    <row r="106" spans="1:40" ht="33.75" customHeight="1" x14ac:dyDescent="0.25">
      <c r="A106" s="2"/>
      <c r="B106" s="9"/>
      <c r="C106" s="2"/>
      <c r="D106" s="2"/>
      <c r="E106" s="4"/>
      <c r="F106" s="4"/>
      <c r="G106" s="4"/>
      <c r="H106" s="7"/>
      <c r="I106" s="4"/>
      <c r="J106" s="7"/>
      <c r="K106" s="4"/>
      <c r="L106" s="7"/>
      <c r="M106" s="4"/>
      <c r="N106" s="4"/>
      <c r="O106" s="4"/>
      <c r="P106" s="4"/>
      <c r="Q106" s="4"/>
      <c r="R106" s="4"/>
      <c r="S106" s="4"/>
      <c r="T106" s="4"/>
      <c r="U106" s="40"/>
      <c r="V106" s="40"/>
      <c r="W106" s="21"/>
      <c r="X106" s="22"/>
      <c r="Y106" s="21"/>
      <c r="Z106" s="22"/>
      <c r="AA106" s="21"/>
      <c r="AB106" s="22"/>
      <c r="AC106" s="23"/>
      <c r="AD106" s="24"/>
      <c r="AE106" s="23"/>
      <c r="AF106" s="24"/>
      <c r="AG106" s="23"/>
      <c r="AH106" s="24"/>
      <c r="AI106" s="14"/>
      <c r="AJ106" s="44"/>
      <c r="AK106" s="14"/>
      <c r="AL106" s="44"/>
      <c r="AM106" s="14"/>
      <c r="AN106" s="44"/>
    </row>
    <row r="107" spans="1:40" ht="33.75" customHeight="1" x14ac:dyDescent="0.25">
      <c r="A107" s="2"/>
      <c r="B107" s="9"/>
      <c r="C107" s="2"/>
      <c r="D107" s="2"/>
      <c r="E107" s="4"/>
      <c r="F107" s="4"/>
      <c r="G107" s="4"/>
      <c r="H107" s="7"/>
      <c r="I107" s="4"/>
      <c r="J107" s="7"/>
      <c r="K107" s="4"/>
      <c r="L107" s="7"/>
      <c r="M107" s="4"/>
      <c r="N107" s="4"/>
      <c r="O107" s="4"/>
      <c r="P107" s="4"/>
      <c r="Q107" s="4"/>
      <c r="R107" s="4"/>
      <c r="S107" s="4"/>
      <c r="T107" s="4"/>
      <c r="U107" s="40"/>
      <c r="V107" s="40"/>
      <c r="W107" s="21"/>
      <c r="X107" s="22"/>
      <c r="Y107" s="21"/>
      <c r="Z107" s="22"/>
      <c r="AA107" s="21"/>
      <c r="AB107" s="22"/>
      <c r="AC107" s="23"/>
      <c r="AD107" s="24"/>
      <c r="AE107" s="23"/>
      <c r="AF107" s="24"/>
      <c r="AG107" s="23"/>
      <c r="AH107" s="24"/>
      <c r="AI107" s="14"/>
      <c r="AJ107" s="44"/>
      <c r="AK107" s="14"/>
      <c r="AL107" s="44"/>
      <c r="AM107" s="14"/>
      <c r="AN107" s="44"/>
    </row>
    <row r="108" spans="1:40" ht="33.75" customHeight="1" x14ac:dyDescent="0.25">
      <c r="A108" s="2"/>
      <c r="B108" s="9"/>
      <c r="C108" s="2"/>
      <c r="D108" s="2"/>
      <c r="E108" s="4"/>
      <c r="F108" s="4"/>
      <c r="G108" s="4"/>
      <c r="H108" s="7"/>
      <c r="I108" s="4"/>
      <c r="J108" s="7"/>
      <c r="K108" s="4"/>
      <c r="L108" s="7"/>
      <c r="M108" s="4"/>
      <c r="N108" s="4"/>
      <c r="O108" s="4"/>
      <c r="P108" s="4"/>
      <c r="Q108" s="4"/>
      <c r="R108" s="4"/>
      <c r="S108" s="4"/>
      <c r="T108" s="4"/>
      <c r="U108" s="40"/>
      <c r="V108" s="40"/>
      <c r="W108" s="21"/>
      <c r="X108" s="22"/>
      <c r="Y108" s="21"/>
      <c r="Z108" s="22"/>
      <c r="AA108" s="21"/>
      <c r="AB108" s="22"/>
      <c r="AC108" s="23"/>
      <c r="AD108" s="24"/>
      <c r="AE108" s="23"/>
      <c r="AF108" s="24"/>
      <c r="AG108" s="23"/>
      <c r="AH108" s="24"/>
      <c r="AI108" s="14"/>
      <c r="AJ108" s="44"/>
      <c r="AK108" s="14"/>
      <c r="AL108" s="44"/>
      <c r="AM108" s="14"/>
      <c r="AN108" s="44"/>
    </row>
    <row r="109" spans="1:40" ht="33.75" customHeight="1" x14ac:dyDescent="0.25">
      <c r="A109" s="2"/>
      <c r="B109" s="9"/>
      <c r="C109" s="2"/>
      <c r="D109" s="2"/>
      <c r="E109" s="4"/>
      <c r="F109" s="4"/>
      <c r="G109" s="4"/>
      <c r="H109" s="7"/>
      <c r="I109" s="4"/>
      <c r="J109" s="7"/>
      <c r="K109" s="4"/>
      <c r="L109" s="7"/>
      <c r="M109" s="4"/>
      <c r="N109" s="4"/>
      <c r="O109" s="4"/>
      <c r="P109" s="4"/>
      <c r="Q109" s="4"/>
      <c r="R109" s="4"/>
      <c r="S109" s="4"/>
      <c r="T109" s="4"/>
      <c r="U109" s="40"/>
      <c r="V109" s="40"/>
      <c r="W109" s="21"/>
      <c r="X109" s="22"/>
      <c r="Y109" s="21"/>
      <c r="Z109" s="22"/>
      <c r="AA109" s="21"/>
      <c r="AB109" s="22"/>
      <c r="AC109" s="23"/>
      <c r="AD109" s="24"/>
      <c r="AE109" s="23"/>
      <c r="AF109" s="24"/>
      <c r="AG109" s="23"/>
      <c r="AH109" s="24"/>
      <c r="AI109" s="14"/>
      <c r="AJ109" s="44"/>
      <c r="AK109" s="14"/>
      <c r="AL109" s="44"/>
      <c r="AM109" s="14"/>
      <c r="AN109" s="44"/>
    </row>
    <row r="110" spans="1:40" ht="33.75" customHeight="1" x14ac:dyDescent="0.25">
      <c r="A110" s="2"/>
      <c r="B110" s="9"/>
      <c r="C110" s="2"/>
      <c r="D110" s="2"/>
      <c r="E110" s="4"/>
      <c r="F110" s="4"/>
      <c r="G110" s="4"/>
      <c r="H110" s="7"/>
      <c r="I110" s="4"/>
      <c r="J110" s="7"/>
      <c r="K110" s="4"/>
      <c r="L110" s="7"/>
      <c r="M110" s="4"/>
      <c r="N110" s="4"/>
      <c r="O110" s="4"/>
      <c r="P110" s="4"/>
      <c r="Q110" s="4"/>
      <c r="R110" s="4"/>
      <c r="S110" s="4"/>
      <c r="T110" s="4"/>
      <c r="U110" s="40"/>
      <c r="V110" s="40"/>
      <c r="W110" s="21"/>
      <c r="X110" s="22"/>
      <c r="Y110" s="21"/>
      <c r="Z110" s="22"/>
      <c r="AA110" s="21"/>
      <c r="AB110" s="22"/>
      <c r="AC110" s="23"/>
      <c r="AD110" s="24"/>
      <c r="AE110" s="23"/>
      <c r="AF110" s="24"/>
      <c r="AG110" s="23"/>
      <c r="AH110" s="24"/>
      <c r="AI110" s="14"/>
      <c r="AJ110" s="44"/>
      <c r="AK110" s="14"/>
      <c r="AL110" s="44"/>
      <c r="AM110" s="14"/>
      <c r="AN110" s="44"/>
    </row>
    <row r="111" spans="1:40" ht="33.75" customHeight="1" x14ac:dyDescent="0.25">
      <c r="A111" s="2"/>
      <c r="B111" s="9"/>
      <c r="C111" s="2"/>
      <c r="D111" s="2"/>
      <c r="E111" s="4"/>
      <c r="F111" s="4"/>
      <c r="G111" s="4"/>
      <c r="H111" s="7"/>
      <c r="I111" s="4"/>
      <c r="J111" s="7"/>
      <c r="K111" s="4"/>
      <c r="L111" s="7"/>
      <c r="M111" s="4"/>
      <c r="N111" s="4"/>
      <c r="O111" s="4"/>
      <c r="P111" s="4"/>
      <c r="Q111" s="4"/>
      <c r="R111" s="4"/>
      <c r="S111" s="4"/>
      <c r="T111" s="4"/>
      <c r="U111" s="40"/>
      <c r="V111" s="40"/>
      <c r="W111" s="21"/>
      <c r="X111" s="22"/>
      <c r="Y111" s="21"/>
      <c r="Z111" s="22"/>
      <c r="AA111" s="21"/>
      <c r="AB111" s="22"/>
      <c r="AC111" s="23"/>
      <c r="AD111" s="24"/>
      <c r="AE111" s="23"/>
      <c r="AF111" s="24"/>
      <c r="AG111" s="23"/>
      <c r="AH111" s="24"/>
      <c r="AI111" s="14"/>
      <c r="AJ111" s="44"/>
      <c r="AK111" s="14"/>
      <c r="AL111" s="44"/>
      <c r="AM111" s="14"/>
      <c r="AN111" s="44"/>
    </row>
    <row r="112" spans="1:40" ht="33.75" customHeight="1" x14ac:dyDescent="0.25">
      <c r="A112" s="2"/>
      <c r="B112" s="9"/>
      <c r="C112" s="2"/>
      <c r="D112" s="2"/>
      <c r="E112" s="4"/>
      <c r="F112" s="4"/>
      <c r="G112" s="4"/>
      <c r="H112" s="7"/>
      <c r="I112" s="4"/>
      <c r="J112" s="7"/>
      <c r="K112" s="4"/>
      <c r="L112" s="7"/>
      <c r="M112" s="4"/>
      <c r="N112" s="4"/>
      <c r="O112" s="4"/>
      <c r="P112" s="4"/>
      <c r="Q112" s="4"/>
      <c r="R112" s="4"/>
      <c r="S112" s="4"/>
      <c r="T112" s="4"/>
      <c r="U112" s="40"/>
      <c r="V112" s="40"/>
      <c r="W112" s="21"/>
      <c r="X112" s="22"/>
      <c r="Y112" s="21"/>
      <c r="Z112" s="22"/>
      <c r="AA112" s="21"/>
      <c r="AB112" s="22"/>
      <c r="AC112" s="23"/>
      <c r="AD112" s="24"/>
      <c r="AE112" s="23"/>
      <c r="AF112" s="24"/>
      <c r="AG112" s="23"/>
      <c r="AH112" s="24"/>
      <c r="AI112" s="14"/>
      <c r="AJ112" s="44"/>
      <c r="AK112" s="14"/>
      <c r="AL112" s="44"/>
      <c r="AM112" s="14"/>
      <c r="AN112" s="44"/>
    </row>
    <row r="113" spans="1:40" ht="33.75" customHeight="1" x14ac:dyDescent="0.25">
      <c r="A113" s="2"/>
      <c r="B113" s="9"/>
      <c r="C113" s="2"/>
      <c r="D113" s="2"/>
      <c r="E113" s="4"/>
      <c r="F113" s="4"/>
      <c r="G113" s="4"/>
      <c r="H113" s="7"/>
      <c r="I113" s="4"/>
      <c r="J113" s="7"/>
      <c r="K113" s="4"/>
      <c r="L113" s="7"/>
      <c r="M113" s="4"/>
      <c r="N113" s="4"/>
      <c r="O113" s="4"/>
      <c r="P113" s="4"/>
      <c r="Q113" s="4"/>
      <c r="R113" s="4"/>
      <c r="S113" s="4"/>
      <c r="T113" s="4"/>
      <c r="U113" s="40"/>
      <c r="V113" s="40"/>
      <c r="W113" s="21"/>
      <c r="X113" s="22"/>
      <c r="Y113" s="21"/>
      <c r="Z113" s="22"/>
      <c r="AA113" s="21"/>
      <c r="AB113" s="22"/>
      <c r="AC113" s="23"/>
      <c r="AD113" s="24"/>
      <c r="AE113" s="23"/>
      <c r="AF113" s="24"/>
      <c r="AG113" s="23"/>
      <c r="AH113" s="24"/>
      <c r="AI113" s="14"/>
      <c r="AJ113" s="44"/>
      <c r="AK113" s="14"/>
      <c r="AL113" s="44"/>
      <c r="AM113" s="14"/>
      <c r="AN113" s="44"/>
    </row>
    <row r="114" spans="1:40" ht="33.75" customHeight="1" x14ac:dyDescent="0.25">
      <c r="A114" s="2"/>
      <c r="B114" s="9"/>
      <c r="C114" s="2"/>
      <c r="D114" s="2"/>
      <c r="E114" s="4"/>
      <c r="F114" s="4"/>
      <c r="G114" s="4"/>
      <c r="H114" s="7"/>
      <c r="I114" s="4"/>
      <c r="J114" s="7"/>
      <c r="K114" s="4"/>
      <c r="L114" s="7"/>
      <c r="M114" s="4"/>
      <c r="N114" s="4"/>
      <c r="O114" s="4"/>
      <c r="P114" s="4"/>
      <c r="Q114" s="4"/>
      <c r="R114" s="4"/>
      <c r="S114" s="4"/>
      <c r="T114" s="4"/>
      <c r="U114" s="40"/>
      <c r="V114" s="40"/>
      <c r="W114" s="21"/>
      <c r="X114" s="22"/>
      <c r="Y114" s="21"/>
      <c r="Z114" s="22"/>
      <c r="AA114" s="21"/>
      <c r="AB114" s="22"/>
      <c r="AC114" s="23"/>
      <c r="AD114" s="24"/>
      <c r="AE114" s="23"/>
      <c r="AF114" s="24"/>
      <c r="AG114" s="23"/>
      <c r="AH114" s="24"/>
      <c r="AI114" s="14"/>
      <c r="AJ114" s="44"/>
      <c r="AK114" s="14"/>
      <c r="AL114" s="44"/>
      <c r="AM114" s="14"/>
      <c r="AN114" s="44"/>
    </row>
    <row r="115" spans="1:40" ht="33.75" customHeight="1" x14ac:dyDescent="0.25">
      <c r="A115" s="2"/>
      <c r="B115" s="9"/>
      <c r="C115" s="2"/>
      <c r="D115" s="2"/>
      <c r="E115" s="4"/>
      <c r="F115" s="4"/>
      <c r="G115" s="4"/>
      <c r="H115" s="7"/>
      <c r="I115" s="4"/>
      <c r="J115" s="7"/>
      <c r="K115" s="4"/>
      <c r="L115" s="7"/>
      <c r="M115" s="4"/>
      <c r="N115" s="4"/>
      <c r="O115" s="4"/>
      <c r="P115" s="4"/>
      <c r="Q115" s="4"/>
      <c r="R115" s="4"/>
      <c r="S115" s="4"/>
      <c r="T115" s="4"/>
      <c r="U115" s="40"/>
      <c r="V115" s="40"/>
      <c r="W115" s="21"/>
      <c r="X115" s="22"/>
      <c r="Y115" s="21"/>
      <c r="Z115" s="22"/>
      <c r="AA115" s="21"/>
      <c r="AB115" s="22"/>
      <c r="AC115" s="23"/>
      <c r="AD115" s="24"/>
      <c r="AE115" s="23"/>
      <c r="AF115" s="24"/>
      <c r="AG115" s="23"/>
      <c r="AH115" s="24"/>
      <c r="AI115" s="14"/>
      <c r="AJ115" s="44"/>
      <c r="AK115" s="14"/>
      <c r="AL115" s="44"/>
      <c r="AM115" s="14"/>
      <c r="AN115" s="44"/>
    </row>
    <row r="116" spans="1:40" ht="42" customHeight="1" x14ac:dyDescent="0.25">
      <c r="A116" s="2"/>
      <c r="B116" s="9"/>
      <c r="C116" s="2"/>
      <c r="D116" s="2"/>
      <c r="E116" s="4"/>
      <c r="F116" s="4"/>
      <c r="G116" s="4"/>
      <c r="H116" s="7"/>
      <c r="I116" s="4"/>
      <c r="J116" s="7"/>
      <c r="K116" s="4"/>
      <c r="L116" s="7"/>
      <c r="M116" s="4"/>
      <c r="N116" s="4"/>
      <c r="O116" s="4"/>
      <c r="P116" s="4"/>
      <c r="Q116" s="4"/>
      <c r="R116" s="4"/>
      <c r="S116" s="4"/>
      <c r="T116" s="4"/>
      <c r="U116" s="40"/>
      <c r="V116" s="40"/>
      <c r="W116" s="21"/>
      <c r="X116" s="22"/>
      <c r="Y116" s="21"/>
      <c r="Z116" s="22"/>
      <c r="AA116" s="21"/>
      <c r="AB116" s="22"/>
      <c r="AC116" s="23"/>
      <c r="AD116" s="24"/>
      <c r="AE116" s="23"/>
      <c r="AF116" s="24"/>
      <c r="AG116" s="23"/>
      <c r="AH116" s="24"/>
      <c r="AI116" s="14"/>
      <c r="AJ116" s="44"/>
      <c r="AK116" s="14"/>
      <c r="AL116" s="44"/>
      <c r="AM116" s="14"/>
      <c r="AN116" s="44"/>
    </row>
    <row r="117" spans="1:40" ht="47.25" customHeight="1" x14ac:dyDescent="0.25">
      <c r="A117" s="2"/>
      <c r="B117" s="9"/>
      <c r="C117" s="2"/>
      <c r="D117" s="2"/>
      <c r="E117" s="4"/>
      <c r="F117" s="4"/>
      <c r="G117" s="4"/>
      <c r="H117" s="7"/>
      <c r="I117" s="4"/>
      <c r="J117" s="7"/>
      <c r="K117" s="4"/>
      <c r="L117" s="7"/>
      <c r="M117" s="4"/>
      <c r="N117" s="4"/>
      <c r="O117" s="4"/>
      <c r="P117" s="4"/>
      <c r="Q117" s="4"/>
      <c r="R117" s="4"/>
      <c r="S117" s="4"/>
      <c r="T117" s="4"/>
      <c r="U117" s="40"/>
      <c r="V117" s="40"/>
      <c r="W117" s="21"/>
      <c r="X117" s="22"/>
      <c r="Y117" s="21"/>
      <c r="Z117" s="22"/>
      <c r="AA117" s="21"/>
      <c r="AB117" s="22"/>
      <c r="AC117" s="23"/>
      <c r="AD117" s="24"/>
      <c r="AE117" s="23"/>
      <c r="AF117" s="24"/>
      <c r="AG117" s="23"/>
      <c r="AH117" s="24"/>
      <c r="AI117" s="14"/>
      <c r="AJ117" s="44"/>
      <c r="AK117" s="14"/>
      <c r="AL117" s="44"/>
      <c r="AM117" s="14"/>
      <c r="AN117" s="44"/>
    </row>
    <row r="118" spans="1:40" ht="47.25" customHeight="1" x14ac:dyDescent="0.25">
      <c r="A118" s="2"/>
      <c r="B118" s="9"/>
      <c r="C118" s="2"/>
      <c r="D118" s="2"/>
      <c r="E118" s="4"/>
      <c r="F118" s="4"/>
      <c r="G118" s="4"/>
      <c r="H118" s="11"/>
      <c r="I118" s="12"/>
      <c r="J118" s="11"/>
      <c r="K118" s="12"/>
      <c r="L118" s="11"/>
      <c r="M118" s="12"/>
      <c r="N118" s="4"/>
      <c r="O118" s="4"/>
      <c r="P118" s="4"/>
      <c r="Q118" s="4"/>
      <c r="R118" s="4"/>
      <c r="S118" s="4"/>
      <c r="T118" s="4"/>
      <c r="U118" s="40"/>
      <c r="V118" s="40"/>
      <c r="W118" s="21"/>
      <c r="X118" s="22"/>
      <c r="Y118" s="21"/>
      <c r="Z118" s="22"/>
      <c r="AA118" s="21"/>
      <c r="AB118" s="22"/>
      <c r="AC118" s="23"/>
      <c r="AD118" s="24"/>
      <c r="AE118" s="23"/>
      <c r="AF118" s="24"/>
      <c r="AG118" s="23"/>
      <c r="AH118" s="24"/>
      <c r="AI118" s="14"/>
      <c r="AJ118" s="44"/>
      <c r="AK118" s="14"/>
      <c r="AL118" s="44"/>
      <c r="AM118" s="14"/>
      <c r="AN118" s="44"/>
    </row>
    <row r="119" spans="1:40" ht="47.25" customHeight="1" x14ac:dyDescent="0.25">
      <c r="A119" s="2"/>
      <c r="B119" s="9"/>
      <c r="C119" s="2"/>
      <c r="D119" s="2"/>
      <c r="E119" s="4"/>
      <c r="F119" s="4"/>
      <c r="G119" s="4"/>
      <c r="H119" s="11"/>
      <c r="I119" s="12"/>
      <c r="J119" s="11"/>
      <c r="K119" s="12"/>
      <c r="L119" s="11"/>
      <c r="M119" s="12"/>
      <c r="N119" s="4"/>
      <c r="O119" s="4"/>
      <c r="P119" s="4"/>
      <c r="Q119" s="4"/>
      <c r="R119" s="4"/>
      <c r="S119" s="4"/>
      <c r="T119" s="4"/>
      <c r="U119" s="40"/>
      <c r="V119" s="40"/>
      <c r="W119" s="21"/>
      <c r="X119" s="22"/>
      <c r="Y119" s="21"/>
      <c r="Z119" s="22"/>
      <c r="AA119" s="21"/>
      <c r="AB119" s="22"/>
      <c r="AC119" s="23"/>
      <c r="AD119" s="24"/>
      <c r="AE119" s="23"/>
      <c r="AF119" s="24"/>
      <c r="AG119" s="23"/>
      <c r="AH119" s="24"/>
      <c r="AI119" s="14"/>
      <c r="AJ119" s="44"/>
      <c r="AK119" s="14"/>
      <c r="AL119" s="44"/>
      <c r="AM119" s="14"/>
      <c r="AN119" s="44"/>
    </row>
    <row r="120" spans="1:40" ht="47.25" customHeight="1" x14ac:dyDescent="0.25">
      <c r="A120" s="2"/>
      <c r="B120" s="9"/>
      <c r="C120" s="2"/>
      <c r="D120" s="2"/>
      <c r="E120" s="4"/>
      <c r="F120" s="4"/>
      <c r="G120" s="4"/>
      <c r="H120" s="7"/>
      <c r="I120" s="4"/>
      <c r="J120" s="7"/>
      <c r="K120" s="4"/>
      <c r="L120" s="7"/>
      <c r="M120" s="4"/>
      <c r="N120" s="4"/>
      <c r="O120" s="4"/>
      <c r="P120" s="4"/>
      <c r="Q120" s="4"/>
      <c r="R120" s="4"/>
      <c r="S120" s="4"/>
      <c r="T120" s="4"/>
      <c r="U120" s="40"/>
      <c r="V120" s="40"/>
      <c r="W120" s="21"/>
      <c r="X120" s="22"/>
      <c r="Y120" s="21"/>
      <c r="Z120" s="22"/>
      <c r="AA120" s="21"/>
      <c r="AB120" s="22"/>
      <c r="AC120" s="23"/>
      <c r="AD120" s="24"/>
      <c r="AE120" s="23"/>
      <c r="AF120" s="24"/>
      <c r="AG120" s="23"/>
      <c r="AH120" s="24"/>
      <c r="AI120" s="14"/>
      <c r="AJ120" s="44"/>
      <c r="AK120" s="14"/>
      <c r="AL120" s="44"/>
      <c r="AM120" s="14"/>
      <c r="AN120" s="44"/>
    </row>
    <row r="121" spans="1:40" ht="47.25" customHeight="1" x14ac:dyDescent="0.25">
      <c r="A121" s="2"/>
      <c r="B121" s="9"/>
      <c r="C121" s="2"/>
      <c r="D121" s="2"/>
      <c r="E121" s="4"/>
      <c r="F121" s="4"/>
      <c r="G121" s="4"/>
      <c r="H121" s="7"/>
      <c r="I121" s="4"/>
      <c r="J121" s="7"/>
      <c r="K121" s="4"/>
      <c r="L121" s="7"/>
      <c r="M121" s="4"/>
      <c r="N121" s="4"/>
      <c r="O121" s="4"/>
      <c r="P121" s="4"/>
      <c r="Q121" s="4"/>
      <c r="R121" s="4"/>
      <c r="S121" s="4"/>
      <c r="T121" s="4"/>
      <c r="U121" s="40"/>
      <c r="V121" s="40"/>
      <c r="W121" s="21"/>
      <c r="X121" s="22"/>
      <c r="Y121" s="21"/>
      <c r="Z121" s="22"/>
      <c r="AA121" s="21"/>
      <c r="AB121" s="22"/>
      <c r="AC121" s="23"/>
      <c r="AD121" s="24"/>
      <c r="AE121" s="23"/>
      <c r="AF121" s="24"/>
      <c r="AG121" s="23"/>
      <c r="AH121" s="24"/>
      <c r="AI121" s="14"/>
      <c r="AJ121" s="44"/>
      <c r="AK121" s="14"/>
      <c r="AL121" s="44"/>
      <c r="AM121" s="14"/>
      <c r="AN121" s="44"/>
    </row>
    <row r="122" spans="1:40" ht="47.25" customHeight="1" x14ac:dyDescent="0.25">
      <c r="A122" s="2"/>
      <c r="B122" s="9"/>
      <c r="C122" s="2"/>
      <c r="D122" s="2"/>
      <c r="E122" s="4"/>
      <c r="F122" s="4"/>
      <c r="G122" s="4"/>
      <c r="H122" s="7"/>
      <c r="I122" s="4"/>
      <c r="J122" s="7"/>
      <c r="K122" s="4"/>
      <c r="L122" s="7"/>
      <c r="M122" s="4"/>
      <c r="N122" s="4"/>
      <c r="O122" s="4"/>
      <c r="P122" s="4"/>
      <c r="Q122" s="4"/>
      <c r="R122" s="4"/>
      <c r="S122" s="4"/>
      <c r="T122" s="4"/>
      <c r="U122" s="40"/>
      <c r="V122" s="40"/>
      <c r="W122" s="21"/>
      <c r="X122" s="22"/>
      <c r="Y122" s="21"/>
      <c r="Z122" s="22"/>
      <c r="AA122" s="21"/>
      <c r="AB122" s="22"/>
      <c r="AC122" s="23"/>
      <c r="AD122" s="24"/>
      <c r="AE122" s="23"/>
      <c r="AF122" s="24"/>
      <c r="AG122" s="23"/>
      <c r="AH122" s="24"/>
      <c r="AI122" s="14"/>
      <c r="AJ122" s="44"/>
      <c r="AK122" s="14"/>
      <c r="AL122" s="44"/>
      <c r="AM122" s="14"/>
      <c r="AN122" s="44"/>
    </row>
    <row r="123" spans="1:40" ht="47.25" customHeight="1" x14ac:dyDescent="0.25">
      <c r="A123" s="2"/>
      <c r="B123" s="9"/>
      <c r="C123" s="2"/>
      <c r="D123" s="2"/>
      <c r="E123" s="4"/>
      <c r="F123" s="4"/>
      <c r="G123" s="4"/>
      <c r="H123" s="7"/>
      <c r="I123" s="4"/>
      <c r="J123" s="7"/>
      <c r="K123" s="4"/>
      <c r="L123" s="7"/>
      <c r="M123" s="4"/>
      <c r="N123" s="4"/>
      <c r="O123" s="4"/>
      <c r="P123" s="4"/>
      <c r="Q123" s="4"/>
      <c r="R123" s="4"/>
      <c r="S123" s="4"/>
      <c r="T123" s="4"/>
      <c r="U123" s="40"/>
      <c r="V123" s="40"/>
      <c r="W123" s="21"/>
      <c r="X123" s="22"/>
      <c r="Y123" s="21"/>
      <c r="Z123" s="22"/>
      <c r="AA123" s="21"/>
      <c r="AB123" s="22"/>
      <c r="AC123" s="23"/>
      <c r="AD123" s="24"/>
      <c r="AE123" s="23"/>
      <c r="AF123" s="24"/>
      <c r="AG123" s="23"/>
      <c r="AH123" s="24"/>
      <c r="AI123" s="14"/>
      <c r="AJ123" s="44"/>
      <c r="AK123" s="14"/>
      <c r="AL123" s="44"/>
      <c r="AM123" s="14"/>
      <c r="AN123" s="44"/>
    </row>
    <row r="124" spans="1:40" ht="47.25" customHeight="1" x14ac:dyDescent="0.25">
      <c r="A124" s="2"/>
      <c r="B124" s="9"/>
      <c r="C124" s="2"/>
      <c r="D124" s="2"/>
      <c r="E124" s="4"/>
      <c r="F124" s="4"/>
      <c r="G124" s="4"/>
      <c r="H124" s="7"/>
      <c r="I124" s="4"/>
      <c r="J124" s="7"/>
      <c r="K124" s="4"/>
      <c r="L124" s="7"/>
      <c r="M124" s="4"/>
      <c r="N124" s="4"/>
      <c r="O124" s="4"/>
      <c r="P124" s="4"/>
      <c r="Q124" s="4"/>
      <c r="R124" s="4"/>
      <c r="S124" s="4"/>
      <c r="T124" s="4"/>
      <c r="U124" s="40"/>
      <c r="V124" s="40"/>
      <c r="W124" s="21"/>
      <c r="X124" s="22"/>
      <c r="Y124" s="21"/>
      <c r="Z124" s="22"/>
      <c r="AA124" s="21"/>
      <c r="AB124" s="22"/>
      <c r="AC124" s="23"/>
      <c r="AD124" s="24"/>
      <c r="AE124" s="23"/>
      <c r="AF124" s="24"/>
      <c r="AG124" s="23"/>
      <c r="AH124" s="24"/>
      <c r="AI124" s="14"/>
      <c r="AJ124" s="44"/>
      <c r="AK124" s="14"/>
      <c r="AL124" s="44"/>
      <c r="AM124" s="14"/>
      <c r="AN124" s="44"/>
    </row>
    <row r="125" spans="1:40" ht="47.25" customHeight="1" x14ac:dyDescent="0.25">
      <c r="A125" s="2"/>
      <c r="B125" s="9"/>
      <c r="C125" s="2"/>
      <c r="D125" s="2"/>
      <c r="E125" s="4"/>
      <c r="F125" s="4"/>
      <c r="G125" s="4"/>
      <c r="H125" s="7"/>
      <c r="I125" s="4"/>
      <c r="J125" s="7"/>
      <c r="K125" s="4"/>
      <c r="L125" s="7"/>
      <c r="M125" s="4"/>
      <c r="N125" s="4"/>
      <c r="O125" s="4"/>
      <c r="P125" s="4"/>
      <c r="Q125" s="4"/>
      <c r="R125" s="4"/>
      <c r="S125" s="4"/>
      <c r="T125" s="4"/>
      <c r="U125" s="40"/>
      <c r="V125" s="40"/>
      <c r="W125" s="21"/>
      <c r="X125" s="22"/>
      <c r="Y125" s="21"/>
      <c r="Z125" s="22"/>
      <c r="AA125" s="21"/>
      <c r="AB125" s="22"/>
      <c r="AC125" s="23"/>
      <c r="AD125" s="24"/>
      <c r="AE125" s="23"/>
      <c r="AF125" s="24"/>
      <c r="AG125" s="23"/>
      <c r="AH125" s="24"/>
      <c r="AI125" s="14"/>
      <c r="AJ125" s="44"/>
      <c r="AK125" s="14"/>
      <c r="AL125" s="44"/>
      <c r="AM125" s="14"/>
      <c r="AN125" s="44"/>
    </row>
    <row r="126" spans="1:40" ht="47.25" customHeight="1" x14ac:dyDescent="0.25">
      <c r="A126" s="2"/>
      <c r="B126" s="9"/>
      <c r="C126" s="2"/>
      <c r="D126" s="2"/>
      <c r="E126" s="4"/>
      <c r="F126" s="4"/>
      <c r="G126" s="4"/>
      <c r="H126" s="7"/>
      <c r="I126" s="4"/>
      <c r="J126" s="7"/>
      <c r="K126" s="4"/>
      <c r="L126" s="7"/>
      <c r="M126" s="4"/>
      <c r="N126" s="4"/>
      <c r="O126" s="4"/>
      <c r="P126" s="4"/>
      <c r="Q126" s="4"/>
      <c r="R126" s="4"/>
      <c r="S126" s="4"/>
      <c r="T126" s="4"/>
      <c r="U126" s="40"/>
      <c r="V126" s="40"/>
      <c r="W126" s="21"/>
      <c r="X126" s="22"/>
      <c r="Y126" s="21"/>
      <c r="Z126" s="22"/>
      <c r="AA126" s="21"/>
      <c r="AB126" s="22"/>
      <c r="AC126" s="23"/>
      <c r="AD126" s="24"/>
      <c r="AE126" s="23"/>
      <c r="AF126" s="24"/>
      <c r="AG126" s="23"/>
      <c r="AH126" s="24"/>
      <c r="AI126" s="14"/>
      <c r="AJ126" s="44"/>
      <c r="AK126" s="14"/>
      <c r="AL126" s="44"/>
      <c r="AM126" s="14"/>
      <c r="AN126" s="44"/>
    </row>
    <row r="127" spans="1:40" ht="47.25" customHeight="1" x14ac:dyDescent="0.25">
      <c r="A127" s="2"/>
      <c r="B127" s="9"/>
      <c r="C127" s="2"/>
      <c r="D127" s="2"/>
      <c r="E127" s="4"/>
      <c r="F127" s="4"/>
      <c r="G127" s="4"/>
      <c r="H127" s="7"/>
      <c r="I127" s="4"/>
      <c r="J127" s="7"/>
      <c r="K127" s="4"/>
      <c r="L127" s="7"/>
      <c r="M127" s="4"/>
      <c r="N127" s="4"/>
      <c r="O127" s="4"/>
      <c r="P127" s="4"/>
      <c r="Q127" s="4"/>
      <c r="R127" s="4"/>
      <c r="S127" s="4"/>
      <c r="T127" s="4"/>
      <c r="U127" s="40"/>
      <c r="V127" s="40"/>
      <c r="W127" s="21"/>
      <c r="X127" s="22"/>
      <c r="Y127" s="21"/>
      <c r="Z127" s="22"/>
      <c r="AA127" s="21"/>
      <c r="AB127" s="22"/>
      <c r="AC127" s="23"/>
      <c r="AD127" s="24"/>
      <c r="AE127" s="23"/>
      <c r="AF127" s="24"/>
      <c r="AG127" s="23"/>
      <c r="AH127" s="24"/>
      <c r="AI127" s="14"/>
      <c r="AJ127" s="44"/>
      <c r="AK127" s="14"/>
      <c r="AL127" s="44"/>
      <c r="AM127" s="14"/>
      <c r="AN127" s="44"/>
    </row>
    <row r="128" spans="1:40" ht="47.25" customHeight="1" x14ac:dyDescent="0.25">
      <c r="A128" s="2"/>
      <c r="B128" s="9"/>
      <c r="C128" s="2"/>
      <c r="D128" s="2"/>
      <c r="E128" s="4"/>
      <c r="F128" s="4"/>
      <c r="G128" s="4"/>
      <c r="H128" s="7"/>
      <c r="I128" s="4"/>
      <c r="J128" s="7"/>
      <c r="K128" s="4"/>
      <c r="L128" s="7"/>
      <c r="M128" s="4"/>
      <c r="N128" s="4"/>
      <c r="O128" s="4"/>
      <c r="P128" s="4"/>
      <c r="Q128" s="4"/>
      <c r="R128" s="4"/>
      <c r="S128" s="4"/>
      <c r="T128" s="4"/>
      <c r="U128" s="40"/>
      <c r="V128" s="40"/>
      <c r="W128" s="21"/>
      <c r="X128" s="22"/>
      <c r="Y128" s="21"/>
      <c r="Z128" s="22"/>
      <c r="AA128" s="21"/>
      <c r="AB128" s="22"/>
      <c r="AC128" s="23"/>
      <c r="AD128" s="24"/>
      <c r="AE128" s="23"/>
      <c r="AF128" s="24"/>
      <c r="AG128" s="23"/>
      <c r="AH128" s="24"/>
      <c r="AI128" s="14"/>
      <c r="AJ128" s="44"/>
      <c r="AK128" s="14"/>
      <c r="AL128" s="44"/>
      <c r="AM128" s="14"/>
      <c r="AN128" s="44"/>
    </row>
    <row r="129" spans="1:40" ht="47.25" customHeight="1" x14ac:dyDescent="0.25">
      <c r="A129" s="2"/>
      <c r="B129" s="9"/>
      <c r="C129" s="2"/>
      <c r="D129" s="2"/>
      <c r="E129" s="4"/>
      <c r="F129" s="4"/>
      <c r="G129" s="4"/>
      <c r="H129" s="7"/>
      <c r="I129" s="4"/>
      <c r="J129" s="7"/>
      <c r="K129" s="4"/>
      <c r="L129" s="7"/>
      <c r="M129" s="4"/>
      <c r="N129" s="4"/>
      <c r="O129" s="4"/>
      <c r="P129" s="4"/>
      <c r="Q129" s="4"/>
      <c r="R129" s="4"/>
      <c r="S129" s="4"/>
      <c r="T129" s="4"/>
      <c r="U129" s="40"/>
      <c r="V129" s="40"/>
      <c r="W129" s="21"/>
      <c r="X129" s="22"/>
      <c r="Y129" s="21"/>
      <c r="Z129" s="22"/>
      <c r="AA129" s="21"/>
      <c r="AB129" s="22"/>
      <c r="AC129" s="23"/>
      <c r="AD129" s="24"/>
      <c r="AE129" s="23"/>
      <c r="AF129" s="24"/>
      <c r="AG129" s="23"/>
      <c r="AH129" s="24"/>
      <c r="AI129" s="14"/>
      <c r="AJ129" s="44"/>
      <c r="AK129" s="14"/>
      <c r="AL129" s="44"/>
      <c r="AM129" s="14"/>
      <c r="AN129" s="44"/>
    </row>
    <row r="130" spans="1:40" ht="47.25" customHeight="1" x14ac:dyDescent="0.25">
      <c r="A130" s="2"/>
      <c r="B130" s="9"/>
      <c r="C130" s="2"/>
      <c r="D130" s="2"/>
      <c r="E130" s="4"/>
      <c r="F130" s="4"/>
      <c r="G130" s="4"/>
      <c r="H130" s="7"/>
      <c r="I130" s="4"/>
      <c r="J130" s="7"/>
      <c r="K130" s="4"/>
      <c r="L130" s="7"/>
      <c r="M130" s="4"/>
      <c r="N130" s="4"/>
      <c r="O130" s="4"/>
      <c r="P130" s="4"/>
      <c r="Q130" s="4"/>
      <c r="R130" s="4"/>
      <c r="S130" s="4"/>
      <c r="T130" s="4"/>
      <c r="U130" s="40"/>
      <c r="V130" s="40"/>
      <c r="W130" s="21"/>
      <c r="X130" s="22"/>
      <c r="Y130" s="21"/>
      <c r="Z130" s="22"/>
      <c r="AA130" s="21"/>
      <c r="AB130" s="22"/>
      <c r="AC130" s="23"/>
      <c r="AD130" s="24"/>
      <c r="AE130" s="23"/>
      <c r="AF130" s="24"/>
      <c r="AG130" s="23"/>
      <c r="AH130" s="24"/>
      <c r="AI130" s="14"/>
      <c r="AJ130" s="44"/>
      <c r="AK130" s="14"/>
      <c r="AL130" s="44"/>
      <c r="AM130" s="14"/>
      <c r="AN130" s="44"/>
    </row>
    <row r="131" spans="1:40" ht="47.25" customHeight="1" x14ac:dyDescent="0.25">
      <c r="A131" s="2"/>
      <c r="B131" s="9"/>
      <c r="C131" s="2"/>
      <c r="D131" s="2"/>
      <c r="E131" s="4"/>
      <c r="F131" s="4"/>
      <c r="G131" s="4"/>
      <c r="H131" s="7"/>
      <c r="I131" s="4"/>
      <c r="J131" s="7"/>
      <c r="K131" s="4"/>
      <c r="L131" s="7"/>
      <c r="M131" s="4"/>
      <c r="N131" s="4"/>
      <c r="O131" s="4"/>
      <c r="P131" s="4"/>
      <c r="Q131" s="4"/>
      <c r="R131" s="4"/>
      <c r="S131" s="4"/>
      <c r="T131" s="4"/>
      <c r="U131" s="40"/>
      <c r="V131" s="40"/>
      <c r="W131" s="21"/>
      <c r="X131" s="22"/>
      <c r="Y131" s="21"/>
      <c r="Z131" s="22"/>
      <c r="AA131" s="21"/>
      <c r="AB131" s="22"/>
      <c r="AC131" s="23"/>
      <c r="AD131" s="24"/>
      <c r="AE131" s="23"/>
      <c r="AF131" s="24"/>
      <c r="AG131" s="23"/>
      <c r="AH131" s="24"/>
      <c r="AI131" s="14"/>
      <c r="AJ131" s="44"/>
      <c r="AK131" s="14"/>
      <c r="AL131" s="44"/>
      <c r="AM131" s="14"/>
      <c r="AN131" s="44"/>
    </row>
    <row r="132" spans="1:40" ht="47.25" customHeight="1" x14ac:dyDescent="0.25">
      <c r="A132" s="2"/>
      <c r="B132" s="9"/>
      <c r="C132" s="2"/>
      <c r="D132" s="2"/>
      <c r="E132" s="4"/>
      <c r="F132" s="4"/>
      <c r="G132" s="4"/>
      <c r="H132" s="7"/>
      <c r="I132" s="4"/>
      <c r="J132" s="7"/>
      <c r="K132" s="4"/>
      <c r="L132" s="7"/>
      <c r="M132" s="4"/>
      <c r="N132" s="4"/>
      <c r="O132" s="4"/>
      <c r="P132" s="4"/>
      <c r="Q132" s="4"/>
      <c r="R132" s="4"/>
      <c r="S132" s="4"/>
      <c r="T132" s="4"/>
      <c r="U132" s="40"/>
      <c r="V132" s="40"/>
      <c r="W132" s="21"/>
      <c r="X132" s="22"/>
      <c r="Y132" s="21"/>
      <c r="Z132" s="22"/>
      <c r="AA132" s="21"/>
      <c r="AB132" s="22"/>
      <c r="AC132" s="23"/>
      <c r="AD132" s="24"/>
      <c r="AE132" s="23"/>
      <c r="AF132" s="24"/>
      <c r="AG132" s="23"/>
      <c r="AH132" s="24"/>
      <c r="AI132" s="14"/>
      <c r="AJ132" s="44"/>
      <c r="AK132" s="14"/>
      <c r="AL132" s="44"/>
      <c r="AM132" s="14"/>
      <c r="AN132" s="44"/>
    </row>
    <row r="133" spans="1:40" ht="47.25" customHeight="1" x14ac:dyDescent="0.25">
      <c r="A133" s="2"/>
      <c r="B133" s="9"/>
      <c r="C133" s="2"/>
      <c r="D133" s="2"/>
      <c r="E133" s="4"/>
      <c r="F133" s="4"/>
      <c r="G133" s="4"/>
      <c r="H133" s="7"/>
      <c r="I133" s="4"/>
      <c r="J133" s="7"/>
      <c r="K133" s="4"/>
      <c r="L133" s="7"/>
      <c r="M133" s="4"/>
      <c r="N133" s="4"/>
      <c r="O133" s="4"/>
      <c r="P133" s="4"/>
      <c r="Q133" s="4"/>
      <c r="R133" s="4"/>
      <c r="S133" s="4"/>
      <c r="T133" s="4"/>
      <c r="U133" s="40"/>
      <c r="V133" s="40"/>
      <c r="W133" s="21"/>
      <c r="X133" s="22"/>
      <c r="Y133" s="21"/>
      <c r="Z133" s="22"/>
      <c r="AA133" s="21"/>
      <c r="AB133" s="22"/>
      <c r="AC133" s="23"/>
      <c r="AD133" s="24"/>
      <c r="AE133" s="23"/>
      <c r="AF133" s="24"/>
      <c r="AG133" s="23"/>
      <c r="AH133" s="24"/>
      <c r="AI133" s="14"/>
      <c r="AJ133" s="44"/>
      <c r="AK133" s="14"/>
      <c r="AL133" s="44"/>
      <c r="AM133" s="14"/>
      <c r="AN133" s="44"/>
    </row>
    <row r="134" spans="1:40" ht="48.75" customHeight="1" x14ac:dyDescent="0.25">
      <c r="A134" s="2"/>
      <c r="B134" s="9"/>
      <c r="C134" s="2"/>
      <c r="D134" s="2"/>
      <c r="E134" s="4"/>
      <c r="F134" s="4"/>
      <c r="G134" s="4"/>
      <c r="H134" s="7"/>
      <c r="I134" s="4"/>
      <c r="J134" s="7"/>
      <c r="K134" s="4"/>
      <c r="L134" s="7"/>
      <c r="M134" s="4"/>
      <c r="N134" s="4"/>
      <c r="O134" s="4"/>
      <c r="P134" s="4"/>
      <c r="Q134" s="4"/>
      <c r="R134" s="4"/>
      <c r="S134" s="4"/>
      <c r="T134" s="4"/>
      <c r="U134" s="40"/>
      <c r="V134" s="40"/>
      <c r="W134" s="21"/>
      <c r="X134" s="22"/>
      <c r="Y134" s="21"/>
      <c r="Z134" s="22"/>
      <c r="AA134" s="21"/>
      <c r="AB134" s="22"/>
      <c r="AC134" s="23"/>
      <c r="AD134" s="24"/>
      <c r="AE134" s="23"/>
      <c r="AF134" s="24"/>
      <c r="AG134" s="23"/>
      <c r="AH134" s="24"/>
      <c r="AI134" s="16"/>
      <c r="AJ134" s="45"/>
      <c r="AK134" s="16"/>
      <c r="AL134" s="46"/>
      <c r="AM134" s="17"/>
      <c r="AN134" s="45"/>
    </row>
    <row r="135" spans="1:40" ht="48.75" customHeight="1" x14ac:dyDescent="0.25">
      <c r="A135" s="2"/>
      <c r="B135" s="9"/>
      <c r="C135" s="2"/>
      <c r="D135" s="2"/>
      <c r="E135" s="4"/>
      <c r="F135" s="4"/>
      <c r="G135" s="4"/>
      <c r="H135" s="7"/>
      <c r="I135" s="4"/>
      <c r="J135" s="7"/>
      <c r="K135" s="4"/>
      <c r="L135" s="7"/>
      <c r="M135" s="4"/>
      <c r="N135" s="4"/>
      <c r="O135" s="4"/>
      <c r="P135" s="4"/>
      <c r="Q135" s="4"/>
      <c r="R135" s="4"/>
      <c r="S135" s="4"/>
      <c r="T135" s="4"/>
      <c r="U135" s="40"/>
      <c r="V135" s="40"/>
      <c r="W135" s="21"/>
      <c r="X135" s="22"/>
      <c r="Y135" s="21"/>
      <c r="Z135" s="22"/>
      <c r="AA135" s="21"/>
      <c r="AB135" s="22"/>
      <c r="AC135" s="23"/>
      <c r="AD135" s="24"/>
      <c r="AE135" s="23"/>
      <c r="AF135" s="24"/>
      <c r="AG135" s="23"/>
      <c r="AH135" s="24"/>
      <c r="AI135" s="17"/>
      <c r="AJ135" s="46"/>
      <c r="AK135" s="17"/>
      <c r="AL135" s="45"/>
      <c r="AM135" s="16"/>
      <c r="AN135" s="45"/>
    </row>
    <row r="136" spans="1:40" ht="48.75" customHeight="1" x14ac:dyDescent="0.25">
      <c r="A136" s="2"/>
      <c r="B136" s="9"/>
      <c r="C136" s="2"/>
      <c r="D136" s="2"/>
      <c r="E136" s="4"/>
      <c r="F136" s="4"/>
      <c r="G136" s="4"/>
      <c r="H136" s="7"/>
      <c r="I136" s="4"/>
      <c r="J136" s="7"/>
      <c r="K136" s="4"/>
      <c r="L136" s="7"/>
      <c r="M136" s="4"/>
      <c r="N136" s="4"/>
      <c r="O136" s="4"/>
      <c r="P136" s="4"/>
      <c r="Q136" s="4"/>
      <c r="R136" s="4"/>
      <c r="S136" s="4"/>
      <c r="T136" s="4"/>
      <c r="U136" s="40"/>
      <c r="V136" s="40"/>
      <c r="W136" s="21"/>
      <c r="X136" s="22"/>
      <c r="Y136" s="21"/>
      <c r="Z136" s="22"/>
      <c r="AA136" s="21"/>
      <c r="AB136" s="22"/>
      <c r="AC136" s="23"/>
      <c r="AD136" s="24"/>
      <c r="AE136" s="23"/>
      <c r="AF136" s="24"/>
      <c r="AG136" s="23"/>
      <c r="AH136" s="24"/>
      <c r="AI136" s="17"/>
      <c r="AJ136" s="46"/>
      <c r="AK136" s="17"/>
      <c r="AL136" s="45"/>
      <c r="AM136" s="16"/>
      <c r="AN136" s="45"/>
    </row>
    <row r="137" spans="1:40" ht="48.75" customHeight="1" x14ac:dyDescent="0.25">
      <c r="A137" s="2"/>
      <c r="B137" s="9"/>
      <c r="C137" s="2"/>
      <c r="D137" s="2"/>
      <c r="E137" s="4"/>
      <c r="F137" s="4"/>
      <c r="G137" s="4"/>
      <c r="H137" s="7"/>
      <c r="I137" s="4"/>
      <c r="J137" s="7"/>
      <c r="K137" s="4"/>
      <c r="L137" s="7"/>
      <c r="M137" s="4"/>
      <c r="N137" s="4"/>
      <c r="O137" s="4"/>
      <c r="P137" s="4"/>
      <c r="Q137" s="4"/>
      <c r="R137" s="4"/>
      <c r="S137" s="4"/>
      <c r="T137" s="4"/>
      <c r="U137" s="40"/>
      <c r="V137" s="40"/>
      <c r="W137" s="21"/>
      <c r="X137" s="22"/>
      <c r="Y137" s="21"/>
      <c r="Z137" s="22"/>
      <c r="AA137" s="21"/>
      <c r="AB137" s="22"/>
      <c r="AC137" s="23"/>
      <c r="AD137" s="24"/>
      <c r="AE137" s="23"/>
      <c r="AF137" s="24"/>
      <c r="AG137" s="23"/>
      <c r="AH137" s="24"/>
      <c r="AI137" s="17"/>
      <c r="AJ137" s="46"/>
      <c r="AK137" s="17"/>
      <c r="AL137" s="45"/>
      <c r="AM137" s="16"/>
      <c r="AN137" s="45"/>
    </row>
    <row r="138" spans="1:40" ht="48.75" customHeight="1" x14ac:dyDescent="0.25">
      <c r="A138" s="2"/>
      <c r="B138" s="9"/>
      <c r="C138" s="2"/>
      <c r="D138" s="2"/>
      <c r="E138" s="4"/>
      <c r="F138" s="4"/>
      <c r="G138" s="4"/>
      <c r="H138" s="7"/>
      <c r="I138" s="4"/>
      <c r="J138" s="7"/>
      <c r="K138" s="4"/>
      <c r="L138" s="7"/>
      <c r="M138" s="4"/>
      <c r="N138" s="4"/>
      <c r="O138" s="4"/>
      <c r="P138" s="4"/>
      <c r="Q138" s="4"/>
      <c r="R138" s="4"/>
      <c r="S138" s="4"/>
      <c r="T138" s="4"/>
      <c r="U138" s="40"/>
      <c r="V138" s="40"/>
      <c r="W138" s="21"/>
      <c r="X138" s="22"/>
      <c r="Y138" s="21"/>
      <c r="Z138" s="22"/>
      <c r="AA138" s="21"/>
      <c r="AB138" s="22"/>
      <c r="AC138" s="23"/>
      <c r="AD138" s="24"/>
      <c r="AE138" s="23"/>
      <c r="AF138" s="24"/>
      <c r="AG138" s="23"/>
      <c r="AH138" s="24"/>
      <c r="AI138" s="17"/>
      <c r="AJ138" s="46"/>
      <c r="AK138" s="17"/>
      <c r="AL138" s="45"/>
      <c r="AM138" s="16"/>
      <c r="AN138" s="45"/>
    </row>
    <row r="139" spans="1:40" ht="48.75" customHeight="1" x14ac:dyDescent="0.25">
      <c r="A139" s="2"/>
      <c r="B139" s="9"/>
      <c r="C139" s="2"/>
      <c r="D139" s="2"/>
      <c r="E139" s="4"/>
      <c r="F139" s="4"/>
      <c r="G139" s="4"/>
      <c r="H139" s="7"/>
      <c r="I139" s="4"/>
      <c r="J139" s="7"/>
      <c r="K139" s="4"/>
      <c r="L139" s="7"/>
      <c r="M139" s="4"/>
      <c r="N139" s="4"/>
      <c r="O139" s="4"/>
      <c r="P139" s="4"/>
      <c r="Q139" s="4"/>
      <c r="R139" s="4"/>
      <c r="S139" s="4"/>
      <c r="T139" s="4"/>
      <c r="U139" s="40"/>
      <c r="V139" s="40"/>
      <c r="W139" s="21"/>
      <c r="X139" s="22"/>
      <c r="Y139" s="21"/>
      <c r="Z139" s="22"/>
      <c r="AA139" s="21"/>
      <c r="AB139" s="22"/>
      <c r="AC139" s="23"/>
      <c r="AD139" s="24"/>
      <c r="AE139" s="23"/>
      <c r="AF139" s="24"/>
      <c r="AG139" s="23"/>
      <c r="AH139" s="24"/>
      <c r="AI139" s="17"/>
      <c r="AJ139" s="46"/>
      <c r="AK139" s="17"/>
      <c r="AL139" s="45"/>
      <c r="AM139" s="16"/>
      <c r="AN139" s="45"/>
    </row>
    <row r="140" spans="1:40" ht="48.75" customHeight="1" x14ac:dyDescent="0.25">
      <c r="A140" s="2"/>
      <c r="B140" s="9"/>
      <c r="C140" s="2"/>
      <c r="D140" s="2"/>
      <c r="E140" s="4"/>
      <c r="F140" s="4"/>
      <c r="G140" s="4"/>
      <c r="H140" s="7"/>
      <c r="I140" s="4"/>
      <c r="J140" s="7"/>
      <c r="K140" s="4"/>
      <c r="L140" s="7"/>
      <c r="M140" s="4"/>
      <c r="N140" s="4"/>
      <c r="O140" s="4"/>
      <c r="P140" s="4"/>
      <c r="Q140" s="4"/>
      <c r="R140" s="4"/>
      <c r="S140" s="4"/>
      <c r="T140" s="4"/>
      <c r="U140" s="40"/>
      <c r="V140" s="40"/>
      <c r="W140" s="21"/>
      <c r="X140" s="22"/>
      <c r="Y140" s="21"/>
      <c r="Z140" s="22"/>
      <c r="AA140" s="21"/>
      <c r="AB140" s="22"/>
      <c r="AC140" s="23"/>
      <c r="AD140" s="24"/>
      <c r="AE140" s="23"/>
      <c r="AF140" s="24"/>
      <c r="AG140" s="23"/>
      <c r="AH140" s="24"/>
      <c r="AI140" s="17"/>
      <c r="AJ140" s="46"/>
      <c r="AK140" s="17"/>
      <c r="AL140" s="45"/>
      <c r="AM140" s="16"/>
      <c r="AN140" s="45"/>
    </row>
    <row r="141" spans="1:40" ht="48.75" customHeight="1" x14ac:dyDescent="0.25">
      <c r="A141" s="2"/>
      <c r="B141" s="9"/>
      <c r="C141" s="2"/>
      <c r="D141" s="2"/>
      <c r="E141" s="4"/>
      <c r="F141" s="4"/>
      <c r="G141" s="4"/>
      <c r="H141" s="7"/>
      <c r="I141" s="4"/>
      <c r="J141" s="7"/>
      <c r="K141" s="4"/>
      <c r="L141" s="7"/>
      <c r="M141" s="4"/>
      <c r="N141" s="4"/>
      <c r="O141" s="4"/>
      <c r="P141" s="4"/>
      <c r="Q141" s="4"/>
      <c r="R141" s="4"/>
      <c r="S141" s="4"/>
      <c r="T141" s="4"/>
      <c r="U141" s="40"/>
      <c r="V141" s="40"/>
      <c r="W141" s="21"/>
      <c r="X141" s="22"/>
      <c r="Y141" s="21"/>
      <c r="Z141" s="22"/>
      <c r="AA141" s="21"/>
      <c r="AB141" s="22"/>
      <c r="AC141" s="23"/>
      <c r="AD141" s="24"/>
      <c r="AE141" s="23"/>
      <c r="AF141" s="24"/>
      <c r="AG141" s="23"/>
      <c r="AH141" s="24"/>
      <c r="AI141" s="17"/>
      <c r="AJ141" s="46"/>
      <c r="AK141" s="17"/>
      <c r="AL141" s="45"/>
      <c r="AM141" s="16"/>
      <c r="AN141" s="45"/>
    </row>
    <row r="142" spans="1:40" ht="48.75" customHeight="1" x14ac:dyDescent="0.25">
      <c r="A142" s="2"/>
      <c r="B142" s="9"/>
      <c r="C142" s="2"/>
      <c r="D142" s="2"/>
      <c r="E142" s="4"/>
      <c r="F142" s="4"/>
      <c r="G142" s="4"/>
      <c r="H142" s="7"/>
      <c r="I142" s="4"/>
      <c r="J142" s="7"/>
      <c r="K142" s="4"/>
      <c r="L142" s="7"/>
      <c r="M142" s="4"/>
      <c r="N142" s="4"/>
      <c r="O142" s="4"/>
      <c r="P142" s="4"/>
      <c r="Q142" s="4"/>
      <c r="R142" s="4"/>
      <c r="S142" s="4"/>
      <c r="T142" s="4"/>
      <c r="U142" s="40"/>
      <c r="V142" s="40"/>
      <c r="W142" s="21"/>
      <c r="X142" s="22"/>
      <c r="Y142" s="21"/>
      <c r="Z142" s="22"/>
      <c r="AA142" s="21"/>
      <c r="AB142" s="22"/>
      <c r="AC142" s="23"/>
      <c r="AD142" s="24"/>
      <c r="AE142" s="23"/>
      <c r="AF142" s="24"/>
      <c r="AG142" s="23"/>
      <c r="AH142" s="24"/>
      <c r="AI142" s="17"/>
      <c r="AJ142" s="46"/>
      <c r="AK142" s="17"/>
      <c r="AL142" s="45"/>
      <c r="AM142" s="16"/>
      <c r="AN142" s="45"/>
    </row>
    <row r="143" spans="1:40" ht="48.75" customHeight="1" x14ac:dyDescent="0.25">
      <c r="A143" s="2"/>
      <c r="B143" s="9"/>
      <c r="C143" s="2"/>
      <c r="D143" s="2"/>
      <c r="E143" s="4"/>
      <c r="F143" s="4"/>
      <c r="G143" s="4"/>
      <c r="H143" s="7"/>
      <c r="I143" s="4"/>
      <c r="J143" s="7"/>
      <c r="K143" s="4"/>
      <c r="L143" s="7"/>
      <c r="M143" s="4"/>
      <c r="N143" s="4"/>
      <c r="O143" s="4"/>
      <c r="P143" s="4"/>
      <c r="Q143" s="4"/>
      <c r="R143" s="4"/>
      <c r="S143" s="4"/>
      <c r="T143" s="4"/>
      <c r="U143" s="40"/>
      <c r="V143" s="40"/>
      <c r="W143" s="21"/>
      <c r="X143" s="22"/>
      <c r="Y143" s="21"/>
      <c r="Z143" s="22"/>
      <c r="AA143" s="21"/>
      <c r="AB143" s="22"/>
      <c r="AC143" s="23"/>
      <c r="AD143" s="24"/>
      <c r="AE143" s="23"/>
      <c r="AF143" s="24"/>
      <c r="AG143" s="23"/>
      <c r="AH143" s="24"/>
      <c r="AI143" s="17"/>
      <c r="AJ143" s="46"/>
      <c r="AK143" s="17"/>
      <c r="AL143" s="45"/>
      <c r="AM143" s="16"/>
      <c r="AN143" s="45"/>
    </row>
    <row r="144" spans="1:40" ht="48.75" customHeight="1" x14ac:dyDescent="0.25">
      <c r="A144" s="2"/>
      <c r="B144" s="9"/>
      <c r="C144" s="2"/>
      <c r="D144" s="2"/>
      <c r="E144" s="4"/>
      <c r="F144" s="4"/>
      <c r="G144" s="4"/>
      <c r="H144" s="7"/>
      <c r="I144" s="4"/>
      <c r="J144" s="7"/>
      <c r="K144" s="4"/>
      <c r="L144" s="7"/>
      <c r="M144" s="4"/>
      <c r="N144" s="4"/>
      <c r="O144" s="4"/>
      <c r="P144" s="4"/>
      <c r="Q144" s="4"/>
      <c r="R144" s="4"/>
      <c r="S144" s="4"/>
      <c r="T144" s="4"/>
      <c r="U144" s="40"/>
      <c r="V144" s="40"/>
      <c r="W144" s="21"/>
      <c r="X144" s="22"/>
      <c r="Y144" s="21"/>
      <c r="Z144" s="22"/>
      <c r="AA144" s="21"/>
      <c r="AB144" s="22"/>
      <c r="AC144" s="23"/>
      <c r="AD144" s="24"/>
      <c r="AE144" s="23"/>
      <c r="AF144" s="24"/>
      <c r="AG144" s="23"/>
      <c r="AH144" s="24"/>
      <c r="AI144" s="17"/>
      <c r="AJ144" s="46"/>
      <c r="AK144" s="17"/>
      <c r="AL144" s="45"/>
      <c r="AM144" s="16"/>
      <c r="AN144" s="45"/>
    </row>
    <row r="145" spans="1:40" ht="48.75" customHeight="1" x14ac:dyDescent="0.25">
      <c r="A145" s="2"/>
      <c r="B145" s="9"/>
      <c r="C145" s="2"/>
      <c r="D145" s="2"/>
      <c r="E145" s="4"/>
      <c r="F145" s="4"/>
      <c r="G145" s="4"/>
      <c r="H145" s="7"/>
      <c r="I145" s="4"/>
      <c r="J145" s="7"/>
      <c r="K145" s="4"/>
      <c r="L145" s="7"/>
      <c r="M145" s="4"/>
      <c r="N145" s="4"/>
      <c r="O145" s="4"/>
      <c r="P145" s="4"/>
      <c r="Q145" s="4"/>
      <c r="R145" s="4"/>
      <c r="S145" s="4"/>
      <c r="T145" s="4"/>
      <c r="U145" s="40"/>
      <c r="V145" s="40"/>
      <c r="W145" s="21"/>
      <c r="X145" s="22"/>
      <c r="Y145" s="21"/>
      <c r="Z145" s="22"/>
      <c r="AA145" s="21"/>
      <c r="AB145" s="22"/>
      <c r="AC145" s="23"/>
      <c r="AD145" s="24"/>
      <c r="AE145" s="23"/>
      <c r="AF145" s="24"/>
      <c r="AG145" s="23"/>
      <c r="AH145" s="24"/>
      <c r="AI145" s="17"/>
      <c r="AJ145" s="46"/>
      <c r="AK145" s="17"/>
      <c r="AL145" s="45"/>
      <c r="AM145" s="16"/>
      <c r="AN145" s="45"/>
    </row>
    <row r="146" spans="1:40" ht="48.75" customHeight="1" x14ac:dyDescent="0.25">
      <c r="A146" s="2"/>
      <c r="B146" s="9"/>
      <c r="C146" s="2"/>
      <c r="D146" s="2"/>
      <c r="E146" s="4"/>
      <c r="F146" s="4"/>
      <c r="G146" s="4"/>
      <c r="H146" s="7"/>
      <c r="I146" s="4"/>
      <c r="J146" s="7"/>
      <c r="K146" s="4"/>
      <c r="L146" s="7"/>
      <c r="M146" s="4"/>
      <c r="N146" s="4"/>
      <c r="O146" s="4"/>
      <c r="P146" s="4"/>
      <c r="Q146" s="4"/>
      <c r="R146" s="4"/>
      <c r="S146" s="4"/>
      <c r="T146" s="4"/>
      <c r="U146" s="40"/>
      <c r="V146" s="40"/>
      <c r="W146" s="21"/>
      <c r="X146" s="22"/>
      <c r="Y146" s="21"/>
      <c r="Z146" s="22"/>
      <c r="AA146" s="21"/>
      <c r="AB146" s="22"/>
      <c r="AC146" s="23"/>
      <c r="AD146" s="24"/>
      <c r="AE146" s="23"/>
      <c r="AF146" s="24"/>
      <c r="AG146" s="23"/>
      <c r="AH146" s="24"/>
      <c r="AI146" s="17"/>
      <c r="AJ146" s="46"/>
      <c r="AK146" s="17"/>
      <c r="AL146" s="45"/>
      <c r="AM146" s="16"/>
      <c r="AN146" s="45"/>
    </row>
    <row r="147" spans="1:40" ht="48.75" customHeight="1" x14ac:dyDescent="0.25">
      <c r="A147" s="2"/>
      <c r="B147" s="9"/>
      <c r="C147" s="2"/>
      <c r="D147" s="2"/>
      <c r="E147" s="4"/>
      <c r="F147" s="4"/>
      <c r="G147" s="4"/>
      <c r="H147" s="7"/>
      <c r="I147" s="4"/>
      <c r="J147" s="7"/>
      <c r="K147" s="4"/>
      <c r="L147" s="7"/>
      <c r="M147" s="4"/>
      <c r="N147" s="4"/>
      <c r="O147" s="4"/>
      <c r="P147" s="4"/>
      <c r="Q147" s="4"/>
      <c r="R147" s="4"/>
      <c r="S147" s="4"/>
      <c r="T147" s="4"/>
      <c r="U147" s="40"/>
      <c r="V147" s="40"/>
      <c r="W147" s="21"/>
      <c r="X147" s="22"/>
      <c r="Y147" s="21"/>
      <c r="Z147" s="22"/>
      <c r="AA147" s="21"/>
      <c r="AB147" s="22"/>
      <c r="AC147" s="23"/>
      <c r="AD147" s="24"/>
      <c r="AE147" s="23"/>
      <c r="AF147" s="24"/>
      <c r="AG147" s="23"/>
      <c r="AH147" s="24"/>
      <c r="AI147" s="17"/>
      <c r="AJ147" s="46"/>
      <c r="AK147" s="17"/>
      <c r="AL147" s="45"/>
      <c r="AM147" s="16"/>
      <c r="AN147" s="45"/>
    </row>
    <row r="148" spans="1:40" ht="48.75" customHeight="1" x14ac:dyDescent="0.25">
      <c r="A148" s="2"/>
      <c r="B148" s="9"/>
      <c r="C148" s="2"/>
      <c r="D148" s="2"/>
      <c r="E148" s="4"/>
      <c r="F148" s="4"/>
      <c r="G148" s="4"/>
      <c r="H148" s="7"/>
      <c r="I148" s="4"/>
      <c r="J148" s="7"/>
      <c r="K148" s="4"/>
      <c r="L148" s="7"/>
      <c r="M148" s="4"/>
      <c r="N148" s="4"/>
      <c r="O148" s="4"/>
      <c r="P148" s="4"/>
      <c r="Q148" s="4"/>
      <c r="R148" s="4"/>
      <c r="S148" s="4"/>
      <c r="T148" s="4"/>
      <c r="U148" s="40"/>
      <c r="V148" s="40"/>
      <c r="W148" s="21"/>
      <c r="X148" s="22"/>
      <c r="Y148" s="21"/>
      <c r="Z148" s="22"/>
      <c r="AA148" s="21"/>
      <c r="AB148" s="22"/>
      <c r="AC148" s="23"/>
      <c r="AD148" s="24"/>
      <c r="AE148" s="23"/>
      <c r="AF148" s="24"/>
      <c r="AG148" s="23"/>
      <c r="AH148" s="24"/>
      <c r="AI148" s="17"/>
      <c r="AJ148" s="46"/>
      <c r="AK148" s="17"/>
      <c r="AL148" s="45"/>
      <c r="AM148" s="16"/>
      <c r="AN148" s="45"/>
    </row>
    <row r="149" spans="1:40" ht="48.75" customHeight="1" x14ac:dyDescent="0.25">
      <c r="A149" s="2"/>
      <c r="B149" s="9"/>
      <c r="C149" s="2"/>
      <c r="D149" s="2"/>
      <c r="E149" s="4"/>
      <c r="F149" s="4"/>
      <c r="G149" s="4"/>
      <c r="H149" s="7"/>
      <c r="I149" s="4"/>
      <c r="J149" s="7"/>
      <c r="K149" s="4"/>
      <c r="L149" s="7"/>
      <c r="M149" s="4"/>
      <c r="N149" s="4"/>
      <c r="O149" s="4"/>
      <c r="P149" s="4"/>
      <c r="Q149" s="4"/>
      <c r="R149" s="4"/>
      <c r="S149" s="4"/>
      <c r="T149" s="4"/>
      <c r="U149" s="40"/>
      <c r="V149" s="40"/>
      <c r="W149" s="21"/>
      <c r="X149" s="22"/>
      <c r="Y149" s="21"/>
      <c r="Z149" s="22"/>
      <c r="AA149" s="21"/>
      <c r="AB149" s="22"/>
      <c r="AC149" s="23"/>
      <c r="AD149" s="24"/>
      <c r="AE149" s="23"/>
      <c r="AF149" s="24"/>
      <c r="AG149" s="23"/>
      <c r="AH149" s="24"/>
      <c r="AI149" s="17"/>
      <c r="AJ149" s="46"/>
      <c r="AK149" s="17"/>
      <c r="AL149" s="45"/>
      <c r="AM149" s="16"/>
      <c r="AN149" s="45"/>
    </row>
    <row r="150" spans="1:40" ht="48.75" customHeight="1" x14ac:dyDescent="0.25">
      <c r="A150" s="2"/>
      <c r="B150" s="9"/>
      <c r="C150" s="2"/>
      <c r="D150" s="2"/>
      <c r="E150" s="4"/>
      <c r="F150" s="4"/>
      <c r="G150" s="4"/>
      <c r="H150" s="7"/>
      <c r="I150" s="4"/>
      <c r="J150" s="7"/>
      <c r="K150" s="4"/>
      <c r="L150" s="7"/>
      <c r="M150" s="4"/>
      <c r="N150" s="4"/>
      <c r="O150" s="4"/>
      <c r="P150" s="4"/>
      <c r="Q150" s="4"/>
      <c r="R150" s="4"/>
      <c r="S150" s="4"/>
      <c r="T150" s="4"/>
      <c r="U150" s="40"/>
      <c r="V150" s="40"/>
      <c r="W150" s="21"/>
      <c r="X150" s="22"/>
      <c r="Y150" s="21"/>
      <c r="Z150" s="22"/>
      <c r="AA150" s="21"/>
      <c r="AB150" s="22"/>
      <c r="AC150" s="23"/>
      <c r="AD150" s="24"/>
      <c r="AE150" s="23"/>
      <c r="AF150" s="24"/>
      <c r="AG150" s="23"/>
      <c r="AH150" s="24"/>
      <c r="AI150" s="17"/>
      <c r="AJ150" s="46"/>
      <c r="AK150" s="17"/>
      <c r="AL150" s="45"/>
      <c r="AM150" s="16"/>
      <c r="AN150" s="45"/>
    </row>
    <row r="151" spans="1:40" ht="48.75" customHeight="1" x14ac:dyDescent="0.25">
      <c r="A151" s="2"/>
      <c r="B151" s="9"/>
      <c r="C151" s="2"/>
      <c r="D151" s="2"/>
      <c r="E151" s="4"/>
      <c r="F151" s="4"/>
      <c r="G151" s="4"/>
      <c r="H151" s="7"/>
      <c r="I151" s="4"/>
      <c r="J151" s="7"/>
      <c r="K151" s="4"/>
      <c r="L151" s="7"/>
      <c r="M151" s="4"/>
      <c r="N151" s="4"/>
      <c r="O151" s="4"/>
      <c r="P151" s="4"/>
      <c r="Q151" s="4"/>
      <c r="R151" s="4"/>
      <c r="S151" s="4"/>
      <c r="T151" s="4"/>
      <c r="U151" s="40"/>
      <c r="V151" s="40"/>
      <c r="W151" s="21"/>
      <c r="X151" s="22"/>
      <c r="Y151" s="21"/>
      <c r="Z151" s="22"/>
      <c r="AA151" s="21"/>
      <c r="AB151" s="22"/>
      <c r="AC151" s="23"/>
      <c r="AD151" s="24"/>
      <c r="AE151" s="23"/>
      <c r="AF151" s="24"/>
      <c r="AG151" s="23"/>
      <c r="AH151" s="24"/>
      <c r="AI151" s="17"/>
      <c r="AJ151" s="46"/>
      <c r="AK151" s="17"/>
      <c r="AL151" s="45"/>
      <c r="AM151" s="16"/>
      <c r="AN151" s="45"/>
    </row>
    <row r="152" spans="1:40" ht="48.75" customHeight="1" x14ac:dyDescent="0.25">
      <c r="A152" s="2"/>
      <c r="B152" s="9"/>
      <c r="C152" s="2"/>
      <c r="D152" s="2"/>
      <c r="E152" s="4"/>
      <c r="F152" s="4"/>
      <c r="G152" s="4"/>
      <c r="H152" s="7"/>
      <c r="I152" s="4"/>
      <c r="J152" s="7"/>
      <c r="K152" s="4"/>
      <c r="L152" s="7"/>
      <c r="M152" s="4"/>
      <c r="N152" s="4"/>
      <c r="O152" s="4"/>
      <c r="P152" s="4"/>
      <c r="Q152" s="4"/>
      <c r="R152" s="4"/>
      <c r="S152" s="4"/>
      <c r="T152" s="4"/>
      <c r="U152" s="40"/>
      <c r="V152" s="40"/>
      <c r="W152" s="21"/>
      <c r="X152" s="22"/>
      <c r="Y152" s="21"/>
      <c r="Z152" s="22"/>
      <c r="AA152" s="21"/>
      <c r="AB152" s="22"/>
      <c r="AC152" s="23"/>
      <c r="AD152" s="24"/>
      <c r="AE152" s="23"/>
      <c r="AF152" s="24"/>
      <c r="AG152" s="23"/>
      <c r="AH152" s="24"/>
      <c r="AI152" s="17"/>
      <c r="AJ152" s="46"/>
      <c r="AK152" s="17"/>
      <c r="AL152" s="45"/>
      <c r="AM152" s="16"/>
      <c r="AN152" s="45"/>
    </row>
    <row r="153" spans="1:40" ht="48.75" customHeight="1" x14ac:dyDescent="0.25">
      <c r="A153" s="2"/>
      <c r="B153" s="9"/>
      <c r="C153" s="2"/>
      <c r="D153" s="2"/>
      <c r="E153" s="4"/>
      <c r="F153" s="4"/>
      <c r="G153" s="4"/>
      <c r="H153" s="7"/>
      <c r="I153" s="4"/>
      <c r="J153" s="7"/>
      <c r="K153" s="4"/>
      <c r="L153" s="7"/>
      <c r="M153" s="4"/>
      <c r="N153" s="4"/>
      <c r="O153" s="4"/>
      <c r="P153" s="4"/>
      <c r="Q153" s="4"/>
      <c r="R153" s="4"/>
      <c r="S153" s="4"/>
      <c r="T153" s="4"/>
      <c r="U153" s="40"/>
      <c r="V153" s="40"/>
      <c r="W153" s="21"/>
      <c r="X153" s="22"/>
      <c r="Y153" s="21"/>
      <c r="Z153" s="22"/>
      <c r="AA153" s="21"/>
      <c r="AB153" s="22"/>
      <c r="AC153" s="23"/>
      <c r="AD153" s="24"/>
      <c r="AE153" s="23"/>
      <c r="AF153" s="24"/>
      <c r="AG153" s="23"/>
      <c r="AH153" s="24"/>
      <c r="AI153" s="17"/>
      <c r="AJ153" s="46"/>
      <c r="AK153" s="17"/>
      <c r="AL153" s="45"/>
      <c r="AM153" s="16"/>
      <c r="AN153" s="45"/>
    </row>
    <row r="154" spans="1:40" ht="48.75" customHeight="1" x14ac:dyDescent="0.25">
      <c r="A154" s="2"/>
      <c r="B154" s="9"/>
      <c r="C154" s="2"/>
      <c r="D154" s="2"/>
      <c r="E154" s="4"/>
      <c r="F154" s="4"/>
      <c r="G154" s="4"/>
      <c r="H154" s="7"/>
      <c r="I154" s="4"/>
      <c r="J154" s="7"/>
      <c r="K154" s="4"/>
      <c r="L154" s="7"/>
      <c r="M154" s="4"/>
      <c r="N154" s="4"/>
      <c r="O154" s="4"/>
      <c r="P154" s="4"/>
      <c r="Q154" s="4"/>
      <c r="R154" s="4"/>
      <c r="S154" s="4"/>
      <c r="T154" s="4"/>
      <c r="U154" s="40"/>
      <c r="V154" s="40"/>
      <c r="W154" s="21"/>
      <c r="X154" s="22"/>
      <c r="Y154" s="21"/>
      <c r="Z154" s="22"/>
      <c r="AA154" s="21"/>
      <c r="AB154" s="22"/>
      <c r="AC154" s="23"/>
      <c r="AD154" s="24"/>
      <c r="AE154" s="23"/>
      <c r="AF154" s="24"/>
      <c r="AG154" s="23"/>
      <c r="AH154" s="24"/>
      <c r="AI154" s="17"/>
      <c r="AJ154" s="46"/>
      <c r="AK154" s="17"/>
      <c r="AL154" s="45"/>
      <c r="AM154" s="16"/>
      <c r="AN154" s="45"/>
    </row>
    <row r="155" spans="1:40" ht="48.75" customHeight="1" x14ac:dyDescent="0.25">
      <c r="A155" s="2"/>
      <c r="B155" s="9"/>
      <c r="C155" s="2"/>
      <c r="D155" s="2"/>
      <c r="E155" s="4"/>
      <c r="F155" s="4"/>
      <c r="G155" s="4"/>
      <c r="H155" s="7"/>
      <c r="I155" s="4"/>
      <c r="J155" s="7"/>
      <c r="K155" s="4"/>
      <c r="L155" s="7"/>
      <c r="M155" s="4"/>
      <c r="N155" s="4"/>
      <c r="O155" s="4"/>
      <c r="P155" s="4"/>
      <c r="Q155" s="4"/>
      <c r="R155" s="4"/>
      <c r="S155" s="4"/>
      <c r="T155" s="4"/>
      <c r="U155" s="40"/>
      <c r="V155" s="40"/>
      <c r="W155" s="21"/>
      <c r="X155" s="22"/>
      <c r="Y155" s="21"/>
      <c r="Z155" s="22"/>
      <c r="AA155" s="21"/>
      <c r="AB155" s="22"/>
      <c r="AC155" s="23"/>
      <c r="AD155" s="24"/>
      <c r="AE155" s="23"/>
      <c r="AF155" s="24"/>
      <c r="AG155" s="23"/>
      <c r="AH155" s="24"/>
      <c r="AI155" s="17"/>
      <c r="AJ155" s="46"/>
      <c r="AK155" s="17"/>
      <c r="AL155" s="45"/>
      <c r="AM155" s="16"/>
      <c r="AN155" s="45"/>
    </row>
    <row r="156" spans="1:40" ht="48.75" customHeight="1" x14ac:dyDescent="0.25">
      <c r="A156" s="2"/>
      <c r="B156" s="9"/>
      <c r="C156" s="2"/>
      <c r="D156" s="2"/>
      <c r="E156" s="4"/>
      <c r="F156" s="4"/>
      <c r="G156" s="4"/>
      <c r="H156" s="7"/>
      <c r="I156" s="4"/>
      <c r="J156" s="7"/>
      <c r="K156" s="4"/>
      <c r="L156" s="7"/>
      <c r="M156" s="4"/>
      <c r="N156" s="4"/>
      <c r="O156" s="4"/>
      <c r="P156" s="4"/>
      <c r="Q156" s="4"/>
      <c r="R156" s="4"/>
      <c r="S156" s="4"/>
      <c r="T156" s="4"/>
      <c r="U156" s="40"/>
      <c r="V156" s="40"/>
      <c r="W156" s="21"/>
      <c r="X156" s="22"/>
      <c r="Y156" s="21"/>
      <c r="Z156" s="22"/>
      <c r="AA156" s="21"/>
      <c r="AB156" s="22"/>
      <c r="AC156" s="23"/>
      <c r="AD156" s="24"/>
      <c r="AE156" s="23"/>
      <c r="AF156" s="24"/>
      <c r="AG156" s="23"/>
      <c r="AH156" s="24"/>
      <c r="AI156" s="17"/>
      <c r="AJ156" s="46"/>
      <c r="AK156" s="17"/>
      <c r="AL156" s="45"/>
      <c r="AM156" s="16"/>
      <c r="AN156" s="45"/>
    </row>
    <row r="157" spans="1:40" ht="48.75" customHeight="1" x14ac:dyDescent="0.25">
      <c r="A157" s="2"/>
      <c r="B157" s="9"/>
      <c r="C157" s="2"/>
      <c r="D157" s="2"/>
      <c r="E157" s="4"/>
      <c r="F157" s="4"/>
      <c r="G157" s="4"/>
      <c r="H157" s="7"/>
      <c r="I157" s="4"/>
      <c r="J157" s="7"/>
      <c r="K157" s="4"/>
      <c r="L157" s="7"/>
      <c r="M157" s="4"/>
      <c r="N157" s="4"/>
      <c r="O157" s="4"/>
      <c r="P157" s="4"/>
      <c r="Q157" s="4"/>
      <c r="R157" s="4"/>
      <c r="S157" s="4"/>
      <c r="T157" s="4"/>
      <c r="U157" s="40"/>
      <c r="V157" s="40"/>
      <c r="W157" s="21"/>
      <c r="X157" s="22"/>
      <c r="Y157" s="21"/>
      <c r="Z157" s="22"/>
      <c r="AA157" s="21"/>
      <c r="AB157" s="22"/>
      <c r="AC157" s="23"/>
      <c r="AD157" s="24"/>
      <c r="AE157" s="23"/>
      <c r="AF157" s="24"/>
      <c r="AG157" s="23"/>
      <c r="AH157" s="24"/>
      <c r="AI157" s="17"/>
      <c r="AJ157" s="46"/>
      <c r="AK157" s="17"/>
      <c r="AL157" s="45"/>
      <c r="AM157" s="16"/>
      <c r="AN157" s="45"/>
    </row>
    <row r="158" spans="1:40" ht="48.75" customHeight="1" x14ac:dyDescent="0.25">
      <c r="A158" s="2"/>
      <c r="B158" s="9"/>
      <c r="C158" s="2"/>
      <c r="D158" s="2"/>
      <c r="E158" s="4"/>
      <c r="F158" s="4"/>
      <c r="G158" s="4"/>
      <c r="H158" s="7"/>
      <c r="I158" s="4"/>
      <c r="J158" s="7"/>
      <c r="K158" s="4"/>
      <c r="L158" s="7"/>
      <c r="M158" s="4"/>
      <c r="N158" s="4"/>
      <c r="O158" s="4"/>
      <c r="P158" s="4"/>
      <c r="Q158" s="4"/>
      <c r="R158" s="4"/>
      <c r="S158" s="4"/>
      <c r="T158" s="4"/>
      <c r="U158" s="40"/>
      <c r="V158" s="40"/>
      <c r="W158" s="21"/>
      <c r="X158" s="22"/>
      <c r="Y158" s="21"/>
      <c r="Z158" s="22"/>
      <c r="AA158" s="21"/>
      <c r="AB158" s="22"/>
      <c r="AC158" s="23"/>
      <c r="AD158" s="24"/>
      <c r="AE158" s="23"/>
      <c r="AF158" s="24"/>
      <c r="AG158" s="23"/>
      <c r="AH158" s="24"/>
      <c r="AI158" s="17"/>
      <c r="AJ158" s="46"/>
      <c r="AK158" s="17"/>
      <c r="AL158" s="45"/>
      <c r="AM158" s="16"/>
      <c r="AN158" s="45"/>
    </row>
    <row r="159" spans="1:40" ht="48.75" customHeight="1" x14ac:dyDescent="0.25">
      <c r="A159" s="2"/>
      <c r="B159" s="9"/>
      <c r="C159" s="2"/>
      <c r="D159" s="2"/>
      <c r="E159" s="4"/>
      <c r="F159" s="4"/>
      <c r="G159" s="4"/>
      <c r="H159" s="7"/>
      <c r="I159" s="4"/>
      <c r="J159" s="7"/>
      <c r="K159" s="4"/>
      <c r="L159" s="7"/>
      <c r="M159" s="4"/>
      <c r="N159" s="4"/>
      <c r="O159" s="4"/>
      <c r="P159" s="4"/>
      <c r="Q159" s="4"/>
      <c r="R159" s="4"/>
      <c r="S159" s="4"/>
      <c r="T159" s="4"/>
      <c r="U159" s="40"/>
      <c r="V159" s="40"/>
      <c r="W159" s="21"/>
      <c r="X159" s="22"/>
      <c r="Y159" s="21"/>
      <c r="Z159" s="22"/>
      <c r="AA159" s="21"/>
      <c r="AB159" s="22"/>
      <c r="AC159" s="23"/>
      <c r="AD159" s="24"/>
      <c r="AE159" s="23"/>
      <c r="AF159" s="24"/>
      <c r="AG159" s="23"/>
      <c r="AH159" s="24"/>
      <c r="AI159" s="17"/>
      <c r="AJ159" s="46"/>
      <c r="AK159" s="17"/>
      <c r="AL159" s="45"/>
      <c r="AM159" s="16"/>
      <c r="AN159" s="45"/>
    </row>
    <row r="160" spans="1:40" ht="48.75" customHeight="1" x14ac:dyDescent="0.25">
      <c r="A160" s="2"/>
      <c r="B160" s="9"/>
      <c r="C160" s="2"/>
      <c r="D160" s="2"/>
      <c r="E160" s="4"/>
      <c r="F160" s="4"/>
      <c r="G160" s="4"/>
      <c r="H160" s="7"/>
      <c r="I160" s="4"/>
      <c r="J160" s="7"/>
      <c r="K160" s="4"/>
      <c r="L160" s="7"/>
      <c r="M160" s="4"/>
      <c r="N160" s="4"/>
      <c r="O160" s="4"/>
      <c r="P160" s="4"/>
      <c r="Q160" s="4"/>
      <c r="R160" s="4"/>
      <c r="S160" s="4"/>
      <c r="T160" s="4"/>
      <c r="U160" s="40"/>
      <c r="V160" s="40"/>
      <c r="W160" s="21"/>
      <c r="X160" s="22"/>
      <c r="Y160" s="21"/>
      <c r="Z160" s="22"/>
      <c r="AA160" s="21"/>
      <c r="AB160" s="22"/>
      <c r="AC160" s="23"/>
      <c r="AD160" s="24"/>
      <c r="AE160" s="23"/>
      <c r="AF160" s="24"/>
      <c r="AG160" s="23"/>
      <c r="AH160" s="24"/>
      <c r="AI160" s="17"/>
      <c r="AJ160" s="46"/>
      <c r="AK160" s="17"/>
      <c r="AL160" s="45"/>
      <c r="AM160" s="16"/>
      <c r="AN160" s="45"/>
    </row>
    <row r="161" spans="1:40" ht="48.75" customHeight="1" x14ac:dyDescent="0.25">
      <c r="A161" s="2"/>
      <c r="B161" s="9"/>
      <c r="C161" s="2"/>
      <c r="D161" s="2"/>
      <c r="E161" s="4"/>
      <c r="F161" s="4"/>
      <c r="G161" s="4"/>
      <c r="H161" s="7"/>
      <c r="I161" s="4"/>
      <c r="J161" s="7"/>
      <c r="K161" s="4"/>
      <c r="L161" s="7"/>
      <c r="M161" s="4"/>
      <c r="N161" s="4"/>
      <c r="O161" s="4"/>
      <c r="P161" s="4"/>
      <c r="Q161" s="4"/>
      <c r="R161" s="4"/>
      <c r="S161" s="4"/>
      <c r="T161" s="4"/>
      <c r="U161" s="40"/>
      <c r="V161" s="40"/>
      <c r="W161" s="21"/>
      <c r="X161" s="22"/>
      <c r="Y161" s="21"/>
      <c r="Z161" s="22"/>
      <c r="AA161" s="21"/>
      <c r="AB161" s="22"/>
      <c r="AC161" s="23"/>
      <c r="AD161" s="24"/>
      <c r="AE161" s="23"/>
      <c r="AF161" s="24"/>
      <c r="AG161" s="23"/>
      <c r="AH161" s="24"/>
      <c r="AI161" s="17"/>
      <c r="AJ161" s="46"/>
      <c r="AK161" s="17"/>
      <c r="AL161" s="45"/>
      <c r="AM161" s="16"/>
      <c r="AN161" s="45"/>
    </row>
    <row r="162" spans="1:40" ht="48.75" customHeight="1" x14ac:dyDescent="0.25">
      <c r="A162" s="2"/>
      <c r="B162" s="9"/>
      <c r="C162" s="2"/>
      <c r="D162" s="2"/>
      <c r="E162" s="4"/>
      <c r="F162" s="4"/>
      <c r="G162" s="4"/>
      <c r="H162" s="7"/>
      <c r="I162" s="4"/>
      <c r="J162" s="7"/>
      <c r="K162" s="4"/>
      <c r="L162" s="7"/>
      <c r="M162" s="4"/>
      <c r="N162" s="4"/>
      <c r="O162" s="4"/>
      <c r="P162" s="4"/>
      <c r="Q162" s="4"/>
      <c r="R162" s="4"/>
      <c r="S162" s="4"/>
      <c r="T162" s="4"/>
      <c r="U162" s="40"/>
      <c r="V162" s="40"/>
      <c r="W162" s="21"/>
      <c r="X162" s="22"/>
      <c r="Y162" s="21"/>
      <c r="Z162" s="22"/>
      <c r="AA162" s="21"/>
      <c r="AB162" s="22"/>
      <c r="AC162" s="23"/>
      <c r="AD162" s="24"/>
      <c r="AE162" s="23"/>
      <c r="AF162" s="24"/>
      <c r="AG162" s="23"/>
      <c r="AH162" s="24"/>
      <c r="AI162" s="17"/>
      <c r="AJ162" s="46"/>
      <c r="AK162" s="17"/>
      <c r="AL162" s="45"/>
      <c r="AM162" s="16"/>
      <c r="AN162" s="45"/>
    </row>
    <row r="163" spans="1:40" ht="48.75" customHeight="1" x14ac:dyDescent="0.25">
      <c r="A163" s="2"/>
      <c r="B163" s="9"/>
      <c r="C163" s="2"/>
      <c r="D163" s="2"/>
      <c r="E163" s="4"/>
      <c r="F163" s="4"/>
      <c r="G163" s="4"/>
      <c r="H163" s="7"/>
      <c r="I163" s="4"/>
      <c r="J163" s="7"/>
      <c r="K163" s="4"/>
      <c r="L163" s="7"/>
      <c r="M163" s="4"/>
      <c r="N163" s="4"/>
      <c r="O163" s="4"/>
      <c r="P163" s="4"/>
      <c r="Q163" s="4"/>
      <c r="R163" s="4"/>
      <c r="S163" s="4"/>
      <c r="T163" s="4"/>
      <c r="U163" s="40"/>
      <c r="V163" s="40"/>
      <c r="W163" s="21"/>
      <c r="X163" s="22"/>
      <c r="Y163" s="21"/>
      <c r="Z163" s="22"/>
      <c r="AA163" s="21"/>
      <c r="AB163" s="22"/>
      <c r="AC163" s="23"/>
      <c r="AD163" s="24"/>
      <c r="AE163" s="23"/>
      <c r="AF163" s="24"/>
      <c r="AG163" s="23"/>
      <c r="AH163" s="24"/>
      <c r="AI163" s="17"/>
      <c r="AJ163" s="46"/>
      <c r="AK163" s="17"/>
      <c r="AL163" s="45"/>
      <c r="AM163" s="16"/>
      <c r="AN163" s="45"/>
    </row>
    <row r="164" spans="1:40" ht="48.75" customHeight="1" x14ac:dyDescent="0.25">
      <c r="A164" s="2"/>
      <c r="B164" s="9"/>
      <c r="C164" s="2"/>
      <c r="D164" s="2"/>
      <c r="E164" s="4"/>
      <c r="F164" s="4"/>
      <c r="G164" s="4"/>
      <c r="H164" s="7"/>
      <c r="I164" s="4"/>
      <c r="J164" s="7"/>
      <c r="K164" s="4"/>
      <c r="L164" s="7"/>
      <c r="M164" s="4"/>
      <c r="N164" s="4"/>
      <c r="O164" s="4"/>
      <c r="P164" s="4"/>
      <c r="Q164" s="4"/>
      <c r="R164" s="4"/>
      <c r="S164" s="4"/>
      <c r="T164" s="4"/>
      <c r="U164" s="40"/>
      <c r="V164" s="40"/>
      <c r="W164" s="21"/>
      <c r="X164" s="22"/>
      <c r="Y164" s="21"/>
      <c r="Z164" s="22"/>
      <c r="AA164" s="21"/>
      <c r="AB164" s="22"/>
      <c r="AC164" s="23"/>
      <c r="AD164" s="24"/>
      <c r="AE164" s="23"/>
      <c r="AF164" s="24"/>
      <c r="AG164" s="23"/>
      <c r="AH164" s="24"/>
      <c r="AI164" s="17"/>
      <c r="AJ164" s="46"/>
      <c r="AK164" s="17"/>
      <c r="AL164" s="45"/>
      <c r="AM164" s="16"/>
      <c r="AN164" s="45"/>
    </row>
    <row r="165" spans="1:40" ht="48.75" customHeight="1" x14ac:dyDescent="0.25">
      <c r="A165" s="2"/>
      <c r="B165" s="9"/>
      <c r="C165" s="2"/>
      <c r="D165" s="2"/>
      <c r="E165" s="4"/>
      <c r="F165" s="4"/>
      <c r="G165" s="4"/>
      <c r="H165" s="7"/>
      <c r="I165" s="4"/>
      <c r="J165" s="7"/>
      <c r="K165" s="4"/>
      <c r="L165" s="7"/>
      <c r="M165" s="4"/>
      <c r="N165" s="4"/>
      <c r="O165" s="4"/>
      <c r="P165" s="4"/>
      <c r="Q165" s="4"/>
      <c r="R165" s="4"/>
      <c r="S165" s="4"/>
      <c r="T165" s="4"/>
      <c r="U165" s="40"/>
      <c r="V165" s="40"/>
      <c r="W165" s="21"/>
      <c r="X165" s="22"/>
      <c r="Y165" s="21"/>
      <c r="Z165" s="22"/>
      <c r="AA165" s="21"/>
      <c r="AB165" s="22"/>
      <c r="AC165" s="23"/>
      <c r="AD165" s="24"/>
      <c r="AE165" s="23"/>
      <c r="AF165" s="24"/>
      <c r="AG165" s="23"/>
      <c r="AH165" s="24"/>
      <c r="AI165" s="17"/>
      <c r="AJ165" s="46"/>
      <c r="AK165" s="17"/>
      <c r="AL165" s="45"/>
      <c r="AM165" s="16"/>
      <c r="AN165" s="45"/>
    </row>
    <row r="166" spans="1:40" ht="48.75" customHeight="1" x14ac:dyDescent="0.25">
      <c r="A166" s="2"/>
      <c r="B166" s="9"/>
      <c r="C166" s="2"/>
      <c r="D166" s="2"/>
      <c r="E166" s="4"/>
      <c r="F166" s="4"/>
      <c r="G166" s="4"/>
      <c r="H166" s="7"/>
      <c r="I166" s="4"/>
      <c r="J166" s="7"/>
      <c r="K166" s="4"/>
      <c r="L166" s="7"/>
      <c r="M166" s="4"/>
      <c r="N166" s="4"/>
      <c r="O166" s="4"/>
      <c r="P166" s="4"/>
      <c r="Q166" s="4"/>
      <c r="R166" s="4"/>
      <c r="S166" s="4"/>
      <c r="T166" s="4"/>
      <c r="U166" s="40"/>
      <c r="V166" s="40"/>
      <c r="W166" s="21"/>
      <c r="X166" s="22"/>
      <c r="Y166" s="21"/>
      <c r="Z166" s="22"/>
      <c r="AA166" s="21"/>
      <c r="AB166" s="22"/>
      <c r="AC166" s="23"/>
      <c r="AD166" s="24"/>
      <c r="AE166" s="23"/>
      <c r="AF166" s="24"/>
      <c r="AG166" s="23"/>
      <c r="AH166" s="24"/>
      <c r="AI166" s="17"/>
      <c r="AJ166" s="46"/>
      <c r="AK166" s="17"/>
      <c r="AL166" s="45"/>
      <c r="AM166" s="16"/>
      <c r="AN166" s="45"/>
    </row>
    <row r="167" spans="1:40" ht="48.75" customHeight="1" x14ac:dyDescent="0.25">
      <c r="A167" s="2"/>
      <c r="B167" s="9"/>
      <c r="C167" s="2"/>
      <c r="D167" s="2"/>
      <c r="E167" s="4"/>
      <c r="F167" s="4"/>
      <c r="G167" s="4"/>
      <c r="H167" s="7"/>
      <c r="I167" s="4"/>
      <c r="J167" s="7"/>
      <c r="K167" s="4"/>
      <c r="L167" s="7"/>
      <c r="M167" s="4"/>
      <c r="N167" s="4"/>
      <c r="O167" s="4"/>
      <c r="P167" s="4"/>
      <c r="Q167" s="4"/>
      <c r="R167" s="4"/>
      <c r="S167" s="4"/>
      <c r="T167" s="4"/>
      <c r="U167" s="40"/>
      <c r="V167" s="40"/>
      <c r="W167" s="21"/>
      <c r="X167" s="22"/>
      <c r="Y167" s="21"/>
      <c r="Z167" s="22"/>
      <c r="AA167" s="21"/>
      <c r="AB167" s="22"/>
      <c r="AC167" s="23"/>
      <c r="AD167" s="24"/>
      <c r="AE167" s="23"/>
      <c r="AF167" s="24"/>
      <c r="AG167" s="23"/>
      <c r="AH167" s="24"/>
      <c r="AI167" s="17"/>
      <c r="AJ167" s="46"/>
      <c r="AK167" s="17"/>
      <c r="AL167" s="45"/>
      <c r="AM167" s="16"/>
      <c r="AN167" s="45"/>
    </row>
    <row r="168" spans="1:40" ht="48.75" customHeight="1" x14ac:dyDescent="0.25">
      <c r="A168" s="2"/>
      <c r="B168" s="9"/>
      <c r="C168" s="2"/>
      <c r="D168" s="2"/>
      <c r="E168" s="4"/>
      <c r="F168" s="4"/>
      <c r="G168" s="4"/>
      <c r="H168" s="7"/>
      <c r="I168" s="4"/>
      <c r="J168" s="7"/>
      <c r="K168" s="4"/>
      <c r="L168" s="7"/>
      <c r="M168" s="4"/>
      <c r="N168" s="4"/>
      <c r="O168" s="4"/>
      <c r="P168" s="4"/>
      <c r="Q168" s="4"/>
      <c r="R168" s="4"/>
      <c r="S168" s="4"/>
      <c r="T168" s="4"/>
      <c r="U168" s="40"/>
      <c r="V168" s="40"/>
      <c r="W168" s="21"/>
      <c r="X168" s="22"/>
      <c r="Y168" s="21"/>
      <c r="Z168" s="22"/>
      <c r="AA168" s="21"/>
      <c r="AB168" s="22"/>
      <c r="AC168" s="23"/>
      <c r="AD168" s="24"/>
      <c r="AE168" s="23"/>
      <c r="AF168" s="24"/>
      <c r="AG168" s="23"/>
      <c r="AH168" s="24"/>
      <c r="AI168" s="17"/>
      <c r="AJ168" s="46"/>
      <c r="AK168" s="17"/>
      <c r="AL168" s="45"/>
      <c r="AM168" s="16"/>
      <c r="AN168" s="45"/>
    </row>
    <row r="169" spans="1:40" ht="48.75" customHeight="1" x14ac:dyDescent="0.25">
      <c r="A169" s="2"/>
      <c r="B169" s="9"/>
      <c r="C169" s="2"/>
      <c r="D169" s="2"/>
      <c r="E169" s="4"/>
      <c r="F169" s="4"/>
      <c r="G169" s="4"/>
      <c r="H169" s="7"/>
      <c r="I169" s="4"/>
      <c r="J169" s="7"/>
      <c r="K169" s="4"/>
      <c r="L169" s="7"/>
      <c r="M169" s="4"/>
      <c r="N169" s="4"/>
      <c r="O169" s="4"/>
      <c r="P169" s="4"/>
      <c r="Q169" s="4"/>
      <c r="R169" s="4"/>
      <c r="S169" s="4"/>
      <c r="T169" s="4"/>
      <c r="U169" s="40"/>
      <c r="V169" s="40"/>
      <c r="W169" s="21"/>
      <c r="X169" s="22"/>
      <c r="Y169" s="21"/>
      <c r="Z169" s="22"/>
      <c r="AA169" s="21"/>
      <c r="AB169" s="22"/>
      <c r="AC169" s="23"/>
      <c r="AD169" s="24"/>
      <c r="AE169" s="23"/>
      <c r="AF169" s="24"/>
      <c r="AG169" s="23"/>
      <c r="AH169" s="24"/>
      <c r="AI169" s="17"/>
      <c r="AJ169" s="46"/>
      <c r="AK169" s="17"/>
      <c r="AL169" s="45"/>
      <c r="AM169" s="16"/>
      <c r="AN169" s="45"/>
    </row>
    <row r="170" spans="1:40" ht="48.75" customHeight="1" x14ac:dyDescent="0.25">
      <c r="A170" s="2"/>
      <c r="B170" s="9"/>
      <c r="C170" s="2"/>
      <c r="D170" s="2"/>
      <c r="E170" s="4"/>
      <c r="F170" s="4"/>
      <c r="G170" s="4"/>
      <c r="H170" s="7"/>
      <c r="I170" s="4"/>
      <c r="J170" s="7"/>
      <c r="K170" s="4"/>
      <c r="L170" s="7"/>
      <c r="M170" s="4"/>
      <c r="N170" s="4"/>
      <c r="O170" s="4"/>
      <c r="P170" s="4"/>
      <c r="Q170" s="4"/>
      <c r="R170" s="4"/>
      <c r="S170" s="4"/>
      <c r="T170" s="4"/>
      <c r="U170" s="40"/>
      <c r="V170" s="40"/>
      <c r="W170" s="21"/>
      <c r="X170" s="22"/>
      <c r="Y170" s="21"/>
      <c r="Z170" s="22"/>
      <c r="AA170" s="21"/>
      <c r="AB170" s="22"/>
      <c r="AC170" s="23"/>
      <c r="AD170" s="24"/>
      <c r="AE170" s="23"/>
      <c r="AF170" s="24"/>
      <c r="AG170" s="23"/>
      <c r="AH170" s="24"/>
      <c r="AI170" s="17"/>
      <c r="AJ170" s="46"/>
      <c r="AK170" s="17"/>
      <c r="AL170" s="45"/>
      <c r="AM170" s="16"/>
      <c r="AN170" s="45"/>
    </row>
    <row r="171" spans="1:40" ht="48.75" customHeight="1" x14ac:dyDescent="0.25">
      <c r="A171" s="2"/>
      <c r="B171" s="9"/>
      <c r="C171" s="2"/>
      <c r="D171" s="2"/>
      <c r="E171" s="4"/>
      <c r="F171" s="4"/>
      <c r="G171" s="4"/>
      <c r="H171" s="7"/>
      <c r="I171" s="4"/>
      <c r="J171" s="7"/>
      <c r="K171" s="4"/>
      <c r="L171" s="7"/>
      <c r="M171" s="4"/>
      <c r="N171" s="4"/>
      <c r="O171" s="4"/>
      <c r="P171" s="4"/>
      <c r="Q171" s="4"/>
      <c r="R171" s="4"/>
      <c r="S171" s="4"/>
      <c r="T171" s="4"/>
      <c r="U171" s="40"/>
      <c r="V171" s="40"/>
      <c r="W171" s="21"/>
      <c r="X171" s="22"/>
      <c r="Y171" s="21"/>
      <c r="Z171" s="22"/>
      <c r="AA171" s="21"/>
      <c r="AB171" s="22"/>
      <c r="AC171" s="23"/>
      <c r="AD171" s="24"/>
      <c r="AE171" s="23"/>
      <c r="AF171" s="24"/>
      <c r="AG171" s="23"/>
      <c r="AH171" s="24"/>
      <c r="AI171" s="17"/>
      <c r="AJ171" s="46"/>
      <c r="AK171" s="17"/>
      <c r="AL171" s="45"/>
      <c r="AM171" s="16"/>
      <c r="AN171" s="45"/>
    </row>
    <row r="172" spans="1:40" ht="48.75" customHeight="1" x14ac:dyDescent="0.25">
      <c r="A172" s="2"/>
      <c r="B172" s="9"/>
      <c r="C172" s="2"/>
      <c r="D172" s="2"/>
      <c r="E172" s="4"/>
      <c r="F172" s="4"/>
      <c r="G172" s="4"/>
      <c r="H172" s="7"/>
      <c r="I172" s="4"/>
      <c r="J172" s="7"/>
      <c r="K172" s="4"/>
      <c r="L172" s="7"/>
      <c r="M172" s="4"/>
      <c r="N172" s="4"/>
      <c r="O172" s="4"/>
      <c r="P172" s="4"/>
      <c r="Q172" s="4"/>
      <c r="R172" s="4"/>
      <c r="S172" s="4"/>
      <c r="T172" s="4"/>
      <c r="U172" s="40"/>
      <c r="V172" s="40"/>
      <c r="W172" s="21"/>
      <c r="X172" s="22"/>
      <c r="Y172" s="21"/>
      <c r="Z172" s="22"/>
      <c r="AA172" s="21"/>
      <c r="AB172" s="22"/>
      <c r="AC172" s="23"/>
      <c r="AD172" s="24"/>
      <c r="AE172" s="23"/>
      <c r="AF172" s="24"/>
      <c r="AG172" s="23"/>
      <c r="AH172" s="24"/>
      <c r="AI172" s="17"/>
      <c r="AJ172" s="46"/>
      <c r="AK172" s="17"/>
      <c r="AL172" s="45"/>
      <c r="AM172" s="16"/>
      <c r="AN172" s="45"/>
    </row>
    <row r="173" spans="1:40" ht="48.75" customHeight="1" x14ac:dyDescent="0.25">
      <c r="A173" s="2"/>
      <c r="B173" s="9"/>
      <c r="C173" s="2"/>
      <c r="D173" s="2"/>
      <c r="E173" s="4"/>
      <c r="F173" s="4"/>
      <c r="G173" s="4"/>
      <c r="H173" s="7"/>
      <c r="I173" s="4"/>
      <c r="J173" s="7"/>
      <c r="K173" s="4"/>
      <c r="L173" s="7"/>
      <c r="M173" s="4"/>
      <c r="N173" s="4"/>
      <c r="O173" s="4"/>
      <c r="P173" s="4"/>
      <c r="Q173" s="4"/>
      <c r="R173" s="4"/>
      <c r="S173" s="4"/>
      <c r="T173" s="4"/>
      <c r="U173" s="40"/>
      <c r="V173" s="40"/>
      <c r="W173" s="21"/>
      <c r="X173" s="22"/>
      <c r="Y173" s="21"/>
      <c r="Z173" s="22"/>
      <c r="AA173" s="21"/>
      <c r="AB173" s="22"/>
      <c r="AC173" s="23"/>
      <c r="AD173" s="24"/>
      <c r="AE173" s="23"/>
      <c r="AF173" s="24"/>
      <c r="AG173" s="23"/>
      <c r="AH173" s="24"/>
      <c r="AI173" s="17"/>
      <c r="AJ173" s="46"/>
      <c r="AK173" s="17"/>
      <c r="AL173" s="45"/>
      <c r="AM173" s="16"/>
      <c r="AN173" s="45"/>
    </row>
    <row r="174" spans="1:40" ht="48.75" customHeight="1" x14ac:dyDescent="0.25">
      <c r="A174" s="2"/>
      <c r="B174" s="9"/>
      <c r="C174" s="2"/>
      <c r="D174" s="2"/>
      <c r="E174" s="4"/>
      <c r="F174" s="4"/>
      <c r="G174" s="4"/>
      <c r="H174" s="7"/>
      <c r="I174" s="4"/>
      <c r="J174" s="7"/>
      <c r="K174" s="4"/>
      <c r="L174" s="7"/>
      <c r="M174" s="4"/>
      <c r="N174" s="4"/>
      <c r="O174" s="4"/>
      <c r="P174" s="4"/>
      <c r="Q174" s="4"/>
      <c r="R174" s="4"/>
      <c r="S174" s="4"/>
      <c r="T174" s="4"/>
      <c r="U174" s="40"/>
      <c r="V174" s="40"/>
      <c r="W174" s="21"/>
      <c r="X174" s="22"/>
      <c r="Y174" s="21"/>
      <c r="Z174" s="22"/>
      <c r="AA174" s="21"/>
      <c r="AB174" s="22"/>
      <c r="AC174" s="23"/>
      <c r="AD174" s="24"/>
      <c r="AE174" s="23"/>
      <c r="AF174" s="24"/>
      <c r="AG174" s="23"/>
      <c r="AH174" s="24"/>
      <c r="AI174" s="17"/>
      <c r="AJ174" s="46"/>
      <c r="AK174" s="17"/>
      <c r="AL174" s="45"/>
      <c r="AM174" s="16"/>
      <c r="AN174" s="45"/>
    </row>
    <row r="175" spans="1:40" ht="48.75" customHeight="1" x14ac:dyDescent="0.25">
      <c r="A175" s="2"/>
      <c r="B175" s="9"/>
      <c r="C175" s="2"/>
      <c r="D175" s="2"/>
      <c r="E175" s="4"/>
      <c r="F175" s="4"/>
      <c r="G175" s="4"/>
      <c r="H175" s="7"/>
      <c r="I175" s="4"/>
      <c r="J175" s="7"/>
      <c r="K175" s="4"/>
      <c r="L175" s="7"/>
      <c r="M175" s="4"/>
      <c r="N175" s="4"/>
      <c r="O175" s="4"/>
      <c r="P175" s="4"/>
      <c r="Q175" s="4"/>
      <c r="R175" s="4"/>
      <c r="S175" s="4"/>
      <c r="T175" s="4"/>
      <c r="U175" s="40"/>
      <c r="V175" s="40"/>
      <c r="W175" s="21"/>
      <c r="X175" s="22"/>
      <c r="Y175" s="21"/>
      <c r="Z175" s="22"/>
      <c r="AA175" s="21"/>
      <c r="AB175" s="22"/>
      <c r="AC175" s="23"/>
      <c r="AD175" s="24"/>
      <c r="AE175" s="23"/>
      <c r="AF175" s="24"/>
      <c r="AG175" s="23"/>
      <c r="AH175" s="24"/>
      <c r="AI175" s="17"/>
      <c r="AJ175" s="46"/>
      <c r="AK175" s="17"/>
      <c r="AL175" s="45"/>
      <c r="AM175" s="16"/>
      <c r="AN175" s="45"/>
    </row>
    <row r="176" spans="1:40" ht="48.75" customHeight="1" x14ac:dyDescent="0.25">
      <c r="A176" s="2"/>
      <c r="B176" s="9"/>
      <c r="C176" s="2"/>
      <c r="D176" s="2"/>
      <c r="E176" s="4"/>
      <c r="F176" s="4"/>
      <c r="G176" s="4"/>
      <c r="H176" s="7"/>
      <c r="I176" s="4"/>
      <c r="J176" s="7"/>
      <c r="K176" s="4"/>
      <c r="L176" s="7"/>
      <c r="M176" s="4"/>
      <c r="N176" s="4"/>
      <c r="O176" s="4"/>
      <c r="P176" s="4"/>
      <c r="Q176" s="4"/>
      <c r="R176" s="4"/>
      <c r="S176" s="4"/>
      <c r="T176" s="4"/>
      <c r="U176" s="40"/>
      <c r="V176" s="40"/>
      <c r="W176" s="21"/>
      <c r="X176" s="22"/>
      <c r="Y176" s="21"/>
      <c r="Z176" s="22"/>
      <c r="AA176" s="21"/>
      <c r="AB176" s="22"/>
      <c r="AC176" s="23"/>
      <c r="AD176" s="24"/>
      <c r="AE176" s="23"/>
      <c r="AF176" s="24"/>
      <c r="AG176" s="23"/>
      <c r="AH176" s="24"/>
      <c r="AI176" s="17"/>
      <c r="AJ176" s="46"/>
      <c r="AK176" s="17"/>
      <c r="AL176" s="45"/>
      <c r="AM176" s="16"/>
      <c r="AN176" s="45"/>
    </row>
    <row r="177" spans="1:40" ht="48.75" customHeight="1" x14ac:dyDescent="0.25">
      <c r="A177" s="2"/>
      <c r="B177" s="9"/>
      <c r="C177" s="2"/>
      <c r="D177" s="2"/>
      <c r="E177" s="4"/>
      <c r="F177" s="4"/>
      <c r="G177" s="4"/>
      <c r="H177" s="7"/>
      <c r="I177" s="4"/>
      <c r="J177" s="7"/>
      <c r="K177" s="4"/>
      <c r="L177" s="7"/>
      <c r="M177" s="4"/>
      <c r="N177" s="4"/>
      <c r="O177" s="4"/>
      <c r="P177" s="4"/>
      <c r="Q177" s="4"/>
      <c r="R177" s="4"/>
      <c r="S177" s="4"/>
      <c r="T177" s="4"/>
      <c r="U177" s="40"/>
      <c r="V177" s="40"/>
      <c r="W177" s="21"/>
      <c r="X177" s="22"/>
      <c r="Y177" s="21"/>
      <c r="Z177" s="22"/>
      <c r="AA177" s="21"/>
      <c r="AB177" s="22"/>
      <c r="AC177" s="23"/>
      <c r="AD177" s="24"/>
      <c r="AE177" s="23"/>
      <c r="AF177" s="24"/>
      <c r="AG177" s="23"/>
      <c r="AH177" s="24"/>
      <c r="AI177" s="17"/>
      <c r="AJ177" s="46"/>
      <c r="AK177" s="17"/>
      <c r="AL177" s="45"/>
      <c r="AM177" s="16"/>
      <c r="AN177" s="45"/>
    </row>
    <row r="178" spans="1:40" ht="48.75" customHeight="1" x14ac:dyDescent="0.25">
      <c r="A178" s="27"/>
      <c r="B178" s="28"/>
      <c r="C178" s="27"/>
      <c r="D178" s="27"/>
      <c r="E178" s="27"/>
      <c r="F178" s="27"/>
      <c r="G178" s="27"/>
      <c r="H178" s="11"/>
      <c r="I178" s="12"/>
      <c r="J178" s="11"/>
      <c r="K178" s="12"/>
      <c r="L178" s="11"/>
      <c r="M178" s="12"/>
      <c r="N178" s="27"/>
      <c r="O178" s="27"/>
      <c r="P178" s="27"/>
      <c r="Q178" s="27"/>
      <c r="R178" s="27"/>
      <c r="S178" s="27"/>
      <c r="T178" s="27"/>
      <c r="U178" s="40"/>
      <c r="V178" s="40"/>
      <c r="W178" s="29"/>
      <c r="X178" s="30"/>
      <c r="Y178" s="29"/>
      <c r="Z178" s="30"/>
      <c r="AA178" s="29"/>
      <c r="AB178" s="30"/>
      <c r="AC178" s="29"/>
      <c r="AD178" s="30"/>
      <c r="AE178" s="29"/>
      <c r="AF178" s="30"/>
      <c r="AG178" s="29"/>
      <c r="AH178" s="30"/>
      <c r="AI178" s="31"/>
      <c r="AJ178" s="47"/>
      <c r="AK178" s="31"/>
      <c r="AL178" s="50"/>
      <c r="AM178" s="32"/>
      <c r="AN178" s="50"/>
    </row>
    <row r="179" spans="1:40" ht="48.75" customHeight="1" x14ac:dyDescent="0.25">
      <c r="A179" s="27"/>
      <c r="B179" s="28"/>
      <c r="C179" s="27"/>
      <c r="D179" s="27"/>
      <c r="E179" s="27"/>
      <c r="F179" s="27"/>
      <c r="G179" s="27"/>
      <c r="H179" s="11"/>
      <c r="I179" s="12"/>
      <c r="J179" s="11"/>
      <c r="K179" s="12"/>
      <c r="L179" s="11"/>
      <c r="M179" s="12"/>
      <c r="N179" s="27"/>
      <c r="O179" s="27"/>
      <c r="P179" s="27"/>
      <c r="Q179" s="27"/>
      <c r="R179" s="27"/>
      <c r="S179" s="27"/>
      <c r="T179" s="27"/>
      <c r="U179" s="40"/>
      <c r="V179" s="40"/>
      <c r="W179" s="29"/>
      <c r="X179" s="30"/>
      <c r="Y179" s="29"/>
      <c r="Z179" s="30"/>
      <c r="AA179" s="29"/>
      <c r="AB179" s="30"/>
      <c r="AC179" s="29"/>
      <c r="AD179" s="30"/>
      <c r="AE179" s="29"/>
      <c r="AF179" s="30"/>
      <c r="AG179" s="29"/>
      <c r="AH179" s="30"/>
      <c r="AI179" s="31"/>
      <c r="AJ179" s="47"/>
      <c r="AK179" s="31"/>
      <c r="AL179" s="50"/>
      <c r="AM179" s="32"/>
      <c r="AN179" s="50"/>
    </row>
    <row r="180" spans="1:40" ht="48.75" customHeight="1" x14ac:dyDescent="0.25">
      <c r="A180" s="2"/>
      <c r="B180" s="9"/>
      <c r="C180" s="2"/>
      <c r="D180" s="2"/>
      <c r="E180" s="4"/>
      <c r="F180" s="4"/>
      <c r="G180" s="4"/>
      <c r="H180" s="7"/>
      <c r="I180" s="4"/>
      <c r="J180" s="7"/>
      <c r="K180" s="4"/>
      <c r="L180" s="7"/>
      <c r="M180" s="4"/>
      <c r="N180" s="4"/>
      <c r="O180" s="4"/>
      <c r="P180" s="4"/>
      <c r="Q180" s="4"/>
      <c r="R180" s="4"/>
      <c r="S180" s="4"/>
      <c r="T180" s="4"/>
      <c r="U180" s="40"/>
      <c r="V180" s="40"/>
      <c r="W180" s="21"/>
      <c r="X180" s="22"/>
      <c r="Y180" s="21"/>
      <c r="Z180" s="22"/>
      <c r="AA180" s="21"/>
      <c r="AB180" s="22"/>
      <c r="AC180" s="23"/>
      <c r="AD180" s="24"/>
      <c r="AE180" s="23"/>
      <c r="AF180" s="24"/>
      <c r="AG180" s="23"/>
      <c r="AH180" s="24"/>
      <c r="AI180" s="17"/>
      <c r="AJ180" s="46"/>
      <c r="AK180" s="17"/>
      <c r="AL180" s="45"/>
      <c r="AM180" s="16"/>
      <c r="AN180" s="45"/>
    </row>
    <row r="181" spans="1:40" ht="48.75" customHeight="1" x14ac:dyDescent="0.25">
      <c r="A181" s="2"/>
      <c r="B181" s="9"/>
      <c r="C181" s="2"/>
      <c r="D181" s="2"/>
      <c r="E181" s="4"/>
      <c r="F181" s="4"/>
      <c r="G181" s="4"/>
      <c r="H181" s="7"/>
      <c r="I181" s="4"/>
      <c r="J181" s="7"/>
      <c r="K181" s="4"/>
      <c r="L181" s="7"/>
      <c r="M181" s="4"/>
      <c r="N181" s="4"/>
      <c r="O181" s="4"/>
      <c r="P181" s="4"/>
      <c r="Q181" s="4"/>
      <c r="R181" s="4"/>
      <c r="S181" s="4"/>
      <c r="T181" s="4"/>
      <c r="U181" s="40"/>
      <c r="V181" s="40"/>
      <c r="W181" s="21"/>
      <c r="X181" s="22"/>
      <c r="Y181" s="21"/>
      <c r="Z181" s="22"/>
      <c r="AA181" s="21"/>
      <c r="AB181" s="22"/>
      <c r="AC181" s="23"/>
      <c r="AD181" s="24"/>
      <c r="AE181" s="23"/>
      <c r="AF181" s="24"/>
      <c r="AG181" s="23"/>
      <c r="AH181" s="24"/>
      <c r="AI181" s="17"/>
      <c r="AJ181" s="46"/>
      <c r="AK181" s="17"/>
      <c r="AL181" s="45"/>
      <c r="AM181" s="16"/>
      <c r="AN181" s="45"/>
    </row>
    <row r="182" spans="1:40" ht="72" customHeight="1" x14ac:dyDescent="0.25">
      <c r="A182" s="2"/>
      <c r="B182" s="9"/>
      <c r="C182" s="2"/>
      <c r="D182" s="2"/>
      <c r="E182" s="4"/>
      <c r="F182" s="4"/>
      <c r="G182" s="4"/>
      <c r="H182" s="7"/>
      <c r="I182" s="4"/>
      <c r="J182" s="7"/>
      <c r="K182" s="4"/>
      <c r="L182" s="7"/>
      <c r="M182" s="4"/>
      <c r="N182" s="4"/>
      <c r="O182" s="4"/>
      <c r="P182" s="4"/>
      <c r="Q182" s="4"/>
      <c r="R182" s="4"/>
      <c r="S182" s="4"/>
      <c r="T182" s="4"/>
      <c r="U182" s="40"/>
      <c r="V182" s="40"/>
      <c r="W182" s="21"/>
      <c r="X182" s="22"/>
      <c r="Y182" s="21"/>
      <c r="Z182" s="22"/>
      <c r="AA182" s="21"/>
      <c r="AB182" s="22"/>
      <c r="AC182" s="23"/>
      <c r="AD182" s="24"/>
      <c r="AE182" s="23"/>
      <c r="AF182" s="24"/>
      <c r="AG182" s="23"/>
      <c r="AH182" s="24"/>
      <c r="AI182" s="17"/>
      <c r="AJ182" s="46"/>
      <c r="AK182" s="17"/>
      <c r="AL182" s="45"/>
      <c r="AM182" s="16"/>
      <c r="AN182" s="45"/>
    </row>
    <row r="183" spans="1:40" ht="72" customHeight="1" x14ac:dyDescent="0.25">
      <c r="A183" s="2"/>
      <c r="B183" s="9"/>
      <c r="C183" s="2"/>
      <c r="D183" s="2"/>
      <c r="E183" s="4"/>
      <c r="F183" s="4"/>
      <c r="G183" s="4"/>
      <c r="H183" s="7"/>
      <c r="I183" s="4"/>
      <c r="J183" s="7"/>
      <c r="K183" s="4"/>
      <c r="L183" s="7"/>
      <c r="M183" s="4"/>
      <c r="N183" s="4"/>
      <c r="O183" s="4"/>
      <c r="P183" s="4"/>
      <c r="Q183" s="4"/>
      <c r="R183" s="4"/>
      <c r="S183" s="4"/>
      <c r="T183" s="4"/>
      <c r="U183" s="40"/>
      <c r="V183" s="40"/>
      <c r="W183" s="21"/>
      <c r="X183" s="22"/>
      <c r="Y183" s="21"/>
      <c r="Z183" s="22"/>
      <c r="AA183" s="21"/>
      <c r="AB183" s="22"/>
      <c r="AC183" s="23"/>
      <c r="AD183" s="24"/>
      <c r="AE183" s="23"/>
      <c r="AF183" s="24"/>
      <c r="AG183" s="23"/>
      <c r="AH183" s="24"/>
      <c r="AI183" s="17"/>
      <c r="AJ183" s="46"/>
      <c r="AK183" s="17"/>
      <c r="AL183" s="45"/>
      <c r="AM183" s="16"/>
      <c r="AN183" s="45"/>
    </row>
    <row r="184" spans="1:40" ht="72" customHeight="1" x14ac:dyDescent="0.25">
      <c r="A184" s="2"/>
      <c r="B184" s="9"/>
      <c r="C184" s="2"/>
      <c r="D184" s="2"/>
      <c r="E184" s="4"/>
      <c r="F184" s="4"/>
      <c r="G184" s="4"/>
      <c r="H184" s="7"/>
      <c r="I184" s="4"/>
      <c r="J184" s="7"/>
      <c r="K184" s="4"/>
      <c r="L184" s="7"/>
      <c r="M184" s="4"/>
      <c r="N184" s="4"/>
      <c r="O184" s="4"/>
      <c r="P184" s="4"/>
      <c r="Q184" s="4"/>
      <c r="R184" s="4"/>
      <c r="S184" s="4"/>
      <c r="T184" s="4"/>
      <c r="U184" s="40"/>
      <c r="V184" s="40"/>
      <c r="W184" s="21"/>
      <c r="X184" s="22"/>
      <c r="Y184" s="21"/>
      <c r="Z184" s="22"/>
      <c r="AA184" s="21"/>
      <c r="AB184" s="22"/>
      <c r="AC184" s="23"/>
      <c r="AD184" s="24"/>
      <c r="AE184" s="23"/>
      <c r="AF184" s="24"/>
      <c r="AG184" s="23"/>
      <c r="AH184" s="24"/>
      <c r="AI184" s="17"/>
      <c r="AJ184" s="46"/>
      <c r="AK184" s="17"/>
      <c r="AL184" s="45"/>
      <c r="AM184" s="16"/>
      <c r="AN184" s="45"/>
    </row>
    <row r="185" spans="1:40" ht="72" customHeight="1" x14ac:dyDescent="0.25">
      <c r="A185" s="2"/>
      <c r="B185" s="9"/>
      <c r="C185" s="2"/>
      <c r="D185" s="2"/>
      <c r="E185" s="4"/>
      <c r="F185" s="4"/>
      <c r="G185" s="4"/>
      <c r="H185" s="7"/>
      <c r="I185" s="4"/>
      <c r="J185" s="7"/>
      <c r="K185" s="4"/>
      <c r="L185" s="7"/>
      <c r="M185" s="4"/>
      <c r="N185" s="4"/>
      <c r="O185" s="4"/>
      <c r="P185" s="4"/>
      <c r="Q185" s="4"/>
      <c r="R185" s="4"/>
      <c r="S185" s="4"/>
      <c r="T185" s="4"/>
      <c r="U185" s="40"/>
      <c r="V185" s="40"/>
      <c r="W185" s="21"/>
      <c r="X185" s="22"/>
      <c r="Y185" s="21"/>
      <c r="Z185" s="22"/>
      <c r="AA185" s="21"/>
      <c r="AB185" s="22"/>
      <c r="AC185" s="23"/>
      <c r="AD185" s="24"/>
      <c r="AE185" s="23"/>
      <c r="AF185" s="24"/>
      <c r="AG185" s="23"/>
      <c r="AH185" s="24"/>
      <c r="AI185" s="17"/>
      <c r="AJ185" s="46"/>
      <c r="AK185" s="17"/>
      <c r="AL185" s="45"/>
      <c r="AM185" s="16"/>
      <c r="AN185" s="45"/>
    </row>
    <row r="186" spans="1:40" ht="72" customHeight="1" x14ac:dyDescent="0.25">
      <c r="A186" s="2"/>
      <c r="B186" s="9"/>
      <c r="C186" s="2"/>
      <c r="D186" s="2"/>
      <c r="E186" s="4"/>
      <c r="F186" s="4"/>
      <c r="G186" s="4"/>
      <c r="H186" s="7"/>
      <c r="I186" s="4"/>
      <c r="J186" s="7"/>
      <c r="K186" s="4"/>
      <c r="L186" s="7"/>
      <c r="M186" s="4"/>
      <c r="N186" s="4"/>
      <c r="O186" s="4"/>
      <c r="P186" s="4"/>
      <c r="Q186" s="4"/>
      <c r="R186" s="4"/>
      <c r="S186" s="4"/>
      <c r="T186" s="4"/>
      <c r="U186" s="40"/>
      <c r="V186" s="40"/>
      <c r="W186" s="21"/>
      <c r="X186" s="22"/>
      <c r="Y186" s="21"/>
      <c r="Z186" s="22"/>
      <c r="AA186" s="21"/>
      <c r="AB186" s="22"/>
      <c r="AC186" s="23"/>
      <c r="AD186" s="24"/>
      <c r="AE186" s="23"/>
      <c r="AF186" s="24"/>
      <c r="AG186" s="23"/>
      <c r="AH186" s="24"/>
      <c r="AI186" s="17"/>
      <c r="AJ186" s="46"/>
      <c r="AK186" s="17"/>
      <c r="AL186" s="45"/>
      <c r="AM186" s="16"/>
      <c r="AN186" s="45"/>
    </row>
    <row r="187" spans="1:40" x14ac:dyDescent="0.25">
      <c r="A187" s="2"/>
      <c r="B187" s="9"/>
      <c r="C187" s="2"/>
      <c r="D187" s="2"/>
      <c r="E187" s="4"/>
      <c r="F187" s="4"/>
      <c r="G187" s="4"/>
      <c r="H187" s="7"/>
      <c r="I187" s="4"/>
      <c r="J187" s="7"/>
      <c r="K187" s="4"/>
      <c r="L187" s="7"/>
      <c r="M187" s="4"/>
      <c r="N187" s="4"/>
      <c r="O187" s="4"/>
      <c r="P187" s="4"/>
      <c r="Q187" s="4"/>
      <c r="R187" s="4"/>
      <c r="S187" s="4"/>
      <c r="T187" s="4"/>
      <c r="U187" s="40"/>
      <c r="V187" s="40"/>
      <c r="W187" s="21"/>
      <c r="X187" s="22"/>
      <c r="Y187" s="21"/>
      <c r="Z187" s="22"/>
      <c r="AA187" s="21"/>
      <c r="AB187" s="22"/>
      <c r="AC187" s="23"/>
      <c r="AD187" s="24"/>
      <c r="AE187" s="23"/>
      <c r="AF187" s="24"/>
      <c r="AG187" s="23"/>
      <c r="AH187" s="24"/>
      <c r="AI187" s="17"/>
      <c r="AJ187" s="46"/>
      <c r="AK187" s="17"/>
      <c r="AL187" s="45"/>
      <c r="AM187" s="16"/>
      <c r="AN187" s="45"/>
    </row>
    <row r="188" spans="1:40" x14ac:dyDescent="0.25">
      <c r="A188" s="2"/>
      <c r="B188" s="9"/>
      <c r="C188" s="2"/>
      <c r="D188" s="2"/>
      <c r="E188" s="4"/>
      <c r="F188" s="4"/>
      <c r="G188" s="4"/>
      <c r="H188" s="7"/>
      <c r="I188" s="4"/>
      <c r="J188" s="7"/>
      <c r="K188" s="4"/>
      <c r="L188" s="7"/>
      <c r="M188" s="4"/>
      <c r="N188" s="4"/>
      <c r="O188" s="4"/>
      <c r="P188" s="4"/>
      <c r="Q188" s="4"/>
      <c r="R188" s="4"/>
      <c r="S188" s="4"/>
      <c r="T188" s="4"/>
      <c r="U188" s="40"/>
      <c r="V188" s="40"/>
      <c r="W188" s="21"/>
      <c r="X188" s="22"/>
      <c r="Y188" s="21"/>
      <c r="Z188" s="22"/>
      <c r="AA188" s="21"/>
      <c r="AB188" s="22"/>
      <c r="AC188" s="23"/>
      <c r="AD188" s="24"/>
      <c r="AE188" s="23"/>
      <c r="AF188" s="24"/>
      <c r="AG188" s="23"/>
      <c r="AH188" s="24"/>
      <c r="AI188" s="17"/>
      <c r="AJ188" s="46"/>
      <c r="AK188" s="17"/>
      <c r="AL188" s="45"/>
      <c r="AM188" s="16"/>
      <c r="AN188" s="45"/>
    </row>
    <row r="189" spans="1:40" x14ac:dyDescent="0.25">
      <c r="A189" s="2"/>
      <c r="B189" s="9"/>
      <c r="C189" s="2"/>
      <c r="D189" s="2"/>
      <c r="E189" s="4"/>
      <c r="F189" s="4"/>
      <c r="G189" s="4"/>
      <c r="H189" s="7"/>
      <c r="I189" s="4"/>
      <c r="J189" s="7"/>
      <c r="K189" s="4"/>
      <c r="L189" s="7"/>
      <c r="M189" s="4"/>
      <c r="N189" s="4"/>
      <c r="O189" s="4"/>
      <c r="P189" s="4"/>
      <c r="Q189" s="4"/>
      <c r="R189" s="4"/>
      <c r="S189" s="4"/>
      <c r="T189" s="4"/>
      <c r="U189" s="40"/>
      <c r="V189" s="40"/>
      <c r="W189" s="21"/>
      <c r="X189" s="22"/>
      <c r="Y189" s="21"/>
      <c r="Z189" s="22"/>
      <c r="AA189" s="21"/>
      <c r="AB189" s="22"/>
      <c r="AC189" s="23"/>
      <c r="AD189" s="24"/>
      <c r="AE189" s="23"/>
      <c r="AF189" s="24"/>
      <c r="AG189" s="23"/>
      <c r="AH189" s="24"/>
      <c r="AI189" s="17"/>
      <c r="AJ189" s="46"/>
      <c r="AK189" s="17"/>
      <c r="AL189" s="45"/>
      <c r="AM189" s="16"/>
      <c r="AN189" s="45"/>
    </row>
    <row r="190" spans="1:40" x14ac:dyDescent="0.25">
      <c r="A190" s="2"/>
      <c r="B190" s="9"/>
      <c r="C190" s="2"/>
      <c r="D190" s="2"/>
      <c r="E190" s="4"/>
      <c r="F190" s="4"/>
      <c r="G190" s="4"/>
      <c r="H190" s="11"/>
      <c r="I190" s="12"/>
      <c r="J190" s="11"/>
      <c r="K190" s="12"/>
      <c r="L190" s="11"/>
      <c r="M190" s="12"/>
      <c r="N190" s="4"/>
      <c r="O190" s="4"/>
      <c r="P190" s="4"/>
      <c r="Q190" s="4"/>
      <c r="R190" s="4"/>
      <c r="S190" s="4"/>
      <c r="T190" s="4"/>
      <c r="U190" s="40"/>
      <c r="V190" s="40"/>
      <c r="W190" s="21"/>
      <c r="X190" s="22"/>
      <c r="Y190" s="21"/>
      <c r="Z190" s="22"/>
      <c r="AA190" s="21"/>
      <c r="AB190" s="22"/>
      <c r="AC190" s="23"/>
      <c r="AD190" s="24"/>
      <c r="AE190" s="23"/>
      <c r="AF190" s="24"/>
      <c r="AG190" s="23"/>
      <c r="AH190" s="24"/>
      <c r="AI190" s="17"/>
      <c r="AJ190" s="46"/>
      <c r="AK190" s="17"/>
      <c r="AL190" s="45"/>
      <c r="AM190" s="16"/>
      <c r="AN190" s="45"/>
    </row>
    <row r="191" spans="1:40" x14ac:dyDescent="0.25">
      <c r="A191" s="2"/>
      <c r="B191" s="9"/>
      <c r="C191" s="2"/>
      <c r="D191" s="2"/>
      <c r="E191" s="4"/>
      <c r="F191" s="4"/>
      <c r="G191" s="4"/>
      <c r="H191" s="7"/>
      <c r="I191" s="4"/>
      <c r="J191" s="7"/>
      <c r="K191" s="4"/>
      <c r="L191" s="7"/>
      <c r="M191" s="4"/>
      <c r="N191" s="4"/>
      <c r="O191" s="4"/>
      <c r="P191" s="4"/>
      <c r="Q191" s="4"/>
      <c r="R191" s="4"/>
      <c r="S191" s="4"/>
      <c r="T191" s="4"/>
      <c r="U191" s="40"/>
      <c r="V191" s="40"/>
      <c r="W191" s="21"/>
      <c r="X191" s="22"/>
      <c r="Y191" s="21"/>
      <c r="Z191" s="22"/>
      <c r="AA191" s="21"/>
      <c r="AB191" s="22"/>
      <c r="AC191" s="23"/>
      <c r="AD191" s="24"/>
      <c r="AE191" s="23"/>
      <c r="AF191" s="24"/>
      <c r="AG191" s="23"/>
      <c r="AH191" s="24"/>
      <c r="AI191" s="17"/>
      <c r="AJ191" s="46"/>
      <c r="AK191" s="17"/>
      <c r="AL191" s="45"/>
      <c r="AM191" s="16"/>
      <c r="AN191" s="45"/>
    </row>
    <row r="192" spans="1:40" x14ac:dyDescent="0.25">
      <c r="A192" s="2"/>
      <c r="B192" s="9"/>
      <c r="C192" s="2"/>
      <c r="D192" s="2"/>
      <c r="E192" s="4"/>
      <c r="F192" s="4"/>
      <c r="G192" s="4"/>
      <c r="H192" s="7"/>
      <c r="I192" s="4"/>
      <c r="J192" s="7"/>
      <c r="K192" s="4"/>
      <c r="L192" s="7"/>
      <c r="M192" s="4"/>
      <c r="N192" s="4"/>
      <c r="O192" s="4"/>
      <c r="P192" s="4"/>
      <c r="Q192" s="4"/>
      <c r="R192" s="4"/>
      <c r="S192" s="4"/>
      <c r="T192" s="4"/>
      <c r="U192" s="40"/>
      <c r="V192" s="40"/>
      <c r="W192" s="21"/>
      <c r="X192" s="22"/>
      <c r="Y192" s="21"/>
      <c r="Z192" s="22"/>
      <c r="AA192" s="21"/>
      <c r="AB192" s="22"/>
      <c r="AC192" s="23"/>
      <c r="AD192" s="24"/>
      <c r="AE192" s="23"/>
      <c r="AF192" s="24"/>
      <c r="AG192" s="23"/>
      <c r="AH192" s="24"/>
      <c r="AI192" s="17"/>
      <c r="AJ192" s="46"/>
      <c r="AK192" s="17"/>
      <c r="AL192" s="45"/>
      <c r="AM192" s="16"/>
      <c r="AN192" s="45"/>
    </row>
    <row r="193" spans="1:40" x14ac:dyDescent="0.25">
      <c r="A193" s="2"/>
      <c r="B193" s="9"/>
      <c r="C193" s="2"/>
      <c r="D193" s="2"/>
      <c r="E193" s="4"/>
      <c r="F193" s="4"/>
      <c r="G193" s="4"/>
      <c r="H193" s="7"/>
      <c r="I193" s="4"/>
      <c r="J193" s="7"/>
      <c r="K193" s="4"/>
      <c r="L193" s="7"/>
      <c r="M193" s="4"/>
      <c r="N193" s="4"/>
      <c r="O193" s="4"/>
      <c r="P193" s="4"/>
      <c r="Q193" s="4"/>
      <c r="R193" s="4"/>
      <c r="S193" s="4"/>
      <c r="T193" s="4"/>
      <c r="U193" s="40"/>
      <c r="V193" s="40"/>
      <c r="W193" s="21"/>
      <c r="X193" s="22"/>
      <c r="Y193" s="21"/>
      <c r="Z193" s="22"/>
      <c r="AA193" s="21"/>
      <c r="AB193" s="22"/>
      <c r="AC193" s="23"/>
      <c r="AD193" s="24"/>
      <c r="AE193" s="23"/>
      <c r="AF193" s="24"/>
      <c r="AG193" s="23"/>
      <c r="AH193" s="24"/>
      <c r="AI193" s="17"/>
      <c r="AJ193" s="46"/>
      <c r="AK193" s="17"/>
      <c r="AL193" s="45"/>
      <c r="AM193" s="16"/>
      <c r="AN193" s="45"/>
    </row>
    <row r="194" spans="1:40" x14ac:dyDescent="0.25">
      <c r="A194" s="2"/>
      <c r="B194" s="9"/>
      <c r="C194" s="2"/>
      <c r="D194" s="2"/>
      <c r="E194" s="4"/>
      <c r="F194" s="4"/>
      <c r="G194" s="4"/>
      <c r="H194" s="7"/>
      <c r="I194" s="4"/>
      <c r="J194" s="7"/>
      <c r="K194" s="4"/>
      <c r="L194" s="7"/>
      <c r="M194" s="4"/>
      <c r="N194" s="4"/>
      <c r="O194" s="4"/>
      <c r="P194" s="4"/>
      <c r="Q194" s="4"/>
      <c r="R194" s="4"/>
      <c r="S194" s="4"/>
      <c r="T194" s="4"/>
      <c r="U194" s="40"/>
      <c r="V194" s="40"/>
      <c r="W194" s="21"/>
      <c r="X194" s="22"/>
      <c r="Y194" s="21"/>
      <c r="Z194" s="22"/>
      <c r="AA194" s="21"/>
      <c r="AB194" s="22"/>
      <c r="AC194" s="23"/>
      <c r="AD194" s="24"/>
      <c r="AE194" s="23"/>
      <c r="AF194" s="24"/>
      <c r="AG194" s="23"/>
      <c r="AH194" s="24"/>
      <c r="AI194" s="17"/>
      <c r="AJ194" s="46"/>
      <c r="AK194" s="17"/>
      <c r="AL194" s="45"/>
      <c r="AM194" s="16"/>
      <c r="AN194" s="45"/>
    </row>
    <row r="195" spans="1:40" x14ac:dyDescent="0.25">
      <c r="A195" s="2"/>
      <c r="B195" s="9"/>
      <c r="C195" s="2"/>
      <c r="D195" s="2"/>
      <c r="E195" s="4"/>
      <c r="F195" s="4"/>
      <c r="G195" s="4"/>
      <c r="H195" s="7"/>
      <c r="I195" s="4"/>
      <c r="J195" s="7"/>
      <c r="K195" s="4"/>
      <c r="L195" s="7"/>
      <c r="M195" s="4"/>
      <c r="N195" s="4"/>
      <c r="O195" s="4"/>
      <c r="P195" s="4"/>
      <c r="Q195" s="4"/>
      <c r="R195" s="4"/>
      <c r="S195" s="4"/>
      <c r="T195" s="4"/>
      <c r="U195" s="40"/>
      <c r="V195" s="40"/>
      <c r="W195" s="21"/>
      <c r="X195" s="22"/>
      <c r="Y195" s="21"/>
      <c r="Z195" s="22"/>
      <c r="AA195" s="21"/>
      <c r="AB195" s="22"/>
      <c r="AC195" s="23"/>
      <c r="AD195" s="24"/>
      <c r="AE195" s="23"/>
      <c r="AF195" s="24"/>
      <c r="AG195" s="23"/>
      <c r="AH195" s="24"/>
      <c r="AI195" s="17"/>
      <c r="AJ195" s="46"/>
      <c r="AK195" s="17"/>
      <c r="AL195" s="45"/>
      <c r="AM195" s="16"/>
      <c r="AN195" s="45"/>
    </row>
    <row r="196" spans="1:40" x14ac:dyDescent="0.25">
      <c r="A196" s="2"/>
      <c r="B196" s="9"/>
      <c r="C196" s="2"/>
      <c r="D196" s="2"/>
      <c r="E196" s="4"/>
      <c r="F196" s="4"/>
      <c r="G196" s="4"/>
      <c r="H196" s="7"/>
      <c r="I196" s="4"/>
      <c r="J196" s="7"/>
      <c r="K196" s="4"/>
      <c r="L196" s="7"/>
      <c r="M196" s="4"/>
      <c r="N196" s="4"/>
      <c r="O196" s="4"/>
      <c r="P196" s="4"/>
      <c r="Q196" s="4"/>
      <c r="R196" s="4"/>
      <c r="S196" s="4"/>
      <c r="T196" s="4"/>
      <c r="U196" s="40"/>
      <c r="V196" s="40"/>
      <c r="W196" s="21"/>
      <c r="X196" s="22"/>
      <c r="Y196" s="21"/>
      <c r="Z196" s="22"/>
      <c r="AA196" s="21"/>
      <c r="AB196" s="22"/>
      <c r="AC196" s="23"/>
      <c r="AD196" s="24"/>
      <c r="AE196" s="23"/>
      <c r="AF196" s="24"/>
      <c r="AG196" s="23"/>
      <c r="AH196" s="24"/>
      <c r="AI196" s="17"/>
      <c r="AJ196" s="46"/>
      <c r="AK196" s="17"/>
      <c r="AL196" s="45"/>
      <c r="AM196" s="16"/>
      <c r="AN196" s="45"/>
    </row>
    <row r="197" spans="1:40" x14ac:dyDescent="0.25">
      <c r="A197" s="2"/>
      <c r="B197" s="9"/>
      <c r="C197" s="2"/>
      <c r="D197" s="2"/>
      <c r="E197" s="4"/>
      <c r="F197" s="4"/>
      <c r="G197" s="4"/>
      <c r="H197" s="7"/>
      <c r="I197" s="4"/>
      <c r="J197" s="7"/>
      <c r="K197" s="4"/>
      <c r="L197" s="7"/>
      <c r="M197" s="4"/>
      <c r="N197" s="4"/>
      <c r="O197" s="4"/>
      <c r="P197" s="4"/>
      <c r="Q197" s="4"/>
      <c r="R197" s="4"/>
      <c r="S197" s="4"/>
      <c r="T197" s="4"/>
      <c r="U197" s="40"/>
      <c r="V197" s="40"/>
      <c r="W197" s="21"/>
      <c r="X197" s="22"/>
      <c r="Y197" s="21"/>
      <c r="Z197" s="22"/>
      <c r="AA197" s="21"/>
      <c r="AB197" s="22"/>
      <c r="AC197" s="23"/>
      <c r="AD197" s="24"/>
      <c r="AE197" s="23"/>
      <c r="AF197" s="24"/>
      <c r="AG197" s="23"/>
      <c r="AH197" s="24"/>
      <c r="AI197" s="17"/>
      <c r="AJ197" s="46"/>
      <c r="AK197" s="17"/>
      <c r="AL197" s="45"/>
      <c r="AM197" s="16"/>
      <c r="AN197" s="45"/>
    </row>
    <row r="198" spans="1:40" x14ac:dyDescent="0.25">
      <c r="A198" s="2"/>
      <c r="B198" s="9"/>
      <c r="C198" s="2"/>
      <c r="D198" s="2"/>
      <c r="E198" s="4"/>
      <c r="F198" s="4"/>
      <c r="G198" s="4"/>
      <c r="H198" s="7"/>
      <c r="I198" s="4"/>
      <c r="J198" s="7"/>
      <c r="K198" s="4"/>
      <c r="L198" s="7"/>
      <c r="M198" s="4"/>
      <c r="N198" s="4"/>
      <c r="O198" s="4"/>
      <c r="P198" s="4"/>
      <c r="Q198" s="4"/>
      <c r="R198" s="4"/>
      <c r="S198" s="4"/>
      <c r="T198" s="4"/>
      <c r="U198" s="40"/>
      <c r="V198" s="40"/>
      <c r="W198" s="21"/>
      <c r="X198" s="22"/>
      <c r="Y198" s="21"/>
      <c r="Z198" s="22"/>
      <c r="AA198" s="21"/>
      <c r="AB198" s="22"/>
      <c r="AC198" s="23"/>
      <c r="AD198" s="24"/>
      <c r="AE198" s="23"/>
      <c r="AF198" s="24"/>
      <c r="AG198" s="23"/>
      <c r="AH198" s="24"/>
      <c r="AI198" s="17"/>
      <c r="AJ198" s="46"/>
      <c r="AK198" s="17"/>
      <c r="AL198" s="45"/>
      <c r="AM198" s="16"/>
      <c r="AN198" s="45"/>
    </row>
    <row r="199" spans="1:40" x14ac:dyDescent="0.25">
      <c r="A199" s="2"/>
      <c r="B199" s="9"/>
      <c r="C199" s="2"/>
      <c r="D199" s="2"/>
      <c r="E199" s="4"/>
      <c r="F199" s="4"/>
      <c r="G199" s="4"/>
      <c r="H199" s="7"/>
      <c r="I199" s="4"/>
      <c r="J199" s="7"/>
      <c r="K199" s="4"/>
      <c r="L199" s="7"/>
      <c r="M199" s="4"/>
      <c r="N199" s="4"/>
      <c r="O199" s="4"/>
      <c r="P199" s="4"/>
      <c r="Q199" s="4"/>
      <c r="R199" s="4"/>
      <c r="S199" s="4"/>
      <c r="T199" s="4"/>
      <c r="U199" s="40"/>
      <c r="V199" s="40"/>
      <c r="W199" s="21"/>
      <c r="X199" s="22"/>
      <c r="Y199" s="21"/>
      <c r="Z199" s="22"/>
      <c r="AA199" s="21"/>
      <c r="AB199" s="22"/>
      <c r="AC199" s="23"/>
      <c r="AD199" s="24"/>
      <c r="AE199" s="23"/>
      <c r="AF199" s="24"/>
      <c r="AG199" s="23"/>
      <c r="AH199" s="24"/>
      <c r="AI199" s="17"/>
      <c r="AJ199" s="46"/>
      <c r="AK199" s="17"/>
      <c r="AL199" s="45"/>
      <c r="AM199" s="16"/>
      <c r="AN199" s="45"/>
    </row>
    <row r="200" spans="1:40" x14ac:dyDescent="0.25">
      <c r="A200" s="2"/>
      <c r="B200" s="9"/>
      <c r="C200" s="2"/>
      <c r="D200" s="2"/>
      <c r="E200" s="4"/>
      <c r="F200" s="4"/>
      <c r="G200" s="4"/>
      <c r="H200" s="7"/>
      <c r="I200" s="4"/>
      <c r="J200" s="7"/>
      <c r="K200" s="4"/>
      <c r="L200" s="7"/>
      <c r="M200" s="4"/>
      <c r="N200" s="4"/>
      <c r="O200" s="4"/>
      <c r="P200" s="4"/>
      <c r="Q200" s="4"/>
      <c r="R200" s="4"/>
      <c r="S200" s="4"/>
      <c r="T200" s="4"/>
      <c r="U200" s="40"/>
      <c r="V200" s="40"/>
      <c r="W200" s="21"/>
      <c r="X200" s="22"/>
      <c r="Y200" s="21"/>
      <c r="Z200" s="22"/>
      <c r="AA200" s="21"/>
      <c r="AB200" s="22"/>
      <c r="AC200" s="23"/>
      <c r="AD200" s="24"/>
      <c r="AE200" s="23"/>
      <c r="AF200" s="24"/>
      <c r="AG200" s="23"/>
      <c r="AH200" s="24"/>
      <c r="AI200" s="17"/>
      <c r="AJ200" s="46"/>
      <c r="AK200" s="17"/>
      <c r="AL200" s="45"/>
      <c r="AM200" s="16"/>
      <c r="AN200" s="45"/>
    </row>
    <row r="201" spans="1:40" x14ac:dyDescent="0.25">
      <c r="A201" s="2"/>
      <c r="B201" s="9"/>
      <c r="C201" s="2"/>
      <c r="D201" s="2"/>
      <c r="E201" s="4"/>
      <c r="F201" s="4"/>
      <c r="G201" s="4"/>
      <c r="H201" s="7"/>
      <c r="I201" s="4"/>
      <c r="J201" s="7"/>
      <c r="K201" s="4"/>
      <c r="L201" s="7"/>
      <c r="M201" s="4"/>
      <c r="N201" s="4"/>
      <c r="O201" s="4"/>
      <c r="P201" s="4"/>
      <c r="Q201" s="4"/>
      <c r="R201" s="4"/>
      <c r="S201" s="4"/>
      <c r="T201" s="4"/>
      <c r="U201" s="40"/>
      <c r="V201" s="40"/>
      <c r="W201" s="21"/>
      <c r="X201" s="22"/>
      <c r="Y201" s="21"/>
      <c r="Z201" s="22"/>
      <c r="AA201" s="21"/>
      <c r="AB201" s="22"/>
      <c r="AC201" s="23"/>
      <c r="AD201" s="24"/>
      <c r="AE201" s="23"/>
      <c r="AF201" s="24"/>
      <c r="AG201" s="23"/>
      <c r="AH201" s="24"/>
      <c r="AI201" s="17"/>
      <c r="AJ201" s="46"/>
      <c r="AK201" s="17"/>
      <c r="AL201" s="45"/>
      <c r="AM201" s="16"/>
      <c r="AN201" s="45"/>
    </row>
    <row r="202" spans="1:40" x14ac:dyDescent="0.25">
      <c r="A202" s="2"/>
      <c r="B202" s="9"/>
      <c r="C202" s="2"/>
      <c r="D202" s="2"/>
      <c r="E202" s="4"/>
      <c r="F202" s="4"/>
      <c r="G202" s="4"/>
      <c r="H202" s="7"/>
      <c r="I202" s="4"/>
      <c r="J202" s="7"/>
      <c r="K202" s="4"/>
      <c r="L202" s="7"/>
      <c r="M202" s="4"/>
      <c r="N202" s="4"/>
      <c r="O202" s="4"/>
      <c r="P202" s="4"/>
      <c r="Q202" s="4"/>
      <c r="R202" s="4"/>
      <c r="S202" s="4"/>
      <c r="T202" s="4"/>
      <c r="U202" s="40"/>
      <c r="V202" s="40"/>
      <c r="W202" s="21"/>
      <c r="X202" s="22"/>
      <c r="Y202" s="21"/>
      <c r="Z202" s="22"/>
      <c r="AA202" s="21"/>
      <c r="AB202" s="22"/>
      <c r="AC202" s="23"/>
      <c r="AD202" s="24"/>
      <c r="AE202" s="23"/>
      <c r="AF202" s="24"/>
      <c r="AG202" s="23"/>
      <c r="AH202" s="24"/>
      <c r="AI202" s="17"/>
      <c r="AJ202" s="46"/>
      <c r="AK202" s="17"/>
      <c r="AL202" s="45"/>
      <c r="AM202" s="16"/>
      <c r="AN202" s="45"/>
    </row>
    <row r="203" spans="1:40" x14ac:dyDescent="0.25">
      <c r="A203" s="2"/>
      <c r="B203" s="9"/>
      <c r="C203" s="2"/>
      <c r="D203" s="2"/>
      <c r="E203" s="4"/>
      <c r="F203" s="4"/>
      <c r="G203" s="4"/>
      <c r="H203" s="7"/>
      <c r="I203" s="4"/>
      <c r="J203" s="7"/>
      <c r="K203" s="4"/>
      <c r="L203" s="7"/>
      <c r="M203" s="4"/>
      <c r="N203" s="4"/>
      <c r="O203" s="4"/>
      <c r="P203" s="4"/>
      <c r="Q203" s="4"/>
      <c r="R203" s="4"/>
      <c r="S203" s="4"/>
      <c r="T203" s="4"/>
      <c r="U203" s="40"/>
      <c r="V203" s="40"/>
      <c r="W203" s="21"/>
      <c r="X203" s="22"/>
      <c r="Y203" s="21"/>
      <c r="Z203" s="22"/>
      <c r="AA203" s="21"/>
      <c r="AB203" s="22"/>
      <c r="AC203" s="23"/>
      <c r="AD203" s="24"/>
      <c r="AE203" s="23"/>
      <c r="AF203" s="24"/>
      <c r="AG203" s="23"/>
      <c r="AH203" s="24"/>
      <c r="AI203" s="17"/>
      <c r="AJ203" s="46"/>
      <c r="AK203" s="17"/>
      <c r="AL203" s="45"/>
      <c r="AM203" s="16"/>
      <c r="AN203" s="45"/>
    </row>
    <row r="204" spans="1:40" x14ac:dyDescent="0.25">
      <c r="A204" s="2"/>
      <c r="B204" s="9"/>
      <c r="C204" s="2"/>
      <c r="D204" s="2"/>
      <c r="E204" s="4"/>
      <c r="F204" s="4"/>
      <c r="G204" s="4"/>
      <c r="H204" s="7"/>
      <c r="I204" s="4"/>
      <c r="J204" s="7"/>
      <c r="K204" s="4"/>
      <c r="L204" s="7"/>
      <c r="M204" s="4"/>
      <c r="N204" s="4"/>
      <c r="O204" s="4"/>
      <c r="P204" s="4"/>
      <c r="Q204" s="4"/>
      <c r="R204" s="4"/>
      <c r="S204" s="4"/>
      <c r="T204" s="4"/>
      <c r="U204" s="40"/>
      <c r="V204" s="40"/>
      <c r="W204" s="21"/>
      <c r="X204" s="22"/>
      <c r="Y204" s="21"/>
      <c r="Z204" s="22"/>
      <c r="AA204" s="21"/>
      <c r="AB204" s="22"/>
      <c r="AC204" s="23"/>
      <c r="AD204" s="24"/>
      <c r="AE204" s="23"/>
      <c r="AF204" s="24"/>
      <c r="AG204" s="23"/>
      <c r="AH204" s="24"/>
      <c r="AI204" s="17"/>
      <c r="AJ204" s="46"/>
      <c r="AK204" s="17"/>
      <c r="AL204" s="45"/>
      <c r="AM204" s="16"/>
      <c r="AN204" s="45"/>
    </row>
    <row r="205" spans="1:40" x14ac:dyDescent="0.25">
      <c r="A205" s="2"/>
      <c r="B205" s="9"/>
      <c r="C205" s="2"/>
      <c r="D205" s="2"/>
      <c r="E205" s="4"/>
      <c r="F205" s="4"/>
      <c r="G205" s="4"/>
      <c r="H205" s="7"/>
      <c r="I205" s="4"/>
      <c r="J205" s="7"/>
      <c r="K205" s="4"/>
      <c r="L205" s="7"/>
      <c r="M205" s="4"/>
      <c r="N205" s="4"/>
      <c r="O205" s="4"/>
      <c r="P205" s="4"/>
      <c r="Q205" s="4"/>
      <c r="R205" s="4"/>
      <c r="S205" s="4"/>
      <c r="T205" s="4"/>
      <c r="U205" s="40"/>
      <c r="V205" s="40"/>
      <c r="W205" s="21"/>
      <c r="X205" s="22"/>
      <c r="Y205" s="21"/>
      <c r="Z205" s="22"/>
      <c r="AA205" s="21"/>
      <c r="AB205" s="22"/>
      <c r="AC205" s="23"/>
      <c r="AD205" s="24"/>
      <c r="AE205" s="23"/>
      <c r="AF205" s="24"/>
      <c r="AG205" s="23"/>
      <c r="AH205" s="24"/>
      <c r="AI205" s="17"/>
      <c r="AJ205" s="46"/>
      <c r="AK205" s="17"/>
      <c r="AL205" s="45"/>
      <c r="AM205" s="16"/>
      <c r="AN205" s="45"/>
    </row>
    <row r="206" spans="1:40" x14ac:dyDescent="0.25">
      <c r="A206" s="2"/>
      <c r="B206" s="9"/>
      <c r="C206" s="2"/>
      <c r="D206" s="2"/>
      <c r="E206" s="4"/>
      <c r="F206" s="4"/>
      <c r="G206" s="4"/>
      <c r="H206" s="11"/>
      <c r="I206" s="12"/>
      <c r="J206" s="11"/>
      <c r="K206" s="12"/>
      <c r="L206" s="11"/>
      <c r="M206" s="12"/>
      <c r="N206" s="4"/>
      <c r="O206" s="4"/>
      <c r="P206" s="4"/>
      <c r="Q206" s="4"/>
      <c r="R206" s="4"/>
      <c r="S206" s="4"/>
      <c r="T206" s="4"/>
      <c r="U206" s="40"/>
      <c r="V206" s="40"/>
      <c r="W206" s="21"/>
      <c r="X206" s="22"/>
      <c r="Y206" s="21"/>
      <c r="Z206" s="22"/>
      <c r="AA206" s="21"/>
      <c r="AB206" s="22"/>
      <c r="AC206" s="23"/>
      <c r="AD206" s="24"/>
      <c r="AE206" s="23"/>
      <c r="AF206" s="24"/>
      <c r="AG206" s="23"/>
      <c r="AH206" s="24"/>
      <c r="AI206" s="17"/>
      <c r="AJ206" s="46"/>
      <c r="AK206" s="17"/>
      <c r="AL206" s="45"/>
      <c r="AM206" s="16"/>
      <c r="AN206" s="45"/>
    </row>
    <row r="207" spans="1:40" x14ac:dyDescent="0.25">
      <c r="A207" s="2"/>
      <c r="B207" s="9"/>
      <c r="C207" s="2"/>
      <c r="D207" s="2"/>
      <c r="E207" s="4"/>
      <c r="F207" s="4"/>
      <c r="G207" s="4"/>
      <c r="H207" s="7"/>
      <c r="I207" s="4"/>
      <c r="J207" s="7"/>
      <c r="K207" s="4"/>
      <c r="L207" s="7"/>
      <c r="M207" s="4"/>
      <c r="N207" s="4"/>
      <c r="O207" s="4"/>
      <c r="P207" s="4"/>
      <c r="Q207" s="4"/>
      <c r="R207" s="4"/>
      <c r="S207" s="4"/>
      <c r="T207" s="4"/>
      <c r="U207" s="40"/>
      <c r="V207" s="40"/>
      <c r="W207" s="21"/>
      <c r="X207" s="22"/>
      <c r="Y207" s="21"/>
      <c r="Z207" s="22"/>
      <c r="AA207" s="21"/>
      <c r="AB207" s="22"/>
      <c r="AC207" s="23"/>
      <c r="AD207" s="24"/>
      <c r="AE207" s="23"/>
      <c r="AF207" s="24"/>
      <c r="AG207" s="23"/>
      <c r="AH207" s="24"/>
      <c r="AI207" s="17"/>
      <c r="AJ207" s="46"/>
      <c r="AK207" s="17"/>
      <c r="AL207" s="45"/>
      <c r="AM207" s="16"/>
      <c r="AN207" s="45"/>
    </row>
    <row r="208" spans="1:40" x14ac:dyDescent="0.25">
      <c r="A208" s="2"/>
      <c r="B208" s="9"/>
      <c r="C208" s="2"/>
      <c r="D208" s="2"/>
      <c r="E208" s="4"/>
      <c r="F208" s="4"/>
      <c r="G208" s="4"/>
      <c r="H208" s="7"/>
      <c r="I208" s="4"/>
      <c r="J208" s="7"/>
      <c r="K208" s="4"/>
      <c r="L208" s="7"/>
      <c r="M208" s="4"/>
      <c r="N208" s="4"/>
      <c r="O208" s="4"/>
      <c r="P208" s="4"/>
      <c r="Q208" s="4"/>
      <c r="R208" s="4"/>
      <c r="S208" s="4"/>
      <c r="T208" s="4"/>
      <c r="U208" s="40"/>
      <c r="V208" s="40"/>
      <c r="W208" s="21"/>
      <c r="X208" s="22"/>
      <c r="Y208" s="21"/>
      <c r="Z208" s="22"/>
      <c r="AA208" s="21"/>
      <c r="AB208" s="22"/>
      <c r="AC208" s="23"/>
      <c r="AD208" s="24"/>
      <c r="AE208" s="23"/>
      <c r="AF208" s="24"/>
      <c r="AG208" s="23"/>
      <c r="AH208" s="24"/>
      <c r="AI208" s="17"/>
      <c r="AJ208" s="46"/>
      <c r="AK208" s="17"/>
      <c r="AL208" s="45"/>
      <c r="AM208" s="16"/>
      <c r="AN208" s="45"/>
    </row>
    <row r="209" spans="1:40" x14ac:dyDescent="0.25">
      <c r="A209" s="2"/>
      <c r="B209" s="9"/>
      <c r="C209" s="2"/>
      <c r="D209" s="2"/>
      <c r="E209" s="4"/>
      <c r="F209" s="4"/>
      <c r="G209" s="4"/>
      <c r="H209" s="7"/>
      <c r="I209" s="4"/>
      <c r="J209" s="7"/>
      <c r="K209" s="4"/>
      <c r="L209" s="7"/>
      <c r="M209" s="4"/>
      <c r="N209" s="4"/>
      <c r="O209" s="4"/>
      <c r="P209" s="4"/>
      <c r="Q209" s="4"/>
      <c r="R209" s="4"/>
      <c r="S209" s="4"/>
      <c r="T209" s="4"/>
      <c r="U209" s="40"/>
      <c r="V209" s="40"/>
      <c r="W209" s="21"/>
      <c r="X209" s="22"/>
      <c r="Y209" s="21"/>
      <c r="Z209" s="22"/>
      <c r="AA209" s="21"/>
      <c r="AB209" s="22"/>
      <c r="AC209" s="23"/>
      <c r="AD209" s="24"/>
      <c r="AE209" s="23"/>
      <c r="AF209" s="24"/>
      <c r="AG209" s="23"/>
      <c r="AH209" s="24"/>
      <c r="AI209" s="17"/>
      <c r="AJ209" s="46"/>
      <c r="AK209" s="17"/>
      <c r="AL209" s="45"/>
      <c r="AM209" s="16"/>
      <c r="AN209" s="45"/>
    </row>
    <row r="210" spans="1:40" x14ac:dyDescent="0.25">
      <c r="A210" s="2"/>
      <c r="B210" s="9"/>
      <c r="C210" s="2"/>
      <c r="D210" s="2"/>
      <c r="E210" s="4"/>
      <c r="F210" s="4"/>
      <c r="G210" s="4"/>
      <c r="H210" s="7"/>
      <c r="I210" s="4"/>
      <c r="J210" s="7"/>
      <c r="K210" s="4"/>
      <c r="L210" s="7"/>
      <c r="M210" s="4"/>
      <c r="N210" s="4"/>
      <c r="O210" s="4"/>
      <c r="P210" s="4"/>
      <c r="Q210" s="4"/>
      <c r="R210" s="4"/>
      <c r="S210" s="4"/>
      <c r="T210" s="4"/>
      <c r="U210" s="40"/>
      <c r="V210" s="40"/>
      <c r="W210" s="21"/>
      <c r="X210" s="22"/>
      <c r="Y210" s="21"/>
      <c r="Z210" s="22"/>
      <c r="AA210" s="21"/>
      <c r="AB210" s="22"/>
      <c r="AC210" s="23"/>
      <c r="AD210" s="24"/>
      <c r="AE210" s="23"/>
      <c r="AF210" s="24"/>
      <c r="AG210" s="23"/>
      <c r="AH210" s="24"/>
      <c r="AI210" s="17"/>
      <c r="AJ210" s="46"/>
      <c r="AK210" s="17"/>
      <c r="AL210" s="45"/>
      <c r="AM210" s="16"/>
      <c r="AN210" s="45"/>
    </row>
    <row r="211" spans="1:40" x14ac:dyDescent="0.25">
      <c r="A211" s="2"/>
      <c r="B211" s="9"/>
      <c r="C211" s="2"/>
      <c r="D211" s="2"/>
      <c r="E211" s="4"/>
      <c r="F211" s="4"/>
      <c r="G211" s="4"/>
      <c r="H211" s="7"/>
      <c r="I211" s="4"/>
      <c r="J211" s="7"/>
      <c r="K211" s="4"/>
      <c r="L211" s="7"/>
      <c r="M211" s="4"/>
      <c r="N211" s="4"/>
      <c r="O211" s="4"/>
      <c r="P211" s="4"/>
      <c r="Q211" s="4"/>
      <c r="R211" s="4"/>
      <c r="S211" s="4"/>
      <c r="T211" s="4"/>
      <c r="U211" s="40"/>
      <c r="V211" s="40"/>
      <c r="W211" s="21"/>
      <c r="X211" s="22"/>
      <c r="Y211" s="21"/>
      <c r="Z211" s="22"/>
      <c r="AA211" s="21"/>
      <c r="AB211" s="22"/>
      <c r="AC211" s="23"/>
      <c r="AD211" s="24"/>
      <c r="AE211" s="23"/>
      <c r="AF211" s="24"/>
      <c r="AG211" s="23"/>
      <c r="AH211" s="24"/>
      <c r="AI211" s="17"/>
      <c r="AJ211" s="46"/>
      <c r="AK211" s="17"/>
      <c r="AL211" s="45"/>
      <c r="AM211" s="16"/>
      <c r="AN211" s="45"/>
    </row>
    <row r="212" spans="1:40" x14ac:dyDescent="0.25">
      <c r="A212" s="2"/>
      <c r="B212" s="9"/>
      <c r="C212" s="2"/>
      <c r="D212" s="2"/>
      <c r="E212" s="4"/>
      <c r="F212" s="4"/>
      <c r="G212" s="4"/>
      <c r="H212" s="7"/>
      <c r="I212" s="4"/>
      <c r="J212" s="7"/>
      <c r="K212" s="4"/>
      <c r="L212" s="7"/>
      <c r="M212" s="4"/>
      <c r="N212" s="4"/>
      <c r="O212" s="4"/>
      <c r="P212" s="4"/>
      <c r="Q212" s="4"/>
      <c r="R212" s="4"/>
      <c r="S212" s="4"/>
      <c r="T212" s="4"/>
      <c r="U212" s="40"/>
      <c r="V212" s="40"/>
      <c r="W212" s="21"/>
      <c r="X212" s="22"/>
      <c r="Y212" s="21"/>
      <c r="Z212" s="22"/>
      <c r="AA212" s="21"/>
      <c r="AB212" s="22"/>
      <c r="AC212" s="23"/>
      <c r="AD212" s="24"/>
      <c r="AE212" s="23"/>
      <c r="AF212" s="24"/>
      <c r="AG212" s="23"/>
      <c r="AH212" s="24"/>
      <c r="AI212" s="17"/>
      <c r="AJ212" s="46"/>
      <c r="AK212" s="17"/>
      <c r="AL212" s="45"/>
      <c r="AM212" s="16"/>
      <c r="AN212" s="45"/>
    </row>
    <row r="213" spans="1:40" x14ac:dyDescent="0.25">
      <c r="A213" s="2"/>
      <c r="B213" s="9"/>
      <c r="C213" s="2"/>
      <c r="D213" s="2"/>
      <c r="E213" s="4"/>
      <c r="F213" s="4"/>
      <c r="G213" s="4"/>
      <c r="H213" s="5"/>
      <c r="I213" s="4"/>
      <c r="J213" s="7"/>
      <c r="K213" s="4"/>
      <c r="L213" s="7"/>
      <c r="M213" s="4"/>
      <c r="N213" s="4"/>
      <c r="O213" s="4"/>
      <c r="P213" s="4"/>
      <c r="Q213" s="4"/>
      <c r="R213" s="4"/>
      <c r="S213" s="4"/>
      <c r="T213" s="4"/>
      <c r="U213" s="40"/>
      <c r="V213" s="40"/>
      <c r="W213" s="21"/>
      <c r="X213" s="22"/>
      <c r="Y213" s="21"/>
      <c r="Z213" s="22"/>
      <c r="AA213" s="21"/>
      <c r="AB213" s="22"/>
      <c r="AC213" s="23"/>
      <c r="AD213" s="24"/>
      <c r="AE213" s="23"/>
      <c r="AF213" s="24"/>
      <c r="AG213" s="23"/>
      <c r="AH213" s="24"/>
      <c r="AI213" s="17"/>
      <c r="AJ213" s="46"/>
      <c r="AK213" s="17"/>
      <c r="AL213" s="45"/>
      <c r="AM213" s="16"/>
      <c r="AN213" s="45"/>
    </row>
    <row r="214" spans="1:40" x14ac:dyDescent="0.25">
      <c r="A214" s="2"/>
      <c r="B214" s="9"/>
      <c r="C214" s="2"/>
      <c r="D214" s="2"/>
      <c r="E214" s="4"/>
      <c r="F214" s="4"/>
      <c r="G214" s="4"/>
      <c r="H214" s="7"/>
      <c r="I214" s="4"/>
      <c r="J214" s="7"/>
      <c r="K214" s="4"/>
      <c r="L214" s="7"/>
      <c r="M214" s="4"/>
      <c r="N214" s="4"/>
      <c r="O214" s="4"/>
      <c r="P214" s="4"/>
      <c r="Q214" s="4"/>
      <c r="R214" s="4"/>
      <c r="S214" s="4"/>
      <c r="T214" s="4"/>
      <c r="U214" s="40"/>
      <c r="V214" s="40"/>
      <c r="W214" s="21"/>
      <c r="X214" s="22"/>
      <c r="Y214" s="21"/>
      <c r="Z214" s="22"/>
      <c r="AA214" s="21"/>
      <c r="AB214" s="22"/>
      <c r="AC214" s="23"/>
      <c r="AD214" s="24"/>
      <c r="AE214" s="23"/>
      <c r="AF214" s="24"/>
      <c r="AG214" s="23"/>
      <c r="AH214" s="24"/>
      <c r="AI214" s="17"/>
      <c r="AJ214" s="46"/>
      <c r="AK214" s="17"/>
      <c r="AL214" s="45"/>
      <c r="AM214" s="16"/>
      <c r="AN214" s="45"/>
    </row>
    <row r="215" spans="1:40" x14ac:dyDescent="0.25">
      <c r="A215" s="2"/>
      <c r="B215" s="9"/>
      <c r="C215" s="2"/>
      <c r="D215" s="2"/>
      <c r="E215" s="4"/>
      <c r="F215" s="4"/>
      <c r="G215" s="4"/>
      <c r="H215" s="11"/>
      <c r="I215" s="12"/>
      <c r="J215" s="11"/>
      <c r="K215" s="12"/>
      <c r="L215" s="11"/>
      <c r="M215" s="12"/>
      <c r="N215" s="4"/>
      <c r="O215" s="4"/>
      <c r="P215" s="4"/>
      <c r="Q215" s="4"/>
      <c r="R215" s="4"/>
      <c r="S215" s="4"/>
      <c r="T215" s="4"/>
      <c r="U215" s="40"/>
      <c r="V215" s="40"/>
      <c r="W215" s="21"/>
      <c r="X215" s="22"/>
      <c r="Y215" s="21"/>
      <c r="Z215" s="22"/>
      <c r="AA215" s="21"/>
      <c r="AB215" s="22"/>
      <c r="AC215" s="23"/>
      <c r="AD215" s="24"/>
      <c r="AE215" s="23"/>
      <c r="AF215" s="24"/>
      <c r="AG215" s="23"/>
      <c r="AH215" s="24"/>
      <c r="AI215" s="17"/>
      <c r="AJ215" s="46"/>
      <c r="AK215" s="17"/>
      <c r="AL215" s="45"/>
      <c r="AM215" s="16"/>
      <c r="AN215" s="45"/>
    </row>
    <row r="216" spans="1:40" x14ac:dyDescent="0.25">
      <c r="A216" s="2"/>
      <c r="B216" s="9"/>
      <c r="C216" s="2"/>
      <c r="D216" s="2"/>
      <c r="E216" s="4"/>
      <c r="F216" s="4"/>
      <c r="G216" s="4"/>
      <c r="H216" s="7"/>
      <c r="I216" s="4"/>
      <c r="J216" s="7"/>
      <c r="K216" s="4"/>
      <c r="L216" s="7"/>
      <c r="M216" s="4"/>
      <c r="N216" s="4"/>
      <c r="O216" s="4"/>
      <c r="P216" s="4"/>
      <c r="Q216" s="4"/>
      <c r="R216" s="4"/>
      <c r="S216" s="4"/>
      <c r="T216" s="4"/>
      <c r="U216" s="40"/>
      <c r="V216" s="40"/>
      <c r="W216" s="21"/>
      <c r="X216" s="22"/>
      <c r="Y216" s="21"/>
      <c r="Z216" s="22"/>
      <c r="AA216" s="21"/>
      <c r="AB216" s="22"/>
      <c r="AC216" s="23"/>
      <c r="AD216" s="24"/>
      <c r="AE216" s="23"/>
      <c r="AF216" s="24"/>
      <c r="AG216" s="23"/>
      <c r="AH216" s="24"/>
      <c r="AI216" s="17"/>
      <c r="AJ216" s="46"/>
      <c r="AK216" s="17"/>
      <c r="AL216" s="45"/>
      <c r="AM216" s="16"/>
      <c r="AN216" s="45"/>
    </row>
    <row r="217" spans="1:40" x14ac:dyDescent="0.25">
      <c r="A217" s="2"/>
      <c r="B217" s="9"/>
      <c r="C217" s="2"/>
      <c r="D217" s="2"/>
      <c r="E217" s="4"/>
      <c r="F217" s="4"/>
      <c r="G217" s="4"/>
      <c r="H217" s="11"/>
      <c r="I217" s="12"/>
      <c r="J217" s="11"/>
      <c r="K217" s="12"/>
      <c r="L217" s="11"/>
      <c r="M217" s="12"/>
      <c r="N217" s="4"/>
      <c r="O217" s="4"/>
      <c r="P217" s="4"/>
      <c r="Q217" s="4"/>
      <c r="R217" s="4"/>
      <c r="S217" s="4"/>
      <c r="T217" s="4"/>
      <c r="U217" s="40"/>
      <c r="V217" s="40"/>
      <c r="W217" s="21"/>
      <c r="X217" s="22"/>
      <c r="Y217" s="21"/>
      <c r="Z217" s="22"/>
      <c r="AA217" s="21"/>
      <c r="AB217" s="22"/>
      <c r="AC217" s="23"/>
      <c r="AD217" s="24"/>
      <c r="AE217" s="23"/>
      <c r="AF217" s="24"/>
      <c r="AG217" s="23"/>
      <c r="AH217" s="24"/>
      <c r="AI217" s="17"/>
      <c r="AJ217" s="46"/>
      <c r="AK217" s="17"/>
      <c r="AL217" s="45"/>
      <c r="AM217" s="16"/>
      <c r="AN217" s="45"/>
    </row>
    <row r="218" spans="1:40" x14ac:dyDescent="0.25">
      <c r="A218" s="2"/>
      <c r="B218" s="9"/>
      <c r="C218" s="2"/>
      <c r="D218" s="2"/>
      <c r="E218" s="4"/>
      <c r="F218" s="4"/>
      <c r="G218" s="4"/>
      <c r="H218" s="7"/>
      <c r="I218" s="4"/>
      <c r="J218" s="7"/>
      <c r="K218" s="4"/>
      <c r="L218" s="7"/>
      <c r="M218" s="4"/>
      <c r="N218" s="4"/>
      <c r="O218" s="4"/>
      <c r="P218" s="4"/>
      <c r="Q218" s="4"/>
      <c r="R218" s="4"/>
      <c r="S218" s="4"/>
      <c r="T218" s="4"/>
      <c r="U218" s="40"/>
      <c r="V218" s="40"/>
      <c r="W218" s="21"/>
      <c r="X218" s="22"/>
      <c r="Y218" s="21"/>
      <c r="Z218" s="22"/>
      <c r="AA218" s="21"/>
      <c r="AB218" s="22"/>
      <c r="AC218" s="23"/>
      <c r="AD218" s="24"/>
      <c r="AE218" s="23"/>
      <c r="AF218" s="24"/>
      <c r="AG218" s="23"/>
      <c r="AH218" s="24"/>
      <c r="AI218" s="17"/>
      <c r="AJ218" s="46"/>
      <c r="AK218" s="17"/>
      <c r="AL218" s="45"/>
      <c r="AM218" s="16"/>
      <c r="AN218" s="45"/>
    </row>
    <row r="219" spans="1:40" x14ac:dyDescent="0.25">
      <c r="A219" s="2"/>
      <c r="B219" s="9"/>
      <c r="C219" s="2"/>
      <c r="D219" s="2"/>
      <c r="E219" s="4"/>
      <c r="F219" s="4"/>
      <c r="G219" s="4"/>
      <c r="H219" s="7"/>
      <c r="I219" s="4"/>
      <c r="J219" s="7"/>
      <c r="K219" s="4"/>
      <c r="L219" s="7"/>
      <c r="M219" s="4"/>
      <c r="N219" s="4"/>
      <c r="O219" s="4"/>
      <c r="P219" s="4"/>
      <c r="Q219" s="4"/>
      <c r="R219" s="4"/>
      <c r="S219" s="4"/>
      <c r="T219" s="4"/>
      <c r="U219" s="40"/>
      <c r="V219" s="40"/>
      <c r="W219" s="21"/>
      <c r="X219" s="22"/>
      <c r="Y219" s="21"/>
      <c r="Z219" s="22"/>
      <c r="AA219" s="21"/>
      <c r="AB219" s="22"/>
      <c r="AC219" s="23"/>
      <c r="AD219" s="24"/>
      <c r="AE219" s="23"/>
      <c r="AF219" s="24"/>
      <c r="AG219" s="23"/>
      <c r="AH219" s="24"/>
      <c r="AI219" s="17"/>
      <c r="AJ219" s="46"/>
      <c r="AK219" s="17"/>
      <c r="AL219" s="45"/>
      <c r="AM219" s="16"/>
      <c r="AN219" s="45"/>
    </row>
    <row r="220" spans="1:40" x14ac:dyDescent="0.25">
      <c r="A220" s="2"/>
      <c r="B220" s="9"/>
      <c r="C220" s="2"/>
      <c r="D220" s="2"/>
      <c r="E220" s="4"/>
      <c r="F220" s="4"/>
      <c r="G220" s="4"/>
      <c r="H220" s="7"/>
      <c r="I220" s="4"/>
      <c r="J220" s="7"/>
      <c r="K220" s="4"/>
      <c r="L220" s="7"/>
      <c r="M220" s="4"/>
      <c r="N220" s="4"/>
      <c r="O220" s="4"/>
      <c r="P220" s="4"/>
      <c r="Q220" s="4"/>
      <c r="R220" s="4"/>
      <c r="S220" s="4"/>
      <c r="T220" s="4"/>
      <c r="U220" s="40"/>
      <c r="V220" s="40"/>
      <c r="W220" s="21"/>
      <c r="X220" s="22"/>
      <c r="Y220" s="21"/>
      <c r="Z220" s="22"/>
      <c r="AA220" s="21"/>
      <c r="AB220" s="22"/>
      <c r="AC220" s="23"/>
      <c r="AD220" s="24"/>
      <c r="AE220" s="23"/>
      <c r="AF220" s="24"/>
      <c r="AG220" s="23"/>
      <c r="AH220" s="24"/>
      <c r="AI220" s="17"/>
      <c r="AJ220" s="46"/>
      <c r="AK220" s="17"/>
      <c r="AL220" s="45"/>
      <c r="AM220" s="16"/>
      <c r="AN220" s="45"/>
    </row>
    <row r="221" spans="1:40" x14ac:dyDescent="0.25">
      <c r="A221" s="2"/>
      <c r="B221" s="9"/>
      <c r="C221" s="2"/>
      <c r="D221" s="2"/>
      <c r="E221" s="4"/>
      <c r="F221" s="4"/>
      <c r="G221" s="4"/>
      <c r="H221" s="7"/>
      <c r="I221" s="4"/>
      <c r="J221" s="7"/>
      <c r="K221" s="4"/>
      <c r="L221" s="7"/>
      <c r="M221" s="4"/>
      <c r="N221" s="4"/>
      <c r="O221" s="4"/>
      <c r="P221" s="4"/>
      <c r="Q221" s="4"/>
      <c r="R221" s="4"/>
      <c r="S221" s="4"/>
      <c r="T221" s="4"/>
      <c r="U221" s="40"/>
      <c r="V221" s="40"/>
      <c r="W221" s="21"/>
      <c r="X221" s="22"/>
      <c r="Y221" s="21"/>
      <c r="Z221" s="22"/>
      <c r="AA221" s="21"/>
      <c r="AB221" s="22"/>
      <c r="AC221" s="23"/>
      <c r="AD221" s="24"/>
      <c r="AE221" s="23"/>
      <c r="AF221" s="24"/>
      <c r="AG221" s="23"/>
      <c r="AH221" s="24"/>
      <c r="AI221" s="17"/>
      <c r="AJ221" s="46"/>
      <c r="AK221" s="17"/>
      <c r="AL221" s="45"/>
      <c r="AM221" s="16"/>
      <c r="AN221" s="45"/>
    </row>
    <row r="222" spans="1:40" x14ac:dyDescent="0.25">
      <c r="A222" s="2"/>
      <c r="B222" s="9"/>
      <c r="C222" s="2"/>
      <c r="D222" s="2"/>
      <c r="E222" s="4"/>
      <c r="F222" s="4"/>
      <c r="G222" s="4"/>
      <c r="H222" s="7"/>
      <c r="I222" s="4"/>
      <c r="J222" s="7"/>
      <c r="K222" s="4"/>
      <c r="L222" s="7"/>
      <c r="M222" s="4"/>
      <c r="N222" s="4"/>
      <c r="O222" s="4"/>
      <c r="P222" s="4"/>
      <c r="Q222" s="4"/>
      <c r="R222" s="4"/>
      <c r="S222" s="4"/>
      <c r="T222" s="4"/>
      <c r="U222" s="40"/>
      <c r="V222" s="40"/>
      <c r="W222" s="21"/>
      <c r="X222" s="22"/>
      <c r="Y222" s="21"/>
      <c r="Z222" s="22"/>
      <c r="AA222" s="21"/>
      <c r="AB222" s="22"/>
      <c r="AC222" s="23"/>
      <c r="AD222" s="24"/>
      <c r="AE222" s="23"/>
      <c r="AF222" s="24"/>
      <c r="AG222" s="23"/>
      <c r="AH222" s="24"/>
      <c r="AI222" s="17"/>
      <c r="AJ222" s="46"/>
      <c r="AK222" s="17"/>
      <c r="AL222" s="45"/>
      <c r="AM222" s="16"/>
      <c r="AN222" s="45"/>
    </row>
    <row r="223" spans="1:40" x14ac:dyDescent="0.25">
      <c r="A223" s="2"/>
      <c r="B223" s="9"/>
      <c r="C223" s="2"/>
      <c r="D223" s="2"/>
      <c r="E223" s="4"/>
      <c r="F223" s="4"/>
      <c r="G223" s="4"/>
      <c r="H223" s="7"/>
      <c r="I223" s="4"/>
      <c r="J223" s="7"/>
      <c r="K223" s="4"/>
      <c r="L223" s="7"/>
      <c r="M223" s="4"/>
      <c r="N223" s="4"/>
      <c r="O223" s="4"/>
      <c r="P223" s="4"/>
      <c r="Q223" s="4"/>
      <c r="R223" s="4"/>
      <c r="S223" s="4"/>
      <c r="T223" s="4"/>
      <c r="U223" s="40"/>
      <c r="V223" s="40"/>
      <c r="W223" s="21"/>
      <c r="X223" s="22"/>
      <c r="Y223" s="21"/>
      <c r="Z223" s="22"/>
      <c r="AA223" s="21"/>
      <c r="AB223" s="22"/>
      <c r="AC223" s="23"/>
      <c r="AD223" s="24"/>
      <c r="AE223" s="23"/>
      <c r="AF223" s="24"/>
      <c r="AG223" s="23"/>
      <c r="AH223" s="24"/>
      <c r="AI223" s="17"/>
      <c r="AJ223" s="46"/>
      <c r="AK223" s="17"/>
      <c r="AL223" s="45"/>
      <c r="AM223" s="16"/>
      <c r="AN223" s="45"/>
    </row>
    <row r="224" spans="1:40" x14ac:dyDescent="0.25">
      <c r="A224" s="2"/>
      <c r="B224" s="9"/>
      <c r="C224" s="2"/>
      <c r="D224" s="2"/>
      <c r="E224" s="4"/>
      <c r="F224" s="4"/>
      <c r="G224" s="4"/>
      <c r="H224" s="7"/>
      <c r="I224" s="4"/>
      <c r="J224" s="7"/>
      <c r="K224" s="4"/>
      <c r="L224" s="7"/>
      <c r="M224" s="4"/>
      <c r="N224" s="4"/>
      <c r="O224" s="4"/>
      <c r="P224" s="4"/>
      <c r="Q224" s="4"/>
      <c r="R224" s="4"/>
      <c r="S224" s="4"/>
      <c r="T224" s="4"/>
      <c r="U224" s="40"/>
      <c r="V224" s="40"/>
      <c r="W224" s="21"/>
      <c r="X224" s="22"/>
      <c r="Y224" s="21"/>
      <c r="Z224" s="22"/>
      <c r="AA224" s="21"/>
      <c r="AB224" s="22"/>
      <c r="AC224" s="23"/>
      <c r="AD224" s="24"/>
      <c r="AE224" s="23"/>
      <c r="AF224" s="24"/>
      <c r="AG224" s="23"/>
      <c r="AH224" s="24"/>
      <c r="AI224" s="17"/>
      <c r="AJ224" s="46"/>
      <c r="AK224" s="17"/>
      <c r="AL224" s="45"/>
      <c r="AM224" s="16"/>
      <c r="AN224" s="45"/>
    </row>
    <row r="225" spans="1:40" x14ac:dyDescent="0.25">
      <c r="A225" s="2"/>
      <c r="B225" s="9"/>
      <c r="C225" s="2"/>
      <c r="D225" s="2"/>
      <c r="E225" s="4"/>
      <c r="F225" s="4"/>
      <c r="G225" s="4"/>
      <c r="H225" s="7"/>
      <c r="I225" s="4"/>
      <c r="J225" s="7"/>
      <c r="K225" s="4"/>
      <c r="L225" s="7"/>
      <c r="M225" s="4"/>
      <c r="N225" s="4"/>
      <c r="O225" s="4"/>
      <c r="P225" s="4"/>
      <c r="Q225" s="4"/>
      <c r="R225" s="4"/>
      <c r="S225" s="4"/>
      <c r="T225" s="4"/>
      <c r="U225" s="40"/>
      <c r="V225" s="40"/>
      <c r="W225" s="21"/>
      <c r="X225" s="22"/>
      <c r="Y225" s="21"/>
      <c r="Z225" s="22"/>
      <c r="AA225" s="21"/>
      <c r="AB225" s="22"/>
      <c r="AC225" s="23"/>
      <c r="AD225" s="24"/>
      <c r="AE225" s="23"/>
      <c r="AF225" s="24"/>
      <c r="AG225" s="23"/>
      <c r="AH225" s="24"/>
      <c r="AI225" s="17"/>
      <c r="AJ225" s="46"/>
      <c r="AK225" s="17"/>
      <c r="AL225" s="45"/>
      <c r="AM225" s="16"/>
      <c r="AN225" s="45"/>
    </row>
    <row r="226" spans="1:40" x14ac:dyDescent="0.25">
      <c r="A226" s="2"/>
      <c r="B226" s="9"/>
      <c r="C226" s="2"/>
      <c r="D226" s="2"/>
      <c r="E226" s="4"/>
      <c r="F226" s="4"/>
      <c r="G226" s="4"/>
      <c r="H226" s="7"/>
      <c r="I226" s="4"/>
      <c r="J226" s="7"/>
      <c r="K226" s="4"/>
      <c r="L226" s="7"/>
      <c r="M226" s="4"/>
      <c r="N226" s="4"/>
      <c r="O226" s="4"/>
      <c r="P226" s="4"/>
      <c r="Q226" s="4"/>
      <c r="R226" s="4"/>
      <c r="S226" s="4"/>
      <c r="T226" s="4"/>
      <c r="U226" s="40"/>
      <c r="V226" s="40"/>
      <c r="W226" s="21"/>
      <c r="X226" s="22"/>
      <c r="Y226" s="21"/>
      <c r="Z226" s="22"/>
      <c r="AA226" s="21"/>
      <c r="AB226" s="22"/>
      <c r="AC226" s="23"/>
      <c r="AD226" s="24"/>
      <c r="AE226" s="23"/>
      <c r="AF226" s="24"/>
      <c r="AG226" s="23"/>
      <c r="AH226" s="24"/>
      <c r="AI226" s="17"/>
      <c r="AJ226" s="46"/>
      <c r="AK226" s="17"/>
      <c r="AL226" s="45"/>
      <c r="AM226" s="16"/>
      <c r="AN226" s="45"/>
    </row>
    <row r="227" spans="1:40" x14ac:dyDescent="0.25">
      <c r="A227" s="2"/>
      <c r="B227" s="9"/>
      <c r="C227" s="2"/>
      <c r="D227" s="2"/>
      <c r="E227" s="4"/>
      <c r="F227" s="4"/>
      <c r="G227" s="4"/>
      <c r="H227" s="7"/>
      <c r="I227" s="4"/>
      <c r="J227" s="7"/>
      <c r="K227" s="4"/>
      <c r="L227" s="7"/>
      <c r="M227" s="4"/>
      <c r="N227" s="4"/>
      <c r="O227" s="4"/>
      <c r="P227" s="4"/>
      <c r="Q227" s="4"/>
      <c r="R227" s="4"/>
      <c r="S227" s="4"/>
      <c r="T227" s="4"/>
      <c r="U227" s="40"/>
      <c r="V227" s="40"/>
      <c r="W227" s="21"/>
      <c r="X227" s="22"/>
      <c r="Y227" s="21"/>
      <c r="Z227" s="22"/>
      <c r="AA227" s="21"/>
      <c r="AB227" s="22"/>
      <c r="AC227" s="23"/>
      <c r="AD227" s="24"/>
      <c r="AE227" s="23"/>
      <c r="AF227" s="24"/>
      <c r="AG227" s="23"/>
      <c r="AH227" s="24"/>
      <c r="AI227" s="17"/>
      <c r="AJ227" s="46"/>
      <c r="AK227" s="17"/>
      <c r="AL227" s="45"/>
      <c r="AM227" s="16"/>
      <c r="AN227" s="45"/>
    </row>
    <row r="228" spans="1:40" x14ac:dyDescent="0.25">
      <c r="A228" s="2"/>
      <c r="B228" s="9"/>
      <c r="C228" s="2"/>
      <c r="D228" s="2"/>
      <c r="E228" s="4"/>
      <c r="F228" s="4"/>
      <c r="G228" s="4"/>
      <c r="H228" s="7"/>
      <c r="I228" s="4"/>
      <c r="J228" s="7"/>
      <c r="K228" s="4"/>
      <c r="L228" s="7"/>
      <c r="M228" s="4"/>
      <c r="N228" s="4"/>
      <c r="O228" s="4"/>
      <c r="P228" s="4"/>
      <c r="Q228" s="4"/>
      <c r="R228" s="4"/>
      <c r="S228" s="4"/>
      <c r="T228" s="4"/>
      <c r="U228" s="40"/>
      <c r="V228" s="40"/>
      <c r="W228" s="21"/>
      <c r="X228" s="22"/>
      <c r="Y228" s="21"/>
      <c r="Z228" s="22"/>
      <c r="AA228" s="21"/>
      <c r="AB228" s="22"/>
      <c r="AC228" s="23"/>
      <c r="AD228" s="24"/>
      <c r="AE228" s="23"/>
      <c r="AF228" s="24"/>
      <c r="AG228" s="23"/>
      <c r="AH228" s="24"/>
      <c r="AI228" s="17"/>
      <c r="AJ228" s="46"/>
      <c r="AK228" s="17"/>
      <c r="AL228" s="45"/>
      <c r="AM228" s="16"/>
      <c r="AN228" s="45"/>
    </row>
    <row r="229" spans="1:40" x14ac:dyDescent="0.25">
      <c r="A229" s="2"/>
      <c r="B229" s="9"/>
      <c r="C229" s="2"/>
      <c r="D229" s="2"/>
      <c r="E229" s="4"/>
      <c r="F229" s="4"/>
      <c r="G229" s="4"/>
      <c r="H229" s="7"/>
      <c r="I229" s="4"/>
      <c r="J229" s="7"/>
      <c r="K229" s="4"/>
      <c r="L229" s="7"/>
      <c r="M229" s="4"/>
      <c r="N229" s="4"/>
      <c r="O229" s="4"/>
      <c r="P229" s="4"/>
      <c r="Q229" s="4"/>
      <c r="R229" s="4"/>
      <c r="S229" s="4"/>
      <c r="T229" s="4"/>
      <c r="U229" s="40"/>
      <c r="V229" s="40"/>
      <c r="W229" s="21"/>
      <c r="X229" s="22"/>
      <c r="Y229" s="21"/>
      <c r="Z229" s="22"/>
      <c r="AA229" s="21"/>
      <c r="AB229" s="22"/>
      <c r="AC229" s="23"/>
      <c r="AD229" s="24"/>
      <c r="AE229" s="23"/>
      <c r="AF229" s="24"/>
      <c r="AG229" s="23"/>
      <c r="AH229" s="24"/>
      <c r="AI229" s="17"/>
      <c r="AJ229" s="46"/>
      <c r="AK229" s="17"/>
      <c r="AL229" s="45"/>
      <c r="AM229" s="16"/>
      <c r="AN229" s="45"/>
    </row>
    <row r="230" spans="1:40" x14ac:dyDescent="0.25">
      <c r="A230" s="2"/>
      <c r="B230" s="9"/>
      <c r="C230" s="2"/>
      <c r="D230" s="2"/>
      <c r="E230" s="4"/>
      <c r="F230" s="4"/>
      <c r="G230" s="4"/>
      <c r="H230" s="7"/>
      <c r="I230" s="33"/>
      <c r="J230" s="7"/>
      <c r="K230" s="4"/>
      <c r="L230" s="7"/>
      <c r="M230" s="4"/>
      <c r="N230" s="4"/>
      <c r="O230" s="4"/>
      <c r="P230" s="4"/>
      <c r="Q230" s="4"/>
      <c r="R230" s="4"/>
      <c r="S230" s="4"/>
      <c r="T230" s="4"/>
      <c r="U230" s="40"/>
      <c r="V230" s="40"/>
      <c r="W230" s="21"/>
      <c r="X230" s="22"/>
      <c r="Y230" s="21"/>
      <c r="Z230" s="22"/>
      <c r="AA230" s="21"/>
      <c r="AB230" s="22"/>
      <c r="AC230" s="23"/>
      <c r="AD230" s="24"/>
      <c r="AE230" s="23"/>
      <c r="AF230" s="24"/>
      <c r="AG230" s="23"/>
      <c r="AH230" s="24"/>
      <c r="AI230" s="17"/>
      <c r="AJ230" s="46"/>
      <c r="AK230" s="17"/>
      <c r="AL230" s="45"/>
      <c r="AM230" s="16"/>
      <c r="AN230" s="45"/>
    </row>
    <row r="231" spans="1:40" x14ac:dyDescent="0.25">
      <c r="A231" s="2"/>
      <c r="B231" s="9"/>
      <c r="C231" s="2"/>
      <c r="D231" s="2"/>
      <c r="E231" s="4"/>
      <c r="F231" s="4"/>
      <c r="G231" s="4"/>
      <c r="H231" s="7"/>
      <c r="I231" s="4"/>
      <c r="J231" s="7"/>
      <c r="K231" s="4"/>
      <c r="L231" s="7"/>
      <c r="M231" s="4"/>
      <c r="N231" s="4"/>
      <c r="O231" s="4"/>
      <c r="P231" s="4"/>
      <c r="Q231" s="4"/>
      <c r="R231" s="4"/>
      <c r="S231" s="4"/>
      <c r="T231" s="4"/>
      <c r="U231" s="40"/>
      <c r="V231" s="40"/>
      <c r="W231" s="21"/>
      <c r="X231" s="22"/>
      <c r="Y231" s="21"/>
      <c r="Z231" s="22"/>
      <c r="AA231" s="21"/>
      <c r="AB231" s="22"/>
      <c r="AC231" s="23"/>
      <c r="AD231" s="24"/>
      <c r="AE231" s="23"/>
      <c r="AF231" s="24"/>
      <c r="AG231" s="23"/>
      <c r="AH231" s="24"/>
      <c r="AI231" s="17"/>
      <c r="AJ231" s="46"/>
      <c r="AK231" s="17"/>
      <c r="AL231" s="45"/>
      <c r="AM231" s="16"/>
      <c r="AN231" s="45"/>
    </row>
    <row r="232" spans="1:40" x14ac:dyDescent="0.25">
      <c r="A232" s="2"/>
      <c r="B232" s="9"/>
      <c r="C232" s="2"/>
      <c r="D232" s="2"/>
      <c r="E232" s="4"/>
      <c r="F232" s="4"/>
      <c r="G232" s="4"/>
      <c r="H232" s="7"/>
      <c r="I232" s="4"/>
      <c r="J232" s="7"/>
      <c r="K232" s="4"/>
      <c r="L232" s="7"/>
      <c r="M232" s="4"/>
      <c r="N232" s="4"/>
      <c r="O232" s="4"/>
      <c r="P232" s="4"/>
      <c r="Q232" s="4"/>
      <c r="R232" s="4"/>
      <c r="S232" s="4"/>
      <c r="T232" s="4"/>
      <c r="U232" s="40"/>
      <c r="V232" s="40"/>
      <c r="W232" s="21"/>
      <c r="X232" s="22"/>
      <c r="Y232" s="21"/>
      <c r="Z232" s="22"/>
      <c r="AA232" s="21"/>
      <c r="AB232" s="22"/>
      <c r="AC232" s="23"/>
      <c r="AD232" s="24"/>
      <c r="AE232" s="23"/>
      <c r="AF232" s="24"/>
      <c r="AG232" s="23"/>
      <c r="AH232" s="24"/>
      <c r="AI232" s="17"/>
      <c r="AJ232" s="46"/>
      <c r="AK232" s="17"/>
      <c r="AL232" s="45"/>
      <c r="AM232" s="16"/>
      <c r="AN232" s="45"/>
    </row>
    <row r="233" spans="1:40" x14ac:dyDescent="0.25">
      <c r="A233" s="2"/>
      <c r="B233" s="9"/>
      <c r="C233" s="2"/>
      <c r="D233" s="2"/>
      <c r="E233" s="4"/>
      <c r="F233" s="4"/>
      <c r="G233" s="4"/>
      <c r="H233" s="25"/>
      <c r="I233" s="26"/>
      <c r="J233" s="7"/>
      <c r="K233" s="4"/>
      <c r="L233" s="7"/>
      <c r="M233" s="4"/>
      <c r="N233" s="4"/>
      <c r="O233" s="4"/>
      <c r="P233" s="4"/>
      <c r="Q233" s="4"/>
      <c r="R233" s="4"/>
      <c r="S233" s="4"/>
      <c r="T233" s="4"/>
      <c r="U233" s="40"/>
      <c r="V233" s="40"/>
      <c r="W233" s="21"/>
      <c r="X233" s="22"/>
      <c r="Y233" s="21"/>
      <c r="Z233" s="22"/>
      <c r="AA233" s="21"/>
      <c r="AB233" s="22"/>
      <c r="AC233" s="23"/>
      <c r="AD233" s="24"/>
      <c r="AE233" s="23"/>
      <c r="AF233" s="24"/>
      <c r="AG233" s="23"/>
      <c r="AH233" s="24"/>
      <c r="AI233" s="17"/>
      <c r="AJ233" s="46"/>
      <c r="AK233" s="17"/>
      <c r="AL233" s="45"/>
      <c r="AM233" s="16"/>
      <c r="AN233" s="45"/>
    </row>
    <row r="234" spans="1:40" x14ac:dyDescent="0.25">
      <c r="A234" s="2"/>
      <c r="B234" s="9"/>
      <c r="C234" s="2"/>
      <c r="D234" s="2"/>
      <c r="E234" s="4"/>
      <c r="F234" s="4"/>
      <c r="G234" s="4"/>
      <c r="H234" s="25"/>
      <c r="I234" s="26"/>
      <c r="J234" s="7"/>
      <c r="K234" s="4"/>
      <c r="L234" s="7"/>
      <c r="M234" s="4"/>
      <c r="N234" s="4"/>
      <c r="O234" s="4"/>
      <c r="P234" s="4"/>
      <c r="Q234" s="4"/>
      <c r="R234" s="4"/>
      <c r="S234" s="4"/>
      <c r="T234" s="4"/>
      <c r="U234" s="40"/>
      <c r="V234" s="40"/>
      <c r="W234" s="21"/>
      <c r="X234" s="22"/>
      <c r="Y234" s="21"/>
      <c r="Z234" s="22"/>
      <c r="AA234" s="21"/>
      <c r="AB234" s="22"/>
      <c r="AC234" s="23"/>
      <c r="AD234" s="24"/>
      <c r="AE234" s="23"/>
      <c r="AF234" s="24"/>
      <c r="AG234" s="23"/>
      <c r="AH234" s="24"/>
      <c r="AI234" s="17"/>
      <c r="AJ234" s="46"/>
      <c r="AK234" s="17"/>
      <c r="AL234" s="45"/>
      <c r="AM234" s="16"/>
      <c r="AN234" s="45"/>
    </row>
    <row r="235" spans="1:40" x14ac:dyDescent="0.25">
      <c r="A235" s="2"/>
      <c r="B235" s="9"/>
      <c r="C235" s="2"/>
      <c r="D235" s="2"/>
      <c r="E235" s="4"/>
      <c r="F235" s="4"/>
      <c r="G235" s="4"/>
      <c r="H235" s="7"/>
      <c r="I235" s="4"/>
      <c r="J235" s="7"/>
      <c r="K235" s="4"/>
      <c r="L235" s="7"/>
      <c r="M235" s="4"/>
      <c r="N235" s="4"/>
      <c r="O235" s="4"/>
      <c r="P235" s="4"/>
      <c r="Q235" s="4"/>
      <c r="R235" s="4"/>
      <c r="S235" s="4"/>
      <c r="T235" s="4"/>
      <c r="U235" s="40"/>
      <c r="V235" s="40"/>
      <c r="W235" s="21"/>
      <c r="X235" s="22"/>
      <c r="Y235" s="21"/>
      <c r="Z235" s="22"/>
      <c r="AA235" s="21"/>
      <c r="AB235" s="22"/>
      <c r="AC235" s="23"/>
      <c r="AD235" s="24"/>
      <c r="AE235" s="23"/>
      <c r="AF235" s="24"/>
      <c r="AG235" s="23"/>
      <c r="AH235" s="24"/>
      <c r="AI235" s="17"/>
      <c r="AJ235" s="46"/>
      <c r="AK235" s="17"/>
      <c r="AL235" s="45"/>
      <c r="AM235" s="16"/>
      <c r="AN235" s="45"/>
    </row>
    <row r="236" spans="1:40" x14ac:dyDescent="0.25">
      <c r="A236" s="2"/>
      <c r="B236" s="9"/>
      <c r="C236" s="2"/>
      <c r="D236" s="2"/>
      <c r="E236" s="4"/>
      <c r="F236" s="4"/>
      <c r="G236" s="4"/>
      <c r="H236" s="25"/>
      <c r="I236" s="26"/>
      <c r="J236" s="7"/>
      <c r="K236" s="4"/>
      <c r="L236" s="7"/>
      <c r="M236" s="4"/>
      <c r="N236" s="4"/>
      <c r="O236" s="4"/>
      <c r="P236" s="4"/>
      <c r="Q236" s="4"/>
      <c r="R236" s="4"/>
      <c r="S236" s="4"/>
      <c r="T236" s="4"/>
      <c r="U236" s="40"/>
      <c r="V236" s="40"/>
      <c r="W236" s="21"/>
      <c r="X236" s="22"/>
      <c r="Y236" s="21"/>
      <c r="Z236" s="22"/>
      <c r="AA236" s="21"/>
      <c r="AB236" s="22"/>
      <c r="AC236" s="23"/>
      <c r="AD236" s="24"/>
      <c r="AE236" s="23"/>
      <c r="AF236" s="24"/>
      <c r="AG236" s="23"/>
      <c r="AH236" s="24"/>
      <c r="AI236" s="17"/>
      <c r="AJ236" s="46"/>
      <c r="AK236" s="17"/>
      <c r="AL236" s="45"/>
      <c r="AM236" s="16"/>
      <c r="AN236" s="45"/>
    </row>
    <row r="237" spans="1:40" x14ac:dyDescent="0.25">
      <c r="A237" s="2"/>
      <c r="B237" s="9"/>
      <c r="C237" s="2"/>
      <c r="D237" s="2"/>
      <c r="E237" s="4"/>
      <c r="F237" s="4"/>
      <c r="G237" s="4"/>
      <c r="H237" s="7"/>
      <c r="I237" s="4"/>
      <c r="J237" s="7"/>
      <c r="K237" s="4"/>
      <c r="L237" s="7"/>
      <c r="M237" s="4"/>
      <c r="N237" s="4"/>
      <c r="O237" s="4"/>
      <c r="P237" s="4"/>
      <c r="Q237" s="4"/>
      <c r="R237" s="4"/>
      <c r="S237" s="4"/>
      <c r="T237" s="4"/>
      <c r="U237" s="40"/>
      <c r="V237" s="40"/>
      <c r="W237" s="21"/>
      <c r="X237" s="22"/>
      <c r="Y237" s="21"/>
      <c r="Z237" s="22"/>
      <c r="AA237" s="21"/>
      <c r="AB237" s="22"/>
      <c r="AC237" s="23"/>
      <c r="AD237" s="24"/>
      <c r="AE237" s="23"/>
      <c r="AF237" s="24"/>
      <c r="AG237" s="23"/>
      <c r="AH237" s="24"/>
      <c r="AI237" s="17"/>
      <c r="AJ237" s="46"/>
      <c r="AK237" s="17"/>
      <c r="AL237" s="45"/>
      <c r="AM237" s="16"/>
      <c r="AN237" s="45"/>
    </row>
    <row r="238" spans="1:40" x14ac:dyDescent="0.25">
      <c r="A238" s="2"/>
      <c r="B238" s="9"/>
      <c r="C238" s="2"/>
      <c r="D238" s="2"/>
      <c r="E238" s="4"/>
      <c r="F238" s="4"/>
      <c r="G238" s="4"/>
      <c r="H238" s="7"/>
      <c r="I238" s="4"/>
      <c r="J238" s="7"/>
      <c r="K238" s="4"/>
      <c r="L238" s="7"/>
      <c r="M238" s="4"/>
      <c r="N238" s="4"/>
      <c r="O238" s="4"/>
      <c r="P238" s="4"/>
      <c r="Q238" s="4"/>
      <c r="R238" s="4"/>
      <c r="S238" s="4"/>
      <c r="T238" s="4"/>
      <c r="U238" s="40"/>
      <c r="V238" s="40"/>
      <c r="W238" s="21"/>
      <c r="X238" s="22"/>
      <c r="Y238" s="21"/>
      <c r="Z238" s="22"/>
      <c r="AA238" s="21"/>
      <c r="AB238" s="22"/>
      <c r="AC238" s="23"/>
      <c r="AD238" s="24"/>
      <c r="AE238" s="23"/>
      <c r="AF238" s="24"/>
      <c r="AG238" s="23"/>
      <c r="AH238" s="24"/>
      <c r="AI238" s="17"/>
      <c r="AJ238" s="46"/>
      <c r="AK238" s="17"/>
      <c r="AL238" s="45"/>
      <c r="AM238" s="16"/>
      <c r="AN238" s="45"/>
    </row>
    <row r="239" spans="1:40" x14ac:dyDescent="0.25">
      <c r="A239" s="2"/>
      <c r="B239" s="9"/>
      <c r="C239" s="2"/>
      <c r="D239" s="2"/>
      <c r="E239" s="4"/>
      <c r="F239" s="4"/>
      <c r="G239" s="4"/>
      <c r="H239" s="25"/>
      <c r="I239" s="26"/>
      <c r="J239" s="7"/>
      <c r="K239" s="4"/>
      <c r="L239" s="7"/>
      <c r="M239" s="4"/>
      <c r="N239" s="26"/>
      <c r="O239" s="4"/>
      <c r="P239" s="4"/>
      <c r="Q239" s="4"/>
      <c r="R239" s="4"/>
      <c r="S239" s="4"/>
      <c r="T239" s="4"/>
      <c r="U239" s="40"/>
      <c r="V239" s="40"/>
      <c r="W239" s="21"/>
      <c r="X239" s="22"/>
      <c r="Y239" s="21"/>
      <c r="Z239" s="22"/>
      <c r="AA239" s="21"/>
      <c r="AB239" s="22"/>
      <c r="AC239" s="23"/>
      <c r="AD239" s="24"/>
      <c r="AE239" s="23"/>
      <c r="AF239" s="24"/>
      <c r="AG239" s="23"/>
      <c r="AH239" s="24"/>
      <c r="AI239" s="17"/>
      <c r="AJ239" s="46"/>
      <c r="AK239" s="17"/>
      <c r="AL239" s="45"/>
      <c r="AM239" s="16"/>
      <c r="AN239" s="45"/>
    </row>
    <row r="240" spans="1:40" x14ac:dyDescent="0.25">
      <c r="A240" s="2"/>
      <c r="B240" s="9"/>
      <c r="C240" s="2"/>
      <c r="D240" s="2"/>
      <c r="E240" s="4"/>
      <c r="F240" s="4"/>
      <c r="G240" s="4"/>
      <c r="H240" s="7"/>
      <c r="I240" s="4"/>
      <c r="J240" s="7"/>
      <c r="K240" s="4"/>
      <c r="L240" s="7"/>
      <c r="M240" s="4"/>
      <c r="N240" s="4"/>
      <c r="O240" s="4"/>
      <c r="P240" s="4"/>
      <c r="Q240" s="4"/>
      <c r="R240" s="4"/>
      <c r="S240" s="4"/>
      <c r="T240" s="4"/>
      <c r="U240" s="40"/>
      <c r="V240" s="40"/>
      <c r="W240" s="21"/>
      <c r="X240" s="22"/>
      <c r="Y240" s="21"/>
      <c r="Z240" s="22"/>
      <c r="AA240" s="21"/>
      <c r="AB240" s="22"/>
      <c r="AC240" s="23"/>
      <c r="AD240" s="24"/>
      <c r="AE240" s="23"/>
      <c r="AF240" s="24"/>
      <c r="AG240" s="23"/>
      <c r="AH240" s="24"/>
      <c r="AI240" s="17"/>
      <c r="AJ240" s="46"/>
      <c r="AK240" s="17"/>
      <c r="AL240" s="45"/>
      <c r="AM240" s="16"/>
      <c r="AN240" s="45"/>
    </row>
    <row r="241" spans="1:40" x14ac:dyDescent="0.25">
      <c r="A241" s="2"/>
      <c r="B241" s="9"/>
      <c r="C241" s="2"/>
      <c r="D241" s="2"/>
      <c r="E241" s="4"/>
      <c r="F241" s="4"/>
      <c r="G241" s="4"/>
      <c r="H241" s="7"/>
      <c r="I241" s="4"/>
      <c r="J241" s="7"/>
      <c r="K241" s="4"/>
      <c r="L241" s="7"/>
      <c r="M241" s="4"/>
      <c r="N241" s="4"/>
      <c r="O241" s="4"/>
      <c r="P241" s="4"/>
      <c r="Q241" s="4"/>
      <c r="R241" s="4"/>
      <c r="S241" s="4"/>
      <c r="T241" s="4"/>
      <c r="U241" s="40"/>
      <c r="V241" s="40"/>
      <c r="W241" s="21"/>
      <c r="X241" s="22"/>
      <c r="Y241" s="21"/>
      <c r="Z241" s="22"/>
      <c r="AA241" s="21"/>
      <c r="AB241" s="22"/>
      <c r="AC241" s="23"/>
      <c r="AD241" s="24"/>
      <c r="AE241" s="23"/>
      <c r="AF241" s="24"/>
      <c r="AG241" s="23"/>
      <c r="AH241" s="24"/>
      <c r="AI241" s="17"/>
      <c r="AJ241" s="46"/>
      <c r="AK241" s="17"/>
      <c r="AL241" s="45"/>
      <c r="AM241" s="16"/>
      <c r="AN241" s="45"/>
    </row>
    <row r="242" spans="1:40" x14ac:dyDescent="0.25">
      <c r="A242" s="2"/>
      <c r="B242" s="9"/>
      <c r="C242" s="2"/>
      <c r="D242" s="2"/>
      <c r="E242" s="4"/>
      <c r="F242" s="4"/>
      <c r="G242" s="4"/>
      <c r="H242" s="7"/>
      <c r="I242" s="4"/>
      <c r="J242" s="7"/>
      <c r="K242" s="4"/>
      <c r="L242" s="7"/>
      <c r="M242" s="4"/>
      <c r="N242" s="4"/>
      <c r="O242" s="4"/>
      <c r="P242" s="4"/>
      <c r="Q242" s="4"/>
      <c r="R242" s="4"/>
      <c r="S242" s="4"/>
      <c r="T242" s="4"/>
      <c r="U242" s="40"/>
      <c r="V242" s="40"/>
      <c r="W242" s="21"/>
      <c r="X242" s="22"/>
      <c r="Y242" s="21"/>
      <c r="Z242" s="22"/>
      <c r="AA242" s="21"/>
      <c r="AB242" s="22"/>
      <c r="AC242" s="23"/>
      <c r="AD242" s="24"/>
      <c r="AE242" s="23"/>
      <c r="AF242" s="24"/>
      <c r="AG242" s="23"/>
      <c r="AH242" s="24"/>
      <c r="AI242" s="17"/>
      <c r="AJ242" s="46"/>
      <c r="AK242" s="17"/>
      <c r="AL242" s="45"/>
      <c r="AM242" s="16"/>
      <c r="AN242" s="45"/>
    </row>
    <row r="243" spans="1:40" x14ac:dyDescent="0.25">
      <c r="A243" s="5"/>
      <c r="B243" s="34"/>
      <c r="C243" s="5"/>
      <c r="D243" s="5"/>
      <c r="E243" s="5"/>
      <c r="F243" s="5"/>
      <c r="G243" s="5"/>
      <c r="H243" s="7"/>
      <c r="I243" s="5"/>
      <c r="J243" s="7"/>
      <c r="K243" s="5"/>
      <c r="L243" s="7"/>
      <c r="M243" s="5"/>
      <c r="N243" s="5"/>
      <c r="O243" s="5"/>
      <c r="P243" s="5"/>
      <c r="Q243" s="5"/>
      <c r="R243" s="5"/>
      <c r="S243" s="5"/>
      <c r="T243" s="5"/>
      <c r="U243" s="40"/>
      <c r="V243" s="40"/>
      <c r="W243" s="35"/>
      <c r="X243" s="36"/>
      <c r="Y243" s="35"/>
      <c r="Z243" s="36"/>
      <c r="AA243" s="35"/>
      <c r="AB243" s="36"/>
      <c r="AC243" s="35"/>
      <c r="AD243" s="36"/>
      <c r="AE243" s="35"/>
      <c r="AF243" s="36"/>
      <c r="AG243" s="35"/>
      <c r="AH243" s="36"/>
      <c r="AI243" s="37"/>
      <c r="AJ243" s="48"/>
      <c r="AK243" s="37"/>
      <c r="AL243" s="51"/>
      <c r="AM243" s="38"/>
      <c r="AN243" s="51"/>
    </row>
    <row r="244" spans="1:40" x14ac:dyDescent="0.25">
      <c r="A244" s="2"/>
      <c r="B244" s="9"/>
      <c r="C244" s="2"/>
      <c r="D244" s="2"/>
      <c r="E244" s="4"/>
      <c r="F244" s="4"/>
      <c r="G244" s="4"/>
      <c r="H244" s="7"/>
      <c r="I244" s="4"/>
      <c r="J244" s="7"/>
      <c r="K244" s="4"/>
      <c r="L244" s="7"/>
      <c r="M244" s="4"/>
      <c r="N244" s="4"/>
      <c r="O244" s="4"/>
      <c r="P244" s="4"/>
      <c r="Q244" s="4"/>
      <c r="R244" s="4"/>
      <c r="S244" s="4"/>
      <c r="T244" s="4"/>
      <c r="U244" s="40"/>
      <c r="V244" s="40"/>
      <c r="W244" s="21"/>
      <c r="X244" s="22"/>
      <c r="Y244" s="21"/>
      <c r="Z244" s="22"/>
      <c r="AA244" s="21"/>
      <c r="AB244" s="22"/>
      <c r="AC244" s="23"/>
      <c r="AD244" s="24"/>
      <c r="AE244" s="23"/>
      <c r="AF244" s="24"/>
      <c r="AG244" s="23"/>
      <c r="AH244" s="24"/>
      <c r="AI244" s="17"/>
      <c r="AJ244" s="46"/>
      <c r="AK244" s="17"/>
      <c r="AL244" s="45"/>
      <c r="AM244" s="16"/>
      <c r="AN244" s="45"/>
    </row>
    <row r="245" spans="1:40" x14ac:dyDescent="0.25">
      <c r="A245" s="2"/>
      <c r="B245" s="9"/>
      <c r="C245" s="2"/>
      <c r="D245" s="2"/>
      <c r="E245" s="4"/>
      <c r="F245" s="4"/>
      <c r="G245" s="4"/>
      <c r="H245" s="7"/>
      <c r="I245" s="4"/>
      <c r="J245" s="7"/>
      <c r="K245" s="4"/>
      <c r="L245" s="7"/>
      <c r="M245" s="4"/>
      <c r="N245" s="4"/>
      <c r="O245" s="4"/>
      <c r="P245" s="4"/>
      <c r="Q245" s="4"/>
      <c r="R245" s="4"/>
      <c r="S245" s="4"/>
      <c r="T245" s="4"/>
      <c r="U245" s="40"/>
      <c r="V245" s="40"/>
      <c r="W245" s="21"/>
      <c r="X245" s="22"/>
      <c r="Y245" s="21"/>
      <c r="Z245" s="22"/>
      <c r="AA245" s="21"/>
      <c r="AB245" s="22"/>
      <c r="AC245" s="23"/>
      <c r="AD245" s="24"/>
      <c r="AE245" s="23"/>
      <c r="AF245" s="24"/>
      <c r="AG245" s="23"/>
      <c r="AH245" s="24"/>
      <c r="AI245" s="17"/>
      <c r="AJ245" s="46"/>
      <c r="AK245" s="17"/>
      <c r="AL245" s="45"/>
      <c r="AM245" s="16"/>
      <c r="AN245" s="45"/>
    </row>
    <row r="246" spans="1:40" x14ac:dyDescent="0.25">
      <c r="A246" s="2"/>
      <c r="B246" s="9"/>
      <c r="C246" s="2"/>
      <c r="D246" s="2"/>
      <c r="E246" s="4"/>
      <c r="F246" s="4"/>
      <c r="G246" s="4"/>
      <c r="H246" s="5"/>
      <c r="I246" s="4"/>
      <c r="J246" s="7"/>
      <c r="K246" s="4"/>
      <c r="L246" s="7"/>
      <c r="M246" s="4"/>
      <c r="N246" s="4"/>
      <c r="O246" s="4"/>
      <c r="P246" s="4"/>
      <c r="Q246" s="4"/>
      <c r="R246" s="4"/>
      <c r="S246" s="4"/>
      <c r="T246" s="4"/>
      <c r="U246" s="40"/>
      <c r="V246" s="40"/>
      <c r="W246" s="21"/>
      <c r="X246" s="22"/>
      <c r="Y246" s="21"/>
      <c r="Z246" s="22"/>
      <c r="AA246" s="21"/>
      <c r="AB246" s="22"/>
      <c r="AC246" s="23"/>
      <c r="AD246" s="24"/>
      <c r="AE246" s="23"/>
      <c r="AF246" s="24"/>
      <c r="AG246" s="23"/>
      <c r="AH246" s="24"/>
      <c r="AI246" s="17"/>
      <c r="AJ246" s="46"/>
      <c r="AK246" s="17"/>
      <c r="AL246" s="45"/>
      <c r="AM246" s="16"/>
      <c r="AN246" s="45"/>
    </row>
    <row r="247" spans="1:40" x14ac:dyDescent="0.25">
      <c r="A247" s="2"/>
      <c r="B247" s="9"/>
      <c r="C247" s="2"/>
      <c r="D247" s="2"/>
      <c r="E247" s="4"/>
      <c r="F247" s="4"/>
      <c r="G247" s="4"/>
      <c r="H247" s="7"/>
      <c r="I247" s="4"/>
      <c r="J247" s="7"/>
      <c r="K247" s="4"/>
      <c r="L247" s="7"/>
      <c r="M247" s="4"/>
      <c r="N247" s="4"/>
      <c r="O247" s="4"/>
      <c r="P247" s="4"/>
      <c r="Q247" s="4"/>
      <c r="R247" s="4"/>
      <c r="S247" s="4"/>
      <c r="T247" s="4"/>
      <c r="U247" s="40"/>
      <c r="V247" s="40"/>
      <c r="W247" s="21"/>
      <c r="X247" s="22"/>
      <c r="Y247" s="21"/>
      <c r="Z247" s="22"/>
      <c r="AA247" s="21"/>
      <c r="AB247" s="22"/>
      <c r="AC247" s="23"/>
      <c r="AD247" s="24"/>
      <c r="AE247" s="23"/>
      <c r="AF247" s="24"/>
      <c r="AG247" s="23"/>
      <c r="AH247" s="24"/>
      <c r="AI247" s="17"/>
      <c r="AJ247" s="46"/>
      <c r="AK247" s="17"/>
      <c r="AL247" s="45"/>
      <c r="AM247" s="16"/>
      <c r="AN247" s="45"/>
    </row>
    <row r="248" spans="1:40" x14ac:dyDescent="0.25">
      <c r="A248" s="2"/>
      <c r="B248" s="9"/>
      <c r="C248" s="2"/>
      <c r="D248" s="2"/>
      <c r="E248" s="4"/>
      <c r="F248" s="4"/>
      <c r="G248" s="4"/>
      <c r="H248" s="25"/>
      <c r="I248" s="26"/>
      <c r="J248" s="7"/>
      <c r="K248" s="4"/>
      <c r="L248" s="7"/>
      <c r="M248" s="4"/>
      <c r="N248" s="4"/>
      <c r="O248" s="4"/>
      <c r="P248" s="4"/>
      <c r="Q248" s="4"/>
      <c r="R248" s="4"/>
      <c r="S248" s="4"/>
      <c r="T248" s="4"/>
      <c r="U248" s="40"/>
      <c r="V248" s="40"/>
      <c r="W248" s="21"/>
      <c r="X248" s="22"/>
      <c r="Y248" s="21"/>
      <c r="Z248" s="22"/>
      <c r="AA248" s="21"/>
      <c r="AB248" s="22"/>
      <c r="AC248" s="23"/>
      <c r="AD248" s="24"/>
      <c r="AE248" s="23"/>
      <c r="AF248" s="24"/>
      <c r="AG248" s="23"/>
      <c r="AH248" s="24"/>
      <c r="AI248" s="17"/>
      <c r="AJ248" s="46"/>
      <c r="AK248" s="17"/>
      <c r="AL248" s="45"/>
      <c r="AM248" s="16"/>
      <c r="AN248" s="45"/>
    </row>
    <row r="249" spans="1:40" x14ac:dyDescent="0.25">
      <c r="A249" s="2"/>
      <c r="B249" s="9"/>
      <c r="C249" s="2"/>
      <c r="D249" s="2"/>
      <c r="E249" s="4"/>
      <c r="F249" s="4"/>
      <c r="G249" s="4"/>
      <c r="H249" s="7"/>
      <c r="I249" s="4"/>
      <c r="J249" s="7"/>
      <c r="K249" s="4"/>
      <c r="L249" s="7"/>
      <c r="M249" s="4"/>
      <c r="N249" s="4"/>
      <c r="O249" s="4"/>
      <c r="P249" s="4"/>
      <c r="Q249" s="4"/>
      <c r="R249" s="4"/>
      <c r="S249" s="4"/>
      <c r="T249" s="4"/>
      <c r="U249" s="40"/>
      <c r="V249" s="40"/>
      <c r="W249" s="21"/>
      <c r="X249" s="22"/>
      <c r="Y249" s="21"/>
      <c r="Z249" s="22"/>
      <c r="AA249" s="21"/>
      <c r="AB249" s="22"/>
      <c r="AC249" s="23"/>
      <c r="AD249" s="24"/>
      <c r="AE249" s="23"/>
      <c r="AF249" s="24"/>
      <c r="AG249" s="23"/>
      <c r="AH249" s="24"/>
      <c r="AI249" s="17"/>
      <c r="AJ249" s="46"/>
      <c r="AK249" s="17"/>
      <c r="AL249" s="45"/>
      <c r="AM249" s="16"/>
      <c r="AN249" s="45"/>
    </row>
    <row r="250" spans="1:40" x14ac:dyDescent="0.25">
      <c r="A250" s="2"/>
      <c r="B250" s="9"/>
      <c r="C250" s="2"/>
      <c r="D250" s="2"/>
      <c r="E250" s="4"/>
      <c r="F250" s="4"/>
      <c r="G250" s="4"/>
      <c r="H250" s="7"/>
      <c r="I250" s="4"/>
      <c r="J250" s="7"/>
      <c r="K250" s="4"/>
      <c r="L250" s="7"/>
      <c r="M250" s="4"/>
      <c r="N250" s="4"/>
      <c r="O250" s="4"/>
      <c r="P250" s="4"/>
      <c r="Q250" s="4"/>
      <c r="R250" s="4"/>
      <c r="S250" s="4"/>
      <c r="T250" s="4"/>
      <c r="U250" s="40"/>
      <c r="V250" s="40"/>
      <c r="W250" s="21"/>
      <c r="X250" s="22"/>
      <c r="Y250" s="21"/>
      <c r="Z250" s="22"/>
      <c r="AA250" s="21"/>
      <c r="AB250" s="22"/>
      <c r="AC250" s="23"/>
      <c r="AD250" s="24"/>
      <c r="AE250" s="23"/>
      <c r="AF250" s="24"/>
      <c r="AG250" s="23"/>
      <c r="AH250" s="24"/>
      <c r="AI250" s="17"/>
      <c r="AJ250" s="46"/>
      <c r="AK250" s="17"/>
      <c r="AL250" s="45"/>
      <c r="AM250" s="16"/>
      <c r="AN250" s="45"/>
    </row>
    <row r="251" spans="1:40" x14ac:dyDescent="0.25">
      <c r="A251" s="2"/>
      <c r="B251" s="9"/>
      <c r="C251" s="2"/>
      <c r="D251" s="2"/>
      <c r="E251" s="4"/>
      <c r="F251" s="4"/>
      <c r="G251" s="4"/>
      <c r="H251" s="7"/>
      <c r="I251" s="4"/>
      <c r="J251" s="7"/>
      <c r="K251" s="4"/>
      <c r="L251" s="7"/>
      <c r="M251" s="4"/>
      <c r="N251" s="4"/>
      <c r="O251" s="4"/>
      <c r="P251" s="4"/>
      <c r="Q251" s="4"/>
      <c r="R251" s="4"/>
      <c r="S251" s="4"/>
      <c r="T251" s="4"/>
      <c r="U251" s="40"/>
      <c r="V251" s="40"/>
      <c r="W251" s="21"/>
      <c r="X251" s="22"/>
      <c r="Y251" s="21"/>
      <c r="Z251" s="22"/>
      <c r="AA251" s="21"/>
      <c r="AB251" s="22"/>
      <c r="AC251" s="23"/>
      <c r="AD251" s="24"/>
      <c r="AE251" s="23"/>
      <c r="AF251" s="24"/>
      <c r="AG251" s="23"/>
      <c r="AH251" s="24"/>
      <c r="AI251" s="17"/>
      <c r="AJ251" s="46"/>
      <c r="AK251" s="17"/>
      <c r="AL251" s="45"/>
      <c r="AM251" s="16"/>
      <c r="AN251" s="45"/>
    </row>
    <row r="252" spans="1:40" x14ac:dyDescent="0.25">
      <c r="A252" s="5"/>
      <c r="B252" s="34"/>
      <c r="C252" s="5"/>
      <c r="D252" s="5"/>
      <c r="E252" s="5"/>
      <c r="F252" s="5"/>
      <c r="G252" s="5"/>
      <c r="H252" s="7"/>
      <c r="I252" s="5"/>
      <c r="J252" s="7"/>
      <c r="K252" s="5"/>
      <c r="L252" s="7"/>
      <c r="M252" s="5"/>
      <c r="N252" s="5"/>
      <c r="O252" s="5"/>
      <c r="P252" s="5"/>
      <c r="Q252" s="5"/>
      <c r="R252" s="5"/>
      <c r="S252" s="5"/>
      <c r="T252" s="5"/>
      <c r="U252" s="40"/>
      <c r="V252" s="40"/>
      <c r="W252" s="35"/>
      <c r="X252" s="36"/>
      <c r="Y252" s="35"/>
      <c r="Z252" s="36"/>
      <c r="AA252" s="35"/>
      <c r="AB252" s="36"/>
      <c r="AC252" s="35"/>
      <c r="AD252" s="36"/>
      <c r="AE252" s="35"/>
      <c r="AF252" s="36"/>
      <c r="AG252" s="35"/>
      <c r="AH252" s="36"/>
      <c r="AI252" s="37"/>
      <c r="AJ252" s="48"/>
      <c r="AK252" s="37"/>
      <c r="AL252" s="51"/>
      <c r="AM252" s="38"/>
      <c r="AN252" s="51"/>
    </row>
    <row r="253" spans="1:40" x14ac:dyDescent="0.25">
      <c r="A253" s="2"/>
      <c r="B253" s="9"/>
      <c r="C253" s="2"/>
      <c r="D253" s="2"/>
      <c r="E253" s="4"/>
      <c r="F253" s="4"/>
      <c r="G253" s="4"/>
      <c r="H253" s="7"/>
      <c r="I253" s="4"/>
      <c r="J253" s="7"/>
      <c r="K253" s="4"/>
      <c r="L253" s="7"/>
      <c r="M253" s="4"/>
      <c r="N253" s="4"/>
      <c r="O253" s="4"/>
      <c r="P253" s="4"/>
      <c r="Q253" s="4"/>
      <c r="R253" s="4"/>
      <c r="S253" s="4"/>
      <c r="T253" s="4"/>
      <c r="U253" s="40"/>
      <c r="V253" s="40"/>
      <c r="W253" s="21"/>
      <c r="X253" s="22"/>
      <c r="Y253" s="21"/>
      <c r="Z253" s="22"/>
      <c r="AA253" s="21"/>
      <c r="AB253" s="22"/>
      <c r="AC253" s="23"/>
      <c r="AD253" s="24"/>
      <c r="AE253" s="23"/>
      <c r="AF253" s="24"/>
      <c r="AG253" s="23"/>
      <c r="AH253" s="24"/>
      <c r="AI253" s="17"/>
      <c r="AJ253" s="46"/>
      <c r="AK253" s="17"/>
      <c r="AL253" s="45"/>
      <c r="AM253" s="16"/>
      <c r="AN253" s="45"/>
    </row>
    <row r="254" spans="1:40" x14ac:dyDescent="0.25">
      <c r="A254" s="2"/>
      <c r="B254" s="9"/>
      <c r="C254" s="2"/>
      <c r="D254" s="2"/>
      <c r="E254" s="4"/>
      <c r="F254" s="4"/>
      <c r="G254" s="4"/>
      <c r="H254" s="7"/>
      <c r="I254" s="4"/>
      <c r="J254" s="7"/>
      <c r="K254" s="4"/>
      <c r="L254" s="7"/>
      <c r="M254" s="4"/>
      <c r="N254" s="4"/>
      <c r="O254" s="4"/>
      <c r="P254" s="4"/>
      <c r="Q254" s="4"/>
      <c r="R254" s="4"/>
      <c r="S254" s="4"/>
      <c r="T254" s="4"/>
      <c r="U254" s="40"/>
      <c r="V254" s="40"/>
      <c r="W254" s="21"/>
      <c r="X254" s="22"/>
      <c r="Y254" s="21"/>
      <c r="Z254" s="22"/>
      <c r="AA254" s="21"/>
      <c r="AB254" s="22"/>
      <c r="AC254" s="23"/>
      <c r="AD254" s="24"/>
      <c r="AE254" s="23"/>
      <c r="AF254" s="24"/>
      <c r="AG254" s="23"/>
      <c r="AH254" s="24"/>
      <c r="AI254" s="17"/>
      <c r="AJ254" s="46"/>
      <c r="AK254" s="17"/>
      <c r="AL254" s="45"/>
      <c r="AM254" s="16"/>
      <c r="AN254" s="45"/>
    </row>
    <row r="255" spans="1:40" x14ac:dyDescent="0.25">
      <c r="A255" s="2"/>
      <c r="B255" s="9"/>
      <c r="C255" s="2"/>
      <c r="D255" s="2"/>
      <c r="E255" s="4"/>
      <c r="F255" s="4"/>
      <c r="G255" s="4"/>
      <c r="H255" s="25"/>
      <c r="I255" s="26"/>
      <c r="J255" s="7"/>
      <c r="K255" s="4"/>
      <c r="L255" s="7"/>
      <c r="M255" s="4"/>
      <c r="N255" s="4"/>
      <c r="O255" s="4"/>
      <c r="P255" s="4"/>
      <c r="Q255" s="4"/>
      <c r="R255" s="4"/>
      <c r="S255" s="4"/>
      <c r="T255" s="4"/>
      <c r="U255" s="40"/>
      <c r="V255" s="40"/>
      <c r="W255" s="21"/>
      <c r="X255" s="22"/>
      <c r="Y255" s="21"/>
      <c r="Z255" s="22"/>
      <c r="AA255" s="21"/>
      <c r="AB255" s="22"/>
      <c r="AC255" s="23"/>
      <c r="AD255" s="24"/>
      <c r="AE255" s="23"/>
      <c r="AF255" s="24"/>
      <c r="AG255" s="23"/>
      <c r="AH255" s="24"/>
      <c r="AI255" s="17"/>
      <c r="AJ255" s="46"/>
      <c r="AK255" s="17"/>
      <c r="AL255" s="45"/>
      <c r="AM255" s="16"/>
      <c r="AN255" s="45"/>
    </row>
    <row r="256" spans="1:40" x14ac:dyDescent="0.25">
      <c r="A256" s="2"/>
      <c r="B256" s="9"/>
      <c r="C256" s="2"/>
      <c r="D256" s="2"/>
      <c r="E256" s="4"/>
      <c r="F256" s="4"/>
      <c r="G256" s="4"/>
      <c r="H256" s="7"/>
      <c r="I256" s="4"/>
      <c r="J256" s="7"/>
      <c r="K256" s="4"/>
      <c r="L256" s="7"/>
      <c r="M256" s="4"/>
      <c r="N256" s="4"/>
      <c r="O256" s="4"/>
      <c r="P256" s="4"/>
      <c r="Q256" s="4"/>
      <c r="R256" s="4"/>
      <c r="S256" s="4"/>
      <c r="T256" s="4"/>
      <c r="U256" s="40"/>
      <c r="V256" s="40"/>
      <c r="W256" s="21"/>
      <c r="X256" s="22"/>
      <c r="Y256" s="21"/>
      <c r="Z256" s="22"/>
      <c r="AA256" s="21"/>
      <c r="AB256" s="22"/>
      <c r="AC256" s="23"/>
      <c r="AD256" s="24"/>
      <c r="AE256" s="23"/>
      <c r="AF256" s="24"/>
      <c r="AG256" s="23"/>
      <c r="AH256" s="24"/>
      <c r="AI256" s="17"/>
      <c r="AJ256" s="46"/>
      <c r="AK256" s="17"/>
      <c r="AL256" s="45"/>
      <c r="AM256" s="16"/>
      <c r="AN256" s="45"/>
    </row>
    <row r="257" spans="1:40" x14ac:dyDescent="0.25">
      <c r="A257" s="2"/>
      <c r="B257" s="9"/>
      <c r="C257" s="2"/>
      <c r="D257" s="2"/>
      <c r="E257" s="4"/>
      <c r="F257" s="4"/>
      <c r="G257" s="4"/>
      <c r="H257" s="7"/>
      <c r="I257" s="4"/>
      <c r="J257" s="7"/>
      <c r="K257" s="4"/>
      <c r="L257" s="7"/>
      <c r="M257" s="4"/>
      <c r="N257" s="4"/>
      <c r="O257" s="4"/>
      <c r="P257" s="4"/>
      <c r="Q257" s="4"/>
      <c r="R257" s="4"/>
      <c r="S257" s="4"/>
      <c r="T257" s="4"/>
      <c r="U257" s="40"/>
      <c r="V257" s="40"/>
      <c r="W257" s="21"/>
      <c r="X257" s="22"/>
      <c r="Y257" s="21"/>
      <c r="Z257" s="22"/>
      <c r="AA257" s="21"/>
      <c r="AB257" s="22"/>
      <c r="AC257" s="23"/>
      <c r="AD257" s="24"/>
      <c r="AE257" s="23"/>
      <c r="AF257" s="24"/>
      <c r="AG257" s="23"/>
      <c r="AH257" s="24"/>
      <c r="AI257" s="17"/>
      <c r="AJ257" s="46"/>
      <c r="AK257" s="17"/>
      <c r="AL257" s="45"/>
      <c r="AM257" s="16"/>
      <c r="AN257" s="45"/>
    </row>
    <row r="258" spans="1:40" x14ac:dyDescent="0.25">
      <c r="A258" s="2"/>
      <c r="B258" s="9"/>
      <c r="C258" s="2"/>
      <c r="D258" s="2"/>
      <c r="E258" s="4"/>
      <c r="F258" s="4"/>
      <c r="G258" s="4"/>
      <c r="H258" s="7"/>
      <c r="I258" s="4"/>
      <c r="J258" s="7"/>
      <c r="K258" s="4"/>
      <c r="L258" s="7"/>
      <c r="M258" s="4"/>
      <c r="N258" s="4"/>
      <c r="O258" s="4"/>
      <c r="P258" s="4"/>
      <c r="Q258" s="4"/>
      <c r="R258" s="4"/>
      <c r="S258" s="4"/>
      <c r="T258" s="4"/>
      <c r="U258" s="40"/>
      <c r="V258" s="40"/>
      <c r="W258" s="21"/>
      <c r="X258" s="22"/>
      <c r="Y258" s="21"/>
      <c r="Z258" s="22"/>
      <c r="AA258" s="21"/>
      <c r="AB258" s="22"/>
      <c r="AC258" s="23"/>
      <c r="AD258" s="24"/>
      <c r="AE258" s="23"/>
      <c r="AF258" s="24"/>
      <c r="AG258" s="23"/>
      <c r="AH258" s="24"/>
      <c r="AI258" s="17"/>
      <c r="AJ258" s="46"/>
      <c r="AK258" s="17"/>
      <c r="AL258" s="45"/>
      <c r="AM258" s="16"/>
      <c r="AN258" s="45"/>
    </row>
    <row r="259" spans="1:40" x14ac:dyDescent="0.25">
      <c r="A259" s="2"/>
      <c r="B259" s="9"/>
      <c r="C259" s="2"/>
      <c r="D259" s="2"/>
      <c r="E259" s="4"/>
      <c r="F259" s="4"/>
      <c r="G259" s="4"/>
      <c r="H259" s="7"/>
      <c r="I259" s="4"/>
      <c r="J259" s="7"/>
      <c r="K259" s="4"/>
      <c r="L259" s="7"/>
      <c r="M259" s="4"/>
      <c r="N259" s="4"/>
      <c r="O259" s="4"/>
      <c r="P259" s="4"/>
      <c r="Q259" s="4"/>
      <c r="R259" s="4"/>
      <c r="S259" s="4"/>
      <c r="T259" s="4"/>
      <c r="U259" s="40"/>
      <c r="V259" s="40"/>
      <c r="W259" s="21"/>
      <c r="X259" s="22"/>
      <c r="Y259" s="21"/>
      <c r="Z259" s="22"/>
      <c r="AA259" s="21"/>
      <c r="AB259" s="22"/>
      <c r="AC259" s="23"/>
      <c r="AD259" s="24"/>
      <c r="AE259" s="23"/>
      <c r="AF259" s="24"/>
      <c r="AG259" s="23"/>
      <c r="AH259" s="24"/>
      <c r="AI259" s="17"/>
      <c r="AJ259" s="46"/>
      <c r="AK259" s="17"/>
      <c r="AL259" s="45"/>
      <c r="AM259" s="16"/>
      <c r="AN259" s="45"/>
    </row>
    <row r="260" spans="1:40" x14ac:dyDescent="0.25">
      <c r="A260" s="2"/>
      <c r="B260" s="9"/>
      <c r="C260" s="2"/>
      <c r="D260" s="2"/>
      <c r="E260" s="4"/>
      <c r="F260" s="4"/>
      <c r="G260" s="4"/>
      <c r="H260" s="7"/>
      <c r="I260" s="4"/>
      <c r="J260" s="7"/>
      <c r="K260" s="4"/>
      <c r="L260" s="7"/>
      <c r="M260" s="4"/>
      <c r="N260" s="4"/>
      <c r="O260" s="4"/>
      <c r="P260" s="4"/>
      <c r="Q260" s="4"/>
      <c r="R260" s="4"/>
      <c r="S260" s="4"/>
      <c r="T260" s="4"/>
      <c r="U260" s="40"/>
      <c r="V260" s="40"/>
      <c r="W260" s="21"/>
      <c r="X260" s="22"/>
      <c r="Y260" s="21"/>
      <c r="Z260" s="22"/>
      <c r="AA260" s="21"/>
      <c r="AB260" s="22"/>
      <c r="AC260" s="23"/>
      <c r="AD260" s="24"/>
      <c r="AE260" s="23"/>
      <c r="AF260" s="24"/>
      <c r="AG260" s="23"/>
      <c r="AH260" s="24"/>
      <c r="AI260" s="17"/>
      <c r="AJ260" s="46"/>
      <c r="AK260" s="17"/>
      <c r="AL260" s="45"/>
      <c r="AM260" s="16"/>
      <c r="AN260" s="45"/>
    </row>
    <row r="261" spans="1:40" x14ac:dyDescent="0.25">
      <c r="A261" s="2"/>
      <c r="B261" s="9"/>
      <c r="C261" s="2"/>
      <c r="D261" s="2"/>
      <c r="E261" s="4"/>
      <c r="F261" s="4"/>
      <c r="G261" s="4"/>
      <c r="H261" s="7"/>
      <c r="I261" s="4"/>
      <c r="J261" s="7"/>
      <c r="K261" s="4"/>
      <c r="L261" s="7"/>
      <c r="M261" s="4"/>
      <c r="N261" s="4"/>
      <c r="O261" s="4"/>
      <c r="P261" s="4"/>
      <c r="Q261" s="4"/>
      <c r="R261" s="4"/>
      <c r="S261" s="4"/>
      <c r="T261" s="4"/>
      <c r="U261" s="40"/>
      <c r="V261" s="40"/>
      <c r="W261" s="21"/>
      <c r="X261" s="22"/>
      <c r="Y261" s="21"/>
      <c r="Z261" s="22"/>
      <c r="AA261" s="21"/>
      <c r="AB261" s="22"/>
      <c r="AC261" s="23"/>
      <c r="AD261" s="24"/>
      <c r="AE261" s="23"/>
      <c r="AF261" s="24"/>
      <c r="AG261" s="23"/>
      <c r="AH261" s="24"/>
      <c r="AI261" s="17"/>
      <c r="AJ261" s="46"/>
      <c r="AK261" s="17"/>
      <c r="AL261" s="45"/>
      <c r="AM261" s="16"/>
      <c r="AN261" s="45"/>
    </row>
    <row r="262" spans="1:40" x14ac:dyDescent="0.25">
      <c r="A262" s="2"/>
      <c r="B262" s="9"/>
      <c r="C262" s="2"/>
      <c r="D262" s="2"/>
      <c r="E262" s="4"/>
      <c r="F262" s="4"/>
      <c r="G262" s="4"/>
      <c r="H262" s="7"/>
      <c r="I262" s="4"/>
      <c r="J262" s="7"/>
      <c r="K262" s="4"/>
      <c r="L262" s="7"/>
      <c r="M262" s="4"/>
      <c r="N262" s="4"/>
      <c r="O262" s="4"/>
      <c r="P262" s="4"/>
      <c r="Q262" s="4"/>
      <c r="R262" s="4"/>
      <c r="S262" s="4"/>
      <c r="T262" s="4"/>
      <c r="U262" s="40"/>
      <c r="V262" s="40"/>
      <c r="W262" s="21"/>
      <c r="X262" s="22"/>
      <c r="Y262" s="21"/>
      <c r="Z262" s="22"/>
      <c r="AA262" s="21"/>
      <c r="AB262" s="22"/>
      <c r="AC262" s="23"/>
      <c r="AD262" s="24"/>
      <c r="AE262" s="23"/>
      <c r="AF262" s="24"/>
      <c r="AG262" s="23"/>
      <c r="AH262" s="24"/>
      <c r="AI262" s="17"/>
      <c r="AJ262" s="46"/>
      <c r="AK262" s="17"/>
      <c r="AL262" s="45"/>
      <c r="AM262" s="16"/>
      <c r="AN262" s="45"/>
    </row>
    <row r="263" spans="1:40" x14ac:dyDescent="0.25">
      <c r="A263" s="2"/>
      <c r="B263" s="9"/>
      <c r="C263" s="2"/>
      <c r="D263" s="2"/>
      <c r="E263" s="4"/>
      <c r="F263" s="4"/>
      <c r="G263" s="4"/>
      <c r="H263" s="7"/>
      <c r="I263" s="4"/>
      <c r="J263" s="7"/>
      <c r="K263" s="4"/>
      <c r="L263" s="7"/>
      <c r="M263" s="4"/>
      <c r="N263" s="4"/>
      <c r="O263" s="4"/>
      <c r="P263" s="4"/>
      <c r="Q263" s="4"/>
      <c r="R263" s="4"/>
      <c r="S263" s="4"/>
      <c r="T263" s="4"/>
      <c r="U263" s="40"/>
      <c r="V263" s="40"/>
      <c r="W263" s="21"/>
      <c r="X263" s="22"/>
      <c r="Y263" s="21"/>
      <c r="Z263" s="22"/>
      <c r="AA263" s="21"/>
      <c r="AB263" s="22"/>
      <c r="AC263" s="23"/>
      <c r="AD263" s="24"/>
      <c r="AE263" s="23"/>
      <c r="AF263" s="24"/>
      <c r="AG263" s="23"/>
      <c r="AH263" s="24"/>
      <c r="AI263" s="17"/>
      <c r="AJ263" s="46"/>
      <c r="AK263" s="17"/>
      <c r="AL263" s="45"/>
      <c r="AM263" s="16"/>
      <c r="AN263" s="45"/>
    </row>
    <row r="264" spans="1:40" x14ac:dyDescent="0.25">
      <c r="A264" s="2"/>
      <c r="B264" s="9"/>
      <c r="C264" s="2"/>
      <c r="D264" s="2"/>
      <c r="E264" s="4"/>
      <c r="F264" s="4"/>
      <c r="G264" s="4"/>
      <c r="H264" s="7"/>
      <c r="I264" s="4"/>
      <c r="J264" s="7"/>
      <c r="K264" s="4"/>
      <c r="L264" s="7"/>
      <c r="M264" s="4"/>
      <c r="N264" s="4"/>
      <c r="O264" s="4"/>
      <c r="P264" s="4"/>
      <c r="Q264" s="4"/>
      <c r="R264" s="4"/>
      <c r="S264" s="4"/>
      <c r="T264" s="4"/>
      <c r="U264" s="40"/>
      <c r="V264" s="40"/>
      <c r="W264" s="21"/>
      <c r="X264" s="22"/>
      <c r="Y264" s="21"/>
      <c r="Z264" s="22"/>
      <c r="AA264" s="21"/>
      <c r="AB264" s="22"/>
      <c r="AC264" s="23"/>
      <c r="AD264" s="24"/>
      <c r="AE264" s="23"/>
      <c r="AF264" s="24"/>
      <c r="AG264" s="23"/>
      <c r="AH264" s="24"/>
      <c r="AI264" s="17"/>
      <c r="AJ264" s="46"/>
      <c r="AK264" s="17"/>
      <c r="AL264" s="45"/>
      <c r="AM264" s="16"/>
      <c r="AN264" s="45"/>
    </row>
    <row r="265" spans="1:40" x14ac:dyDescent="0.25">
      <c r="A265" s="2"/>
      <c r="B265" s="9"/>
      <c r="C265" s="2"/>
      <c r="D265" s="2"/>
      <c r="E265" s="4"/>
      <c r="F265" s="4"/>
      <c r="G265" s="4"/>
      <c r="H265" s="7"/>
      <c r="I265" s="4"/>
      <c r="J265" s="7"/>
      <c r="K265" s="4"/>
      <c r="L265" s="7"/>
      <c r="M265" s="4"/>
      <c r="N265" s="4"/>
      <c r="O265" s="4"/>
      <c r="P265" s="4"/>
      <c r="Q265" s="4"/>
      <c r="R265" s="4"/>
      <c r="S265" s="4"/>
      <c r="T265" s="4"/>
      <c r="U265" s="40"/>
      <c r="V265" s="40"/>
      <c r="W265" s="21"/>
      <c r="X265" s="22"/>
      <c r="Y265" s="21"/>
      <c r="Z265" s="22"/>
      <c r="AA265" s="21"/>
      <c r="AB265" s="22"/>
      <c r="AC265" s="23"/>
      <c r="AD265" s="24"/>
      <c r="AE265" s="23"/>
      <c r="AF265" s="24"/>
      <c r="AG265" s="23"/>
      <c r="AH265" s="24"/>
      <c r="AI265" s="17"/>
      <c r="AJ265" s="46"/>
      <c r="AK265" s="17"/>
      <c r="AL265" s="45"/>
      <c r="AM265" s="16"/>
      <c r="AN265" s="45"/>
    </row>
    <row r="266" spans="1:40" x14ac:dyDescent="0.25">
      <c r="A266" s="2"/>
      <c r="B266" s="9"/>
      <c r="C266" s="2"/>
      <c r="D266" s="2"/>
      <c r="E266" s="4"/>
      <c r="F266" s="4"/>
      <c r="G266" s="4"/>
      <c r="H266" s="11"/>
      <c r="I266" s="12"/>
      <c r="J266" s="11"/>
      <c r="K266" s="12"/>
      <c r="L266" s="11"/>
      <c r="M266" s="12"/>
      <c r="N266" s="4"/>
      <c r="O266" s="4"/>
      <c r="P266" s="4"/>
      <c r="Q266" s="4"/>
      <c r="R266" s="4"/>
      <c r="S266" s="4"/>
      <c r="T266" s="4"/>
      <c r="U266" s="40"/>
      <c r="V266" s="40"/>
      <c r="W266" s="21"/>
      <c r="X266" s="22"/>
      <c r="Y266" s="21"/>
      <c r="Z266" s="22"/>
      <c r="AA266" s="21"/>
      <c r="AB266" s="22"/>
      <c r="AC266" s="23"/>
      <c r="AD266" s="24"/>
      <c r="AE266" s="23"/>
      <c r="AF266" s="24"/>
      <c r="AG266" s="23"/>
      <c r="AH266" s="24"/>
      <c r="AI266" s="17"/>
      <c r="AJ266" s="46"/>
      <c r="AK266" s="17"/>
      <c r="AL266" s="45"/>
      <c r="AM266" s="16"/>
      <c r="AN266" s="45"/>
    </row>
    <row r="267" spans="1:40" x14ac:dyDescent="0.25">
      <c r="A267" s="2"/>
      <c r="B267" s="9"/>
      <c r="C267" s="2"/>
      <c r="D267" s="2"/>
      <c r="E267" s="4"/>
      <c r="F267" s="4"/>
      <c r="G267" s="4"/>
      <c r="H267" s="7"/>
      <c r="I267" s="4"/>
      <c r="J267" s="7"/>
      <c r="K267" s="4"/>
      <c r="L267" s="7"/>
      <c r="M267" s="4"/>
      <c r="N267" s="4"/>
      <c r="O267" s="4"/>
      <c r="P267" s="4"/>
      <c r="Q267" s="4"/>
      <c r="R267" s="4"/>
      <c r="S267" s="4"/>
      <c r="T267" s="4"/>
      <c r="U267" s="40"/>
      <c r="V267" s="40"/>
      <c r="W267" s="21"/>
      <c r="X267" s="22"/>
      <c r="Y267" s="21"/>
      <c r="Z267" s="22"/>
      <c r="AA267" s="21"/>
      <c r="AB267" s="22"/>
      <c r="AC267" s="23"/>
      <c r="AD267" s="24"/>
      <c r="AE267" s="23"/>
      <c r="AF267" s="24"/>
      <c r="AG267" s="23"/>
      <c r="AH267" s="24"/>
      <c r="AI267" s="17"/>
      <c r="AJ267" s="46"/>
      <c r="AK267" s="17"/>
      <c r="AL267" s="45"/>
      <c r="AM267" s="16"/>
      <c r="AN267" s="45"/>
    </row>
    <row r="268" spans="1:40" x14ac:dyDescent="0.25">
      <c r="A268" s="2"/>
      <c r="B268" s="9"/>
      <c r="C268" s="2"/>
      <c r="D268" s="2"/>
      <c r="E268" s="4"/>
      <c r="F268" s="4"/>
      <c r="G268" s="4"/>
      <c r="H268" s="7"/>
      <c r="I268" s="4"/>
      <c r="J268" s="7"/>
      <c r="K268" s="4"/>
      <c r="L268" s="7"/>
      <c r="M268" s="4"/>
      <c r="N268" s="4"/>
      <c r="O268" s="4"/>
      <c r="P268" s="4"/>
      <c r="Q268" s="4"/>
      <c r="R268" s="4"/>
      <c r="S268" s="4"/>
      <c r="T268" s="4"/>
      <c r="U268" s="40"/>
      <c r="V268" s="40"/>
      <c r="W268" s="21"/>
      <c r="X268" s="22"/>
      <c r="Y268" s="21"/>
      <c r="Z268" s="22"/>
      <c r="AA268" s="21"/>
      <c r="AB268" s="22"/>
      <c r="AC268" s="23"/>
      <c r="AD268" s="24"/>
      <c r="AE268" s="23"/>
      <c r="AF268" s="24"/>
      <c r="AG268" s="23"/>
      <c r="AH268" s="24"/>
      <c r="AI268" s="17"/>
      <c r="AJ268" s="46"/>
      <c r="AK268" s="17"/>
      <c r="AL268" s="45"/>
      <c r="AM268" s="16"/>
      <c r="AN268" s="45"/>
    </row>
    <row r="269" spans="1:40" x14ac:dyDescent="0.25">
      <c r="A269" s="2"/>
      <c r="B269" s="9"/>
      <c r="C269" s="2"/>
      <c r="D269" s="2"/>
      <c r="E269" s="4"/>
      <c r="F269" s="4"/>
      <c r="G269" s="4"/>
      <c r="H269" s="7"/>
      <c r="I269" s="4"/>
      <c r="J269" s="7"/>
      <c r="K269" s="4"/>
      <c r="L269" s="7"/>
      <c r="M269" s="4"/>
      <c r="N269" s="4"/>
      <c r="O269" s="4"/>
      <c r="P269" s="4"/>
      <c r="Q269" s="4"/>
      <c r="R269" s="4"/>
      <c r="S269" s="4"/>
      <c r="T269" s="4"/>
      <c r="U269" s="40"/>
      <c r="V269" s="40"/>
      <c r="W269" s="21"/>
      <c r="X269" s="22"/>
      <c r="Y269" s="21"/>
      <c r="Z269" s="22"/>
      <c r="AA269" s="21"/>
      <c r="AB269" s="22"/>
      <c r="AC269" s="23"/>
      <c r="AD269" s="24"/>
      <c r="AE269" s="23"/>
      <c r="AF269" s="24"/>
      <c r="AG269" s="23"/>
      <c r="AH269" s="24"/>
      <c r="AI269" s="17"/>
      <c r="AJ269" s="46"/>
      <c r="AK269" s="17"/>
      <c r="AL269" s="45"/>
      <c r="AM269" s="16"/>
      <c r="AN269" s="45"/>
    </row>
    <row r="270" spans="1:40" x14ac:dyDescent="0.25">
      <c r="A270" s="2"/>
      <c r="B270" s="9"/>
      <c r="C270" s="2"/>
      <c r="D270" s="2"/>
      <c r="E270" s="4"/>
      <c r="F270" s="4"/>
      <c r="G270" s="4"/>
      <c r="H270" s="11"/>
      <c r="I270" s="12"/>
      <c r="J270" s="11"/>
      <c r="K270" s="12"/>
      <c r="L270" s="11"/>
      <c r="M270" s="12"/>
      <c r="N270" s="4"/>
      <c r="O270" s="4"/>
      <c r="P270" s="4"/>
      <c r="Q270" s="4"/>
      <c r="R270" s="4"/>
      <c r="S270" s="4"/>
      <c r="T270" s="4"/>
      <c r="U270" s="40"/>
      <c r="V270" s="40"/>
      <c r="W270" s="21"/>
      <c r="X270" s="22"/>
      <c r="Y270" s="21"/>
      <c r="Z270" s="22"/>
      <c r="AA270" s="21"/>
      <c r="AB270" s="22"/>
      <c r="AC270" s="23"/>
      <c r="AD270" s="24"/>
      <c r="AE270" s="23"/>
      <c r="AF270" s="24"/>
      <c r="AG270" s="23"/>
      <c r="AH270" s="24"/>
      <c r="AI270" s="17"/>
      <c r="AJ270" s="46"/>
      <c r="AK270" s="17"/>
      <c r="AL270" s="45"/>
      <c r="AM270" s="16"/>
      <c r="AN270" s="45"/>
    </row>
    <row r="271" spans="1:40" x14ac:dyDescent="0.25">
      <c r="A271" s="2"/>
      <c r="B271" s="9"/>
      <c r="C271" s="2"/>
      <c r="D271" s="2"/>
      <c r="E271" s="4"/>
      <c r="F271" s="4"/>
      <c r="G271" s="4"/>
      <c r="H271" s="11"/>
      <c r="I271" s="12"/>
      <c r="J271" s="11"/>
      <c r="K271" s="12"/>
      <c r="L271" s="11"/>
      <c r="M271" s="12"/>
      <c r="N271" s="4"/>
      <c r="O271" s="4"/>
      <c r="P271" s="4"/>
      <c r="Q271" s="4"/>
      <c r="R271" s="4"/>
      <c r="S271" s="4"/>
      <c r="T271" s="4"/>
      <c r="U271" s="40"/>
      <c r="V271" s="40"/>
      <c r="W271" s="21"/>
      <c r="X271" s="22"/>
      <c r="Y271" s="21"/>
      <c r="Z271" s="22"/>
      <c r="AA271" s="21"/>
      <c r="AB271" s="22"/>
      <c r="AC271" s="23"/>
      <c r="AD271" s="24"/>
      <c r="AE271" s="23"/>
      <c r="AF271" s="24"/>
      <c r="AG271" s="23"/>
      <c r="AH271" s="24"/>
      <c r="AI271" s="17"/>
      <c r="AJ271" s="46"/>
      <c r="AK271" s="17"/>
      <c r="AL271" s="45"/>
      <c r="AM271" s="16"/>
      <c r="AN271" s="45"/>
    </row>
    <row r="272" spans="1:40" x14ac:dyDescent="0.25">
      <c r="A272" s="2"/>
      <c r="B272" s="9"/>
      <c r="C272" s="2"/>
      <c r="D272" s="2"/>
      <c r="E272" s="4"/>
      <c r="F272" s="4"/>
      <c r="G272" s="4"/>
      <c r="H272" s="7"/>
      <c r="I272" s="4"/>
      <c r="J272" s="7"/>
      <c r="K272" s="4"/>
      <c r="L272" s="7"/>
      <c r="M272" s="4"/>
      <c r="N272" s="4"/>
      <c r="O272" s="4"/>
      <c r="P272" s="4"/>
      <c r="Q272" s="4"/>
      <c r="R272" s="4"/>
      <c r="S272" s="4"/>
      <c r="T272" s="4"/>
      <c r="U272" s="40"/>
      <c r="V272" s="40"/>
      <c r="W272" s="21"/>
      <c r="X272" s="22"/>
      <c r="Y272" s="21"/>
      <c r="Z272" s="22"/>
      <c r="AA272" s="21"/>
      <c r="AB272" s="22"/>
      <c r="AC272" s="23"/>
      <c r="AD272" s="24"/>
      <c r="AE272" s="23"/>
      <c r="AF272" s="24"/>
      <c r="AG272" s="23"/>
      <c r="AH272" s="24"/>
      <c r="AI272" s="17"/>
      <c r="AJ272" s="46"/>
      <c r="AK272" s="17"/>
      <c r="AL272" s="45"/>
      <c r="AM272" s="16"/>
      <c r="AN272" s="45"/>
    </row>
    <row r="273" spans="1:40" x14ac:dyDescent="0.25">
      <c r="A273" s="2"/>
      <c r="B273" s="9"/>
      <c r="C273" s="2"/>
      <c r="D273" s="2"/>
      <c r="E273" s="4"/>
      <c r="F273" s="4"/>
      <c r="G273" s="4"/>
      <c r="H273" s="7"/>
      <c r="I273" s="33"/>
      <c r="J273" s="7"/>
      <c r="K273" s="4"/>
      <c r="L273" s="7"/>
      <c r="M273" s="4"/>
      <c r="N273" s="4"/>
      <c r="O273" s="4"/>
      <c r="P273" s="4"/>
      <c r="Q273" s="4"/>
      <c r="R273" s="4"/>
      <c r="S273" s="4"/>
      <c r="T273" s="4"/>
      <c r="U273" s="40"/>
      <c r="V273" s="40"/>
      <c r="W273" s="21"/>
      <c r="X273" s="22"/>
      <c r="Y273" s="21"/>
      <c r="Z273" s="22"/>
      <c r="AA273" s="21"/>
      <c r="AB273" s="22"/>
      <c r="AC273" s="23"/>
      <c r="AD273" s="24"/>
      <c r="AE273" s="23"/>
      <c r="AF273" s="24"/>
      <c r="AG273" s="23"/>
      <c r="AH273" s="24"/>
      <c r="AI273" s="17"/>
      <c r="AJ273" s="46"/>
      <c r="AK273" s="17"/>
      <c r="AL273" s="45"/>
      <c r="AM273" s="16"/>
      <c r="AN273" s="45"/>
    </row>
    <row r="274" spans="1:40" x14ac:dyDescent="0.25">
      <c r="A274" s="2"/>
      <c r="B274" s="9"/>
      <c r="C274" s="2"/>
      <c r="D274" s="2"/>
      <c r="E274" s="4"/>
      <c r="F274" s="4"/>
      <c r="G274" s="4"/>
      <c r="H274" s="7"/>
      <c r="I274" s="4"/>
      <c r="J274" s="7"/>
      <c r="K274" s="4"/>
      <c r="L274" s="7"/>
      <c r="M274" s="4"/>
      <c r="N274" s="4"/>
      <c r="O274" s="4"/>
      <c r="P274" s="4"/>
      <c r="Q274" s="4"/>
      <c r="R274" s="4"/>
      <c r="S274" s="4"/>
      <c r="T274" s="4"/>
      <c r="U274" s="40"/>
      <c r="V274" s="40"/>
      <c r="W274" s="21"/>
      <c r="X274" s="22"/>
      <c r="Y274" s="21"/>
      <c r="Z274" s="22"/>
      <c r="AA274" s="21"/>
      <c r="AB274" s="22"/>
      <c r="AC274" s="23"/>
      <c r="AD274" s="24"/>
      <c r="AE274" s="23"/>
      <c r="AF274" s="24"/>
      <c r="AG274" s="23"/>
      <c r="AH274" s="24"/>
      <c r="AI274" s="17"/>
      <c r="AJ274" s="46"/>
      <c r="AK274" s="17"/>
      <c r="AL274" s="45"/>
      <c r="AM274" s="16"/>
      <c r="AN274" s="45"/>
    </row>
    <row r="275" spans="1:40" x14ac:dyDescent="0.25">
      <c r="A275" s="2"/>
      <c r="B275" s="9"/>
      <c r="C275" s="2"/>
      <c r="D275" s="2"/>
      <c r="E275" s="4"/>
      <c r="F275" s="4"/>
      <c r="G275" s="4"/>
      <c r="H275" s="7"/>
      <c r="I275" s="4"/>
      <c r="J275" s="7"/>
      <c r="K275" s="4"/>
      <c r="L275" s="7"/>
      <c r="M275" s="4"/>
      <c r="N275" s="4"/>
      <c r="O275" s="4"/>
      <c r="P275" s="4"/>
      <c r="Q275" s="4"/>
      <c r="R275" s="4"/>
      <c r="S275" s="4"/>
      <c r="T275" s="4"/>
      <c r="U275" s="40"/>
      <c r="V275" s="40"/>
      <c r="W275" s="21"/>
      <c r="X275" s="22"/>
      <c r="Y275" s="21"/>
      <c r="Z275" s="22"/>
      <c r="AA275" s="21"/>
      <c r="AB275" s="22"/>
      <c r="AC275" s="23"/>
      <c r="AD275" s="24"/>
      <c r="AE275" s="23"/>
      <c r="AF275" s="24"/>
      <c r="AG275" s="23"/>
      <c r="AH275" s="24"/>
      <c r="AI275" s="17"/>
      <c r="AJ275" s="46"/>
      <c r="AK275" s="17"/>
      <c r="AL275" s="45"/>
      <c r="AM275" s="16"/>
      <c r="AN275" s="45"/>
    </row>
    <row r="276" spans="1:40" x14ac:dyDescent="0.25">
      <c r="A276" s="2"/>
      <c r="B276" s="9"/>
      <c r="C276" s="2"/>
      <c r="D276" s="2"/>
      <c r="E276" s="4"/>
      <c r="F276" s="4"/>
      <c r="G276" s="4"/>
      <c r="H276" s="7"/>
      <c r="I276" s="4"/>
      <c r="J276" s="7"/>
      <c r="K276" s="4"/>
      <c r="L276" s="7"/>
      <c r="M276" s="4"/>
      <c r="N276" s="4"/>
      <c r="O276" s="4"/>
      <c r="P276" s="4"/>
      <c r="Q276" s="4"/>
      <c r="R276" s="4"/>
      <c r="S276" s="4"/>
      <c r="T276" s="4"/>
      <c r="U276" s="40"/>
      <c r="V276" s="40"/>
      <c r="W276" s="21"/>
      <c r="X276" s="22"/>
      <c r="Y276" s="21"/>
      <c r="Z276" s="22"/>
      <c r="AA276" s="21"/>
      <c r="AB276" s="22"/>
      <c r="AC276" s="23"/>
      <c r="AD276" s="24"/>
      <c r="AE276" s="23"/>
      <c r="AF276" s="24"/>
      <c r="AG276" s="23"/>
      <c r="AH276" s="24"/>
      <c r="AI276" s="17"/>
      <c r="AJ276" s="46"/>
      <c r="AK276" s="17"/>
      <c r="AL276" s="45"/>
      <c r="AM276" s="16"/>
      <c r="AN276" s="45"/>
    </row>
    <row r="277" spans="1:40" x14ac:dyDescent="0.25">
      <c r="A277" s="2"/>
      <c r="B277" s="9"/>
      <c r="C277" s="2"/>
      <c r="D277" s="2"/>
      <c r="E277" s="4"/>
      <c r="F277" s="4"/>
      <c r="G277" s="4"/>
      <c r="H277" s="7"/>
      <c r="I277" s="4"/>
      <c r="J277" s="7"/>
      <c r="K277" s="4"/>
      <c r="L277" s="7"/>
      <c r="M277" s="4"/>
      <c r="N277" s="4"/>
      <c r="O277" s="4"/>
      <c r="P277" s="4"/>
      <c r="Q277" s="4"/>
      <c r="R277" s="4"/>
      <c r="S277" s="4"/>
      <c r="T277" s="4"/>
      <c r="U277" s="40"/>
      <c r="V277" s="40"/>
      <c r="W277" s="21"/>
      <c r="X277" s="22"/>
      <c r="Y277" s="21"/>
      <c r="Z277" s="22"/>
      <c r="AA277" s="21"/>
      <c r="AB277" s="22"/>
      <c r="AC277" s="23"/>
      <c r="AD277" s="24"/>
      <c r="AE277" s="23"/>
      <c r="AF277" s="24"/>
      <c r="AG277" s="23"/>
      <c r="AH277" s="24"/>
      <c r="AI277" s="17"/>
      <c r="AJ277" s="46"/>
      <c r="AK277" s="17"/>
      <c r="AL277" s="45"/>
      <c r="AM277" s="16"/>
      <c r="AN277" s="45"/>
    </row>
    <row r="278" spans="1:40" x14ac:dyDescent="0.25">
      <c r="A278" s="2"/>
      <c r="B278" s="9"/>
      <c r="C278" s="2"/>
      <c r="D278" s="2"/>
      <c r="E278" s="4"/>
      <c r="F278" s="4"/>
      <c r="G278" s="4"/>
      <c r="H278" s="7"/>
      <c r="I278" s="4"/>
      <c r="J278" s="7"/>
      <c r="K278" s="4"/>
      <c r="L278" s="7"/>
      <c r="M278" s="4"/>
      <c r="N278" s="4"/>
      <c r="O278" s="4"/>
      <c r="P278" s="4"/>
      <c r="Q278" s="4"/>
      <c r="R278" s="4"/>
      <c r="S278" s="4"/>
      <c r="T278" s="4"/>
      <c r="U278" s="40"/>
      <c r="V278" s="40"/>
      <c r="W278" s="21"/>
      <c r="X278" s="22"/>
      <c r="Y278" s="21"/>
      <c r="Z278" s="22"/>
      <c r="AA278" s="21"/>
      <c r="AB278" s="22"/>
      <c r="AC278" s="23"/>
      <c r="AD278" s="24"/>
      <c r="AE278" s="23"/>
      <c r="AF278" s="24"/>
      <c r="AG278" s="23"/>
      <c r="AH278" s="24"/>
      <c r="AI278" s="17"/>
      <c r="AJ278" s="46"/>
      <c r="AK278" s="17"/>
      <c r="AL278" s="45"/>
      <c r="AM278" s="16"/>
      <c r="AN278" s="45"/>
    </row>
    <row r="279" spans="1:40" x14ac:dyDescent="0.25">
      <c r="A279" s="2"/>
      <c r="B279" s="9"/>
      <c r="C279" s="2"/>
      <c r="D279" s="2"/>
      <c r="E279" s="4"/>
      <c r="F279" s="4"/>
      <c r="G279" s="4"/>
      <c r="H279" s="7"/>
      <c r="I279" s="4"/>
      <c r="J279" s="7"/>
      <c r="K279" s="4"/>
      <c r="L279" s="7"/>
      <c r="M279" s="4"/>
      <c r="N279" s="4"/>
      <c r="O279" s="4"/>
      <c r="P279" s="4"/>
      <c r="Q279" s="4"/>
      <c r="R279" s="4"/>
      <c r="S279" s="4"/>
      <c r="T279" s="4"/>
      <c r="U279" s="40"/>
      <c r="V279" s="40"/>
      <c r="W279" s="21"/>
      <c r="X279" s="22"/>
      <c r="Y279" s="21"/>
      <c r="Z279" s="22"/>
      <c r="AA279" s="21"/>
      <c r="AB279" s="22"/>
      <c r="AC279" s="23"/>
      <c r="AD279" s="24"/>
      <c r="AE279" s="23"/>
      <c r="AF279" s="24"/>
      <c r="AG279" s="23"/>
      <c r="AH279" s="24"/>
      <c r="AI279" s="17"/>
      <c r="AJ279" s="46"/>
      <c r="AK279" s="17"/>
      <c r="AL279" s="45"/>
      <c r="AM279" s="16"/>
      <c r="AN279" s="45"/>
    </row>
    <row r="280" spans="1:40" x14ac:dyDescent="0.25">
      <c r="A280" s="2"/>
      <c r="B280" s="9"/>
      <c r="C280" s="2"/>
      <c r="D280" s="2"/>
      <c r="E280" s="4"/>
      <c r="F280" s="4"/>
      <c r="G280" s="4"/>
      <c r="H280" s="7"/>
      <c r="I280" s="4"/>
      <c r="J280" s="7"/>
      <c r="K280" s="4"/>
      <c r="L280" s="7"/>
      <c r="M280" s="4"/>
      <c r="N280" s="4"/>
      <c r="O280" s="4"/>
      <c r="P280" s="4"/>
      <c r="Q280" s="4"/>
      <c r="R280" s="4"/>
      <c r="S280" s="4"/>
      <c r="T280" s="4"/>
      <c r="U280" s="40"/>
      <c r="V280" s="40"/>
      <c r="W280" s="21"/>
      <c r="X280" s="22"/>
      <c r="Y280" s="21"/>
      <c r="Z280" s="22"/>
      <c r="AA280" s="21"/>
      <c r="AB280" s="22"/>
      <c r="AC280" s="23"/>
      <c r="AD280" s="24"/>
      <c r="AE280" s="23"/>
      <c r="AF280" s="24"/>
      <c r="AG280" s="23"/>
      <c r="AH280" s="24"/>
      <c r="AI280" s="17"/>
      <c r="AJ280" s="46"/>
      <c r="AK280" s="17"/>
      <c r="AL280" s="45"/>
      <c r="AM280" s="16"/>
      <c r="AN280" s="45"/>
    </row>
    <row r="281" spans="1:40" x14ac:dyDescent="0.25">
      <c r="A281" s="2"/>
      <c r="B281" s="9"/>
      <c r="C281" s="2"/>
      <c r="D281" s="2"/>
      <c r="E281" s="4"/>
      <c r="F281" s="4"/>
      <c r="G281" s="4"/>
      <c r="H281" s="7"/>
      <c r="I281" s="4"/>
      <c r="J281" s="7"/>
      <c r="K281" s="4"/>
      <c r="L281" s="7"/>
      <c r="M281" s="4"/>
      <c r="N281" s="4"/>
      <c r="O281" s="4"/>
      <c r="P281" s="4"/>
      <c r="Q281" s="4"/>
      <c r="R281" s="4"/>
      <c r="S281" s="4"/>
      <c r="T281" s="4"/>
      <c r="U281" s="40"/>
      <c r="V281" s="40"/>
      <c r="W281" s="21"/>
      <c r="X281" s="22"/>
      <c r="Y281" s="21"/>
      <c r="Z281" s="22"/>
      <c r="AA281" s="21"/>
      <c r="AB281" s="22"/>
      <c r="AC281" s="23"/>
      <c r="AD281" s="24"/>
      <c r="AE281" s="23"/>
      <c r="AF281" s="24"/>
      <c r="AG281" s="23"/>
      <c r="AH281" s="24"/>
      <c r="AI281" s="17"/>
      <c r="AJ281" s="46"/>
      <c r="AK281" s="17"/>
      <c r="AL281" s="45"/>
      <c r="AM281" s="16"/>
      <c r="AN281" s="45"/>
    </row>
    <row r="282" spans="1:40" x14ac:dyDescent="0.25">
      <c r="A282" s="2"/>
      <c r="B282" s="9"/>
      <c r="C282" s="2"/>
      <c r="D282" s="2"/>
      <c r="E282" s="4"/>
      <c r="F282" s="4"/>
      <c r="G282" s="4"/>
      <c r="H282" s="11"/>
      <c r="I282" s="12"/>
      <c r="J282" s="11"/>
      <c r="K282" s="12"/>
      <c r="L282" s="11"/>
      <c r="M282" s="12"/>
      <c r="N282" s="4"/>
      <c r="O282" s="4"/>
      <c r="P282" s="4"/>
      <c r="Q282" s="4"/>
      <c r="R282" s="4"/>
      <c r="S282" s="4"/>
      <c r="T282" s="4"/>
      <c r="U282" s="40"/>
      <c r="V282" s="40"/>
      <c r="W282" s="21"/>
      <c r="X282" s="22"/>
      <c r="Y282" s="21"/>
      <c r="Z282" s="22"/>
      <c r="AA282" s="21"/>
      <c r="AB282" s="22"/>
      <c r="AC282" s="23"/>
      <c r="AD282" s="24"/>
      <c r="AE282" s="23"/>
      <c r="AF282" s="24"/>
      <c r="AG282" s="23"/>
      <c r="AH282" s="24"/>
      <c r="AI282" s="17"/>
      <c r="AJ282" s="46"/>
      <c r="AK282" s="17"/>
      <c r="AL282" s="45"/>
      <c r="AM282" s="16"/>
      <c r="AN282" s="45"/>
    </row>
    <row r="283" spans="1:40" x14ac:dyDescent="0.25">
      <c r="A283" s="2"/>
      <c r="B283" s="9"/>
      <c r="C283" s="2"/>
      <c r="D283" s="2"/>
      <c r="E283" s="4"/>
      <c r="F283" s="4"/>
      <c r="G283" s="4"/>
      <c r="H283" s="7"/>
      <c r="I283" s="4"/>
      <c r="J283" s="7"/>
      <c r="K283" s="4"/>
      <c r="L283" s="7"/>
      <c r="M283" s="4"/>
      <c r="N283" s="4"/>
      <c r="O283" s="4"/>
      <c r="P283" s="4"/>
      <c r="Q283" s="4"/>
      <c r="R283" s="4"/>
      <c r="S283" s="4"/>
      <c r="T283" s="4"/>
      <c r="U283" s="40"/>
      <c r="V283" s="40"/>
      <c r="W283" s="21"/>
      <c r="X283" s="22"/>
      <c r="Y283" s="21"/>
      <c r="Z283" s="22"/>
      <c r="AA283" s="21"/>
      <c r="AB283" s="22"/>
      <c r="AC283" s="23"/>
      <c r="AD283" s="24"/>
      <c r="AE283" s="23"/>
      <c r="AF283" s="24"/>
      <c r="AG283" s="23"/>
      <c r="AH283" s="24"/>
      <c r="AI283" s="17"/>
      <c r="AJ283" s="46"/>
      <c r="AK283" s="17"/>
      <c r="AL283" s="45"/>
      <c r="AM283" s="16"/>
      <c r="AN283" s="45"/>
    </row>
    <row r="284" spans="1:40" x14ac:dyDescent="0.25">
      <c r="A284" s="2"/>
      <c r="B284" s="9"/>
      <c r="C284" s="2"/>
      <c r="D284" s="2"/>
      <c r="E284" s="4"/>
      <c r="F284" s="4"/>
      <c r="G284" s="4"/>
      <c r="H284" s="7"/>
      <c r="I284" s="4"/>
      <c r="J284" s="7"/>
      <c r="K284" s="4"/>
      <c r="L284" s="7"/>
      <c r="M284" s="4"/>
      <c r="N284" s="4"/>
      <c r="O284" s="4"/>
      <c r="P284" s="4"/>
      <c r="Q284" s="4"/>
      <c r="R284" s="4"/>
      <c r="S284" s="4"/>
      <c r="T284" s="4"/>
      <c r="U284" s="40"/>
      <c r="V284" s="40"/>
      <c r="W284" s="21"/>
      <c r="X284" s="22"/>
      <c r="Y284" s="21"/>
      <c r="Z284" s="22"/>
      <c r="AA284" s="21"/>
      <c r="AB284" s="22"/>
      <c r="AC284" s="23"/>
      <c r="AD284" s="24"/>
      <c r="AE284" s="23"/>
      <c r="AF284" s="24"/>
      <c r="AG284" s="23"/>
      <c r="AH284" s="24"/>
      <c r="AI284" s="17"/>
      <c r="AJ284" s="46"/>
      <c r="AK284" s="17"/>
      <c r="AL284" s="45"/>
      <c r="AM284" s="16"/>
      <c r="AN284" s="45"/>
    </row>
    <row r="285" spans="1:40" x14ac:dyDescent="0.25">
      <c r="A285" s="2"/>
      <c r="B285" s="9"/>
      <c r="C285" s="2"/>
      <c r="D285" s="2"/>
      <c r="E285" s="4"/>
      <c r="F285" s="4"/>
      <c r="G285" s="4"/>
      <c r="H285" s="7"/>
      <c r="I285" s="4"/>
      <c r="J285" s="7"/>
      <c r="K285" s="4"/>
      <c r="L285" s="7"/>
      <c r="M285" s="4"/>
      <c r="N285" s="4"/>
      <c r="O285" s="4"/>
      <c r="P285" s="4"/>
      <c r="Q285" s="4"/>
      <c r="R285" s="4"/>
      <c r="S285" s="4"/>
      <c r="T285" s="4"/>
      <c r="U285" s="40"/>
      <c r="V285" s="40"/>
      <c r="W285" s="21"/>
      <c r="X285" s="22"/>
      <c r="Y285" s="21"/>
      <c r="Z285" s="22"/>
      <c r="AA285" s="21"/>
      <c r="AB285" s="22"/>
      <c r="AC285" s="23"/>
      <c r="AD285" s="24"/>
      <c r="AE285" s="23"/>
      <c r="AF285" s="24"/>
      <c r="AG285" s="23"/>
      <c r="AH285" s="24"/>
      <c r="AI285" s="17"/>
      <c r="AJ285" s="46"/>
      <c r="AK285" s="17"/>
      <c r="AL285" s="45"/>
      <c r="AM285" s="16"/>
      <c r="AN285" s="45"/>
    </row>
    <row r="286" spans="1:40" x14ac:dyDescent="0.25">
      <c r="A286" s="2"/>
      <c r="B286" s="9"/>
      <c r="C286" s="2"/>
      <c r="D286" s="2"/>
      <c r="E286" s="4"/>
      <c r="F286" s="4"/>
      <c r="G286" s="4"/>
      <c r="H286" s="7"/>
      <c r="I286" s="4"/>
      <c r="J286" s="7"/>
      <c r="K286" s="4"/>
      <c r="L286" s="7"/>
      <c r="M286" s="4"/>
      <c r="N286" s="4"/>
      <c r="O286" s="4"/>
      <c r="P286" s="4"/>
      <c r="Q286" s="4"/>
      <c r="R286" s="4"/>
      <c r="S286" s="4"/>
      <c r="T286" s="4"/>
      <c r="U286" s="40"/>
      <c r="V286" s="40"/>
      <c r="W286" s="21"/>
      <c r="X286" s="22"/>
      <c r="Y286" s="21"/>
      <c r="Z286" s="22"/>
      <c r="AA286" s="21"/>
      <c r="AB286" s="22"/>
      <c r="AC286" s="23"/>
      <c r="AD286" s="24"/>
      <c r="AE286" s="23"/>
      <c r="AF286" s="24"/>
      <c r="AG286" s="23"/>
      <c r="AH286" s="24"/>
      <c r="AI286" s="17"/>
      <c r="AJ286" s="46"/>
      <c r="AK286" s="17"/>
      <c r="AL286" s="45"/>
      <c r="AM286" s="16"/>
      <c r="AN286" s="45"/>
    </row>
    <row r="287" spans="1:40" x14ac:dyDescent="0.25">
      <c r="A287" s="2"/>
      <c r="B287" s="9"/>
      <c r="C287" s="2"/>
      <c r="D287" s="2"/>
      <c r="E287" s="4"/>
      <c r="F287" s="4"/>
      <c r="G287" s="4"/>
      <c r="H287" s="7"/>
      <c r="I287" s="4"/>
      <c r="J287" s="7"/>
      <c r="K287" s="4"/>
      <c r="L287" s="7"/>
      <c r="M287" s="4"/>
      <c r="N287" s="4"/>
      <c r="O287" s="4"/>
      <c r="P287" s="4"/>
      <c r="Q287" s="4"/>
      <c r="R287" s="4"/>
      <c r="S287" s="4"/>
      <c r="T287" s="4"/>
      <c r="U287" s="40"/>
      <c r="V287" s="40"/>
      <c r="W287" s="21"/>
      <c r="X287" s="22"/>
      <c r="Y287" s="21"/>
      <c r="Z287" s="22"/>
      <c r="AA287" s="21"/>
      <c r="AB287" s="22"/>
      <c r="AC287" s="23"/>
      <c r="AD287" s="24"/>
      <c r="AE287" s="23"/>
      <c r="AF287" s="24"/>
      <c r="AG287" s="23"/>
      <c r="AH287" s="24"/>
      <c r="AI287" s="17"/>
      <c r="AJ287" s="46"/>
      <c r="AK287" s="17"/>
      <c r="AL287" s="45"/>
      <c r="AM287" s="16"/>
      <c r="AN287" s="45"/>
    </row>
    <row r="288" spans="1:40" x14ac:dyDescent="0.25">
      <c r="A288" s="2"/>
      <c r="B288" s="9"/>
      <c r="C288" s="2"/>
      <c r="D288" s="2"/>
      <c r="E288" s="4"/>
      <c r="F288" s="4"/>
      <c r="G288" s="4"/>
      <c r="H288" s="7"/>
      <c r="I288" s="4"/>
      <c r="J288" s="7"/>
      <c r="K288" s="4"/>
      <c r="L288" s="7"/>
      <c r="M288" s="4"/>
      <c r="N288" s="4"/>
      <c r="O288" s="4"/>
      <c r="P288" s="4"/>
      <c r="Q288" s="4"/>
      <c r="R288" s="4"/>
      <c r="S288" s="4"/>
      <c r="T288" s="4"/>
      <c r="U288" s="40"/>
      <c r="V288" s="40"/>
      <c r="W288" s="21"/>
      <c r="X288" s="22"/>
      <c r="Y288" s="21"/>
      <c r="Z288" s="22"/>
      <c r="AA288" s="21"/>
      <c r="AB288" s="22"/>
      <c r="AC288" s="23"/>
      <c r="AD288" s="24"/>
      <c r="AE288" s="23"/>
      <c r="AF288" s="24"/>
      <c r="AG288" s="23"/>
      <c r="AH288" s="24"/>
      <c r="AI288" s="17"/>
      <c r="AJ288" s="46"/>
      <c r="AK288" s="17"/>
      <c r="AL288" s="45"/>
      <c r="AM288" s="16"/>
      <c r="AN288" s="45"/>
    </row>
    <row r="289" spans="1:40" x14ac:dyDescent="0.25">
      <c r="A289" s="2"/>
      <c r="B289" s="9"/>
      <c r="C289" s="2"/>
      <c r="D289" s="2"/>
      <c r="E289" s="4"/>
      <c r="F289" s="4"/>
      <c r="G289" s="4"/>
      <c r="H289" s="7"/>
      <c r="I289" s="4"/>
      <c r="J289" s="7"/>
      <c r="K289" s="4"/>
      <c r="L289" s="7"/>
      <c r="M289" s="4"/>
      <c r="N289" s="4"/>
      <c r="O289" s="4"/>
      <c r="P289" s="4"/>
      <c r="Q289" s="4"/>
      <c r="R289" s="4"/>
      <c r="S289" s="4"/>
      <c r="T289" s="4"/>
      <c r="U289" s="40"/>
      <c r="V289" s="40"/>
      <c r="W289" s="21"/>
      <c r="X289" s="22"/>
      <c r="Y289" s="21"/>
      <c r="Z289" s="22"/>
      <c r="AA289" s="21"/>
      <c r="AB289" s="22"/>
      <c r="AC289" s="23"/>
      <c r="AD289" s="24"/>
      <c r="AE289" s="23"/>
      <c r="AF289" s="24"/>
      <c r="AG289" s="23"/>
      <c r="AH289" s="24"/>
      <c r="AI289" s="17"/>
      <c r="AJ289" s="46"/>
      <c r="AK289" s="17"/>
      <c r="AL289" s="45"/>
      <c r="AM289" s="16"/>
      <c r="AN289" s="45"/>
    </row>
    <row r="290" spans="1:40" x14ac:dyDescent="0.25">
      <c r="A290" s="2"/>
      <c r="B290" s="9"/>
      <c r="C290" s="2"/>
      <c r="D290" s="2"/>
      <c r="E290" s="4"/>
      <c r="F290" s="4"/>
      <c r="G290" s="4"/>
      <c r="H290" s="7"/>
      <c r="I290" s="4"/>
      <c r="J290" s="7"/>
      <c r="K290" s="4"/>
      <c r="L290" s="7"/>
      <c r="M290" s="4"/>
      <c r="N290" s="4"/>
      <c r="O290" s="4"/>
      <c r="P290" s="4"/>
      <c r="Q290" s="4"/>
      <c r="R290" s="4"/>
      <c r="S290" s="4"/>
      <c r="T290" s="4"/>
      <c r="U290" s="40"/>
      <c r="V290" s="40"/>
      <c r="W290" s="21"/>
      <c r="X290" s="22"/>
      <c r="Y290" s="21"/>
      <c r="Z290" s="22"/>
      <c r="AA290" s="21"/>
      <c r="AB290" s="22"/>
      <c r="AC290" s="23"/>
      <c r="AD290" s="24"/>
      <c r="AE290" s="23"/>
      <c r="AF290" s="24"/>
      <c r="AG290" s="23"/>
      <c r="AH290" s="24"/>
      <c r="AI290" s="17"/>
      <c r="AJ290" s="46"/>
      <c r="AK290" s="17"/>
      <c r="AL290" s="45"/>
      <c r="AM290" s="16"/>
      <c r="AN290" s="45"/>
    </row>
    <row r="291" spans="1:40" x14ac:dyDescent="0.25">
      <c r="A291" s="41"/>
      <c r="B291" s="9"/>
      <c r="C291" s="2"/>
      <c r="D291" s="2"/>
      <c r="E291" s="4"/>
      <c r="F291" s="4"/>
      <c r="G291" s="4"/>
      <c r="H291" s="7"/>
      <c r="I291" s="4"/>
      <c r="J291" s="7"/>
      <c r="K291" s="4"/>
      <c r="L291" s="7"/>
      <c r="M291" s="4"/>
      <c r="N291" s="4"/>
      <c r="O291" s="4"/>
      <c r="P291" s="4"/>
      <c r="Q291" s="4"/>
      <c r="R291" s="4"/>
      <c r="S291" s="4"/>
      <c r="T291" s="4"/>
      <c r="U291" s="40"/>
      <c r="V291" s="40"/>
      <c r="W291" s="21"/>
      <c r="X291" s="22"/>
      <c r="Y291" s="21"/>
      <c r="Z291" s="22"/>
      <c r="AA291" s="21"/>
      <c r="AB291" s="22"/>
      <c r="AC291" s="23"/>
      <c r="AD291" s="24"/>
      <c r="AE291" s="23"/>
      <c r="AF291" s="24"/>
      <c r="AG291" s="23"/>
      <c r="AH291" s="24"/>
      <c r="AI291" s="17"/>
      <c r="AJ291" s="46"/>
      <c r="AK291" s="17"/>
      <c r="AL291" s="45"/>
      <c r="AM291" s="16"/>
      <c r="AN291" s="45"/>
    </row>
    <row r="292" spans="1:40" x14ac:dyDescent="0.25">
      <c r="A292" s="2"/>
      <c r="B292" s="9"/>
      <c r="C292" s="2"/>
      <c r="D292" s="2"/>
      <c r="E292" s="4"/>
      <c r="F292" s="4"/>
      <c r="G292" s="4"/>
      <c r="H292" s="7"/>
      <c r="I292" s="4"/>
      <c r="J292" s="7"/>
      <c r="K292" s="4"/>
      <c r="L292" s="7"/>
      <c r="M292" s="4"/>
      <c r="N292" s="4"/>
      <c r="O292" s="4"/>
      <c r="P292" s="4"/>
      <c r="Q292" s="4"/>
      <c r="R292" s="4"/>
      <c r="S292" s="4"/>
      <c r="T292" s="4"/>
      <c r="U292" s="40"/>
      <c r="V292" s="40"/>
      <c r="W292" s="21"/>
      <c r="X292" s="22"/>
      <c r="Y292" s="21"/>
      <c r="Z292" s="22"/>
      <c r="AA292" s="21"/>
      <c r="AB292" s="22"/>
      <c r="AC292" s="23"/>
      <c r="AD292" s="24"/>
      <c r="AE292" s="23"/>
      <c r="AF292" s="24"/>
      <c r="AG292" s="23"/>
      <c r="AH292" s="24"/>
      <c r="AI292" s="17"/>
      <c r="AJ292" s="46"/>
      <c r="AK292" s="17"/>
      <c r="AL292" s="45"/>
      <c r="AM292" s="16"/>
      <c r="AN292" s="45"/>
    </row>
    <row r="293" spans="1:40" x14ac:dyDescent="0.25">
      <c r="A293" s="2"/>
      <c r="B293" s="9"/>
      <c r="C293" s="2"/>
      <c r="D293" s="2"/>
      <c r="E293" s="4"/>
      <c r="F293" s="4"/>
      <c r="G293" s="4"/>
      <c r="H293" s="7"/>
      <c r="I293" s="4"/>
      <c r="J293" s="7"/>
      <c r="K293" s="4"/>
      <c r="L293" s="7"/>
      <c r="M293" s="4"/>
      <c r="N293" s="4"/>
      <c r="O293" s="4"/>
      <c r="P293" s="4"/>
      <c r="Q293" s="4"/>
      <c r="R293" s="4"/>
      <c r="S293" s="4"/>
      <c r="T293" s="4"/>
      <c r="U293" s="40"/>
      <c r="V293" s="40"/>
      <c r="W293" s="21"/>
      <c r="X293" s="22"/>
      <c r="Y293" s="21"/>
      <c r="Z293" s="22"/>
      <c r="AA293" s="21"/>
      <c r="AB293" s="22"/>
      <c r="AC293" s="23"/>
      <c r="AD293" s="24"/>
      <c r="AE293" s="23"/>
      <c r="AF293" s="24"/>
      <c r="AG293" s="23"/>
      <c r="AH293" s="24"/>
      <c r="AI293" s="17"/>
      <c r="AJ293" s="46"/>
      <c r="AK293" s="17"/>
      <c r="AL293" s="45"/>
      <c r="AM293" s="16"/>
      <c r="AN293" s="45"/>
    </row>
    <row r="294" spans="1:40" x14ac:dyDescent="0.25">
      <c r="A294" s="2"/>
      <c r="B294" s="9"/>
      <c r="C294" s="2"/>
      <c r="D294" s="2"/>
      <c r="E294" s="4"/>
      <c r="F294" s="4"/>
      <c r="G294" s="4"/>
      <c r="H294" s="7"/>
      <c r="I294" s="4"/>
      <c r="J294" s="7"/>
      <c r="K294" s="4"/>
      <c r="L294" s="7"/>
      <c r="M294" s="4"/>
      <c r="N294" s="4"/>
      <c r="O294" s="4"/>
      <c r="P294" s="4"/>
      <c r="Q294" s="4"/>
      <c r="R294" s="4"/>
      <c r="S294" s="4"/>
      <c r="T294" s="4"/>
      <c r="U294" s="40"/>
      <c r="V294" s="40"/>
      <c r="W294" s="21"/>
      <c r="X294" s="22"/>
      <c r="Y294" s="21"/>
      <c r="Z294" s="22"/>
      <c r="AA294" s="21"/>
      <c r="AB294" s="22"/>
      <c r="AC294" s="23"/>
      <c r="AD294" s="24"/>
      <c r="AE294" s="23"/>
      <c r="AF294" s="24"/>
      <c r="AG294" s="23"/>
      <c r="AH294" s="24"/>
      <c r="AI294" s="17"/>
      <c r="AJ294" s="46"/>
      <c r="AK294" s="17"/>
      <c r="AL294" s="45"/>
      <c r="AM294" s="16"/>
      <c r="AN294" s="45"/>
    </row>
    <row r="295" spans="1:40" x14ac:dyDescent="0.25">
      <c r="A295" s="2"/>
      <c r="B295" s="9"/>
      <c r="C295" s="2"/>
      <c r="D295" s="2"/>
      <c r="E295" s="4"/>
      <c r="F295" s="4"/>
      <c r="G295" s="4"/>
      <c r="H295" s="7"/>
      <c r="I295" s="4"/>
      <c r="J295" s="7"/>
      <c r="K295" s="4"/>
      <c r="L295" s="7"/>
      <c r="M295" s="4"/>
      <c r="N295" s="4"/>
      <c r="O295" s="4"/>
      <c r="P295" s="4"/>
      <c r="Q295" s="4"/>
      <c r="R295" s="4"/>
      <c r="S295" s="4"/>
      <c r="T295" s="4"/>
      <c r="U295" s="40"/>
      <c r="V295" s="40"/>
      <c r="W295" s="21"/>
      <c r="X295" s="22"/>
      <c r="Y295" s="21"/>
      <c r="Z295" s="22"/>
      <c r="AA295" s="21"/>
      <c r="AB295" s="22"/>
      <c r="AC295" s="23"/>
      <c r="AD295" s="24"/>
      <c r="AE295" s="23"/>
      <c r="AF295" s="24"/>
      <c r="AG295" s="23"/>
      <c r="AH295" s="24"/>
      <c r="AI295" s="17"/>
      <c r="AJ295" s="46"/>
      <c r="AK295" s="17"/>
      <c r="AL295" s="45"/>
      <c r="AM295" s="16"/>
      <c r="AN295" s="45"/>
    </row>
    <row r="296" spans="1:40" x14ac:dyDescent="0.25">
      <c r="A296" s="2"/>
      <c r="B296" s="9"/>
      <c r="C296" s="2"/>
      <c r="D296" s="2"/>
      <c r="E296" s="4"/>
      <c r="F296" s="4"/>
      <c r="G296" s="4"/>
      <c r="H296" s="7"/>
      <c r="I296" s="4"/>
      <c r="J296" s="7"/>
      <c r="K296" s="4"/>
      <c r="L296" s="7"/>
      <c r="M296" s="4"/>
      <c r="N296" s="4"/>
      <c r="O296" s="4"/>
      <c r="P296" s="4"/>
      <c r="Q296" s="4"/>
      <c r="R296" s="4"/>
      <c r="S296" s="4"/>
      <c r="T296" s="4"/>
      <c r="U296" s="40"/>
      <c r="V296" s="40"/>
      <c r="W296" s="21"/>
      <c r="X296" s="22"/>
      <c r="Y296" s="21"/>
      <c r="Z296" s="22"/>
      <c r="AA296" s="21"/>
      <c r="AB296" s="22"/>
      <c r="AC296" s="23"/>
      <c r="AD296" s="24"/>
      <c r="AE296" s="23"/>
      <c r="AF296" s="24"/>
      <c r="AG296" s="23"/>
      <c r="AH296" s="24"/>
      <c r="AI296" s="17"/>
      <c r="AJ296" s="46"/>
      <c r="AK296" s="17"/>
      <c r="AL296" s="45"/>
      <c r="AM296" s="16"/>
      <c r="AN296" s="45"/>
    </row>
    <row r="297" spans="1:40" x14ac:dyDescent="0.25">
      <c r="A297" s="2"/>
      <c r="B297" s="9"/>
      <c r="C297" s="2"/>
      <c r="D297" s="2"/>
      <c r="E297" s="4"/>
      <c r="F297" s="4"/>
      <c r="G297" s="4"/>
      <c r="H297" s="7"/>
      <c r="I297" s="4"/>
      <c r="J297" s="7"/>
      <c r="K297" s="4"/>
      <c r="L297" s="7"/>
      <c r="M297" s="4"/>
      <c r="N297" s="4"/>
      <c r="O297" s="4"/>
      <c r="P297" s="4"/>
      <c r="Q297" s="4"/>
      <c r="R297" s="4"/>
      <c r="S297" s="4"/>
      <c r="T297" s="4"/>
      <c r="U297" s="40"/>
      <c r="V297" s="40"/>
      <c r="W297" s="21"/>
      <c r="X297" s="22"/>
      <c r="Y297" s="21"/>
      <c r="Z297" s="22"/>
      <c r="AA297" s="21"/>
      <c r="AB297" s="22"/>
      <c r="AC297" s="23"/>
      <c r="AD297" s="24"/>
      <c r="AE297" s="23"/>
      <c r="AF297" s="24"/>
      <c r="AG297" s="23"/>
      <c r="AH297" s="24"/>
      <c r="AI297" s="17"/>
      <c r="AJ297" s="46"/>
      <c r="AK297" s="17"/>
      <c r="AL297" s="45"/>
      <c r="AM297" s="16"/>
      <c r="AN297" s="45"/>
    </row>
    <row r="298" spans="1:40" x14ac:dyDescent="0.25">
      <c r="A298" s="2"/>
      <c r="B298" s="9"/>
      <c r="C298" s="2"/>
      <c r="D298" s="2"/>
      <c r="E298" s="4"/>
      <c r="F298" s="4"/>
      <c r="G298" s="4"/>
      <c r="H298" s="7"/>
      <c r="I298" s="4"/>
      <c r="J298" s="7"/>
      <c r="K298" s="4"/>
      <c r="L298" s="7"/>
      <c r="M298" s="4"/>
      <c r="N298" s="4"/>
      <c r="O298" s="4"/>
      <c r="P298" s="4"/>
      <c r="Q298" s="4"/>
      <c r="R298" s="4"/>
      <c r="S298" s="4"/>
      <c r="T298" s="4"/>
      <c r="U298" s="40"/>
      <c r="V298" s="40"/>
      <c r="W298" s="21"/>
      <c r="X298" s="22"/>
      <c r="Y298" s="21"/>
      <c r="Z298" s="22"/>
      <c r="AA298" s="21"/>
      <c r="AB298" s="22"/>
      <c r="AC298" s="23"/>
      <c r="AD298" s="24"/>
      <c r="AE298" s="23"/>
      <c r="AF298" s="24"/>
      <c r="AG298" s="23"/>
      <c r="AH298" s="24"/>
      <c r="AI298" s="17"/>
      <c r="AJ298" s="46"/>
      <c r="AK298" s="17"/>
      <c r="AL298" s="45"/>
      <c r="AM298" s="16"/>
      <c r="AN298" s="45"/>
    </row>
    <row r="299" spans="1:40" x14ac:dyDescent="0.25">
      <c r="A299" s="2"/>
      <c r="B299" s="9"/>
      <c r="C299" s="2"/>
      <c r="D299" s="2"/>
      <c r="E299" s="4"/>
      <c r="F299" s="4"/>
      <c r="G299" s="4"/>
      <c r="H299" s="7"/>
      <c r="I299" s="4"/>
      <c r="J299" s="7"/>
      <c r="K299" s="4"/>
      <c r="L299" s="7"/>
      <c r="M299" s="4"/>
      <c r="N299" s="4"/>
      <c r="O299" s="4"/>
      <c r="P299" s="4"/>
      <c r="Q299" s="4"/>
      <c r="R299" s="4"/>
      <c r="S299" s="4"/>
      <c r="T299" s="4"/>
      <c r="U299" s="40"/>
      <c r="V299" s="40"/>
      <c r="W299" s="21"/>
      <c r="X299" s="22"/>
      <c r="Y299" s="21"/>
      <c r="Z299" s="22"/>
      <c r="AA299" s="21"/>
      <c r="AB299" s="22"/>
      <c r="AC299" s="23"/>
      <c r="AD299" s="24"/>
      <c r="AE299" s="23"/>
      <c r="AF299" s="24"/>
      <c r="AG299" s="23"/>
      <c r="AH299" s="24"/>
      <c r="AI299" s="17"/>
      <c r="AJ299" s="46"/>
      <c r="AK299" s="17"/>
      <c r="AL299" s="45"/>
      <c r="AM299" s="16"/>
      <c r="AN299" s="45"/>
    </row>
    <row r="300" spans="1:40" x14ac:dyDescent="0.25">
      <c r="A300" s="2"/>
      <c r="B300" s="9"/>
      <c r="C300" s="2"/>
      <c r="D300" s="2"/>
      <c r="E300" s="4"/>
      <c r="F300" s="4"/>
      <c r="G300" s="4"/>
      <c r="H300" s="7"/>
      <c r="I300" s="4"/>
      <c r="J300" s="7"/>
      <c r="K300" s="4"/>
      <c r="L300" s="7"/>
      <c r="M300" s="4"/>
      <c r="N300" s="4"/>
      <c r="O300" s="4"/>
      <c r="P300" s="4"/>
      <c r="Q300" s="4"/>
      <c r="R300" s="4"/>
      <c r="S300" s="4"/>
      <c r="T300" s="4"/>
      <c r="U300" s="40"/>
      <c r="V300" s="40"/>
      <c r="W300" s="21"/>
      <c r="X300" s="22"/>
      <c r="Y300" s="21"/>
      <c r="Z300" s="22"/>
      <c r="AA300" s="21"/>
      <c r="AB300" s="22"/>
      <c r="AC300" s="23"/>
      <c r="AD300" s="24"/>
      <c r="AE300" s="23"/>
      <c r="AF300" s="24"/>
      <c r="AG300" s="23"/>
      <c r="AH300" s="24"/>
      <c r="AI300" s="17"/>
      <c r="AJ300" s="46"/>
      <c r="AK300" s="17"/>
      <c r="AL300" s="45"/>
      <c r="AM300" s="16"/>
      <c r="AN300" s="45"/>
    </row>
    <row r="301" spans="1:40" x14ac:dyDescent="0.25">
      <c r="A301" s="2"/>
      <c r="B301" s="9"/>
      <c r="C301" s="2"/>
      <c r="D301" s="2"/>
      <c r="E301" s="4"/>
      <c r="F301" s="4"/>
      <c r="G301" s="4"/>
      <c r="H301" s="7"/>
      <c r="I301" s="4"/>
      <c r="J301" s="7"/>
      <c r="K301" s="4"/>
      <c r="L301" s="7"/>
      <c r="M301" s="4"/>
      <c r="N301" s="4"/>
      <c r="O301" s="4"/>
      <c r="P301" s="4"/>
      <c r="Q301" s="4"/>
      <c r="R301" s="4"/>
      <c r="S301" s="4"/>
      <c r="T301" s="4"/>
      <c r="U301" s="40"/>
      <c r="V301" s="40"/>
      <c r="W301" s="21"/>
      <c r="X301" s="22"/>
      <c r="Y301" s="21"/>
      <c r="Z301" s="22"/>
      <c r="AA301" s="21"/>
      <c r="AB301" s="22"/>
      <c r="AC301" s="23"/>
      <c r="AD301" s="24"/>
      <c r="AE301" s="23"/>
      <c r="AF301" s="24"/>
      <c r="AG301" s="23"/>
      <c r="AH301" s="24"/>
      <c r="AI301" s="17"/>
      <c r="AJ301" s="46"/>
      <c r="AK301" s="17"/>
      <c r="AL301" s="45"/>
      <c r="AM301" s="16"/>
      <c r="AN301" s="45"/>
    </row>
    <row r="302" spans="1:40" x14ac:dyDescent="0.25">
      <c r="A302" s="2"/>
      <c r="B302" s="9"/>
      <c r="C302" s="2"/>
      <c r="D302" s="2"/>
      <c r="E302" s="4"/>
      <c r="F302" s="4"/>
      <c r="G302" s="4"/>
      <c r="H302" s="7"/>
      <c r="I302" s="4"/>
      <c r="J302" s="7"/>
      <c r="K302" s="4"/>
      <c r="L302" s="7"/>
      <c r="M302" s="4"/>
      <c r="N302" s="4"/>
      <c r="O302" s="4"/>
      <c r="P302" s="4"/>
      <c r="Q302" s="4"/>
      <c r="R302" s="4"/>
      <c r="S302" s="4"/>
      <c r="T302" s="4"/>
      <c r="U302" s="40"/>
      <c r="V302" s="40"/>
      <c r="W302" s="21"/>
      <c r="X302" s="22"/>
      <c r="Y302" s="21"/>
      <c r="Z302" s="22"/>
      <c r="AA302" s="21"/>
      <c r="AB302" s="22"/>
      <c r="AC302" s="23"/>
      <c r="AD302" s="24"/>
      <c r="AE302" s="23"/>
      <c r="AF302" s="24"/>
      <c r="AG302" s="23"/>
      <c r="AH302" s="24"/>
      <c r="AI302" s="17"/>
      <c r="AJ302" s="46"/>
      <c r="AK302" s="17"/>
      <c r="AL302" s="45"/>
      <c r="AM302" s="16"/>
      <c r="AN302" s="45"/>
    </row>
    <row r="303" spans="1:40" x14ac:dyDescent="0.25">
      <c r="A303" s="2"/>
      <c r="B303" s="9"/>
      <c r="C303" s="2"/>
      <c r="D303" s="2"/>
      <c r="E303" s="4"/>
      <c r="F303" s="4"/>
      <c r="G303" s="4"/>
      <c r="H303" s="7"/>
      <c r="I303" s="4"/>
      <c r="J303" s="7"/>
      <c r="K303" s="4"/>
      <c r="L303" s="7"/>
      <c r="M303" s="4"/>
      <c r="N303" s="4"/>
      <c r="O303" s="4"/>
      <c r="P303" s="4"/>
      <c r="Q303" s="4"/>
      <c r="R303" s="4"/>
      <c r="S303" s="4"/>
      <c r="T303" s="4"/>
      <c r="U303" s="40"/>
      <c r="V303" s="40"/>
      <c r="W303" s="21"/>
      <c r="X303" s="22"/>
      <c r="Y303" s="21"/>
      <c r="Z303" s="22"/>
      <c r="AA303" s="21"/>
      <c r="AB303" s="22"/>
      <c r="AC303" s="23"/>
      <c r="AD303" s="24"/>
      <c r="AE303" s="23"/>
      <c r="AF303" s="24"/>
      <c r="AG303" s="23"/>
      <c r="AH303" s="24"/>
      <c r="AI303" s="17"/>
      <c r="AJ303" s="46"/>
      <c r="AK303" s="17"/>
      <c r="AL303" s="45"/>
      <c r="AM303" s="16"/>
      <c r="AN303" s="45"/>
    </row>
    <row r="304" spans="1:40" x14ac:dyDescent="0.25">
      <c r="A304" s="2"/>
      <c r="B304" s="9"/>
      <c r="C304" s="2"/>
      <c r="D304" s="2"/>
      <c r="E304" s="4"/>
      <c r="F304" s="4"/>
      <c r="G304" s="4"/>
      <c r="H304" s="7"/>
      <c r="I304" s="4"/>
      <c r="J304" s="7"/>
      <c r="K304" s="4"/>
      <c r="L304" s="7"/>
      <c r="M304" s="4"/>
      <c r="N304" s="4"/>
      <c r="O304" s="4"/>
      <c r="P304" s="4"/>
      <c r="Q304" s="4"/>
      <c r="R304" s="4"/>
      <c r="S304" s="4"/>
      <c r="T304" s="4"/>
      <c r="U304" s="40"/>
      <c r="V304" s="40"/>
      <c r="W304" s="21"/>
      <c r="X304" s="22"/>
      <c r="Y304" s="21"/>
      <c r="Z304" s="22"/>
      <c r="AA304" s="21"/>
      <c r="AB304" s="22"/>
      <c r="AC304" s="23"/>
      <c r="AD304" s="24"/>
      <c r="AE304" s="23"/>
      <c r="AF304" s="24"/>
      <c r="AG304" s="23"/>
      <c r="AH304" s="24"/>
      <c r="AI304" s="17"/>
      <c r="AJ304" s="46"/>
      <c r="AK304" s="17"/>
      <c r="AL304" s="45"/>
      <c r="AM304" s="16"/>
      <c r="AN304" s="45"/>
    </row>
    <row r="305" spans="1:40" x14ac:dyDescent="0.25">
      <c r="A305" s="2"/>
      <c r="B305" s="9"/>
      <c r="C305" s="2"/>
      <c r="D305" s="2"/>
      <c r="E305" s="4"/>
      <c r="F305" s="4"/>
      <c r="G305" s="4"/>
      <c r="H305" s="7"/>
      <c r="I305" s="4"/>
      <c r="J305" s="7"/>
      <c r="K305" s="4"/>
      <c r="L305" s="7"/>
      <c r="M305" s="4"/>
      <c r="N305" s="4"/>
      <c r="O305" s="4"/>
      <c r="P305" s="4"/>
      <c r="Q305" s="4"/>
      <c r="R305" s="4"/>
      <c r="S305" s="4"/>
      <c r="T305" s="4"/>
      <c r="U305" s="40"/>
      <c r="V305" s="40"/>
      <c r="W305" s="21"/>
      <c r="X305" s="22"/>
      <c r="Y305" s="21"/>
      <c r="Z305" s="22"/>
      <c r="AA305" s="21"/>
      <c r="AB305" s="22"/>
      <c r="AC305" s="23"/>
      <c r="AD305" s="24"/>
      <c r="AE305" s="23"/>
      <c r="AF305" s="24"/>
      <c r="AG305" s="23"/>
      <c r="AH305" s="24"/>
      <c r="AI305" s="17"/>
      <c r="AJ305" s="46"/>
      <c r="AK305" s="17"/>
      <c r="AL305" s="45"/>
      <c r="AM305" s="16"/>
      <c r="AN305" s="45"/>
    </row>
    <row r="306" spans="1:40" x14ac:dyDescent="0.25">
      <c r="A306" s="2"/>
      <c r="B306" s="9"/>
      <c r="C306" s="2"/>
      <c r="D306" s="2"/>
      <c r="E306" s="4"/>
      <c r="F306" s="4"/>
      <c r="G306" s="4"/>
      <c r="H306" s="7"/>
      <c r="I306" s="4"/>
      <c r="J306" s="7"/>
      <c r="K306" s="4"/>
      <c r="L306" s="7"/>
      <c r="M306" s="4"/>
      <c r="N306" s="4"/>
      <c r="O306" s="4"/>
      <c r="P306" s="4"/>
      <c r="Q306" s="4"/>
      <c r="R306" s="4"/>
      <c r="S306" s="4"/>
      <c r="T306" s="4"/>
      <c r="U306" s="40"/>
      <c r="V306" s="40"/>
      <c r="W306" s="21"/>
      <c r="X306" s="22"/>
      <c r="Y306" s="21"/>
      <c r="Z306" s="22"/>
      <c r="AA306" s="21"/>
      <c r="AB306" s="22"/>
      <c r="AC306" s="23"/>
      <c r="AD306" s="24"/>
      <c r="AE306" s="23"/>
      <c r="AF306" s="24"/>
      <c r="AG306" s="23"/>
      <c r="AH306" s="24"/>
      <c r="AI306" s="17"/>
      <c r="AJ306" s="46"/>
      <c r="AK306" s="17"/>
      <c r="AL306" s="45"/>
      <c r="AM306" s="16"/>
      <c r="AN306" s="45"/>
    </row>
    <row r="307" spans="1:40" x14ac:dyDescent="0.25">
      <c r="A307" s="2"/>
      <c r="B307" s="9"/>
      <c r="C307" s="2"/>
      <c r="D307" s="2"/>
      <c r="E307" s="4"/>
      <c r="F307" s="4"/>
      <c r="G307" s="4"/>
      <c r="H307" s="7"/>
      <c r="I307" s="4"/>
      <c r="J307" s="7"/>
      <c r="K307" s="4"/>
      <c r="L307" s="7"/>
      <c r="M307" s="4"/>
      <c r="N307" s="4"/>
      <c r="O307" s="4"/>
      <c r="P307" s="4"/>
      <c r="Q307" s="4"/>
      <c r="R307" s="4"/>
      <c r="S307" s="4"/>
      <c r="T307" s="4"/>
      <c r="U307" s="40"/>
      <c r="V307" s="40"/>
      <c r="W307" s="21"/>
      <c r="X307" s="22"/>
      <c r="Y307" s="21"/>
      <c r="Z307" s="22"/>
      <c r="AA307" s="21"/>
      <c r="AB307" s="22"/>
      <c r="AC307" s="23"/>
      <c r="AD307" s="24"/>
      <c r="AE307" s="23"/>
      <c r="AF307" s="24"/>
      <c r="AG307" s="23"/>
      <c r="AH307" s="24"/>
      <c r="AI307" s="17"/>
      <c r="AJ307" s="46"/>
      <c r="AK307" s="17"/>
      <c r="AL307" s="45"/>
      <c r="AM307" s="16"/>
      <c r="AN307" s="45"/>
    </row>
    <row r="308" spans="1:40" x14ac:dyDescent="0.25">
      <c r="A308" s="2"/>
      <c r="B308" s="9"/>
      <c r="C308" s="2"/>
      <c r="D308" s="2"/>
      <c r="E308" s="4"/>
      <c r="F308" s="4"/>
      <c r="G308" s="4"/>
      <c r="H308" s="7"/>
      <c r="I308" s="4"/>
      <c r="J308" s="7"/>
      <c r="K308" s="4"/>
      <c r="L308" s="7"/>
      <c r="M308" s="4"/>
      <c r="N308" s="4"/>
      <c r="O308" s="4"/>
      <c r="P308" s="4"/>
      <c r="Q308" s="4"/>
      <c r="R308" s="4"/>
      <c r="S308" s="4"/>
      <c r="T308" s="4"/>
      <c r="U308" s="40"/>
      <c r="V308" s="40"/>
      <c r="W308" s="21"/>
      <c r="X308" s="22"/>
      <c r="Y308" s="21"/>
      <c r="Z308" s="22"/>
      <c r="AA308" s="21"/>
      <c r="AB308" s="22"/>
      <c r="AC308" s="23"/>
      <c r="AD308" s="24"/>
      <c r="AE308" s="23"/>
      <c r="AF308" s="24"/>
      <c r="AG308" s="23"/>
      <c r="AH308" s="24"/>
      <c r="AI308" s="17"/>
      <c r="AJ308" s="46"/>
      <c r="AK308" s="17"/>
      <c r="AL308" s="45"/>
      <c r="AM308" s="16"/>
      <c r="AN308" s="45"/>
    </row>
    <row r="309" spans="1:40" x14ac:dyDescent="0.25">
      <c r="A309" s="2"/>
      <c r="B309" s="9"/>
      <c r="C309" s="2"/>
      <c r="D309" s="2"/>
      <c r="E309" s="4"/>
      <c r="F309" s="4"/>
      <c r="G309" s="4"/>
      <c r="H309" s="11"/>
      <c r="I309" s="12"/>
      <c r="J309" s="11"/>
      <c r="K309" s="12"/>
      <c r="L309" s="11"/>
      <c r="M309" s="12"/>
      <c r="N309" s="4"/>
      <c r="O309" s="4"/>
      <c r="P309" s="4"/>
      <c r="Q309" s="4"/>
      <c r="R309" s="4"/>
      <c r="S309" s="4"/>
      <c r="T309" s="4"/>
      <c r="U309" s="40"/>
      <c r="V309" s="40"/>
      <c r="W309" s="21"/>
      <c r="X309" s="22"/>
      <c r="Y309" s="21"/>
      <c r="Z309" s="22"/>
      <c r="AA309" s="21"/>
      <c r="AB309" s="22"/>
      <c r="AC309" s="23"/>
      <c r="AD309" s="24"/>
      <c r="AE309" s="23"/>
      <c r="AF309" s="24"/>
      <c r="AG309" s="23"/>
      <c r="AH309" s="24"/>
      <c r="AI309" s="17"/>
      <c r="AJ309" s="46"/>
      <c r="AK309" s="17"/>
      <c r="AL309" s="45"/>
      <c r="AM309" s="16"/>
      <c r="AN309" s="45"/>
    </row>
    <row r="310" spans="1:40" x14ac:dyDescent="0.25">
      <c r="A310" s="2"/>
      <c r="B310" s="9"/>
      <c r="C310" s="2"/>
      <c r="D310" s="2"/>
      <c r="E310" s="4"/>
      <c r="F310" s="4"/>
      <c r="G310" s="4"/>
      <c r="H310" s="7"/>
      <c r="I310" s="4"/>
      <c r="J310" s="7"/>
      <c r="K310" s="4"/>
      <c r="L310" s="7"/>
      <c r="M310" s="4"/>
      <c r="N310" s="4"/>
      <c r="O310" s="4"/>
      <c r="P310" s="4"/>
      <c r="Q310" s="4"/>
      <c r="R310" s="4"/>
      <c r="S310" s="4"/>
      <c r="T310" s="4"/>
      <c r="U310" s="40"/>
      <c r="V310" s="40"/>
      <c r="W310" s="21"/>
      <c r="X310" s="22"/>
      <c r="Y310" s="21"/>
      <c r="Z310" s="22"/>
      <c r="AA310" s="21"/>
      <c r="AB310" s="22"/>
      <c r="AC310" s="23"/>
      <c r="AD310" s="24"/>
      <c r="AE310" s="23"/>
      <c r="AF310" s="24"/>
      <c r="AG310" s="23"/>
      <c r="AH310" s="24"/>
      <c r="AI310" s="17"/>
      <c r="AJ310" s="46"/>
      <c r="AK310" s="17"/>
      <c r="AL310" s="45"/>
      <c r="AM310" s="16"/>
      <c r="AN310" s="45"/>
    </row>
    <row r="311" spans="1:40" x14ac:dyDescent="0.25">
      <c r="A311" s="2"/>
      <c r="B311" s="9"/>
      <c r="C311" s="2"/>
      <c r="D311" s="2"/>
      <c r="E311" s="4"/>
      <c r="F311" s="4"/>
      <c r="G311" s="4"/>
      <c r="H311" s="7"/>
      <c r="I311" s="4"/>
      <c r="J311" s="7"/>
      <c r="K311" s="4"/>
      <c r="L311" s="7"/>
      <c r="M311" s="4"/>
      <c r="N311" s="4"/>
      <c r="O311" s="4"/>
      <c r="P311" s="4"/>
      <c r="Q311" s="4"/>
      <c r="R311" s="4"/>
      <c r="S311" s="4"/>
      <c r="T311" s="4"/>
      <c r="U311" s="40"/>
      <c r="V311" s="40"/>
      <c r="W311" s="21"/>
      <c r="X311" s="22"/>
      <c r="Y311" s="21"/>
      <c r="Z311" s="22"/>
      <c r="AA311" s="21"/>
      <c r="AB311" s="22"/>
      <c r="AC311" s="23"/>
      <c r="AD311" s="24"/>
      <c r="AE311" s="23"/>
      <c r="AF311" s="24"/>
      <c r="AG311" s="23"/>
      <c r="AH311" s="24"/>
      <c r="AI311" s="17"/>
      <c r="AJ311" s="46"/>
      <c r="AK311" s="17"/>
      <c r="AL311" s="45"/>
      <c r="AM311" s="16"/>
      <c r="AN311" s="45"/>
    </row>
    <row r="312" spans="1:40" x14ac:dyDescent="0.25">
      <c r="A312" s="2"/>
      <c r="B312" s="9"/>
      <c r="C312" s="2"/>
      <c r="D312" s="2"/>
      <c r="E312" s="4"/>
      <c r="F312" s="4"/>
      <c r="G312" s="4"/>
      <c r="H312" s="7"/>
      <c r="I312" s="4"/>
      <c r="J312" s="7"/>
      <c r="K312" s="4"/>
      <c r="L312" s="7"/>
      <c r="M312" s="4"/>
      <c r="N312" s="4"/>
      <c r="O312" s="4"/>
      <c r="P312" s="4"/>
      <c r="Q312" s="4"/>
      <c r="R312" s="4"/>
      <c r="S312" s="4"/>
      <c r="T312" s="4"/>
      <c r="U312" s="40"/>
      <c r="V312" s="40"/>
      <c r="W312" s="21"/>
      <c r="X312" s="22"/>
      <c r="Y312" s="21"/>
      <c r="Z312" s="22"/>
      <c r="AA312" s="21"/>
      <c r="AB312" s="22"/>
      <c r="AC312" s="23"/>
      <c r="AD312" s="24"/>
      <c r="AE312" s="23"/>
      <c r="AF312" s="24"/>
      <c r="AG312" s="23"/>
      <c r="AH312" s="24"/>
      <c r="AI312" s="17"/>
      <c r="AJ312" s="46"/>
      <c r="AK312" s="17"/>
      <c r="AL312" s="45"/>
      <c r="AM312" s="16"/>
      <c r="AN312" s="45"/>
    </row>
    <row r="313" spans="1:40" x14ac:dyDescent="0.25">
      <c r="A313" s="2"/>
      <c r="B313" s="9"/>
      <c r="C313" s="2"/>
      <c r="D313" s="2"/>
      <c r="E313" s="4"/>
      <c r="F313" s="4"/>
      <c r="G313" s="4"/>
      <c r="H313" s="7"/>
      <c r="I313" s="4"/>
      <c r="J313" s="7"/>
      <c r="K313" s="4"/>
      <c r="L313" s="7"/>
      <c r="M313" s="4"/>
      <c r="N313" s="4"/>
      <c r="O313" s="4"/>
      <c r="P313" s="4"/>
      <c r="Q313" s="4"/>
      <c r="R313" s="4"/>
      <c r="S313" s="4"/>
      <c r="T313" s="4"/>
      <c r="U313" s="40"/>
      <c r="V313" s="40"/>
      <c r="W313" s="21"/>
      <c r="X313" s="22"/>
      <c r="Y313" s="21"/>
      <c r="Z313" s="22"/>
      <c r="AA313" s="21"/>
      <c r="AB313" s="22"/>
      <c r="AC313" s="23"/>
      <c r="AD313" s="24"/>
      <c r="AE313" s="23"/>
      <c r="AF313" s="24"/>
      <c r="AG313" s="23"/>
      <c r="AH313" s="24"/>
      <c r="AI313" s="17"/>
      <c r="AJ313" s="46"/>
      <c r="AK313" s="17"/>
      <c r="AL313" s="45"/>
      <c r="AM313" s="16"/>
      <c r="AN313" s="45"/>
    </row>
    <row r="314" spans="1:40" x14ac:dyDescent="0.25">
      <c r="A314" s="2"/>
      <c r="B314" s="9"/>
      <c r="C314" s="2"/>
      <c r="D314" s="2"/>
      <c r="E314" s="4"/>
      <c r="F314" s="4"/>
      <c r="G314" s="4"/>
      <c r="H314" s="7"/>
      <c r="I314" s="4"/>
      <c r="J314" s="7"/>
      <c r="K314" s="4"/>
      <c r="L314" s="7"/>
      <c r="M314" s="4"/>
      <c r="N314" s="4"/>
      <c r="O314" s="4"/>
      <c r="P314" s="4"/>
      <c r="Q314" s="4"/>
      <c r="R314" s="4"/>
      <c r="S314" s="4"/>
      <c r="T314" s="4"/>
      <c r="U314" s="40"/>
      <c r="V314" s="40"/>
      <c r="W314" s="21"/>
      <c r="X314" s="22"/>
      <c r="Y314" s="21"/>
      <c r="Z314" s="22"/>
      <c r="AA314" s="21"/>
      <c r="AB314" s="22"/>
      <c r="AC314" s="23"/>
      <c r="AD314" s="24"/>
      <c r="AE314" s="23"/>
      <c r="AF314" s="24"/>
      <c r="AG314" s="23"/>
      <c r="AH314" s="24"/>
      <c r="AI314" s="17"/>
      <c r="AJ314" s="46"/>
      <c r="AK314" s="17"/>
      <c r="AL314" s="45"/>
      <c r="AM314" s="16"/>
      <c r="AN314" s="45"/>
    </row>
    <row r="315" spans="1:40" x14ac:dyDescent="0.25">
      <c r="A315" s="2"/>
      <c r="B315" s="9"/>
      <c r="C315" s="2"/>
      <c r="D315" s="2"/>
      <c r="E315" s="4"/>
      <c r="F315" s="4"/>
      <c r="G315" s="4"/>
      <c r="H315" s="7"/>
      <c r="I315" s="4"/>
      <c r="J315" s="7"/>
      <c r="K315" s="4"/>
      <c r="L315" s="7"/>
      <c r="M315" s="4"/>
      <c r="N315" s="4"/>
      <c r="O315" s="4"/>
      <c r="P315" s="4"/>
      <c r="Q315" s="4"/>
      <c r="R315" s="4"/>
      <c r="S315" s="4"/>
      <c r="T315" s="4"/>
      <c r="U315" s="40"/>
      <c r="V315" s="40"/>
      <c r="W315" s="21"/>
      <c r="X315" s="22"/>
      <c r="Y315" s="21"/>
      <c r="Z315" s="22"/>
      <c r="AA315" s="21"/>
      <c r="AB315" s="22"/>
      <c r="AC315" s="23"/>
      <c r="AD315" s="24"/>
      <c r="AE315" s="23"/>
      <c r="AF315" s="24"/>
      <c r="AG315" s="23"/>
      <c r="AH315" s="24"/>
      <c r="AI315" s="17"/>
      <c r="AJ315" s="46"/>
      <c r="AK315" s="17"/>
      <c r="AL315" s="45"/>
      <c r="AM315" s="16"/>
      <c r="AN315" s="45"/>
    </row>
    <row r="316" spans="1:40" x14ac:dyDescent="0.25">
      <c r="A316" s="2"/>
      <c r="B316" s="9"/>
      <c r="C316" s="2"/>
      <c r="D316" s="2"/>
      <c r="E316" s="4"/>
      <c r="F316" s="4"/>
      <c r="G316" s="4"/>
      <c r="H316" s="7"/>
      <c r="I316" s="4"/>
      <c r="J316" s="7"/>
      <c r="K316" s="4"/>
      <c r="L316" s="7"/>
      <c r="M316" s="4"/>
      <c r="N316" s="4"/>
      <c r="O316" s="4"/>
      <c r="P316" s="4"/>
      <c r="Q316" s="4"/>
      <c r="R316" s="4"/>
      <c r="S316" s="4"/>
      <c r="T316" s="4"/>
      <c r="U316" s="40"/>
      <c r="V316" s="40"/>
      <c r="W316" s="21"/>
      <c r="X316" s="22"/>
      <c r="Y316" s="21"/>
      <c r="Z316" s="22"/>
      <c r="AA316" s="21"/>
      <c r="AB316" s="22"/>
      <c r="AC316" s="23"/>
      <c r="AD316" s="24"/>
      <c r="AE316" s="23"/>
      <c r="AF316" s="24"/>
      <c r="AG316" s="23"/>
      <c r="AH316" s="24"/>
      <c r="AI316" s="17"/>
      <c r="AJ316" s="46"/>
      <c r="AK316" s="17"/>
      <c r="AL316" s="45"/>
      <c r="AM316" s="16"/>
      <c r="AN316" s="45"/>
    </row>
    <row r="317" spans="1:40" x14ac:dyDescent="0.25">
      <c r="A317" s="2"/>
      <c r="B317" s="9"/>
      <c r="C317" s="2"/>
      <c r="D317" s="2"/>
      <c r="E317" s="4"/>
      <c r="F317" s="4"/>
      <c r="G317" s="4"/>
      <c r="H317" s="7"/>
      <c r="I317" s="4"/>
      <c r="J317" s="7"/>
      <c r="K317" s="4"/>
      <c r="L317" s="7"/>
      <c r="M317" s="4"/>
      <c r="N317" s="4"/>
      <c r="O317" s="4"/>
      <c r="P317" s="4"/>
      <c r="Q317" s="4"/>
      <c r="R317" s="4"/>
      <c r="S317" s="4"/>
      <c r="T317" s="4"/>
      <c r="U317" s="40"/>
      <c r="V317" s="40"/>
      <c r="W317" s="21"/>
      <c r="X317" s="22"/>
      <c r="Y317" s="21"/>
      <c r="Z317" s="22"/>
      <c r="AA317" s="21"/>
      <c r="AB317" s="22"/>
      <c r="AC317" s="23"/>
      <c r="AD317" s="24"/>
      <c r="AE317" s="23"/>
      <c r="AF317" s="24"/>
      <c r="AG317" s="23"/>
      <c r="AH317" s="24"/>
      <c r="AI317" s="17"/>
      <c r="AJ317" s="46"/>
      <c r="AK317" s="17"/>
      <c r="AL317" s="45"/>
      <c r="AM317" s="16"/>
      <c r="AN317" s="45"/>
    </row>
    <row r="318" spans="1:40" x14ac:dyDescent="0.25">
      <c r="A318" s="2"/>
      <c r="B318" s="9"/>
      <c r="C318" s="2"/>
      <c r="D318" s="2"/>
      <c r="E318" s="4"/>
      <c r="F318" s="4"/>
      <c r="G318" s="4"/>
      <c r="H318" s="7"/>
      <c r="I318" s="4"/>
      <c r="J318" s="7"/>
      <c r="K318" s="4"/>
      <c r="L318" s="7"/>
      <c r="M318" s="4"/>
      <c r="N318" s="4"/>
      <c r="O318" s="4"/>
      <c r="P318" s="4"/>
      <c r="Q318" s="4"/>
      <c r="R318" s="4"/>
      <c r="S318" s="4"/>
      <c r="T318" s="4"/>
      <c r="U318" s="40"/>
      <c r="V318" s="40"/>
      <c r="W318" s="21"/>
      <c r="X318" s="22"/>
      <c r="Y318" s="21"/>
      <c r="Z318" s="22"/>
      <c r="AA318" s="21"/>
      <c r="AB318" s="22"/>
      <c r="AC318" s="23"/>
      <c r="AD318" s="24"/>
      <c r="AE318" s="23"/>
      <c r="AF318" s="24"/>
      <c r="AG318" s="23"/>
      <c r="AH318" s="24"/>
      <c r="AI318" s="17"/>
      <c r="AJ318" s="46"/>
      <c r="AK318" s="17"/>
      <c r="AL318" s="45"/>
      <c r="AM318" s="16"/>
      <c r="AN318" s="45"/>
    </row>
    <row r="319" spans="1:40" x14ac:dyDescent="0.25">
      <c r="A319" s="2"/>
      <c r="B319" s="9"/>
      <c r="C319" s="2"/>
      <c r="D319" s="2"/>
      <c r="E319" s="4"/>
      <c r="F319" s="4"/>
      <c r="G319" s="4"/>
      <c r="H319" s="7"/>
      <c r="I319" s="4"/>
      <c r="J319" s="7"/>
      <c r="K319" s="4"/>
      <c r="L319" s="7"/>
      <c r="M319" s="4"/>
      <c r="N319" s="4"/>
      <c r="O319" s="4"/>
      <c r="P319" s="4"/>
      <c r="Q319" s="4"/>
      <c r="R319" s="4"/>
      <c r="S319" s="4"/>
      <c r="T319" s="4"/>
      <c r="U319" s="40"/>
      <c r="V319" s="40"/>
      <c r="W319" s="21"/>
      <c r="X319" s="22"/>
      <c r="Y319" s="21"/>
      <c r="Z319" s="22"/>
      <c r="AA319" s="21"/>
      <c r="AB319" s="22"/>
      <c r="AC319" s="23"/>
      <c r="AD319" s="24"/>
      <c r="AE319" s="23"/>
      <c r="AF319" s="24"/>
      <c r="AG319" s="23"/>
      <c r="AH319" s="24"/>
      <c r="AI319" s="17"/>
      <c r="AJ319" s="46"/>
      <c r="AK319" s="17"/>
      <c r="AL319" s="45"/>
      <c r="AM319" s="16"/>
      <c r="AN319" s="45"/>
    </row>
    <row r="320" spans="1:40" x14ac:dyDescent="0.25">
      <c r="A320" s="2"/>
      <c r="B320" s="9"/>
      <c r="C320" s="2"/>
      <c r="D320" s="2"/>
      <c r="E320" s="4"/>
      <c r="F320" s="4"/>
      <c r="G320" s="4"/>
      <c r="H320" s="7"/>
      <c r="I320" s="4"/>
      <c r="J320" s="7"/>
      <c r="K320" s="4"/>
      <c r="L320" s="7"/>
      <c r="M320" s="4"/>
      <c r="N320" s="4"/>
      <c r="O320" s="4"/>
      <c r="P320" s="4"/>
      <c r="Q320" s="4"/>
      <c r="R320" s="4"/>
      <c r="S320" s="4"/>
      <c r="T320" s="4"/>
      <c r="U320" s="40"/>
      <c r="V320" s="40"/>
      <c r="W320" s="21"/>
      <c r="X320" s="22"/>
      <c r="Y320" s="21"/>
      <c r="Z320" s="22"/>
      <c r="AA320" s="21"/>
      <c r="AB320" s="22"/>
      <c r="AC320" s="23"/>
      <c r="AD320" s="24"/>
      <c r="AE320" s="23"/>
      <c r="AF320" s="24"/>
      <c r="AG320" s="23"/>
      <c r="AH320" s="24"/>
      <c r="AI320" s="17"/>
      <c r="AJ320" s="46"/>
      <c r="AK320" s="17"/>
      <c r="AL320" s="45"/>
      <c r="AM320" s="16"/>
      <c r="AN320" s="45"/>
    </row>
    <row r="321" spans="1:40" x14ac:dyDescent="0.25">
      <c r="A321" s="2"/>
      <c r="B321" s="9"/>
      <c r="C321" s="2"/>
      <c r="D321" s="2"/>
      <c r="E321" s="4"/>
      <c r="F321" s="4"/>
      <c r="G321" s="4"/>
      <c r="H321" s="7"/>
      <c r="I321" s="4"/>
      <c r="J321" s="7"/>
      <c r="K321" s="4"/>
      <c r="L321" s="7"/>
      <c r="M321" s="4"/>
      <c r="N321" s="4"/>
      <c r="O321" s="4"/>
      <c r="P321" s="4"/>
      <c r="Q321" s="4"/>
      <c r="R321" s="4"/>
      <c r="S321" s="4"/>
      <c r="T321" s="4"/>
      <c r="U321" s="40"/>
      <c r="V321" s="40"/>
      <c r="W321" s="21"/>
      <c r="X321" s="22"/>
      <c r="Y321" s="21"/>
      <c r="Z321" s="22"/>
      <c r="AA321" s="21"/>
      <c r="AB321" s="22"/>
      <c r="AC321" s="23"/>
      <c r="AD321" s="24"/>
      <c r="AE321" s="23"/>
      <c r="AF321" s="24"/>
      <c r="AG321" s="23"/>
      <c r="AH321" s="24"/>
      <c r="AI321" s="17"/>
      <c r="AJ321" s="46"/>
      <c r="AK321" s="17"/>
      <c r="AL321" s="45"/>
      <c r="AM321" s="16"/>
      <c r="AN321" s="45"/>
    </row>
    <row r="322" spans="1:40" x14ac:dyDescent="0.25">
      <c r="A322" s="2"/>
      <c r="B322" s="9"/>
      <c r="C322" s="2"/>
      <c r="D322" s="2"/>
      <c r="E322" s="4"/>
      <c r="F322" s="4"/>
      <c r="G322" s="4"/>
      <c r="H322" s="7"/>
      <c r="I322" s="4"/>
      <c r="J322" s="7"/>
      <c r="K322" s="4"/>
      <c r="L322" s="7"/>
      <c r="M322" s="4"/>
      <c r="N322" s="4"/>
      <c r="O322" s="4"/>
      <c r="P322" s="4"/>
      <c r="Q322" s="4"/>
      <c r="R322" s="4"/>
      <c r="S322" s="4"/>
      <c r="T322" s="4"/>
      <c r="U322" s="40"/>
      <c r="V322" s="40"/>
      <c r="W322" s="21"/>
      <c r="X322" s="22"/>
      <c r="Y322" s="21"/>
      <c r="Z322" s="22"/>
      <c r="AA322" s="21"/>
      <c r="AB322" s="22"/>
      <c r="AC322" s="23"/>
      <c r="AD322" s="24"/>
      <c r="AE322" s="23"/>
      <c r="AF322" s="24"/>
      <c r="AG322" s="23"/>
      <c r="AH322" s="24"/>
      <c r="AI322" s="17"/>
      <c r="AJ322" s="46"/>
      <c r="AK322" s="17"/>
      <c r="AL322" s="45"/>
      <c r="AM322" s="16"/>
      <c r="AN322" s="45"/>
    </row>
    <row r="323" spans="1:40" x14ac:dyDescent="0.25">
      <c r="A323" s="2"/>
      <c r="B323" s="9"/>
      <c r="C323" s="2"/>
      <c r="D323" s="2"/>
      <c r="E323" s="4"/>
      <c r="F323" s="4"/>
      <c r="G323" s="4"/>
      <c r="H323" s="7"/>
      <c r="I323" s="4"/>
      <c r="J323" s="7"/>
      <c r="K323" s="4"/>
      <c r="L323" s="7"/>
      <c r="M323" s="4"/>
      <c r="N323" s="4"/>
      <c r="O323" s="4"/>
      <c r="P323" s="4"/>
      <c r="Q323" s="4"/>
      <c r="R323" s="4"/>
      <c r="S323" s="4"/>
      <c r="T323" s="4"/>
      <c r="U323" s="40"/>
      <c r="V323" s="40"/>
      <c r="W323" s="21"/>
      <c r="X323" s="22"/>
      <c r="Y323" s="21"/>
      <c r="Z323" s="22"/>
      <c r="AA323" s="21"/>
      <c r="AB323" s="22"/>
      <c r="AC323" s="23"/>
      <c r="AD323" s="24"/>
      <c r="AE323" s="23"/>
      <c r="AF323" s="24"/>
      <c r="AG323" s="23"/>
      <c r="AH323" s="24"/>
      <c r="AI323" s="17"/>
      <c r="AJ323" s="46"/>
      <c r="AK323" s="17"/>
      <c r="AL323" s="45"/>
      <c r="AM323" s="16"/>
      <c r="AN323" s="45"/>
    </row>
    <row r="324" spans="1:40" x14ac:dyDescent="0.25">
      <c r="A324" s="2"/>
      <c r="B324" s="9"/>
      <c r="C324" s="2"/>
      <c r="D324" s="2"/>
      <c r="E324" s="4"/>
      <c r="F324" s="4"/>
      <c r="G324" s="4"/>
      <c r="H324" s="7"/>
      <c r="I324" s="4"/>
      <c r="J324" s="7"/>
      <c r="K324" s="4"/>
      <c r="L324" s="7"/>
      <c r="M324" s="4"/>
      <c r="N324" s="4"/>
      <c r="O324" s="4"/>
      <c r="P324" s="4"/>
      <c r="Q324" s="4"/>
      <c r="R324" s="4"/>
      <c r="S324" s="4"/>
      <c r="T324" s="4"/>
      <c r="U324" s="40"/>
      <c r="V324" s="40"/>
      <c r="W324" s="21"/>
      <c r="X324" s="22"/>
      <c r="Y324" s="21"/>
      <c r="Z324" s="22"/>
      <c r="AA324" s="21"/>
      <c r="AB324" s="22"/>
      <c r="AC324" s="23"/>
      <c r="AD324" s="24"/>
      <c r="AE324" s="23"/>
      <c r="AF324" s="24"/>
      <c r="AG324" s="23"/>
      <c r="AH324" s="24"/>
      <c r="AI324" s="17"/>
      <c r="AJ324" s="46"/>
      <c r="AK324" s="17"/>
      <c r="AL324" s="45"/>
      <c r="AM324" s="16"/>
      <c r="AN324" s="45"/>
    </row>
    <row r="325" spans="1:40" x14ac:dyDescent="0.25">
      <c r="A325" s="2"/>
      <c r="B325" s="9"/>
      <c r="C325" s="2"/>
      <c r="D325" s="2"/>
      <c r="E325" s="4"/>
      <c r="F325" s="4"/>
      <c r="G325" s="4"/>
      <c r="H325" s="11"/>
      <c r="I325" s="12"/>
      <c r="J325" s="11"/>
      <c r="K325" s="12"/>
      <c r="L325" s="11"/>
      <c r="M325" s="12"/>
      <c r="N325" s="4"/>
      <c r="O325" s="4"/>
      <c r="P325" s="4"/>
      <c r="Q325" s="4"/>
      <c r="R325" s="4"/>
      <c r="S325" s="4"/>
      <c r="T325" s="4"/>
      <c r="U325" s="40"/>
      <c r="V325" s="40"/>
      <c r="W325" s="21"/>
      <c r="X325" s="22"/>
      <c r="Y325" s="21"/>
      <c r="Z325" s="22"/>
      <c r="AA325" s="21"/>
      <c r="AB325" s="22"/>
      <c r="AC325" s="23"/>
      <c r="AD325" s="24"/>
      <c r="AE325" s="23"/>
      <c r="AF325" s="24"/>
      <c r="AG325" s="23"/>
      <c r="AH325" s="24"/>
      <c r="AI325" s="17"/>
      <c r="AJ325" s="46"/>
      <c r="AK325" s="17"/>
      <c r="AL325" s="45"/>
      <c r="AM325" s="16"/>
      <c r="AN325" s="45"/>
    </row>
    <row r="326" spans="1:40" x14ac:dyDescent="0.25">
      <c r="A326" s="2"/>
      <c r="B326" s="9"/>
      <c r="C326" s="2"/>
      <c r="D326" s="2"/>
      <c r="E326" s="4"/>
      <c r="F326" s="4"/>
      <c r="G326" s="4"/>
      <c r="H326" s="7"/>
      <c r="I326" s="4"/>
      <c r="J326" s="7"/>
      <c r="K326" s="4"/>
      <c r="L326" s="5"/>
      <c r="M326" s="4"/>
      <c r="N326" s="4"/>
      <c r="O326" s="4"/>
      <c r="P326" s="4"/>
      <c r="Q326" s="4"/>
      <c r="R326" s="4"/>
      <c r="S326" s="4"/>
      <c r="T326" s="4"/>
      <c r="U326" s="40"/>
      <c r="V326" s="40"/>
      <c r="W326" s="21"/>
      <c r="X326" s="22"/>
      <c r="Y326" s="21"/>
      <c r="Z326" s="22"/>
      <c r="AA326" s="21"/>
      <c r="AB326" s="22"/>
      <c r="AC326" s="23"/>
      <c r="AD326" s="24"/>
      <c r="AE326" s="23"/>
      <c r="AF326" s="24"/>
      <c r="AG326" s="23"/>
      <c r="AH326" s="24"/>
      <c r="AI326" s="17"/>
      <c r="AJ326" s="46"/>
      <c r="AK326" s="17"/>
      <c r="AL326" s="45"/>
      <c r="AM326" s="16"/>
      <c r="AN326" s="45"/>
    </row>
    <row r="327" spans="1:40" x14ac:dyDescent="0.25">
      <c r="A327" s="2"/>
      <c r="B327" s="9"/>
      <c r="C327" s="2"/>
      <c r="D327" s="2"/>
      <c r="E327" s="4"/>
      <c r="F327" s="4"/>
      <c r="G327" s="4"/>
      <c r="H327" s="7"/>
      <c r="I327" s="4"/>
      <c r="J327" s="7"/>
      <c r="K327" s="4"/>
      <c r="L327" s="5"/>
      <c r="M327" s="4"/>
      <c r="N327" s="4"/>
      <c r="O327" s="4"/>
      <c r="P327" s="4"/>
      <c r="Q327" s="4"/>
      <c r="R327" s="4"/>
      <c r="S327" s="4"/>
      <c r="T327" s="4"/>
      <c r="U327" s="40"/>
      <c r="V327" s="40"/>
      <c r="W327" s="21"/>
      <c r="X327" s="22"/>
      <c r="Y327" s="21"/>
      <c r="Z327" s="22"/>
      <c r="AA327" s="21"/>
      <c r="AB327" s="22"/>
      <c r="AC327" s="23"/>
      <c r="AD327" s="24"/>
      <c r="AE327" s="23"/>
      <c r="AF327" s="24"/>
      <c r="AG327" s="23"/>
      <c r="AH327" s="24"/>
      <c r="AI327" s="17"/>
      <c r="AJ327" s="46"/>
      <c r="AK327" s="17"/>
      <c r="AL327" s="45"/>
      <c r="AM327" s="16"/>
      <c r="AN327" s="45"/>
    </row>
    <row r="328" spans="1:40" x14ac:dyDescent="0.25">
      <c r="A328" s="2"/>
      <c r="B328" s="9"/>
      <c r="C328" s="2"/>
      <c r="D328" s="2"/>
      <c r="E328" s="4"/>
      <c r="F328" s="4"/>
      <c r="G328" s="4"/>
      <c r="H328" s="7"/>
      <c r="I328" s="4"/>
      <c r="J328" s="7"/>
      <c r="K328" s="4"/>
      <c r="L328" s="5"/>
      <c r="M328" s="4"/>
      <c r="N328" s="4"/>
      <c r="O328" s="4"/>
      <c r="P328" s="4"/>
      <c r="Q328" s="4"/>
      <c r="R328" s="4"/>
      <c r="S328" s="4"/>
      <c r="T328" s="4"/>
      <c r="U328" s="40"/>
      <c r="V328" s="40"/>
      <c r="W328" s="21"/>
      <c r="X328" s="22"/>
      <c r="Y328" s="21"/>
      <c r="Z328" s="22"/>
      <c r="AA328" s="21"/>
      <c r="AB328" s="22"/>
      <c r="AC328" s="23"/>
      <c r="AD328" s="24"/>
      <c r="AE328" s="23"/>
      <c r="AF328" s="24"/>
      <c r="AG328" s="23"/>
      <c r="AH328" s="24"/>
      <c r="AI328" s="17"/>
      <c r="AJ328" s="46"/>
      <c r="AK328" s="17"/>
      <c r="AL328" s="45"/>
      <c r="AM328" s="16"/>
      <c r="AN328" s="45"/>
    </row>
    <row r="329" spans="1:40" x14ac:dyDescent="0.25">
      <c r="A329" s="2"/>
      <c r="B329" s="9"/>
      <c r="C329" s="2"/>
      <c r="D329" s="2"/>
      <c r="E329" s="4"/>
      <c r="F329" s="4"/>
      <c r="G329" s="4"/>
      <c r="H329" s="7"/>
      <c r="I329" s="4"/>
      <c r="J329" s="7"/>
      <c r="K329" s="4"/>
      <c r="L329" s="5"/>
      <c r="M329" s="4"/>
      <c r="N329" s="4"/>
      <c r="O329" s="4"/>
      <c r="P329" s="4"/>
      <c r="Q329" s="4"/>
      <c r="R329" s="4"/>
      <c r="S329" s="4"/>
      <c r="T329" s="4"/>
      <c r="U329" s="40"/>
      <c r="V329" s="40"/>
      <c r="W329" s="21"/>
      <c r="X329" s="22"/>
      <c r="Y329" s="21"/>
      <c r="Z329" s="22"/>
      <c r="AA329" s="21"/>
      <c r="AB329" s="22"/>
      <c r="AC329" s="23"/>
      <c r="AD329" s="24"/>
      <c r="AE329" s="23"/>
      <c r="AF329" s="24"/>
      <c r="AG329" s="23"/>
      <c r="AH329" s="24"/>
      <c r="AI329" s="17"/>
      <c r="AJ329" s="46"/>
      <c r="AK329" s="17"/>
      <c r="AL329" s="45"/>
      <c r="AM329" s="16"/>
      <c r="AN329" s="45"/>
    </row>
    <row r="330" spans="1:40" x14ac:dyDescent="0.25">
      <c r="A330" s="2"/>
      <c r="B330" s="9"/>
      <c r="C330" s="2"/>
      <c r="D330" s="2"/>
      <c r="E330" s="4"/>
      <c r="F330" s="4"/>
      <c r="G330" s="4"/>
      <c r="H330" s="7"/>
      <c r="I330" s="4"/>
      <c r="J330" s="7"/>
      <c r="K330" s="4"/>
      <c r="L330" s="5"/>
      <c r="M330" s="4"/>
      <c r="N330" s="4"/>
      <c r="O330" s="4"/>
      <c r="P330" s="4"/>
      <c r="Q330" s="4"/>
      <c r="R330" s="4"/>
      <c r="S330" s="4"/>
      <c r="T330" s="4"/>
      <c r="U330" s="40"/>
      <c r="V330" s="40"/>
      <c r="W330" s="21"/>
      <c r="X330" s="22"/>
      <c r="Y330" s="21"/>
      <c r="Z330" s="22"/>
      <c r="AA330" s="21"/>
      <c r="AB330" s="22"/>
      <c r="AC330" s="23"/>
      <c r="AD330" s="24"/>
      <c r="AE330" s="23"/>
      <c r="AF330" s="24"/>
      <c r="AG330" s="23"/>
      <c r="AH330" s="24"/>
      <c r="AI330" s="17"/>
      <c r="AJ330" s="46"/>
      <c r="AK330" s="17"/>
      <c r="AL330" s="45"/>
      <c r="AM330" s="16"/>
      <c r="AN330" s="45"/>
    </row>
    <row r="331" spans="1:40" x14ac:dyDescent="0.25">
      <c r="A331" s="2"/>
      <c r="B331" s="9"/>
      <c r="C331" s="2"/>
      <c r="D331" s="2"/>
      <c r="E331" s="4"/>
      <c r="F331" s="4"/>
      <c r="G331" s="4"/>
      <c r="H331" s="7"/>
      <c r="I331" s="4"/>
      <c r="J331" s="7"/>
      <c r="K331" s="4"/>
      <c r="L331" s="7"/>
      <c r="M331" s="4"/>
      <c r="N331" s="4"/>
      <c r="O331" s="4"/>
      <c r="P331" s="4"/>
      <c r="Q331" s="4"/>
      <c r="R331" s="4"/>
      <c r="S331" s="4"/>
      <c r="T331" s="4"/>
      <c r="U331" s="40"/>
      <c r="V331" s="40"/>
      <c r="W331" s="21"/>
      <c r="X331" s="22"/>
      <c r="Y331" s="21"/>
      <c r="Z331" s="22"/>
      <c r="AA331" s="21"/>
      <c r="AB331" s="22"/>
      <c r="AC331" s="23"/>
      <c r="AD331" s="24"/>
      <c r="AE331" s="23"/>
      <c r="AF331" s="24"/>
      <c r="AG331" s="23"/>
      <c r="AH331" s="24"/>
      <c r="AI331" s="17"/>
      <c r="AJ331" s="46"/>
      <c r="AK331" s="17"/>
      <c r="AL331" s="45"/>
      <c r="AM331" s="16"/>
      <c r="AN331" s="45"/>
    </row>
    <row r="332" spans="1:40" x14ac:dyDescent="0.25">
      <c r="A332" s="2"/>
      <c r="B332" s="9"/>
      <c r="C332" s="2"/>
      <c r="D332" s="2"/>
      <c r="E332" s="4"/>
      <c r="F332" s="4"/>
      <c r="G332" s="4"/>
      <c r="H332" s="7"/>
      <c r="I332" s="4"/>
      <c r="J332" s="7"/>
      <c r="K332" s="4"/>
      <c r="L332" s="7"/>
      <c r="M332" s="4"/>
      <c r="N332" s="4"/>
      <c r="O332" s="4"/>
      <c r="P332" s="4"/>
      <c r="Q332" s="4"/>
      <c r="R332" s="4"/>
      <c r="S332" s="4"/>
      <c r="T332" s="4"/>
      <c r="U332" s="40"/>
      <c r="V332" s="40"/>
      <c r="W332" s="21"/>
      <c r="X332" s="22"/>
      <c r="Y332" s="21"/>
      <c r="Z332" s="22"/>
      <c r="AA332" s="21"/>
      <c r="AB332" s="22"/>
      <c r="AC332" s="23"/>
      <c r="AD332" s="24"/>
      <c r="AE332" s="23"/>
      <c r="AF332" s="24"/>
      <c r="AG332" s="23"/>
      <c r="AH332" s="24"/>
      <c r="AI332" s="17"/>
      <c r="AJ332" s="46"/>
      <c r="AK332" s="17"/>
      <c r="AL332" s="45"/>
      <c r="AM332" s="16"/>
      <c r="AN332" s="45"/>
    </row>
    <row r="333" spans="1:40" x14ac:dyDescent="0.25">
      <c r="A333" s="2"/>
      <c r="B333" s="9"/>
      <c r="C333" s="2"/>
      <c r="D333" s="2"/>
      <c r="E333" s="4"/>
      <c r="F333" s="4"/>
      <c r="G333" s="4"/>
      <c r="H333" s="7"/>
      <c r="I333" s="4"/>
      <c r="J333" s="7"/>
      <c r="K333" s="4"/>
      <c r="L333" s="7"/>
      <c r="M333" s="4"/>
      <c r="N333" s="4"/>
      <c r="O333" s="4"/>
      <c r="P333" s="4"/>
      <c r="Q333" s="4"/>
      <c r="R333" s="4"/>
      <c r="S333" s="4"/>
      <c r="T333" s="4"/>
      <c r="U333" s="40"/>
      <c r="V333" s="40"/>
      <c r="W333" s="21"/>
      <c r="X333" s="22"/>
      <c r="Y333" s="21"/>
      <c r="Z333" s="22"/>
      <c r="AA333" s="21"/>
      <c r="AB333" s="22"/>
      <c r="AC333" s="23"/>
      <c r="AD333" s="24"/>
      <c r="AE333" s="23"/>
      <c r="AF333" s="24"/>
      <c r="AG333" s="23"/>
      <c r="AH333" s="24"/>
      <c r="AI333" s="17"/>
      <c r="AJ333" s="46"/>
      <c r="AK333" s="17"/>
      <c r="AL333" s="45"/>
      <c r="AM333" s="16"/>
      <c r="AN333" s="45"/>
    </row>
    <row r="334" spans="1:40" x14ac:dyDescent="0.25">
      <c r="A334" s="2"/>
      <c r="B334" s="9"/>
      <c r="C334" s="2"/>
      <c r="D334" s="2"/>
      <c r="E334" s="4"/>
      <c r="F334" s="4"/>
      <c r="G334" s="4"/>
      <c r="H334" s="7"/>
      <c r="I334" s="4"/>
      <c r="J334" s="7"/>
      <c r="K334" s="4"/>
      <c r="L334" s="7"/>
      <c r="M334" s="4"/>
      <c r="N334" s="4"/>
      <c r="O334" s="4"/>
      <c r="P334" s="4"/>
      <c r="Q334" s="4"/>
      <c r="R334" s="4"/>
      <c r="S334" s="4"/>
      <c r="T334" s="4"/>
      <c r="U334" s="40"/>
      <c r="V334" s="40"/>
      <c r="W334" s="21"/>
      <c r="X334" s="22"/>
      <c r="Y334" s="21"/>
      <c r="Z334" s="22"/>
      <c r="AA334" s="21"/>
      <c r="AB334" s="22"/>
      <c r="AC334" s="23"/>
      <c r="AD334" s="24"/>
      <c r="AE334" s="23"/>
      <c r="AF334" s="24"/>
      <c r="AG334" s="23"/>
      <c r="AH334" s="24"/>
      <c r="AI334" s="17"/>
      <c r="AJ334" s="46"/>
      <c r="AK334" s="17"/>
      <c r="AL334" s="45"/>
      <c r="AM334" s="16"/>
      <c r="AN334" s="45"/>
    </row>
    <row r="335" spans="1:40" x14ac:dyDescent="0.25">
      <c r="A335" s="2"/>
      <c r="B335" s="9"/>
      <c r="C335" s="2"/>
      <c r="D335" s="2"/>
      <c r="E335" s="4"/>
      <c r="F335" s="4"/>
      <c r="G335" s="4"/>
      <c r="H335" s="7"/>
      <c r="I335" s="4"/>
      <c r="J335" s="7"/>
      <c r="K335" s="4"/>
      <c r="L335" s="7"/>
      <c r="M335" s="4"/>
      <c r="N335" s="4"/>
      <c r="O335" s="4"/>
      <c r="P335" s="4"/>
      <c r="Q335" s="4"/>
      <c r="R335" s="4"/>
      <c r="S335" s="4"/>
      <c r="T335" s="4"/>
      <c r="U335" s="40"/>
      <c r="V335" s="40"/>
      <c r="W335" s="21"/>
      <c r="X335" s="22"/>
      <c r="Y335" s="21"/>
      <c r="Z335" s="22"/>
      <c r="AA335" s="21"/>
      <c r="AB335" s="22"/>
      <c r="AC335" s="23"/>
      <c r="AD335" s="24"/>
      <c r="AE335" s="23"/>
      <c r="AF335" s="24"/>
      <c r="AG335" s="23"/>
      <c r="AH335" s="24"/>
      <c r="AI335" s="17"/>
      <c r="AJ335" s="46"/>
      <c r="AK335" s="17"/>
      <c r="AL335" s="45"/>
      <c r="AM335" s="16"/>
      <c r="AN335" s="45"/>
    </row>
    <row r="336" spans="1:40" x14ac:dyDescent="0.25">
      <c r="A336" s="2"/>
      <c r="B336" s="9"/>
      <c r="C336" s="2"/>
      <c r="D336" s="2"/>
      <c r="E336" s="4"/>
      <c r="F336" s="4"/>
      <c r="G336" s="4"/>
      <c r="H336" s="7"/>
      <c r="I336" s="4"/>
      <c r="J336" s="7"/>
      <c r="K336" s="4"/>
      <c r="L336" s="7"/>
      <c r="M336" s="4"/>
      <c r="N336" s="4"/>
      <c r="O336" s="4"/>
      <c r="P336" s="4"/>
      <c r="Q336" s="4"/>
      <c r="R336" s="4"/>
      <c r="S336" s="4"/>
      <c r="T336" s="4"/>
      <c r="U336" s="40"/>
      <c r="V336" s="40"/>
      <c r="W336" s="21"/>
      <c r="X336" s="22"/>
      <c r="Y336" s="21"/>
      <c r="Z336" s="22"/>
      <c r="AA336" s="21"/>
      <c r="AB336" s="22"/>
      <c r="AC336" s="23"/>
      <c r="AD336" s="24"/>
      <c r="AE336" s="23"/>
      <c r="AF336" s="24"/>
      <c r="AG336" s="23"/>
      <c r="AH336" s="24"/>
      <c r="AI336" s="17"/>
      <c r="AJ336" s="46"/>
      <c r="AK336" s="17"/>
      <c r="AL336" s="45"/>
      <c r="AM336" s="16"/>
      <c r="AN336" s="45"/>
    </row>
    <row r="337" spans="1:40" x14ac:dyDescent="0.25">
      <c r="A337" s="2"/>
      <c r="B337" s="9"/>
      <c r="C337" s="2"/>
      <c r="D337" s="2"/>
      <c r="E337" s="4"/>
      <c r="F337" s="4"/>
      <c r="G337" s="4"/>
      <c r="H337" s="7"/>
      <c r="I337" s="4"/>
      <c r="J337" s="7"/>
      <c r="K337" s="4"/>
      <c r="L337" s="7"/>
      <c r="M337" s="4"/>
      <c r="N337" s="4"/>
      <c r="O337" s="4"/>
      <c r="P337" s="4"/>
      <c r="Q337" s="4"/>
      <c r="R337" s="4"/>
      <c r="S337" s="4"/>
      <c r="T337" s="4"/>
      <c r="U337" s="40"/>
      <c r="V337" s="40"/>
      <c r="W337" s="21"/>
      <c r="X337" s="22"/>
      <c r="Y337" s="21"/>
      <c r="Z337" s="22"/>
      <c r="AA337" s="21"/>
      <c r="AB337" s="22"/>
      <c r="AC337" s="23"/>
      <c r="AD337" s="24"/>
      <c r="AE337" s="23"/>
      <c r="AF337" s="24"/>
      <c r="AG337" s="23"/>
      <c r="AH337" s="24"/>
      <c r="AI337" s="17"/>
      <c r="AJ337" s="46"/>
      <c r="AK337" s="17"/>
      <c r="AL337" s="45"/>
      <c r="AM337" s="16"/>
      <c r="AN337" s="45"/>
    </row>
    <row r="338" spans="1:40" x14ac:dyDescent="0.25">
      <c r="A338" s="2"/>
      <c r="B338" s="9"/>
      <c r="C338" s="2"/>
      <c r="D338" s="2"/>
      <c r="E338" s="4"/>
      <c r="F338" s="4"/>
      <c r="G338" s="4"/>
      <c r="H338" s="7"/>
      <c r="I338" s="4"/>
      <c r="J338" s="7"/>
      <c r="K338" s="4"/>
      <c r="L338" s="7"/>
      <c r="M338" s="4"/>
      <c r="N338" s="4"/>
      <c r="O338" s="4"/>
      <c r="P338" s="4"/>
      <c r="Q338" s="4"/>
      <c r="R338" s="4"/>
      <c r="S338" s="4"/>
      <c r="T338" s="4"/>
      <c r="U338" s="40"/>
      <c r="V338" s="40"/>
      <c r="W338" s="21"/>
      <c r="X338" s="22"/>
      <c r="Y338" s="21"/>
      <c r="Z338" s="22"/>
      <c r="AA338" s="21"/>
      <c r="AB338" s="22"/>
      <c r="AC338" s="23"/>
      <c r="AD338" s="24"/>
      <c r="AE338" s="23"/>
      <c r="AF338" s="24"/>
      <c r="AG338" s="23"/>
      <c r="AH338" s="24"/>
      <c r="AI338" s="17"/>
      <c r="AJ338" s="46"/>
      <c r="AK338" s="17"/>
      <c r="AL338" s="45"/>
      <c r="AM338" s="16"/>
      <c r="AN338" s="45"/>
    </row>
    <row r="339" spans="1:40" x14ac:dyDescent="0.25">
      <c r="A339" s="2"/>
      <c r="B339" s="9"/>
      <c r="C339" s="2"/>
      <c r="D339" s="2"/>
      <c r="E339" s="4"/>
      <c r="F339" s="4"/>
      <c r="G339" s="4"/>
      <c r="H339" s="7"/>
      <c r="I339" s="4"/>
      <c r="J339" s="7"/>
      <c r="K339" s="4"/>
      <c r="L339" s="7"/>
      <c r="M339" s="4"/>
      <c r="N339" s="4"/>
      <c r="O339" s="4"/>
      <c r="P339" s="4"/>
      <c r="Q339" s="4"/>
      <c r="R339" s="4"/>
      <c r="S339" s="4"/>
      <c r="T339" s="4"/>
      <c r="U339" s="40"/>
      <c r="V339" s="40"/>
      <c r="W339" s="21"/>
      <c r="X339" s="22"/>
      <c r="Y339" s="21"/>
      <c r="Z339" s="22"/>
      <c r="AA339" s="21"/>
      <c r="AB339" s="22"/>
      <c r="AC339" s="23"/>
      <c r="AD339" s="24"/>
      <c r="AE339" s="23"/>
      <c r="AF339" s="24"/>
      <c r="AG339" s="23"/>
      <c r="AH339" s="24"/>
      <c r="AI339" s="17"/>
      <c r="AJ339" s="46"/>
      <c r="AK339" s="17"/>
      <c r="AL339" s="45"/>
      <c r="AM339" s="16"/>
      <c r="AN339" s="45"/>
    </row>
    <row r="340" spans="1:40" x14ac:dyDescent="0.25">
      <c r="A340" s="27"/>
      <c r="B340" s="28"/>
      <c r="C340" s="27"/>
      <c r="D340" s="27"/>
      <c r="E340" s="27"/>
      <c r="F340" s="27"/>
      <c r="G340" s="27"/>
      <c r="H340" s="42"/>
      <c r="I340" s="27"/>
      <c r="J340" s="42"/>
      <c r="K340" s="27"/>
      <c r="L340" s="42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9"/>
      <c r="X340" s="30"/>
      <c r="Y340" s="29"/>
      <c r="Z340" s="30"/>
      <c r="AA340" s="29"/>
      <c r="AB340" s="30"/>
      <c r="AC340" s="29"/>
      <c r="AD340" s="30"/>
      <c r="AE340" s="29"/>
      <c r="AF340" s="30"/>
      <c r="AG340" s="29"/>
      <c r="AH340" s="30"/>
      <c r="AI340" s="31"/>
      <c r="AJ340" s="47"/>
      <c r="AK340" s="31"/>
      <c r="AL340" s="50"/>
      <c r="AM340" s="32"/>
      <c r="AN340" s="50"/>
    </row>
    <row r="341" spans="1:40" x14ac:dyDescent="0.25">
      <c r="A341" s="2"/>
      <c r="B341" s="9"/>
      <c r="C341" s="2"/>
      <c r="D341" s="2"/>
      <c r="E341" s="4"/>
      <c r="F341" s="4"/>
      <c r="G341" s="4"/>
      <c r="H341" s="7"/>
      <c r="I341" s="4"/>
      <c r="J341" s="7"/>
      <c r="K341" s="4"/>
      <c r="L341" s="7"/>
      <c r="M341" s="4"/>
      <c r="N341" s="4"/>
      <c r="O341" s="4"/>
      <c r="P341" s="4"/>
      <c r="Q341" s="4"/>
      <c r="R341" s="4"/>
      <c r="S341" s="4"/>
      <c r="T341" s="4"/>
      <c r="U341" s="40"/>
      <c r="V341" s="40"/>
      <c r="W341" s="21"/>
      <c r="X341" s="22"/>
      <c r="Y341" s="21"/>
      <c r="Z341" s="22"/>
      <c r="AA341" s="21"/>
      <c r="AB341" s="22"/>
      <c r="AC341" s="23"/>
      <c r="AD341" s="24"/>
      <c r="AE341" s="23"/>
      <c r="AF341" s="24"/>
      <c r="AG341" s="23"/>
      <c r="AH341" s="24"/>
      <c r="AI341" s="17"/>
      <c r="AJ341" s="46"/>
      <c r="AK341" s="17"/>
      <c r="AL341" s="45"/>
      <c r="AM341" s="16"/>
      <c r="AN341" s="45"/>
    </row>
    <row r="342" spans="1:40" x14ac:dyDescent="0.25">
      <c r="A342" s="2"/>
      <c r="B342" s="9"/>
      <c r="C342" s="2"/>
      <c r="D342" s="2"/>
      <c r="E342" s="4"/>
      <c r="F342" s="4"/>
      <c r="G342" s="4"/>
      <c r="H342" s="7"/>
      <c r="I342" s="4"/>
      <c r="J342" s="7"/>
      <c r="K342" s="4"/>
      <c r="L342" s="7"/>
      <c r="M342" s="4"/>
      <c r="N342" s="4"/>
      <c r="O342" s="4"/>
      <c r="P342" s="4"/>
      <c r="Q342" s="4"/>
      <c r="R342" s="4"/>
      <c r="S342" s="4"/>
      <c r="T342" s="4"/>
      <c r="U342" s="40"/>
      <c r="V342" s="40"/>
      <c r="W342" s="21"/>
      <c r="X342" s="22"/>
      <c r="Y342" s="21"/>
      <c r="Z342" s="22"/>
      <c r="AA342" s="21"/>
      <c r="AB342" s="22"/>
      <c r="AC342" s="23"/>
      <c r="AD342" s="24"/>
      <c r="AE342" s="23"/>
      <c r="AF342" s="24"/>
      <c r="AG342" s="23"/>
      <c r="AH342" s="24"/>
      <c r="AI342" s="17"/>
      <c r="AJ342" s="46"/>
      <c r="AK342" s="17"/>
      <c r="AL342" s="45"/>
      <c r="AM342" s="16"/>
      <c r="AN342" s="45"/>
    </row>
    <row r="343" spans="1:40" x14ac:dyDescent="0.25">
      <c r="A343" s="2"/>
      <c r="B343" s="9"/>
      <c r="C343" s="2"/>
      <c r="D343" s="2"/>
      <c r="E343" s="4"/>
      <c r="F343" s="4"/>
      <c r="G343" s="4"/>
      <c r="H343" s="7"/>
      <c r="I343" s="4"/>
      <c r="J343" s="7"/>
      <c r="K343" s="4"/>
      <c r="L343" s="7"/>
      <c r="M343" s="4"/>
      <c r="N343" s="4"/>
      <c r="O343" s="4"/>
      <c r="P343" s="4"/>
      <c r="Q343" s="4"/>
      <c r="R343" s="4"/>
      <c r="S343" s="4"/>
      <c r="T343" s="4"/>
      <c r="U343" s="40"/>
      <c r="V343" s="40"/>
      <c r="W343" s="21"/>
      <c r="X343" s="22"/>
      <c r="Y343" s="21"/>
      <c r="Z343" s="22"/>
      <c r="AA343" s="21"/>
      <c r="AB343" s="22"/>
      <c r="AC343" s="23"/>
      <c r="AD343" s="24"/>
      <c r="AE343" s="23"/>
      <c r="AF343" s="24"/>
      <c r="AG343" s="23"/>
      <c r="AH343" s="24"/>
      <c r="AI343" s="17"/>
      <c r="AJ343" s="46"/>
      <c r="AK343" s="17"/>
      <c r="AL343" s="45"/>
      <c r="AM343" s="16"/>
      <c r="AN343" s="45"/>
    </row>
    <row r="344" spans="1:40" x14ac:dyDescent="0.25">
      <c r="A344" s="2"/>
      <c r="B344" s="9"/>
      <c r="C344" s="2"/>
      <c r="D344" s="2"/>
      <c r="E344" s="4"/>
      <c r="F344" s="4"/>
      <c r="G344" s="4"/>
      <c r="H344" s="7"/>
      <c r="I344" s="4"/>
      <c r="J344" s="7"/>
      <c r="K344" s="4"/>
      <c r="L344" s="7"/>
      <c r="M344" s="4"/>
      <c r="N344" s="4"/>
      <c r="O344" s="4"/>
      <c r="P344" s="4"/>
      <c r="Q344" s="4"/>
      <c r="R344" s="4"/>
      <c r="S344" s="4"/>
      <c r="T344" s="4"/>
      <c r="U344" s="40"/>
      <c r="V344" s="40"/>
      <c r="W344" s="21"/>
      <c r="X344" s="22"/>
      <c r="Y344" s="21"/>
      <c r="Z344" s="22"/>
      <c r="AA344" s="21"/>
      <c r="AB344" s="22"/>
      <c r="AC344" s="23"/>
      <c r="AD344" s="24"/>
      <c r="AE344" s="23"/>
      <c r="AF344" s="24"/>
      <c r="AG344" s="23"/>
      <c r="AH344" s="24"/>
      <c r="AI344" s="17"/>
      <c r="AJ344" s="46"/>
      <c r="AK344" s="17"/>
      <c r="AL344" s="45"/>
      <c r="AM344" s="16"/>
      <c r="AN344" s="45"/>
    </row>
    <row r="345" spans="1:40" x14ac:dyDescent="0.25">
      <c r="A345" s="2"/>
      <c r="B345" s="9"/>
      <c r="C345" s="2"/>
      <c r="D345" s="2"/>
      <c r="E345" s="4"/>
      <c r="F345" s="4"/>
      <c r="G345" s="4"/>
      <c r="H345" s="7"/>
      <c r="I345" s="4"/>
      <c r="J345" s="7"/>
      <c r="K345" s="4"/>
      <c r="L345" s="7"/>
      <c r="M345" s="4"/>
      <c r="N345" s="4"/>
      <c r="O345" s="4"/>
      <c r="P345" s="4"/>
      <c r="Q345" s="4"/>
      <c r="R345" s="4"/>
      <c r="S345" s="4"/>
      <c r="T345" s="4"/>
      <c r="U345" s="40"/>
      <c r="V345" s="40"/>
      <c r="W345" s="21"/>
      <c r="X345" s="22"/>
      <c r="Y345" s="21"/>
      <c r="Z345" s="22"/>
      <c r="AA345" s="21"/>
      <c r="AB345" s="22"/>
      <c r="AC345" s="23"/>
      <c r="AD345" s="24"/>
      <c r="AE345" s="23"/>
      <c r="AF345" s="24"/>
      <c r="AG345" s="23"/>
      <c r="AH345" s="24"/>
      <c r="AI345" s="17"/>
      <c r="AJ345" s="46"/>
      <c r="AK345" s="17"/>
      <c r="AL345" s="45"/>
      <c r="AM345" s="16"/>
      <c r="AN345" s="45"/>
    </row>
    <row r="346" spans="1:40" x14ac:dyDescent="0.25">
      <c r="A346" s="2"/>
      <c r="B346" s="9"/>
      <c r="C346" s="2"/>
      <c r="D346" s="2"/>
      <c r="E346" s="4"/>
      <c r="F346" s="4"/>
      <c r="G346" s="4"/>
      <c r="H346" s="5"/>
      <c r="I346" s="4"/>
      <c r="J346" s="7"/>
      <c r="K346" s="4"/>
      <c r="L346" s="7"/>
      <c r="M346" s="4"/>
      <c r="N346" s="4"/>
      <c r="O346" s="4"/>
      <c r="P346" s="4"/>
      <c r="Q346" s="4"/>
      <c r="R346" s="4"/>
      <c r="S346" s="4"/>
      <c r="T346" s="4"/>
      <c r="U346" s="40"/>
      <c r="V346" s="40"/>
      <c r="W346" s="21"/>
      <c r="X346" s="22"/>
      <c r="Y346" s="21"/>
      <c r="Z346" s="22"/>
      <c r="AA346" s="21"/>
      <c r="AB346" s="22"/>
      <c r="AC346" s="23"/>
      <c r="AD346" s="24"/>
      <c r="AE346" s="23"/>
      <c r="AF346" s="24"/>
      <c r="AG346" s="23"/>
      <c r="AH346" s="24"/>
      <c r="AI346" s="17"/>
      <c r="AJ346" s="46"/>
      <c r="AK346" s="17"/>
      <c r="AL346" s="45"/>
      <c r="AM346" s="16"/>
      <c r="AN346" s="45"/>
    </row>
    <row r="347" spans="1:40" x14ac:dyDescent="0.25">
      <c r="A347" s="2"/>
      <c r="B347" s="9"/>
      <c r="C347" s="2"/>
      <c r="D347" s="2"/>
      <c r="E347" s="4"/>
      <c r="F347" s="4"/>
      <c r="G347" s="4"/>
      <c r="H347" s="7"/>
      <c r="I347" s="4"/>
      <c r="J347" s="7"/>
      <c r="K347" s="4"/>
      <c r="L347" s="7"/>
      <c r="M347" s="4"/>
      <c r="N347" s="4"/>
      <c r="O347" s="4"/>
      <c r="P347" s="4"/>
      <c r="Q347" s="4"/>
      <c r="R347" s="4"/>
      <c r="S347" s="4"/>
      <c r="T347" s="4"/>
      <c r="U347" s="40"/>
      <c r="V347" s="40"/>
      <c r="W347" s="21"/>
      <c r="X347" s="22"/>
      <c r="Y347" s="21"/>
      <c r="Z347" s="22"/>
      <c r="AA347" s="21"/>
      <c r="AB347" s="22"/>
      <c r="AC347" s="23"/>
      <c r="AD347" s="24"/>
      <c r="AE347" s="23"/>
      <c r="AF347" s="24"/>
      <c r="AG347" s="23"/>
      <c r="AH347" s="24"/>
      <c r="AI347" s="17"/>
      <c r="AJ347" s="46"/>
      <c r="AK347" s="17"/>
      <c r="AL347" s="45"/>
      <c r="AM347" s="16"/>
      <c r="AN347" s="45"/>
    </row>
    <row r="348" spans="1:40" x14ac:dyDescent="0.25">
      <c r="A348" s="2"/>
      <c r="B348" s="9"/>
      <c r="C348" s="2"/>
      <c r="D348" s="2"/>
      <c r="E348" s="4"/>
      <c r="F348" s="4"/>
      <c r="G348" s="4"/>
      <c r="H348" s="7"/>
      <c r="I348" s="4"/>
      <c r="J348" s="7"/>
      <c r="K348" s="4"/>
      <c r="L348" s="7"/>
      <c r="M348" s="4"/>
      <c r="N348" s="4"/>
      <c r="O348" s="4"/>
      <c r="P348" s="4"/>
      <c r="Q348" s="4"/>
      <c r="R348" s="4"/>
      <c r="S348" s="4"/>
      <c r="T348" s="4"/>
      <c r="U348" s="40"/>
      <c r="V348" s="40"/>
      <c r="W348" s="21"/>
      <c r="X348" s="22"/>
      <c r="Y348" s="21"/>
      <c r="Z348" s="22"/>
      <c r="AA348" s="21"/>
      <c r="AB348" s="22"/>
      <c r="AC348" s="23"/>
      <c r="AD348" s="24"/>
      <c r="AE348" s="23"/>
      <c r="AF348" s="24"/>
      <c r="AG348" s="23"/>
      <c r="AH348" s="24"/>
      <c r="AI348" s="17"/>
      <c r="AJ348" s="46"/>
      <c r="AK348" s="17"/>
      <c r="AL348" s="45"/>
      <c r="AM348" s="16"/>
      <c r="AN348" s="45"/>
    </row>
    <row r="349" spans="1:40" x14ac:dyDescent="0.25">
      <c r="A349" s="2"/>
      <c r="B349" s="9"/>
      <c r="C349" s="2"/>
      <c r="D349" s="2"/>
      <c r="E349" s="4"/>
      <c r="F349" s="4"/>
      <c r="G349" s="4"/>
      <c r="H349" s="7"/>
      <c r="I349" s="4"/>
      <c r="J349" s="7"/>
      <c r="K349" s="4"/>
      <c r="L349" s="7"/>
      <c r="M349" s="4"/>
      <c r="N349" s="4"/>
      <c r="O349" s="4"/>
      <c r="P349" s="4"/>
      <c r="Q349" s="4"/>
      <c r="R349" s="4"/>
      <c r="S349" s="4"/>
      <c r="T349" s="4"/>
      <c r="U349" s="40"/>
      <c r="V349" s="40"/>
      <c r="W349" s="21"/>
      <c r="X349" s="22"/>
      <c r="Y349" s="21"/>
      <c r="Z349" s="22"/>
      <c r="AA349" s="21"/>
      <c r="AB349" s="22"/>
      <c r="AC349" s="23"/>
      <c r="AD349" s="24"/>
      <c r="AE349" s="23"/>
      <c r="AF349" s="24"/>
      <c r="AG349" s="23"/>
      <c r="AH349" s="24"/>
      <c r="AI349" s="17"/>
      <c r="AJ349" s="46"/>
      <c r="AK349" s="17"/>
      <c r="AL349" s="45"/>
      <c r="AM349" s="16"/>
      <c r="AN349" s="45"/>
    </row>
    <row r="350" spans="1:40" x14ac:dyDescent="0.25">
      <c r="A350" s="2"/>
      <c r="B350" s="9"/>
      <c r="C350" s="2"/>
      <c r="D350" s="2"/>
      <c r="E350" s="4"/>
      <c r="F350" s="4"/>
      <c r="G350" s="4"/>
      <c r="H350" s="7"/>
      <c r="I350" s="4"/>
      <c r="J350" s="7"/>
      <c r="K350" s="4"/>
      <c r="L350" s="7"/>
      <c r="M350" s="4"/>
      <c r="N350" s="4"/>
      <c r="O350" s="4"/>
      <c r="P350" s="4"/>
      <c r="Q350" s="4"/>
      <c r="R350" s="4"/>
      <c r="S350" s="4"/>
      <c r="T350" s="4"/>
      <c r="U350" s="40"/>
      <c r="V350" s="40"/>
      <c r="W350" s="21"/>
      <c r="X350" s="22"/>
      <c r="Y350" s="21"/>
      <c r="Z350" s="22"/>
      <c r="AA350" s="21"/>
      <c r="AB350" s="22"/>
      <c r="AC350" s="23"/>
      <c r="AD350" s="24"/>
      <c r="AE350" s="23"/>
      <c r="AF350" s="24"/>
      <c r="AG350" s="23"/>
      <c r="AH350" s="24"/>
      <c r="AI350" s="17"/>
      <c r="AJ350" s="46"/>
      <c r="AK350" s="17"/>
      <c r="AL350" s="45"/>
      <c r="AM350" s="16"/>
      <c r="AN350" s="45"/>
    </row>
    <row r="351" spans="1:40" x14ac:dyDescent="0.25">
      <c r="A351" s="2"/>
      <c r="B351" s="9"/>
      <c r="C351" s="2"/>
      <c r="D351" s="2"/>
      <c r="E351" s="4"/>
      <c r="F351" s="4"/>
      <c r="G351" s="4"/>
      <c r="H351" s="7"/>
      <c r="I351" s="4"/>
      <c r="J351" s="7"/>
      <c r="K351" s="4"/>
      <c r="L351" s="7"/>
      <c r="M351" s="4"/>
      <c r="N351" s="4"/>
      <c r="O351" s="4"/>
      <c r="P351" s="4"/>
      <c r="Q351" s="4"/>
      <c r="R351" s="4"/>
      <c r="S351" s="4"/>
      <c r="T351" s="4"/>
      <c r="U351" s="40"/>
      <c r="V351" s="40"/>
      <c r="W351" s="21"/>
      <c r="X351" s="22"/>
      <c r="Y351" s="21"/>
      <c r="Z351" s="22"/>
      <c r="AA351" s="21"/>
      <c r="AB351" s="22"/>
      <c r="AC351" s="23"/>
      <c r="AD351" s="24"/>
      <c r="AE351" s="23"/>
      <c r="AF351" s="24"/>
      <c r="AG351" s="23"/>
      <c r="AH351" s="24"/>
      <c r="AI351" s="17"/>
      <c r="AJ351" s="46"/>
      <c r="AK351" s="17"/>
      <c r="AL351" s="45"/>
      <c r="AM351" s="16"/>
      <c r="AN351" s="45"/>
    </row>
    <row r="352" spans="1:40" x14ac:dyDescent="0.25">
      <c r="A352" s="2"/>
      <c r="B352" s="9"/>
      <c r="C352" s="2"/>
      <c r="D352" s="2"/>
      <c r="E352" s="4"/>
      <c r="F352" s="4"/>
      <c r="G352" s="4"/>
      <c r="H352" s="7"/>
      <c r="I352" s="4"/>
      <c r="J352" s="7"/>
      <c r="K352" s="4"/>
      <c r="L352" s="7"/>
      <c r="M352" s="4"/>
      <c r="N352" s="4"/>
      <c r="O352" s="4"/>
      <c r="P352" s="4"/>
      <c r="Q352" s="4"/>
      <c r="R352" s="4"/>
      <c r="S352" s="4"/>
      <c r="T352" s="4"/>
      <c r="U352" s="40"/>
      <c r="V352" s="40"/>
      <c r="W352" s="21"/>
      <c r="X352" s="22"/>
      <c r="Y352" s="21"/>
      <c r="Z352" s="22"/>
      <c r="AA352" s="21"/>
      <c r="AB352" s="22"/>
      <c r="AC352" s="23"/>
      <c r="AD352" s="24"/>
      <c r="AE352" s="23"/>
      <c r="AF352" s="24"/>
      <c r="AG352" s="23"/>
      <c r="AH352" s="24"/>
      <c r="AI352" s="17"/>
      <c r="AJ352" s="46"/>
      <c r="AK352" s="17"/>
      <c r="AL352" s="45"/>
      <c r="AM352" s="16"/>
      <c r="AN352" s="45"/>
    </row>
    <row r="353" spans="1:40" x14ac:dyDescent="0.25">
      <c r="A353" s="2"/>
      <c r="B353" s="9"/>
      <c r="C353" s="2"/>
      <c r="D353" s="2"/>
      <c r="E353" s="4"/>
      <c r="F353" s="4"/>
      <c r="G353" s="4"/>
      <c r="H353" s="7"/>
      <c r="I353" s="4"/>
      <c r="J353" s="7"/>
      <c r="K353" s="4"/>
      <c r="L353" s="7"/>
      <c r="M353" s="4"/>
      <c r="N353" s="4"/>
      <c r="O353" s="4"/>
      <c r="P353" s="4"/>
      <c r="Q353" s="4"/>
      <c r="R353" s="4"/>
      <c r="S353" s="4"/>
      <c r="T353" s="4"/>
      <c r="U353" s="40"/>
      <c r="V353" s="40"/>
      <c r="W353" s="21"/>
      <c r="X353" s="22"/>
      <c r="Y353" s="21"/>
      <c r="Z353" s="22"/>
      <c r="AA353" s="21"/>
      <c r="AB353" s="22"/>
      <c r="AC353" s="23"/>
      <c r="AD353" s="24"/>
      <c r="AE353" s="23"/>
      <c r="AF353" s="24"/>
      <c r="AG353" s="23"/>
      <c r="AH353" s="24"/>
      <c r="AI353" s="17"/>
      <c r="AJ353" s="46"/>
      <c r="AK353" s="17"/>
      <c r="AL353" s="45"/>
      <c r="AM353" s="16"/>
      <c r="AN353" s="45"/>
    </row>
    <row r="354" spans="1:40" x14ac:dyDescent="0.25">
      <c r="A354" s="2"/>
      <c r="B354" s="9"/>
      <c r="C354" s="2"/>
      <c r="D354" s="2"/>
      <c r="E354" s="4"/>
      <c r="F354" s="4"/>
      <c r="G354" s="4"/>
      <c r="H354" s="7"/>
      <c r="I354" s="4"/>
      <c r="J354" s="7"/>
      <c r="K354" s="4"/>
      <c r="L354" s="7"/>
      <c r="M354" s="4"/>
      <c r="N354" s="4"/>
      <c r="O354" s="4"/>
      <c r="P354" s="4"/>
      <c r="Q354" s="4"/>
      <c r="R354" s="4"/>
      <c r="S354" s="4"/>
      <c r="T354" s="4"/>
      <c r="U354" s="40"/>
      <c r="V354" s="40"/>
      <c r="W354" s="21"/>
      <c r="X354" s="22"/>
      <c r="Y354" s="21"/>
      <c r="Z354" s="22"/>
      <c r="AA354" s="21"/>
      <c r="AB354" s="22"/>
      <c r="AC354" s="23"/>
      <c r="AD354" s="24"/>
      <c r="AE354" s="23"/>
      <c r="AF354" s="24"/>
      <c r="AG354" s="23"/>
      <c r="AH354" s="24"/>
      <c r="AI354" s="17"/>
      <c r="AJ354" s="46"/>
      <c r="AK354" s="17"/>
      <c r="AL354" s="45"/>
      <c r="AM354" s="16"/>
      <c r="AN354" s="45"/>
    </row>
    <row r="355" spans="1:40" x14ac:dyDescent="0.25">
      <c r="A355" s="2"/>
      <c r="B355" s="9"/>
      <c r="C355" s="2"/>
      <c r="D355" s="2"/>
      <c r="E355" s="4"/>
      <c r="F355" s="4"/>
      <c r="G355" s="4"/>
      <c r="H355" s="7"/>
      <c r="I355" s="4"/>
      <c r="J355" s="7"/>
      <c r="K355" s="4"/>
      <c r="L355" s="7"/>
      <c r="M355" s="4"/>
      <c r="N355" s="4"/>
      <c r="O355" s="4"/>
      <c r="P355" s="4"/>
      <c r="Q355" s="4"/>
      <c r="R355" s="4"/>
      <c r="S355" s="4"/>
      <c r="T355" s="4"/>
      <c r="U355" s="40"/>
      <c r="V355" s="40"/>
      <c r="W355" s="21"/>
      <c r="X355" s="22"/>
      <c r="Y355" s="21"/>
      <c r="Z355" s="22"/>
      <c r="AA355" s="21"/>
      <c r="AB355" s="22"/>
      <c r="AC355" s="23"/>
      <c r="AD355" s="24"/>
      <c r="AE355" s="23"/>
      <c r="AF355" s="24"/>
      <c r="AG355" s="23"/>
      <c r="AH355" s="24"/>
      <c r="AI355" s="17"/>
      <c r="AJ355" s="46"/>
      <c r="AK355" s="17"/>
      <c r="AL355" s="45"/>
      <c r="AM355" s="16"/>
      <c r="AN355" s="45"/>
    </row>
    <row r="356" spans="1:40" x14ac:dyDescent="0.25">
      <c r="A356" s="2"/>
      <c r="B356" s="9"/>
      <c r="C356" s="2"/>
      <c r="D356" s="2"/>
      <c r="E356" s="4"/>
      <c r="F356" s="4"/>
      <c r="G356" s="4"/>
      <c r="H356" s="7"/>
      <c r="I356" s="4"/>
      <c r="J356" s="7"/>
      <c r="K356" s="4"/>
      <c r="L356" s="7"/>
      <c r="M356" s="4"/>
      <c r="N356" s="4"/>
      <c r="O356" s="4"/>
      <c r="P356" s="4"/>
      <c r="Q356" s="4"/>
      <c r="R356" s="4"/>
      <c r="S356" s="4"/>
      <c r="T356" s="4"/>
      <c r="U356" s="40"/>
      <c r="V356" s="40"/>
      <c r="W356" s="21"/>
      <c r="X356" s="22"/>
      <c r="Y356" s="21"/>
      <c r="Z356" s="22"/>
      <c r="AA356" s="21"/>
      <c r="AB356" s="22"/>
      <c r="AC356" s="23"/>
      <c r="AD356" s="24"/>
      <c r="AE356" s="23"/>
      <c r="AF356" s="24"/>
      <c r="AG356" s="23"/>
      <c r="AH356" s="24"/>
      <c r="AI356" s="17"/>
      <c r="AJ356" s="46"/>
      <c r="AK356" s="17"/>
      <c r="AL356" s="45"/>
      <c r="AM356" s="16"/>
      <c r="AN356" s="45"/>
    </row>
    <row r="357" spans="1:40" x14ac:dyDescent="0.25">
      <c r="A357" s="2"/>
      <c r="B357" s="9"/>
      <c r="C357" s="2"/>
      <c r="D357" s="2"/>
      <c r="E357" s="4"/>
      <c r="F357" s="4"/>
      <c r="G357" s="4"/>
      <c r="H357" s="7"/>
      <c r="I357" s="4"/>
      <c r="J357" s="7"/>
      <c r="K357" s="4"/>
      <c r="L357" s="7"/>
      <c r="M357" s="4"/>
      <c r="N357" s="4"/>
      <c r="O357" s="4"/>
      <c r="P357" s="4"/>
      <c r="Q357" s="4"/>
      <c r="R357" s="4"/>
      <c r="S357" s="4"/>
      <c r="T357" s="4"/>
      <c r="U357" s="40"/>
      <c r="V357" s="40"/>
      <c r="W357" s="21"/>
      <c r="X357" s="22"/>
      <c r="Y357" s="21"/>
      <c r="Z357" s="22"/>
      <c r="AA357" s="21"/>
      <c r="AB357" s="22"/>
      <c r="AC357" s="23"/>
      <c r="AD357" s="24"/>
      <c r="AE357" s="23"/>
      <c r="AF357" s="24"/>
      <c r="AG357" s="23"/>
      <c r="AH357" s="24"/>
      <c r="AI357" s="17"/>
      <c r="AJ357" s="46"/>
      <c r="AK357" s="17"/>
      <c r="AL357" s="45"/>
      <c r="AM357" s="16"/>
      <c r="AN357" s="45"/>
    </row>
    <row r="358" spans="1:40" x14ac:dyDescent="0.25">
      <c r="A358" s="2"/>
      <c r="B358" s="9"/>
      <c r="C358" s="2"/>
      <c r="D358" s="2"/>
      <c r="E358" s="4"/>
      <c r="F358" s="4"/>
      <c r="G358" s="4"/>
      <c r="H358" s="7"/>
      <c r="I358" s="4"/>
      <c r="J358" s="7"/>
      <c r="K358" s="4"/>
      <c r="L358" s="7"/>
      <c r="M358" s="4"/>
      <c r="N358" s="4"/>
      <c r="O358" s="4"/>
      <c r="P358" s="4"/>
      <c r="Q358" s="4"/>
      <c r="R358" s="4"/>
      <c r="S358" s="4"/>
      <c r="T358" s="4"/>
      <c r="U358" s="40"/>
      <c r="V358" s="40"/>
      <c r="W358" s="21"/>
      <c r="X358" s="22"/>
      <c r="Y358" s="21"/>
      <c r="Z358" s="22"/>
      <c r="AA358" s="21"/>
      <c r="AB358" s="22"/>
      <c r="AC358" s="23"/>
      <c r="AD358" s="24"/>
      <c r="AE358" s="23"/>
      <c r="AF358" s="24"/>
      <c r="AG358" s="23"/>
      <c r="AH358" s="24"/>
      <c r="AI358" s="17"/>
      <c r="AJ358" s="46"/>
      <c r="AK358" s="17"/>
      <c r="AL358" s="45"/>
      <c r="AM358" s="16"/>
      <c r="AN358" s="45"/>
    </row>
    <row r="359" spans="1:40" x14ac:dyDescent="0.25">
      <c r="A359" s="2"/>
      <c r="B359" s="9"/>
      <c r="C359" s="2"/>
      <c r="D359" s="2"/>
      <c r="E359" s="4"/>
      <c r="F359" s="4"/>
      <c r="G359" s="4"/>
      <c r="H359" s="7"/>
      <c r="I359" s="4"/>
      <c r="J359" s="7"/>
      <c r="K359" s="4"/>
      <c r="L359" s="7"/>
      <c r="M359" s="4"/>
      <c r="N359" s="4"/>
      <c r="O359" s="4"/>
      <c r="P359" s="4"/>
      <c r="Q359" s="4"/>
      <c r="R359" s="4"/>
      <c r="S359" s="4"/>
      <c r="T359" s="4"/>
      <c r="U359" s="40"/>
      <c r="V359" s="40"/>
      <c r="W359" s="21"/>
      <c r="X359" s="22"/>
      <c r="Y359" s="21"/>
      <c r="Z359" s="22"/>
      <c r="AA359" s="21"/>
      <c r="AB359" s="22"/>
      <c r="AC359" s="23"/>
      <c r="AD359" s="24"/>
      <c r="AE359" s="23"/>
      <c r="AF359" s="24"/>
      <c r="AG359" s="23"/>
      <c r="AH359" s="24"/>
      <c r="AI359" s="17"/>
      <c r="AJ359" s="46"/>
      <c r="AK359" s="17"/>
      <c r="AL359" s="45"/>
      <c r="AM359" s="16"/>
      <c r="AN359" s="45"/>
    </row>
    <row r="360" spans="1:40" x14ac:dyDescent="0.25">
      <c r="A360" s="2"/>
      <c r="B360" s="9"/>
      <c r="C360" s="2"/>
      <c r="D360" s="2"/>
      <c r="E360" s="4"/>
      <c r="F360" s="4"/>
      <c r="G360" s="4"/>
      <c r="H360" s="7"/>
      <c r="I360" s="4"/>
      <c r="J360" s="7"/>
      <c r="K360" s="4"/>
      <c r="L360" s="7"/>
      <c r="M360" s="4"/>
      <c r="N360" s="4"/>
      <c r="O360" s="4"/>
      <c r="P360" s="4"/>
      <c r="Q360" s="4"/>
      <c r="R360" s="4"/>
      <c r="S360" s="4"/>
      <c r="T360" s="4"/>
      <c r="U360" s="40"/>
      <c r="V360" s="40"/>
      <c r="W360" s="21"/>
      <c r="X360" s="22"/>
      <c r="Y360" s="21"/>
      <c r="Z360" s="22"/>
      <c r="AA360" s="21"/>
      <c r="AB360" s="22"/>
      <c r="AC360" s="23"/>
      <c r="AD360" s="24"/>
      <c r="AE360" s="23"/>
      <c r="AF360" s="24"/>
      <c r="AG360" s="23"/>
      <c r="AH360" s="24"/>
      <c r="AI360" s="17"/>
      <c r="AJ360" s="46"/>
      <c r="AK360" s="17"/>
      <c r="AL360" s="45"/>
      <c r="AM360" s="16"/>
      <c r="AN360" s="45"/>
    </row>
    <row r="361" spans="1:40" x14ac:dyDescent="0.25">
      <c r="A361" s="2"/>
      <c r="B361" s="9"/>
      <c r="C361" s="2"/>
      <c r="D361" s="2"/>
      <c r="E361" s="4"/>
      <c r="F361" s="4"/>
      <c r="G361" s="4"/>
      <c r="H361" s="7"/>
      <c r="I361" s="4"/>
      <c r="J361" s="7"/>
      <c r="K361" s="4"/>
      <c r="L361" s="7"/>
      <c r="M361" s="4"/>
      <c r="N361" s="4"/>
      <c r="O361" s="4"/>
      <c r="P361" s="4"/>
      <c r="Q361" s="4"/>
      <c r="R361" s="4"/>
      <c r="S361" s="4"/>
      <c r="T361" s="4"/>
      <c r="U361" s="40"/>
      <c r="V361" s="40"/>
      <c r="W361" s="21"/>
      <c r="X361" s="22"/>
      <c r="Y361" s="21"/>
      <c r="Z361" s="22"/>
      <c r="AA361" s="21"/>
      <c r="AB361" s="22"/>
      <c r="AC361" s="23"/>
      <c r="AD361" s="24"/>
      <c r="AE361" s="23"/>
      <c r="AF361" s="24"/>
      <c r="AG361" s="23"/>
      <c r="AH361" s="24"/>
      <c r="AI361" s="17"/>
      <c r="AJ361" s="46"/>
      <c r="AK361" s="17"/>
      <c r="AL361" s="45"/>
      <c r="AM361" s="16"/>
      <c r="AN361" s="45"/>
    </row>
    <row r="362" spans="1:40" x14ac:dyDescent="0.25">
      <c r="A362" s="2"/>
      <c r="B362" s="9"/>
      <c r="C362" s="2"/>
      <c r="D362" s="2"/>
      <c r="E362" s="4"/>
      <c r="F362" s="4"/>
      <c r="G362" s="4"/>
      <c r="H362" s="7"/>
      <c r="I362" s="4"/>
      <c r="J362" s="7"/>
      <c r="K362" s="4"/>
      <c r="L362" s="7"/>
      <c r="M362" s="4"/>
      <c r="N362" s="4"/>
      <c r="O362" s="4"/>
      <c r="P362" s="4"/>
      <c r="Q362" s="4"/>
      <c r="R362" s="4"/>
      <c r="S362" s="4"/>
      <c r="T362" s="4"/>
      <c r="U362" s="40"/>
      <c r="V362" s="40"/>
      <c r="W362" s="21"/>
      <c r="X362" s="22"/>
      <c r="Y362" s="21"/>
      <c r="Z362" s="22"/>
      <c r="AA362" s="21"/>
      <c r="AB362" s="22"/>
      <c r="AC362" s="23"/>
      <c r="AD362" s="24"/>
      <c r="AE362" s="23"/>
      <c r="AF362" s="24"/>
      <c r="AG362" s="23"/>
      <c r="AH362" s="24"/>
      <c r="AI362" s="17"/>
      <c r="AJ362" s="46"/>
      <c r="AK362" s="17"/>
      <c r="AL362" s="45"/>
      <c r="AM362" s="16"/>
      <c r="AN362" s="45"/>
    </row>
    <row r="363" spans="1:40" x14ac:dyDescent="0.25">
      <c r="A363" s="2"/>
      <c r="B363" s="9"/>
      <c r="C363" s="2"/>
      <c r="D363" s="2"/>
      <c r="E363" s="4"/>
      <c r="F363" s="4"/>
      <c r="G363" s="4"/>
      <c r="H363" s="7"/>
      <c r="I363" s="4"/>
      <c r="J363" s="7"/>
      <c r="K363" s="4"/>
      <c r="L363" s="7"/>
      <c r="M363" s="4"/>
      <c r="N363" s="4"/>
      <c r="O363" s="4"/>
      <c r="P363" s="4"/>
      <c r="Q363" s="4"/>
      <c r="R363" s="4"/>
      <c r="S363" s="4"/>
      <c r="T363" s="4"/>
      <c r="U363" s="40"/>
      <c r="V363" s="40"/>
      <c r="W363" s="21"/>
      <c r="X363" s="22"/>
      <c r="Y363" s="21"/>
      <c r="Z363" s="22"/>
      <c r="AA363" s="21"/>
      <c r="AB363" s="22"/>
      <c r="AC363" s="23"/>
      <c r="AD363" s="24"/>
      <c r="AE363" s="23"/>
      <c r="AF363" s="24"/>
      <c r="AG363" s="23"/>
      <c r="AH363" s="24"/>
      <c r="AI363" s="17"/>
      <c r="AJ363" s="46"/>
      <c r="AK363" s="17"/>
      <c r="AL363" s="45"/>
      <c r="AM363" s="16"/>
      <c r="AN363" s="45"/>
    </row>
    <row r="364" spans="1:40" x14ac:dyDescent="0.25">
      <c r="A364" s="2"/>
      <c r="B364" s="9"/>
      <c r="C364" s="2"/>
      <c r="D364" s="2"/>
      <c r="E364" s="4"/>
      <c r="F364" s="4"/>
      <c r="G364" s="4"/>
      <c r="H364" s="7"/>
      <c r="I364" s="4"/>
      <c r="J364" s="7"/>
      <c r="K364" s="4"/>
      <c r="L364" s="7"/>
      <c r="M364" s="4"/>
      <c r="N364" s="4"/>
      <c r="O364" s="4"/>
      <c r="P364" s="4"/>
      <c r="Q364" s="4"/>
      <c r="R364" s="4"/>
      <c r="S364" s="4"/>
      <c r="T364" s="4"/>
      <c r="U364" s="40"/>
      <c r="V364" s="40"/>
      <c r="W364" s="21"/>
      <c r="X364" s="22"/>
      <c r="Y364" s="21"/>
      <c r="Z364" s="22"/>
      <c r="AA364" s="21"/>
      <c r="AB364" s="22"/>
      <c r="AC364" s="23"/>
      <c r="AD364" s="24"/>
      <c r="AE364" s="23"/>
      <c r="AF364" s="24"/>
      <c r="AG364" s="23"/>
      <c r="AH364" s="24"/>
      <c r="AI364" s="17"/>
      <c r="AJ364" s="46"/>
      <c r="AK364" s="17"/>
      <c r="AL364" s="45"/>
      <c r="AM364" s="16"/>
      <c r="AN364" s="45"/>
    </row>
    <row r="365" spans="1:40" x14ac:dyDescent="0.25">
      <c r="A365" s="2"/>
      <c r="B365" s="9"/>
      <c r="C365" s="2"/>
      <c r="D365" s="2"/>
      <c r="E365" s="4"/>
      <c r="F365" s="4"/>
      <c r="G365" s="4"/>
      <c r="H365" s="7"/>
      <c r="I365" s="4"/>
      <c r="J365" s="7"/>
      <c r="K365" s="4"/>
      <c r="L365" s="7"/>
      <c r="M365" s="4"/>
      <c r="N365" s="4"/>
      <c r="O365" s="4"/>
      <c r="P365" s="4"/>
      <c r="Q365" s="4"/>
      <c r="R365" s="4"/>
      <c r="S365" s="4"/>
      <c r="T365" s="4"/>
      <c r="U365" s="40"/>
      <c r="V365" s="40"/>
      <c r="W365" s="21"/>
      <c r="X365" s="22"/>
      <c r="Y365" s="21"/>
      <c r="Z365" s="22"/>
      <c r="AA365" s="21"/>
      <c r="AB365" s="22"/>
      <c r="AC365" s="23"/>
      <c r="AD365" s="24"/>
      <c r="AE365" s="23"/>
      <c r="AF365" s="24"/>
      <c r="AG365" s="23"/>
      <c r="AH365" s="24"/>
      <c r="AI365" s="17"/>
      <c r="AJ365" s="46"/>
      <c r="AK365" s="17"/>
      <c r="AL365" s="45"/>
      <c r="AM365" s="16"/>
      <c r="AN365" s="45"/>
    </row>
    <row r="366" spans="1:40" x14ac:dyDescent="0.25">
      <c r="A366" s="2"/>
      <c r="B366" s="9"/>
      <c r="C366" s="2"/>
      <c r="D366" s="2"/>
      <c r="E366" s="4"/>
      <c r="F366" s="4"/>
      <c r="G366" s="4"/>
      <c r="H366" s="7"/>
      <c r="I366" s="4"/>
      <c r="J366" s="7"/>
      <c r="K366" s="4"/>
      <c r="L366" s="7"/>
      <c r="M366" s="4"/>
      <c r="N366" s="4"/>
      <c r="O366" s="4"/>
      <c r="P366" s="4"/>
      <c r="Q366" s="4"/>
      <c r="R366" s="4"/>
      <c r="S366" s="4"/>
      <c r="T366" s="4"/>
      <c r="U366" s="40"/>
      <c r="V366" s="40"/>
      <c r="W366" s="21"/>
      <c r="X366" s="22"/>
      <c r="Y366" s="21"/>
      <c r="Z366" s="22"/>
      <c r="AA366" s="21"/>
      <c r="AB366" s="22"/>
      <c r="AC366" s="23"/>
      <c r="AD366" s="24"/>
      <c r="AE366" s="23"/>
      <c r="AF366" s="24"/>
      <c r="AG366" s="23"/>
      <c r="AH366" s="24"/>
      <c r="AI366" s="17"/>
      <c r="AJ366" s="46"/>
      <c r="AK366" s="17"/>
      <c r="AL366" s="45"/>
      <c r="AM366" s="16"/>
      <c r="AN366" s="45"/>
    </row>
    <row r="367" spans="1:40" x14ac:dyDescent="0.25">
      <c r="A367" s="2"/>
      <c r="B367" s="9"/>
      <c r="C367" s="2"/>
      <c r="D367" s="2"/>
      <c r="E367" s="4"/>
      <c r="F367" s="4"/>
      <c r="G367" s="4"/>
      <c r="H367" s="7"/>
      <c r="I367" s="4"/>
      <c r="J367" s="7"/>
      <c r="K367" s="4"/>
      <c r="L367" s="7"/>
      <c r="M367" s="4"/>
      <c r="N367" s="4"/>
      <c r="O367" s="4"/>
      <c r="P367" s="4"/>
      <c r="Q367" s="4"/>
      <c r="R367" s="4"/>
      <c r="S367" s="4"/>
      <c r="T367" s="4"/>
      <c r="U367" s="40"/>
      <c r="V367" s="40"/>
      <c r="W367" s="21"/>
      <c r="X367" s="22"/>
      <c r="Y367" s="21"/>
      <c r="Z367" s="22"/>
      <c r="AA367" s="21"/>
      <c r="AB367" s="22"/>
      <c r="AC367" s="23"/>
      <c r="AD367" s="24"/>
      <c r="AE367" s="23"/>
      <c r="AF367" s="24"/>
      <c r="AG367" s="23"/>
      <c r="AH367" s="24"/>
      <c r="AI367" s="17"/>
      <c r="AJ367" s="46"/>
      <c r="AK367" s="17"/>
      <c r="AL367" s="45"/>
      <c r="AM367" s="16"/>
      <c r="AN367" s="45"/>
    </row>
    <row r="368" spans="1:40" x14ac:dyDescent="0.25">
      <c r="A368" s="2"/>
      <c r="B368" s="9"/>
      <c r="C368" s="2"/>
      <c r="D368" s="2"/>
      <c r="E368" s="4"/>
      <c r="F368" s="4"/>
      <c r="G368" s="4"/>
      <c r="H368" s="7"/>
      <c r="I368" s="4"/>
      <c r="J368" s="7"/>
      <c r="K368" s="4"/>
      <c r="L368" s="7"/>
      <c r="M368" s="4"/>
      <c r="N368" s="4"/>
      <c r="O368" s="4"/>
      <c r="P368" s="4"/>
      <c r="Q368" s="4"/>
      <c r="R368" s="4"/>
      <c r="S368" s="4"/>
      <c r="T368" s="4"/>
      <c r="U368" s="40"/>
      <c r="V368" s="40"/>
      <c r="W368" s="21"/>
      <c r="X368" s="22"/>
      <c r="Y368" s="21"/>
      <c r="Z368" s="22"/>
      <c r="AA368" s="21"/>
      <c r="AB368" s="22"/>
      <c r="AC368" s="23"/>
      <c r="AD368" s="24"/>
      <c r="AE368" s="23"/>
      <c r="AF368" s="24"/>
      <c r="AG368" s="23"/>
      <c r="AH368" s="24"/>
      <c r="AI368" s="17"/>
      <c r="AJ368" s="46"/>
      <c r="AK368" s="17"/>
      <c r="AL368" s="45"/>
      <c r="AM368" s="16"/>
      <c r="AN368" s="45"/>
    </row>
    <row r="369" spans="1:40" x14ac:dyDescent="0.25">
      <c r="A369" s="2"/>
      <c r="B369" s="9"/>
      <c r="C369" s="2"/>
      <c r="D369" s="2"/>
      <c r="E369" s="4"/>
      <c r="F369" s="4"/>
      <c r="G369" s="4"/>
      <c r="H369" s="7"/>
      <c r="I369" s="4"/>
      <c r="J369" s="7"/>
      <c r="K369" s="4"/>
      <c r="L369" s="7"/>
      <c r="M369" s="4"/>
      <c r="N369" s="4"/>
      <c r="O369" s="4"/>
      <c r="P369" s="4"/>
      <c r="Q369" s="4"/>
      <c r="R369" s="4"/>
      <c r="S369" s="4"/>
      <c r="T369" s="4"/>
      <c r="U369" s="40"/>
      <c r="V369" s="40"/>
      <c r="W369" s="21"/>
      <c r="X369" s="22"/>
      <c r="Y369" s="21"/>
      <c r="Z369" s="22"/>
      <c r="AA369" s="21"/>
      <c r="AB369" s="22"/>
      <c r="AC369" s="23"/>
      <c r="AD369" s="24"/>
      <c r="AE369" s="23"/>
      <c r="AF369" s="24"/>
      <c r="AG369" s="23"/>
      <c r="AH369" s="24"/>
      <c r="AI369" s="17"/>
      <c r="AJ369" s="46"/>
      <c r="AK369" s="17"/>
      <c r="AL369" s="45"/>
      <c r="AM369" s="16"/>
      <c r="AN369" s="45"/>
    </row>
    <row r="370" spans="1:40" x14ac:dyDescent="0.25">
      <c r="A370" s="2"/>
      <c r="B370" s="9"/>
      <c r="C370" s="2"/>
      <c r="D370" s="2"/>
      <c r="E370" s="4"/>
      <c r="F370" s="4"/>
      <c r="G370" s="4"/>
      <c r="H370" s="7"/>
      <c r="I370" s="4"/>
      <c r="J370" s="7"/>
      <c r="K370" s="4"/>
      <c r="L370" s="7"/>
      <c r="M370" s="4"/>
      <c r="N370" s="4"/>
      <c r="O370" s="4"/>
      <c r="P370" s="4"/>
      <c r="Q370" s="4"/>
      <c r="R370" s="4"/>
      <c r="S370" s="4"/>
      <c r="T370" s="4"/>
      <c r="U370" s="40"/>
      <c r="V370" s="40"/>
      <c r="W370" s="21"/>
      <c r="X370" s="22"/>
      <c r="Y370" s="21"/>
      <c r="Z370" s="22"/>
      <c r="AA370" s="21"/>
      <c r="AB370" s="22"/>
      <c r="AC370" s="23"/>
      <c r="AD370" s="24"/>
      <c r="AE370" s="23"/>
      <c r="AF370" s="24"/>
      <c r="AG370" s="23"/>
      <c r="AH370" s="24"/>
      <c r="AI370" s="17"/>
      <c r="AJ370" s="46"/>
      <c r="AK370" s="17"/>
      <c r="AL370" s="45"/>
      <c r="AM370" s="16"/>
      <c r="AN370" s="45"/>
    </row>
    <row r="371" spans="1:40" x14ac:dyDescent="0.25">
      <c r="A371" s="2"/>
      <c r="B371" s="9"/>
      <c r="C371" s="2"/>
      <c r="D371" s="2"/>
      <c r="E371" s="4"/>
      <c r="F371" s="4"/>
      <c r="G371" s="4"/>
      <c r="H371" s="7"/>
      <c r="I371" s="4"/>
      <c r="J371" s="7"/>
      <c r="K371" s="4"/>
      <c r="L371" s="7"/>
      <c r="M371" s="4"/>
      <c r="N371" s="4"/>
      <c r="O371" s="4"/>
      <c r="P371" s="4"/>
      <c r="Q371" s="4"/>
      <c r="R371" s="4"/>
      <c r="S371" s="4"/>
      <c r="T371" s="4"/>
      <c r="U371" s="40"/>
      <c r="V371" s="40"/>
      <c r="W371" s="21"/>
      <c r="X371" s="22"/>
      <c r="Y371" s="21"/>
      <c r="Z371" s="22"/>
      <c r="AA371" s="21"/>
      <c r="AB371" s="22"/>
      <c r="AC371" s="23"/>
      <c r="AD371" s="24"/>
      <c r="AE371" s="23"/>
      <c r="AF371" s="24"/>
      <c r="AG371" s="23"/>
      <c r="AH371" s="24"/>
      <c r="AI371" s="17"/>
      <c r="AJ371" s="46"/>
      <c r="AK371" s="17"/>
      <c r="AL371" s="45"/>
      <c r="AM371" s="16"/>
      <c r="AN371" s="45"/>
    </row>
    <row r="372" spans="1:40" x14ac:dyDescent="0.25">
      <c r="A372" s="2"/>
      <c r="B372" s="9"/>
      <c r="C372" s="2"/>
      <c r="D372" s="2"/>
      <c r="E372" s="4"/>
      <c r="F372" s="4"/>
      <c r="G372" s="4"/>
      <c r="H372" s="7"/>
      <c r="I372" s="4"/>
      <c r="J372" s="7"/>
      <c r="K372" s="4"/>
      <c r="L372" s="7"/>
      <c r="M372" s="4"/>
      <c r="N372" s="4"/>
      <c r="O372" s="4"/>
      <c r="P372" s="4"/>
      <c r="Q372" s="4"/>
      <c r="R372" s="4"/>
      <c r="S372" s="4"/>
      <c r="T372" s="4"/>
      <c r="U372" s="40"/>
      <c r="V372" s="40"/>
      <c r="W372" s="21"/>
      <c r="X372" s="22"/>
      <c r="Y372" s="21"/>
      <c r="Z372" s="22"/>
      <c r="AA372" s="21"/>
      <c r="AB372" s="22"/>
      <c r="AC372" s="23"/>
      <c r="AD372" s="24"/>
      <c r="AE372" s="23"/>
      <c r="AF372" s="24"/>
      <c r="AG372" s="23"/>
      <c r="AH372" s="24"/>
      <c r="AI372" s="17"/>
      <c r="AJ372" s="46"/>
      <c r="AK372" s="17"/>
      <c r="AL372" s="45"/>
      <c r="AM372" s="16"/>
      <c r="AN372" s="45"/>
    </row>
    <row r="373" spans="1:40" x14ac:dyDescent="0.25">
      <c r="A373" s="2"/>
      <c r="B373" s="9"/>
      <c r="C373" s="2"/>
      <c r="D373" s="2"/>
      <c r="E373" s="4"/>
      <c r="F373" s="4"/>
      <c r="G373" s="4"/>
      <c r="H373" s="11"/>
      <c r="I373" s="12"/>
      <c r="J373" s="11"/>
      <c r="K373" s="12"/>
      <c r="L373" s="11"/>
      <c r="M373" s="12"/>
      <c r="N373" s="4"/>
      <c r="O373" s="4"/>
      <c r="P373" s="4"/>
      <c r="Q373" s="4"/>
      <c r="R373" s="4"/>
      <c r="S373" s="4"/>
      <c r="T373" s="4"/>
      <c r="U373" s="40"/>
      <c r="V373" s="40"/>
      <c r="W373" s="21"/>
      <c r="X373" s="22"/>
      <c r="Y373" s="21"/>
      <c r="Z373" s="22"/>
      <c r="AA373" s="21"/>
      <c r="AB373" s="22"/>
      <c r="AC373" s="23"/>
      <c r="AD373" s="24"/>
      <c r="AE373" s="23"/>
      <c r="AF373" s="24"/>
      <c r="AG373" s="23"/>
      <c r="AH373" s="24"/>
      <c r="AI373" s="17"/>
      <c r="AJ373" s="46"/>
      <c r="AK373" s="17"/>
      <c r="AL373" s="45"/>
      <c r="AM373" s="16"/>
      <c r="AN373" s="45"/>
    </row>
    <row r="374" spans="1:40" x14ac:dyDescent="0.25">
      <c r="A374" s="2"/>
      <c r="B374" s="9"/>
      <c r="C374" s="2"/>
      <c r="D374" s="2"/>
      <c r="E374" s="4"/>
      <c r="F374" s="4"/>
      <c r="G374" s="4"/>
      <c r="H374" s="7"/>
      <c r="I374" s="4"/>
      <c r="J374" s="7"/>
      <c r="K374" s="4"/>
      <c r="L374" s="7"/>
      <c r="M374" s="4"/>
      <c r="N374" s="4"/>
      <c r="O374" s="4"/>
      <c r="P374" s="4"/>
      <c r="Q374" s="4"/>
      <c r="R374" s="4"/>
      <c r="S374" s="4"/>
      <c r="T374" s="4"/>
      <c r="U374" s="40"/>
      <c r="V374" s="40"/>
      <c r="W374" s="21"/>
      <c r="X374" s="22"/>
      <c r="Y374" s="21"/>
      <c r="Z374" s="22"/>
      <c r="AA374" s="21"/>
      <c r="AB374" s="22"/>
      <c r="AC374" s="23"/>
      <c r="AD374" s="24"/>
      <c r="AE374" s="23"/>
      <c r="AF374" s="24"/>
      <c r="AG374" s="23"/>
      <c r="AH374" s="24"/>
      <c r="AI374" s="17"/>
      <c r="AJ374" s="46"/>
      <c r="AK374" s="17"/>
      <c r="AL374" s="45"/>
      <c r="AM374" s="16"/>
      <c r="AN374" s="45"/>
    </row>
    <row r="375" spans="1:40" x14ac:dyDescent="0.25">
      <c r="A375" s="2"/>
      <c r="B375" s="9"/>
      <c r="C375" s="2"/>
      <c r="D375" s="2"/>
      <c r="E375" s="4"/>
      <c r="F375" s="4"/>
      <c r="G375" s="4"/>
      <c r="H375" s="7"/>
      <c r="I375" s="4"/>
      <c r="J375" s="7"/>
      <c r="K375" s="4"/>
      <c r="L375" s="7"/>
      <c r="M375" s="4"/>
      <c r="N375" s="4"/>
      <c r="O375" s="4"/>
      <c r="P375" s="4"/>
      <c r="Q375" s="4"/>
      <c r="R375" s="4"/>
      <c r="S375" s="4"/>
      <c r="T375" s="4"/>
      <c r="U375" s="40"/>
      <c r="V375" s="40"/>
      <c r="W375" s="21"/>
      <c r="X375" s="22"/>
      <c r="Y375" s="21"/>
      <c r="Z375" s="22"/>
      <c r="AA375" s="21"/>
      <c r="AB375" s="22"/>
      <c r="AC375" s="23"/>
      <c r="AD375" s="24"/>
      <c r="AE375" s="23"/>
      <c r="AF375" s="24"/>
      <c r="AG375" s="23"/>
      <c r="AH375" s="24"/>
      <c r="AI375" s="17"/>
      <c r="AJ375" s="46"/>
      <c r="AK375" s="17"/>
      <c r="AL375" s="45"/>
      <c r="AM375" s="16"/>
      <c r="AN375" s="45"/>
    </row>
    <row r="376" spans="1:40" x14ac:dyDescent="0.25">
      <c r="A376" s="2"/>
      <c r="B376" s="9"/>
      <c r="C376" s="2"/>
      <c r="D376" s="2"/>
      <c r="E376" s="4"/>
      <c r="F376" s="4"/>
      <c r="G376" s="4"/>
      <c r="H376" s="7"/>
      <c r="I376" s="4"/>
      <c r="J376" s="7"/>
      <c r="K376" s="4"/>
      <c r="L376" s="7"/>
      <c r="M376" s="4"/>
      <c r="N376" s="4"/>
      <c r="O376" s="4"/>
      <c r="P376" s="4"/>
      <c r="Q376" s="4"/>
      <c r="R376" s="4"/>
      <c r="S376" s="4"/>
      <c r="T376" s="4"/>
      <c r="U376" s="40"/>
      <c r="V376" s="40"/>
      <c r="W376" s="21"/>
      <c r="X376" s="22"/>
      <c r="Y376" s="21"/>
      <c r="Z376" s="22"/>
      <c r="AA376" s="21"/>
      <c r="AB376" s="22"/>
      <c r="AC376" s="23"/>
      <c r="AD376" s="24"/>
      <c r="AE376" s="23"/>
      <c r="AF376" s="24"/>
      <c r="AG376" s="23"/>
      <c r="AH376" s="24"/>
      <c r="AI376" s="17"/>
      <c r="AJ376" s="46"/>
      <c r="AK376" s="17"/>
      <c r="AL376" s="45"/>
      <c r="AM376" s="16"/>
      <c r="AN376" s="45"/>
    </row>
    <row r="377" spans="1:40" x14ac:dyDescent="0.25">
      <c r="A377" s="2"/>
      <c r="B377" s="9"/>
      <c r="C377" s="2"/>
      <c r="D377" s="2"/>
      <c r="E377" s="4"/>
      <c r="F377" s="4"/>
      <c r="G377" s="4"/>
      <c r="H377" s="7"/>
      <c r="I377" s="4"/>
      <c r="J377" s="7"/>
      <c r="K377" s="4"/>
      <c r="L377" s="7"/>
      <c r="M377" s="4"/>
      <c r="N377" s="4"/>
      <c r="O377" s="4"/>
      <c r="P377" s="4"/>
      <c r="Q377" s="4"/>
      <c r="R377" s="4"/>
      <c r="S377" s="4"/>
      <c r="T377" s="4"/>
      <c r="U377" s="40"/>
      <c r="V377" s="40"/>
      <c r="W377" s="21"/>
      <c r="X377" s="22"/>
      <c r="Y377" s="21"/>
      <c r="Z377" s="22"/>
      <c r="AA377" s="21"/>
      <c r="AB377" s="22"/>
      <c r="AC377" s="23"/>
      <c r="AD377" s="24"/>
      <c r="AE377" s="23"/>
      <c r="AF377" s="24"/>
      <c r="AG377" s="23"/>
      <c r="AH377" s="24"/>
      <c r="AI377" s="17"/>
      <c r="AJ377" s="46"/>
      <c r="AK377" s="17"/>
      <c r="AL377" s="45"/>
      <c r="AM377" s="16"/>
      <c r="AN377" s="45"/>
    </row>
    <row r="378" spans="1:40" x14ac:dyDescent="0.25">
      <c r="A378" s="2"/>
      <c r="B378" s="9"/>
      <c r="C378" s="2"/>
      <c r="D378" s="2"/>
      <c r="E378" s="4"/>
      <c r="F378" s="4"/>
      <c r="G378" s="4"/>
      <c r="H378" s="11"/>
      <c r="I378" s="12"/>
      <c r="J378" s="11"/>
      <c r="K378" s="12"/>
      <c r="L378" s="11"/>
      <c r="M378" s="12"/>
      <c r="N378" s="4"/>
      <c r="O378" s="4"/>
      <c r="P378" s="4"/>
      <c r="Q378" s="4"/>
      <c r="R378" s="4"/>
      <c r="S378" s="4"/>
      <c r="T378" s="4"/>
      <c r="U378" s="40"/>
      <c r="V378" s="40"/>
      <c r="W378" s="21"/>
      <c r="X378" s="22"/>
      <c r="Y378" s="21"/>
      <c r="Z378" s="22"/>
      <c r="AA378" s="21"/>
      <c r="AB378" s="22"/>
      <c r="AC378" s="23"/>
      <c r="AD378" s="24"/>
      <c r="AE378" s="23"/>
      <c r="AF378" s="24"/>
      <c r="AG378" s="23"/>
      <c r="AH378" s="24"/>
      <c r="AI378" s="17"/>
      <c r="AJ378" s="46"/>
      <c r="AK378" s="17"/>
      <c r="AL378" s="45"/>
      <c r="AM378" s="16"/>
      <c r="AN378" s="45"/>
    </row>
    <row r="379" spans="1:40" x14ac:dyDescent="0.25">
      <c r="A379" s="2"/>
      <c r="B379" s="9"/>
      <c r="C379" s="2"/>
      <c r="D379" s="2"/>
      <c r="E379" s="4"/>
      <c r="F379" s="4"/>
      <c r="G379" s="4"/>
      <c r="H379" s="7"/>
      <c r="I379" s="4"/>
      <c r="J379" s="7"/>
      <c r="K379" s="4"/>
      <c r="L379" s="7"/>
      <c r="M379" s="4"/>
      <c r="N379" s="4"/>
      <c r="O379" s="4"/>
      <c r="P379" s="4"/>
      <c r="Q379" s="4"/>
      <c r="R379" s="4"/>
      <c r="S379" s="4"/>
      <c r="T379" s="4"/>
      <c r="U379" s="40"/>
      <c r="V379" s="40"/>
      <c r="W379" s="21"/>
      <c r="X379" s="22"/>
      <c r="Y379" s="21"/>
      <c r="Z379" s="22"/>
      <c r="AA379" s="21"/>
      <c r="AB379" s="22"/>
      <c r="AC379" s="23"/>
      <c r="AD379" s="24"/>
      <c r="AE379" s="23"/>
      <c r="AF379" s="24"/>
      <c r="AG379" s="23"/>
      <c r="AH379" s="24"/>
      <c r="AI379" s="17"/>
      <c r="AJ379" s="46"/>
      <c r="AK379" s="17"/>
      <c r="AL379" s="45"/>
      <c r="AM379" s="16"/>
      <c r="AN379" s="45"/>
    </row>
    <row r="380" spans="1:40" x14ac:dyDescent="0.25">
      <c r="A380" s="2"/>
      <c r="B380" s="9"/>
      <c r="C380" s="2"/>
      <c r="D380" s="2"/>
      <c r="E380" s="4"/>
      <c r="F380" s="4"/>
      <c r="G380" s="4"/>
      <c r="H380" s="7"/>
      <c r="I380" s="4"/>
      <c r="J380" s="7"/>
      <c r="K380" s="4"/>
      <c r="L380" s="7"/>
      <c r="M380" s="4"/>
      <c r="N380" s="4"/>
      <c r="O380" s="4"/>
      <c r="P380" s="4"/>
      <c r="Q380" s="4"/>
      <c r="R380" s="4"/>
      <c r="S380" s="4"/>
      <c r="T380" s="4"/>
      <c r="U380" s="40"/>
      <c r="V380" s="40"/>
      <c r="W380" s="21"/>
      <c r="X380" s="22"/>
      <c r="Y380" s="21"/>
      <c r="Z380" s="22"/>
      <c r="AA380" s="21"/>
      <c r="AB380" s="22"/>
      <c r="AC380" s="23"/>
      <c r="AD380" s="24"/>
      <c r="AE380" s="23"/>
      <c r="AF380" s="24"/>
      <c r="AG380" s="23"/>
      <c r="AH380" s="24"/>
      <c r="AI380" s="17"/>
      <c r="AJ380" s="46"/>
      <c r="AK380" s="17"/>
      <c r="AL380" s="45"/>
      <c r="AM380" s="16"/>
      <c r="AN380" s="45"/>
    </row>
    <row r="381" spans="1:40" x14ac:dyDescent="0.25">
      <c r="A381" s="2"/>
      <c r="B381" s="9"/>
      <c r="C381" s="2"/>
      <c r="D381" s="2"/>
      <c r="E381" s="4"/>
      <c r="F381" s="4"/>
      <c r="G381" s="4"/>
      <c r="H381" s="7"/>
      <c r="I381" s="4"/>
      <c r="J381" s="7"/>
      <c r="K381" s="4"/>
      <c r="L381" s="7"/>
      <c r="M381" s="4"/>
      <c r="N381" s="4"/>
      <c r="O381" s="4"/>
      <c r="P381" s="4"/>
      <c r="Q381" s="4"/>
      <c r="R381" s="4"/>
      <c r="S381" s="4"/>
      <c r="T381" s="4"/>
      <c r="U381" s="40"/>
      <c r="V381" s="40"/>
      <c r="W381" s="21"/>
      <c r="X381" s="22"/>
      <c r="Y381" s="21"/>
      <c r="Z381" s="22"/>
      <c r="AA381" s="21"/>
      <c r="AB381" s="22"/>
      <c r="AC381" s="23"/>
      <c r="AD381" s="24"/>
      <c r="AE381" s="23"/>
      <c r="AF381" s="24"/>
      <c r="AG381" s="23"/>
      <c r="AH381" s="24"/>
      <c r="AI381" s="17"/>
      <c r="AJ381" s="46"/>
      <c r="AK381" s="17"/>
      <c r="AL381" s="45"/>
      <c r="AM381" s="16"/>
      <c r="AN381" s="45"/>
    </row>
    <row r="382" spans="1:40" x14ac:dyDescent="0.25">
      <c r="A382" s="2"/>
      <c r="B382" s="9"/>
      <c r="C382" s="2"/>
      <c r="D382" s="2"/>
      <c r="E382" s="4"/>
      <c r="F382" s="4"/>
      <c r="G382" s="4"/>
      <c r="H382" s="7"/>
      <c r="I382" s="4"/>
      <c r="J382" s="7"/>
      <c r="K382" s="4"/>
      <c r="L382" s="7"/>
      <c r="M382" s="4"/>
      <c r="N382" s="4"/>
      <c r="O382" s="4"/>
      <c r="P382" s="4"/>
      <c r="Q382" s="4"/>
      <c r="R382" s="4"/>
      <c r="S382" s="4"/>
      <c r="T382" s="4"/>
      <c r="U382" s="40"/>
      <c r="V382" s="40"/>
      <c r="W382" s="21"/>
      <c r="X382" s="22"/>
      <c r="Y382" s="21"/>
      <c r="Z382" s="22"/>
      <c r="AA382" s="21"/>
      <c r="AB382" s="22"/>
      <c r="AC382" s="23"/>
      <c r="AD382" s="24"/>
      <c r="AE382" s="23"/>
      <c r="AF382" s="24"/>
      <c r="AG382" s="23"/>
      <c r="AH382" s="24"/>
      <c r="AI382" s="17"/>
      <c r="AJ382" s="46"/>
      <c r="AK382" s="17"/>
      <c r="AL382" s="45"/>
      <c r="AM382" s="16"/>
      <c r="AN382" s="45"/>
    </row>
    <row r="383" spans="1:40" x14ac:dyDescent="0.25">
      <c r="A383" s="2"/>
      <c r="B383" s="9"/>
      <c r="C383" s="2"/>
      <c r="D383" s="2"/>
      <c r="E383" s="4"/>
      <c r="F383" s="4"/>
      <c r="G383" s="4"/>
      <c r="H383" s="7"/>
      <c r="I383" s="4"/>
      <c r="J383" s="7"/>
      <c r="K383" s="4"/>
      <c r="L383" s="7"/>
      <c r="M383" s="4"/>
      <c r="N383" s="4"/>
      <c r="O383" s="4"/>
      <c r="P383" s="4"/>
      <c r="Q383" s="4"/>
      <c r="R383" s="4"/>
      <c r="S383" s="4"/>
      <c r="T383" s="4"/>
      <c r="U383" s="40"/>
      <c r="V383" s="40"/>
      <c r="W383" s="21"/>
      <c r="X383" s="22"/>
      <c r="Y383" s="21"/>
      <c r="Z383" s="22"/>
      <c r="AA383" s="21"/>
      <c r="AB383" s="22"/>
      <c r="AC383" s="23"/>
      <c r="AD383" s="24"/>
      <c r="AE383" s="23"/>
      <c r="AF383" s="24"/>
      <c r="AG383" s="23"/>
      <c r="AH383" s="24"/>
      <c r="AI383" s="17"/>
      <c r="AJ383" s="46"/>
      <c r="AK383" s="17"/>
      <c r="AL383" s="45"/>
      <c r="AM383" s="16"/>
      <c r="AN383" s="45"/>
    </row>
    <row r="384" spans="1:40" x14ac:dyDescent="0.25">
      <c r="A384" s="2"/>
      <c r="B384" s="9"/>
      <c r="C384" s="2"/>
      <c r="D384" s="2"/>
      <c r="E384" s="4"/>
      <c r="F384" s="4"/>
      <c r="G384" s="4"/>
      <c r="H384" s="7"/>
      <c r="I384" s="4"/>
      <c r="J384" s="7"/>
      <c r="K384" s="4"/>
      <c r="L384" s="7"/>
      <c r="M384" s="4"/>
      <c r="N384" s="4"/>
      <c r="O384" s="4"/>
      <c r="P384" s="4"/>
      <c r="Q384" s="4"/>
      <c r="R384" s="4"/>
      <c r="S384" s="4"/>
      <c r="T384" s="4"/>
      <c r="U384" s="40"/>
      <c r="V384" s="40"/>
      <c r="W384" s="21"/>
      <c r="X384" s="22"/>
      <c r="Y384" s="21"/>
      <c r="Z384" s="22"/>
      <c r="AA384" s="21"/>
      <c r="AB384" s="22"/>
      <c r="AC384" s="23"/>
      <c r="AD384" s="24"/>
      <c r="AE384" s="23"/>
      <c r="AF384" s="24"/>
      <c r="AG384" s="23"/>
      <c r="AH384" s="24"/>
      <c r="AI384" s="17"/>
      <c r="AJ384" s="46"/>
      <c r="AK384" s="17"/>
      <c r="AL384" s="45"/>
      <c r="AM384" s="16"/>
      <c r="AN384" s="45"/>
    </row>
    <row r="385" spans="1:40" x14ac:dyDescent="0.25">
      <c r="A385" s="2"/>
      <c r="B385" s="9"/>
      <c r="C385" s="2"/>
      <c r="D385" s="2"/>
      <c r="E385" s="4"/>
      <c r="F385" s="4"/>
      <c r="G385" s="4"/>
      <c r="H385" s="7"/>
      <c r="I385" s="4"/>
      <c r="J385" s="7"/>
      <c r="K385" s="4"/>
      <c r="L385" s="7"/>
      <c r="M385" s="4"/>
      <c r="N385" s="4"/>
      <c r="O385" s="4"/>
      <c r="P385" s="4"/>
      <c r="Q385" s="4"/>
      <c r="R385" s="4"/>
      <c r="S385" s="4"/>
      <c r="T385" s="4"/>
      <c r="U385" s="40"/>
      <c r="V385" s="40"/>
      <c r="W385" s="21"/>
      <c r="X385" s="22"/>
      <c r="Y385" s="21"/>
      <c r="Z385" s="22"/>
      <c r="AA385" s="21"/>
      <c r="AB385" s="22"/>
      <c r="AC385" s="23"/>
      <c r="AD385" s="24"/>
      <c r="AE385" s="23"/>
      <c r="AF385" s="24"/>
      <c r="AG385" s="23"/>
      <c r="AH385" s="24"/>
      <c r="AI385" s="17"/>
      <c r="AJ385" s="46"/>
      <c r="AK385" s="17"/>
      <c r="AL385" s="45"/>
      <c r="AM385" s="16"/>
      <c r="AN385" s="45"/>
    </row>
    <row r="386" spans="1:40" x14ac:dyDescent="0.25">
      <c r="A386" s="2"/>
      <c r="B386" s="9"/>
      <c r="C386" s="2"/>
      <c r="D386" s="2"/>
      <c r="E386" s="4"/>
      <c r="F386" s="4"/>
      <c r="G386" s="4"/>
      <c r="H386" s="7"/>
      <c r="I386" s="4"/>
      <c r="J386" s="7"/>
      <c r="K386" s="4"/>
      <c r="L386" s="7"/>
      <c r="M386" s="4"/>
      <c r="N386" s="4"/>
      <c r="O386" s="4"/>
      <c r="P386" s="4"/>
      <c r="Q386" s="4"/>
      <c r="R386" s="4"/>
      <c r="S386" s="4"/>
      <c r="T386" s="4"/>
      <c r="U386" s="40"/>
      <c r="V386" s="40"/>
      <c r="W386" s="21"/>
      <c r="X386" s="22"/>
      <c r="Y386" s="21"/>
      <c r="Z386" s="22"/>
      <c r="AA386" s="21"/>
      <c r="AB386" s="22"/>
      <c r="AC386" s="23"/>
      <c r="AD386" s="24"/>
      <c r="AE386" s="23"/>
      <c r="AF386" s="24"/>
      <c r="AG386" s="23"/>
      <c r="AH386" s="24"/>
      <c r="AI386" s="17"/>
      <c r="AJ386" s="46"/>
      <c r="AK386" s="17"/>
      <c r="AL386" s="45"/>
      <c r="AM386" s="16"/>
      <c r="AN386" s="45"/>
    </row>
    <row r="387" spans="1:40" x14ac:dyDescent="0.25">
      <c r="A387" s="2"/>
      <c r="B387" s="9"/>
      <c r="C387" s="2"/>
      <c r="D387" s="2"/>
      <c r="E387" s="4"/>
      <c r="F387" s="4"/>
      <c r="G387" s="4"/>
      <c r="H387" s="7"/>
      <c r="I387" s="4"/>
      <c r="J387" s="7"/>
      <c r="K387" s="4"/>
      <c r="L387" s="7"/>
      <c r="M387" s="4"/>
      <c r="N387" s="4"/>
      <c r="O387" s="4"/>
      <c r="P387" s="4"/>
      <c r="Q387" s="4"/>
      <c r="R387" s="4"/>
      <c r="S387" s="4"/>
      <c r="T387" s="4"/>
      <c r="U387" s="40"/>
      <c r="V387" s="40"/>
      <c r="W387" s="21"/>
      <c r="X387" s="22"/>
      <c r="Y387" s="21"/>
      <c r="Z387" s="22"/>
      <c r="AA387" s="21"/>
      <c r="AB387" s="22"/>
      <c r="AC387" s="23"/>
      <c r="AD387" s="24"/>
      <c r="AE387" s="23"/>
      <c r="AF387" s="24"/>
      <c r="AG387" s="23"/>
      <c r="AH387" s="24"/>
      <c r="AI387" s="17"/>
      <c r="AJ387" s="46"/>
      <c r="AK387" s="17"/>
      <c r="AL387" s="45"/>
      <c r="AM387" s="16"/>
      <c r="AN387" s="45"/>
    </row>
    <row r="388" spans="1:40" x14ac:dyDescent="0.25">
      <c r="A388" s="2"/>
      <c r="B388" s="9"/>
      <c r="C388" s="2"/>
      <c r="D388" s="2"/>
      <c r="E388" s="4"/>
      <c r="F388" s="4"/>
      <c r="G388" s="4"/>
      <c r="H388" s="7"/>
      <c r="I388" s="4"/>
      <c r="J388" s="7"/>
      <c r="K388" s="4"/>
      <c r="L388" s="7"/>
      <c r="M388" s="4"/>
      <c r="N388" s="4"/>
      <c r="O388" s="4"/>
      <c r="P388" s="4"/>
      <c r="Q388" s="4"/>
      <c r="R388" s="4"/>
      <c r="S388" s="4"/>
      <c r="T388" s="4"/>
      <c r="U388" s="40"/>
      <c r="V388" s="40"/>
      <c r="W388" s="21"/>
      <c r="X388" s="22"/>
      <c r="Y388" s="21"/>
      <c r="Z388" s="22"/>
      <c r="AA388" s="21"/>
      <c r="AB388" s="22"/>
      <c r="AC388" s="23"/>
      <c r="AD388" s="24"/>
      <c r="AE388" s="23"/>
      <c r="AF388" s="24"/>
      <c r="AG388" s="23"/>
      <c r="AH388" s="24"/>
      <c r="AI388" s="17"/>
      <c r="AJ388" s="46"/>
      <c r="AK388" s="17"/>
      <c r="AL388" s="45"/>
      <c r="AM388" s="16"/>
      <c r="AN388" s="45"/>
    </row>
    <row r="389" spans="1:40" x14ac:dyDescent="0.25">
      <c r="A389" s="2"/>
      <c r="B389" s="9"/>
      <c r="C389" s="2"/>
      <c r="D389" s="2"/>
      <c r="E389" s="4"/>
      <c r="F389" s="4"/>
      <c r="G389" s="4"/>
      <c r="H389" s="7"/>
      <c r="I389" s="4"/>
      <c r="J389" s="7"/>
      <c r="K389" s="4"/>
      <c r="L389" s="7"/>
      <c r="M389" s="4"/>
      <c r="N389" s="4"/>
      <c r="O389" s="4"/>
      <c r="P389" s="4"/>
      <c r="Q389" s="4"/>
      <c r="R389" s="4"/>
      <c r="S389" s="4"/>
      <c r="T389" s="4"/>
      <c r="U389" s="40"/>
      <c r="V389" s="40"/>
      <c r="W389" s="21"/>
      <c r="X389" s="22"/>
      <c r="Y389" s="21"/>
      <c r="Z389" s="22"/>
      <c r="AA389" s="21"/>
      <c r="AB389" s="22"/>
      <c r="AC389" s="23"/>
      <c r="AD389" s="24"/>
      <c r="AE389" s="23"/>
      <c r="AF389" s="24"/>
      <c r="AG389" s="23"/>
      <c r="AH389" s="24"/>
      <c r="AI389" s="17"/>
      <c r="AJ389" s="46"/>
      <c r="AK389" s="17"/>
      <c r="AL389" s="45"/>
      <c r="AM389" s="16"/>
      <c r="AN389" s="45"/>
    </row>
    <row r="390" spans="1:40" x14ac:dyDescent="0.25">
      <c r="A390" s="2"/>
      <c r="B390" s="9"/>
      <c r="C390" s="2"/>
      <c r="D390" s="2"/>
      <c r="E390" s="4"/>
      <c r="F390" s="4"/>
      <c r="G390" s="4"/>
      <c r="H390" s="7"/>
      <c r="I390" s="4"/>
      <c r="J390" s="7"/>
      <c r="K390" s="4"/>
      <c r="L390" s="7"/>
      <c r="M390" s="4"/>
      <c r="N390" s="4"/>
      <c r="O390" s="4"/>
      <c r="P390" s="4"/>
      <c r="Q390" s="4"/>
      <c r="R390" s="4"/>
      <c r="S390" s="4"/>
      <c r="T390" s="4"/>
      <c r="U390" s="40"/>
      <c r="V390" s="40"/>
      <c r="W390" s="21"/>
      <c r="X390" s="22"/>
      <c r="Y390" s="21"/>
      <c r="Z390" s="22"/>
      <c r="AA390" s="21"/>
      <c r="AB390" s="22"/>
      <c r="AC390" s="23"/>
      <c r="AD390" s="24"/>
      <c r="AE390" s="23"/>
      <c r="AF390" s="24"/>
      <c r="AG390" s="23"/>
      <c r="AH390" s="24"/>
      <c r="AI390" s="17"/>
      <c r="AJ390" s="46"/>
      <c r="AK390" s="17"/>
      <c r="AL390" s="45"/>
      <c r="AM390" s="16"/>
      <c r="AN390" s="45"/>
    </row>
    <row r="391" spans="1:40" x14ac:dyDescent="0.25">
      <c r="A391" s="2"/>
      <c r="B391" s="9"/>
      <c r="C391" s="2"/>
      <c r="D391" s="2"/>
      <c r="E391" s="4"/>
      <c r="F391" s="4"/>
      <c r="G391" s="4"/>
      <c r="H391" s="7"/>
      <c r="I391" s="4"/>
      <c r="J391" s="7"/>
      <c r="K391" s="4"/>
      <c r="L391" s="7"/>
      <c r="M391" s="4"/>
      <c r="N391" s="4"/>
      <c r="O391" s="4"/>
      <c r="P391" s="4"/>
      <c r="Q391" s="4"/>
      <c r="R391" s="4"/>
      <c r="S391" s="4"/>
      <c r="T391" s="4"/>
      <c r="U391" s="40"/>
      <c r="V391" s="40"/>
      <c r="W391" s="21"/>
      <c r="X391" s="22"/>
      <c r="Y391" s="21"/>
      <c r="Z391" s="22"/>
      <c r="AA391" s="21"/>
      <c r="AB391" s="22"/>
      <c r="AC391" s="23"/>
      <c r="AD391" s="24"/>
      <c r="AE391" s="23"/>
      <c r="AF391" s="24"/>
      <c r="AG391" s="23"/>
      <c r="AH391" s="24"/>
      <c r="AI391" s="17"/>
      <c r="AJ391" s="46"/>
      <c r="AK391" s="17"/>
      <c r="AL391" s="45"/>
      <c r="AM391" s="16"/>
      <c r="AN391" s="45"/>
    </row>
    <row r="392" spans="1:40" x14ac:dyDescent="0.25">
      <c r="A392" s="2"/>
      <c r="B392" s="9"/>
      <c r="C392" s="2"/>
      <c r="D392" s="2"/>
      <c r="E392" s="4"/>
      <c r="F392" s="4"/>
      <c r="G392" s="4"/>
      <c r="H392" s="7"/>
      <c r="I392" s="4"/>
      <c r="J392" s="7"/>
      <c r="K392" s="4"/>
      <c r="L392" s="7"/>
      <c r="M392" s="4"/>
      <c r="N392" s="4"/>
      <c r="O392" s="4"/>
      <c r="P392" s="4"/>
      <c r="Q392" s="4"/>
      <c r="R392" s="4"/>
      <c r="S392" s="4"/>
      <c r="T392" s="4"/>
      <c r="U392" s="40"/>
      <c r="V392" s="40"/>
      <c r="W392" s="21"/>
      <c r="X392" s="22"/>
      <c r="Y392" s="21"/>
      <c r="Z392" s="22"/>
      <c r="AA392" s="21"/>
      <c r="AB392" s="22"/>
      <c r="AC392" s="23"/>
      <c r="AD392" s="24"/>
      <c r="AE392" s="23"/>
      <c r="AF392" s="24"/>
      <c r="AG392" s="23"/>
      <c r="AH392" s="24"/>
      <c r="AI392" s="17"/>
      <c r="AJ392" s="46"/>
      <c r="AK392" s="17"/>
      <c r="AL392" s="45"/>
      <c r="AM392" s="16"/>
      <c r="AN392" s="45"/>
    </row>
    <row r="393" spans="1:40" x14ac:dyDescent="0.25">
      <c r="A393" s="2"/>
      <c r="B393" s="9"/>
      <c r="C393" s="2"/>
      <c r="D393" s="2"/>
      <c r="E393" s="4"/>
      <c r="F393" s="4"/>
      <c r="G393" s="4"/>
      <c r="H393" s="7"/>
      <c r="I393" s="4"/>
      <c r="J393" s="7"/>
      <c r="K393" s="4"/>
      <c r="L393" s="7"/>
      <c r="M393" s="4"/>
      <c r="N393" s="4"/>
      <c r="O393" s="4"/>
      <c r="P393" s="4"/>
      <c r="Q393" s="4"/>
      <c r="R393" s="4"/>
      <c r="S393" s="4"/>
      <c r="T393" s="4"/>
      <c r="U393" s="40"/>
      <c r="V393" s="40"/>
      <c r="W393" s="21"/>
      <c r="X393" s="22"/>
      <c r="Y393" s="21"/>
      <c r="Z393" s="22"/>
      <c r="AA393" s="21"/>
      <c r="AB393" s="22"/>
      <c r="AC393" s="23"/>
      <c r="AD393" s="24"/>
      <c r="AE393" s="23"/>
      <c r="AF393" s="24"/>
      <c r="AG393" s="23"/>
      <c r="AH393" s="24"/>
      <c r="AI393" s="17"/>
      <c r="AJ393" s="46"/>
      <c r="AK393" s="17"/>
      <c r="AL393" s="45"/>
      <c r="AM393" s="16"/>
      <c r="AN393" s="45"/>
    </row>
    <row r="394" spans="1:40" x14ac:dyDescent="0.25">
      <c r="A394" s="2"/>
      <c r="B394" s="9"/>
      <c r="C394" s="2"/>
      <c r="D394" s="2"/>
      <c r="E394" s="4"/>
      <c r="F394" s="4"/>
      <c r="G394" s="4"/>
      <c r="H394" s="7"/>
      <c r="I394" s="4"/>
      <c r="J394" s="7"/>
      <c r="K394" s="4"/>
      <c r="L394" s="7"/>
      <c r="M394" s="4"/>
      <c r="N394" s="4"/>
      <c r="O394" s="4"/>
      <c r="P394" s="4"/>
      <c r="Q394" s="4"/>
      <c r="R394" s="4"/>
      <c r="S394" s="4"/>
      <c r="T394" s="4"/>
      <c r="U394" s="40"/>
      <c r="V394" s="40"/>
      <c r="W394" s="21"/>
      <c r="X394" s="22"/>
      <c r="Y394" s="21"/>
      <c r="Z394" s="22"/>
      <c r="AA394" s="21"/>
      <c r="AB394" s="22"/>
      <c r="AC394" s="23"/>
      <c r="AD394" s="24"/>
      <c r="AE394" s="23"/>
      <c r="AF394" s="24"/>
      <c r="AG394" s="23"/>
      <c r="AH394" s="24"/>
      <c r="AI394" s="17"/>
      <c r="AJ394" s="46"/>
      <c r="AK394" s="17"/>
      <c r="AL394" s="45"/>
      <c r="AM394" s="16"/>
      <c r="AN394" s="45"/>
    </row>
    <row r="395" spans="1:40" x14ac:dyDescent="0.25">
      <c r="A395" s="2"/>
      <c r="B395" s="9"/>
      <c r="C395" s="2"/>
      <c r="D395" s="2"/>
      <c r="E395" s="4"/>
      <c r="F395" s="4"/>
      <c r="G395" s="4"/>
      <c r="H395" s="7"/>
      <c r="I395" s="4"/>
      <c r="J395" s="7"/>
      <c r="K395" s="4"/>
      <c r="L395" s="7"/>
      <c r="M395" s="4"/>
      <c r="N395" s="4"/>
      <c r="O395" s="4"/>
      <c r="P395" s="4"/>
      <c r="Q395" s="4"/>
      <c r="R395" s="4"/>
      <c r="S395" s="4"/>
      <c r="T395" s="4"/>
      <c r="U395" s="40"/>
      <c r="V395" s="40"/>
      <c r="W395" s="21"/>
      <c r="X395" s="22"/>
      <c r="Y395" s="21"/>
      <c r="Z395" s="22"/>
      <c r="AA395" s="21"/>
      <c r="AB395" s="22"/>
      <c r="AC395" s="23"/>
      <c r="AD395" s="24"/>
      <c r="AE395" s="23"/>
      <c r="AF395" s="24"/>
      <c r="AG395" s="23"/>
      <c r="AH395" s="24"/>
      <c r="AI395" s="17"/>
      <c r="AJ395" s="46"/>
      <c r="AK395" s="17"/>
      <c r="AL395" s="45"/>
      <c r="AM395" s="16"/>
      <c r="AN395" s="45"/>
    </row>
    <row r="396" spans="1:40" x14ac:dyDescent="0.25">
      <c r="A396" s="2"/>
      <c r="B396" s="9"/>
      <c r="C396" s="2"/>
      <c r="D396" s="2"/>
      <c r="E396" s="4"/>
      <c r="F396" s="4"/>
      <c r="G396" s="4"/>
      <c r="H396" s="7"/>
      <c r="I396" s="4"/>
      <c r="J396" s="7"/>
      <c r="K396" s="4"/>
      <c r="L396" s="7"/>
      <c r="M396" s="4"/>
      <c r="N396" s="4"/>
      <c r="O396" s="4"/>
      <c r="P396" s="4"/>
      <c r="Q396" s="4"/>
      <c r="R396" s="4"/>
      <c r="S396" s="4"/>
      <c r="T396" s="4"/>
      <c r="U396" s="40"/>
      <c r="V396" s="40"/>
      <c r="W396" s="21"/>
      <c r="X396" s="22"/>
      <c r="Y396" s="21"/>
      <c r="Z396" s="22"/>
      <c r="AA396" s="21"/>
      <c r="AB396" s="22"/>
      <c r="AC396" s="23"/>
      <c r="AD396" s="24"/>
      <c r="AE396" s="23"/>
      <c r="AF396" s="24"/>
      <c r="AG396" s="23"/>
      <c r="AH396" s="24"/>
      <c r="AI396" s="17"/>
      <c r="AJ396" s="46"/>
      <c r="AK396" s="17"/>
      <c r="AL396" s="45"/>
      <c r="AM396" s="16"/>
      <c r="AN396" s="45"/>
    </row>
    <row r="397" spans="1:40" x14ac:dyDescent="0.25">
      <c r="A397" s="2"/>
      <c r="B397" s="9"/>
      <c r="C397" s="2"/>
      <c r="D397" s="2"/>
      <c r="E397" s="4"/>
      <c r="F397" s="4"/>
      <c r="G397" s="4"/>
      <c r="H397" s="7"/>
      <c r="I397" s="4"/>
      <c r="J397" s="7"/>
      <c r="K397" s="4"/>
      <c r="L397" s="7"/>
      <c r="M397" s="4"/>
      <c r="N397" s="4"/>
      <c r="O397" s="4"/>
      <c r="P397" s="4"/>
      <c r="Q397" s="4"/>
      <c r="R397" s="4"/>
      <c r="S397" s="4"/>
      <c r="T397" s="4"/>
      <c r="U397" s="40"/>
      <c r="V397" s="40"/>
      <c r="W397" s="21"/>
      <c r="X397" s="22"/>
      <c r="Y397" s="21"/>
      <c r="Z397" s="22"/>
      <c r="AA397" s="21"/>
      <c r="AB397" s="22"/>
      <c r="AC397" s="23"/>
      <c r="AD397" s="24"/>
      <c r="AE397" s="23"/>
      <c r="AF397" s="24"/>
      <c r="AG397" s="23"/>
      <c r="AH397" s="24"/>
      <c r="AI397" s="17"/>
      <c r="AJ397" s="46"/>
      <c r="AK397" s="17"/>
      <c r="AL397" s="45"/>
      <c r="AM397" s="16"/>
      <c r="AN397" s="45"/>
    </row>
    <row r="398" spans="1:40" x14ac:dyDescent="0.25">
      <c r="A398" s="2"/>
      <c r="B398" s="9"/>
      <c r="C398" s="2"/>
      <c r="D398" s="2"/>
      <c r="E398" s="4"/>
      <c r="F398" s="4"/>
      <c r="G398" s="4"/>
      <c r="H398" s="7"/>
      <c r="I398" s="4"/>
      <c r="J398" s="7"/>
      <c r="K398" s="4"/>
      <c r="L398" s="7"/>
      <c r="M398" s="4"/>
      <c r="N398" s="4"/>
      <c r="O398" s="4"/>
      <c r="P398" s="4"/>
      <c r="Q398" s="4"/>
      <c r="R398" s="4"/>
      <c r="S398" s="4"/>
      <c r="T398" s="4"/>
      <c r="U398" s="40"/>
      <c r="V398" s="40"/>
      <c r="W398" s="21"/>
      <c r="X398" s="22"/>
      <c r="Y398" s="21"/>
      <c r="Z398" s="22"/>
      <c r="AA398" s="21"/>
      <c r="AB398" s="22"/>
      <c r="AC398" s="23"/>
      <c r="AD398" s="24"/>
      <c r="AE398" s="23"/>
      <c r="AF398" s="24"/>
      <c r="AG398" s="23"/>
      <c r="AH398" s="24"/>
      <c r="AI398" s="17"/>
      <c r="AJ398" s="46"/>
      <c r="AK398" s="17"/>
      <c r="AL398" s="45"/>
      <c r="AM398" s="16"/>
      <c r="AN398" s="45"/>
    </row>
    <row r="399" spans="1:40" x14ac:dyDescent="0.25">
      <c r="A399" s="2"/>
      <c r="B399" s="9"/>
      <c r="C399" s="2"/>
      <c r="D399" s="2"/>
      <c r="E399" s="4"/>
      <c r="F399" s="4"/>
      <c r="G399" s="4"/>
      <c r="H399" s="7"/>
      <c r="I399" s="4"/>
      <c r="J399" s="7"/>
      <c r="K399" s="4"/>
      <c r="L399" s="7"/>
      <c r="M399" s="4"/>
      <c r="N399" s="4"/>
      <c r="O399" s="4"/>
      <c r="P399" s="4"/>
      <c r="Q399" s="4"/>
      <c r="R399" s="4"/>
      <c r="S399" s="4"/>
      <c r="T399" s="4"/>
      <c r="U399" s="40"/>
      <c r="V399" s="40"/>
      <c r="W399" s="21"/>
      <c r="X399" s="22"/>
      <c r="Y399" s="21"/>
      <c r="Z399" s="22"/>
      <c r="AA399" s="21"/>
      <c r="AB399" s="22"/>
      <c r="AC399" s="23"/>
      <c r="AD399" s="24"/>
      <c r="AE399" s="23"/>
      <c r="AF399" s="24"/>
      <c r="AG399" s="23"/>
      <c r="AH399" s="24"/>
      <c r="AI399" s="17"/>
      <c r="AJ399" s="46"/>
      <c r="AK399" s="17"/>
      <c r="AL399" s="45"/>
      <c r="AM399" s="16"/>
      <c r="AN399" s="45"/>
    </row>
    <row r="400" spans="1:40" x14ac:dyDescent="0.25">
      <c r="A400" s="2"/>
      <c r="B400" s="9"/>
      <c r="C400" s="2"/>
      <c r="D400" s="2"/>
      <c r="E400" s="4"/>
      <c r="F400" s="4"/>
      <c r="G400" s="4"/>
      <c r="H400" s="7"/>
      <c r="I400" s="4"/>
      <c r="J400" s="7"/>
      <c r="K400" s="4"/>
      <c r="L400" s="7"/>
      <c r="M400" s="4"/>
      <c r="N400" s="4"/>
      <c r="O400" s="4"/>
      <c r="P400" s="4"/>
      <c r="Q400" s="4"/>
      <c r="R400" s="4"/>
      <c r="S400" s="4"/>
      <c r="T400" s="4"/>
      <c r="U400" s="40"/>
      <c r="V400" s="40"/>
      <c r="W400" s="21"/>
      <c r="X400" s="22"/>
      <c r="Y400" s="21"/>
      <c r="Z400" s="22"/>
      <c r="AA400" s="21"/>
      <c r="AB400" s="22"/>
      <c r="AC400" s="23"/>
      <c r="AD400" s="24"/>
      <c r="AE400" s="23"/>
      <c r="AF400" s="24"/>
      <c r="AG400" s="23"/>
      <c r="AH400" s="24"/>
      <c r="AI400" s="17"/>
      <c r="AJ400" s="46"/>
      <c r="AK400" s="17"/>
      <c r="AL400" s="45"/>
      <c r="AM400" s="16"/>
      <c r="AN400" s="45"/>
    </row>
    <row r="401" spans="1:40" x14ac:dyDescent="0.25">
      <c r="A401" s="2"/>
      <c r="B401" s="9"/>
      <c r="C401" s="2"/>
      <c r="D401" s="2"/>
      <c r="E401" s="4"/>
      <c r="F401" s="4"/>
      <c r="G401" s="4"/>
      <c r="H401" s="7"/>
      <c r="I401" s="4"/>
      <c r="J401" s="7"/>
      <c r="K401" s="4"/>
      <c r="L401" s="7"/>
      <c r="M401" s="4"/>
      <c r="N401" s="4"/>
      <c r="O401" s="4"/>
      <c r="P401" s="4"/>
      <c r="Q401" s="4"/>
      <c r="R401" s="4"/>
      <c r="S401" s="4"/>
      <c r="T401" s="4"/>
      <c r="U401" s="40"/>
      <c r="V401" s="40"/>
      <c r="W401" s="21"/>
      <c r="X401" s="22"/>
      <c r="Y401" s="21"/>
      <c r="Z401" s="22"/>
      <c r="AA401" s="21"/>
      <c r="AB401" s="22"/>
      <c r="AC401" s="23"/>
      <c r="AD401" s="24"/>
      <c r="AE401" s="23"/>
      <c r="AF401" s="24"/>
      <c r="AG401" s="23"/>
      <c r="AH401" s="24"/>
      <c r="AI401" s="17"/>
      <c r="AJ401" s="46"/>
      <c r="AK401" s="17"/>
      <c r="AL401" s="45"/>
      <c r="AM401" s="16"/>
      <c r="AN401" s="45"/>
    </row>
    <row r="402" spans="1:40" x14ac:dyDescent="0.25">
      <c r="A402" s="2"/>
      <c r="B402" s="9"/>
      <c r="C402" s="2"/>
      <c r="D402" s="2"/>
      <c r="E402" s="4"/>
      <c r="F402" s="4"/>
      <c r="G402" s="4"/>
      <c r="H402" s="7"/>
      <c r="I402" s="4"/>
      <c r="J402" s="7"/>
      <c r="K402" s="4"/>
      <c r="L402" s="39"/>
      <c r="M402" s="4"/>
      <c r="N402" s="4"/>
      <c r="O402" s="4"/>
      <c r="P402" s="4"/>
      <c r="Q402" s="4"/>
      <c r="R402" s="4"/>
      <c r="S402" s="4"/>
      <c r="T402" s="4"/>
      <c r="U402" s="40"/>
      <c r="V402" s="40"/>
      <c r="W402" s="21"/>
      <c r="X402" s="22"/>
      <c r="Y402" s="21"/>
      <c r="Z402" s="22"/>
      <c r="AA402" s="21"/>
      <c r="AB402" s="22"/>
      <c r="AC402" s="23"/>
      <c r="AD402" s="24"/>
      <c r="AE402" s="23"/>
      <c r="AF402" s="24"/>
      <c r="AG402" s="23"/>
      <c r="AH402" s="24"/>
      <c r="AI402" s="17"/>
      <c r="AJ402" s="46"/>
      <c r="AK402" s="17"/>
      <c r="AL402" s="45"/>
      <c r="AM402" s="16"/>
      <c r="AN402" s="45"/>
    </row>
    <row r="403" spans="1:40" x14ac:dyDescent="0.25">
      <c r="A403" s="2"/>
      <c r="B403" s="9"/>
      <c r="C403" s="2"/>
      <c r="D403" s="2"/>
      <c r="E403" s="4"/>
      <c r="F403" s="4"/>
      <c r="G403" s="4"/>
      <c r="H403" s="7"/>
      <c r="I403" s="4"/>
      <c r="J403" s="7"/>
      <c r="K403" s="4"/>
      <c r="L403" s="7"/>
      <c r="M403" s="4"/>
      <c r="N403" s="4"/>
      <c r="O403" s="4"/>
      <c r="P403" s="4"/>
      <c r="Q403" s="4"/>
      <c r="R403" s="4"/>
      <c r="S403" s="4"/>
      <c r="T403" s="4"/>
      <c r="U403" s="40"/>
      <c r="V403" s="40"/>
      <c r="W403" s="21"/>
      <c r="X403" s="22"/>
      <c r="Y403" s="21"/>
      <c r="Z403" s="22"/>
      <c r="AA403" s="21"/>
      <c r="AB403" s="22"/>
      <c r="AC403" s="23"/>
      <c r="AD403" s="24"/>
      <c r="AE403" s="23"/>
      <c r="AF403" s="24"/>
      <c r="AG403" s="23"/>
      <c r="AH403" s="24"/>
      <c r="AI403" s="17"/>
      <c r="AJ403" s="46"/>
      <c r="AK403" s="17"/>
      <c r="AL403" s="45"/>
      <c r="AM403" s="16"/>
      <c r="AN403" s="45"/>
    </row>
    <row r="404" spans="1:40" x14ac:dyDescent="0.25">
      <c r="A404" s="2"/>
      <c r="B404" s="9"/>
      <c r="C404" s="2"/>
      <c r="D404" s="2"/>
      <c r="E404" s="4"/>
      <c r="F404" s="4"/>
      <c r="G404" s="4"/>
      <c r="H404" s="7"/>
      <c r="I404" s="4"/>
      <c r="J404" s="7"/>
      <c r="K404" s="4"/>
      <c r="L404" s="7"/>
      <c r="M404" s="4"/>
      <c r="N404" s="4"/>
      <c r="O404" s="4"/>
      <c r="P404" s="4"/>
      <c r="Q404" s="4"/>
      <c r="R404" s="4"/>
      <c r="S404" s="4"/>
      <c r="T404" s="4"/>
      <c r="U404" s="40"/>
      <c r="V404" s="40"/>
      <c r="W404" s="21"/>
      <c r="X404" s="22"/>
      <c r="Y404" s="21"/>
      <c r="Z404" s="22"/>
      <c r="AA404" s="21"/>
      <c r="AB404" s="22"/>
      <c r="AC404" s="23"/>
      <c r="AD404" s="24"/>
      <c r="AE404" s="23"/>
      <c r="AF404" s="24"/>
      <c r="AG404" s="23"/>
      <c r="AH404" s="24"/>
      <c r="AI404" s="17"/>
      <c r="AJ404" s="46"/>
      <c r="AK404" s="17"/>
      <c r="AL404" s="45"/>
      <c r="AM404" s="16"/>
      <c r="AN404" s="45"/>
    </row>
    <row r="405" spans="1:40" x14ac:dyDescent="0.25">
      <c r="A405" s="2"/>
      <c r="B405" s="9"/>
      <c r="C405" s="2"/>
      <c r="D405" s="2"/>
      <c r="E405" s="4"/>
      <c r="F405" s="4"/>
      <c r="G405" s="4"/>
      <c r="H405" s="7"/>
      <c r="I405" s="4"/>
      <c r="J405" s="7"/>
      <c r="K405" s="4"/>
      <c r="L405" s="7"/>
      <c r="M405" s="4"/>
      <c r="N405" s="4"/>
      <c r="O405" s="4"/>
      <c r="P405" s="4"/>
      <c r="Q405" s="4"/>
      <c r="R405" s="4"/>
      <c r="S405" s="4"/>
      <c r="T405" s="4"/>
      <c r="U405" s="40"/>
      <c r="V405" s="40"/>
      <c r="W405" s="21"/>
      <c r="X405" s="22"/>
      <c r="Y405" s="21"/>
      <c r="Z405" s="22"/>
      <c r="AA405" s="21"/>
      <c r="AB405" s="22"/>
      <c r="AC405" s="23"/>
      <c r="AD405" s="24"/>
      <c r="AE405" s="23"/>
      <c r="AF405" s="24"/>
      <c r="AG405" s="23"/>
      <c r="AH405" s="24"/>
      <c r="AI405" s="17"/>
      <c r="AJ405" s="46"/>
      <c r="AK405" s="17"/>
      <c r="AL405" s="45"/>
      <c r="AM405" s="16"/>
      <c r="AN405" s="45"/>
    </row>
    <row r="406" spans="1:40" x14ac:dyDescent="0.25">
      <c r="A406" s="2"/>
      <c r="B406" s="9"/>
      <c r="C406" s="2"/>
      <c r="D406" s="2"/>
      <c r="E406" s="4"/>
      <c r="F406" s="4"/>
      <c r="G406" s="4"/>
      <c r="H406" s="7"/>
      <c r="I406" s="4"/>
      <c r="J406" s="7"/>
      <c r="K406" s="4"/>
      <c r="L406" s="7"/>
      <c r="M406" s="4"/>
      <c r="N406" s="4"/>
      <c r="O406" s="4"/>
      <c r="P406" s="4"/>
      <c r="Q406" s="4"/>
      <c r="R406" s="4"/>
      <c r="S406" s="4"/>
      <c r="T406" s="4"/>
      <c r="U406" s="40"/>
      <c r="V406" s="40"/>
      <c r="W406" s="21"/>
      <c r="X406" s="22"/>
      <c r="Y406" s="21"/>
      <c r="Z406" s="22"/>
      <c r="AA406" s="21"/>
      <c r="AB406" s="22"/>
      <c r="AC406" s="23"/>
      <c r="AD406" s="24"/>
      <c r="AE406" s="23"/>
      <c r="AF406" s="24"/>
      <c r="AG406" s="23"/>
      <c r="AH406" s="24"/>
      <c r="AI406" s="17"/>
      <c r="AJ406" s="46"/>
      <c r="AK406" s="17"/>
      <c r="AL406" s="45"/>
      <c r="AM406" s="16"/>
      <c r="AN406" s="45"/>
    </row>
    <row r="407" spans="1:40" x14ac:dyDescent="0.25">
      <c r="A407" s="2"/>
      <c r="B407" s="9"/>
      <c r="C407" s="2"/>
      <c r="D407" s="2"/>
      <c r="E407" s="4"/>
      <c r="F407" s="4"/>
      <c r="G407" s="4"/>
      <c r="H407" s="7"/>
      <c r="I407" s="4"/>
      <c r="J407" s="7"/>
      <c r="K407" s="4"/>
      <c r="L407" s="7"/>
      <c r="M407" s="4"/>
      <c r="N407" s="4"/>
      <c r="O407" s="4"/>
      <c r="P407" s="4"/>
      <c r="Q407" s="4"/>
      <c r="R407" s="4"/>
      <c r="S407" s="4"/>
      <c r="T407" s="4"/>
      <c r="U407" s="40"/>
      <c r="V407" s="40"/>
      <c r="W407" s="21"/>
      <c r="X407" s="22"/>
      <c r="Y407" s="21"/>
      <c r="Z407" s="22"/>
      <c r="AA407" s="21"/>
      <c r="AB407" s="22"/>
      <c r="AC407" s="23"/>
      <c r="AD407" s="24"/>
      <c r="AE407" s="23"/>
      <c r="AF407" s="24"/>
      <c r="AG407" s="23"/>
      <c r="AH407" s="24"/>
      <c r="AI407" s="17"/>
      <c r="AJ407" s="46"/>
      <c r="AK407" s="17"/>
      <c r="AL407" s="45"/>
      <c r="AM407" s="16"/>
      <c r="AN407" s="45"/>
    </row>
    <row r="408" spans="1:40" x14ac:dyDescent="0.25">
      <c r="A408" s="2"/>
      <c r="B408" s="9"/>
      <c r="C408" s="2"/>
      <c r="D408" s="2"/>
      <c r="E408" s="4"/>
      <c r="F408" s="4"/>
      <c r="G408" s="4"/>
      <c r="H408" s="7"/>
      <c r="I408" s="4"/>
      <c r="J408" s="7"/>
      <c r="K408" s="4"/>
      <c r="L408" s="39"/>
      <c r="M408" s="4"/>
      <c r="N408" s="4"/>
      <c r="O408" s="4"/>
      <c r="P408" s="4"/>
      <c r="Q408" s="4"/>
      <c r="R408" s="4"/>
      <c r="S408" s="4"/>
      <c r="T408" s="4"/>
      <c r="U408" s="40"/>
      <c r="V408" s="40"/>
      <c r="W408" s="21"/>
      <c r="X408" s="22"/>
      <c r="Y408" s="21"/>
      <c r="Z408" s="22"/>
      <c r="AA408" s="21"/>
      <c r="AB408" s="22"/>
      <c r="AC408" s="23"/>
      <c r="AD408" s="24"/>
      <c r="AE408" s="23"/>
      <c r="AF408" s="24"/>
      <c r="AG408" s="23"/>
      <c r="AH408" s="24"/>
      <c r="AI408" s="17"/>
      <c r="AJ408" s="46"/>
      <c r="AK408" s="17"/>
      <c r="AL408" s="45"/>
      <c r="AM408" s="16"/>
      <c r="AN408" s="45"/>
    </row>
    <row r="409" spans="1:40" x14ac:dyDescent="0.25">
      <c r="A409" s="2"/>
      <c r="B409" s="9"/>
      <c r="C409" s="2"/>
      <c r="D409" s="2"/>
      <c r="E409" s="4"/>
      <c r="F409" s="4"/>
      <c r="G409" s="4"/>
      <c r="H409" s="7"/>
      <c r="I409" s="4"/>
      <c r="J409" s="7"/>
      <c r="K409" s="4"/>
      <c r="L409" s="7"/>
      <c r="M409" s="4"/>
      <c r="N409" s="4"/>
      <c r="O409" s="4"/>
      <c r="P409" s="4"/>
      <c r="Q409" s="4"/>
      <c r="R409" s="4"/>
      <c r="S409" s="4"/>
      <c r="T409" s="4"/>
      <c r="U409" s="40"/>
      <c r="V409" s="40"/>
      <c r="W409" s="21"/>
      <c r="X409" s="22"/>
      <c r="Y409" s="21"/>
      <c r="Z409" s="22"/>
      <c r="AA409" s="21"/>
      <c r="AB409" s="22"/>
      <c r="AC409" s="23"/>
      <c r="AD409" s="24"/>
      <c r="AE409" s="23"/>
      <c r="AF409" s="24"/>
      <c r="AG409" s="23"/>
      <c r="AH409" s="24"/>
      <c r="AI409" s="17"/>
      <c r="AJ409" s="46"/>
      <c r="AK409" s="17"/>
      <c r="AL409" s="45"/>
      <c r="AM409" s="16"/>
      <c r="AN409" s="45"/>
    </row>
    <row r="410" spans="1:40" x14ac:dyDescent="0.25">
      <c r="A410" s="2"/>
      <c r="B410" s="9"/>
      <c r="C410" s="2"/>
      <c r="D410" s="2"/>
      <c r="E410" s="4"/>
      <c r="F410" s="4"/>
      <c r="G410" s="4"/>
      <c r="H410" s="7"/>
      <c r="I410" s="4"/>
      <c r="J410" s="7"/>
      <c r="K410" s="4"/>
      <c r="L410" s="7"/>
      <c r="M410" s="4"/>
      <c r="N410" s="4"/>
      <c r="O410" s="4"/>
      <c r="P410" s="4"/>
      <c r="Q410" s="4"/>
      <c r="R410" s="4"/>
      <c r="S410" s="4"/>
      <c r="T410" s="4"/>
      <c r="U410" s="40"/>
      <c r="V410" s="40"/>
      <c r="W410" s="21"/>
      <c r="X410" s="22"/>
      <c r="Y410" s="21"/>
      <c r="Z410" s="22"/>
      <c r="AA410" s="21"/>
      <c r="AB410" s="22"/>
      <c r="AC410" s="23"/>
      <c r="AD410" s="24"/>
      <c r="AE410" s="23"/>
      <c r="AF410" s="24"/>
      <c r="AG410" s="23"/>
      <c r="AH410" s="24"/>
      <c r="AI410" s="17"/>
      <c r="AJ410" s="46"/>
      <c r="AK410" s="17"/>
      <c r="AL410" s="45"/>
      <c r="AM410" s="16"/>
      <c r="AN410" s="45"/>
    </row>
    <row r="411" spans="1:40" x14ac:dyDescent="0.25">
      <c r="A411" s="2"/>
      <c r="B411" s="9"/>
      <c r="C411" s="2"/>
      <c r="D411" s="2"/>
      <c r="E411" s="4"/>
      <c r="F411" s="4"/>
      <c r="G411" s="4"/>
      <c r="H411" s="39"/>
      <c r="I411" s="4"/>
      <c r="J411" s="7"/>
      <c r="K411" s="4"/>
      <c r="L411" s="7"/>
      <c r="M411" s="4"/>
      <c r="N411" s="4"/>
      <c r="O411" s="4"/>
      <c r="P411" s="4"/>
      <c r="Q411" s="4"/>
      <c r="R411" s="4"/>
      <c r="S411" s="4"/>
      <c r="T411" s="4"/>
      <c r="U411" s="40"/>
      <c r="V411" s="40"/>
      <c r="W411" s="21"/>
      <c r="X411" s="22"/>
      <c r="Y411" s="21"/>
      <c r="Z411" s="22"/>
      <c r="AA411" s="21"/>
      <c r="AB411" s="22"/>
      <c r="AC411" s="23"/>
      <c r="AD411" s="24"/>
      <c r="AE411" s="23"/>
      <c r="AF411" s="24"/>
      <c r="AG411" s="23"/>
      <c r="AH411" s="24"/>
      <c r="AI411" s="17"/>
      <c r="AJ411" s="46"/>
      <c r="AK411" s="17"/>
      <c r="AL411" s="45"/>
      <c r="AM411" s="16"/>
      <c r="AN411" s="45"/>
    </row>
    <row r="412" spans="1:40" x14ac:dyDescent="0.25">
      <c r="A412" s="2"/>
      <c r="B412" s="9"/>
      <c r="C412" s="2"/>
      <c r="D412" s="2"/>
      <c r="E412" s="4"/>
      <c r="F412" s="4"/>
      <c r="G412" s="4"/>
      <c r="H412" s="7"/>
      <c r="I412" s="4"/>
      <c r="J412" s="7"/>
      <c r="K412" s="4"/>
      <c r="L412" s="7"/>
      <c r="M412" s="4"/>
      <c r="N412" s="4"/>
      <c r="O412" s="4"/>
      <c r="P412" s="4"/>
      <c r="Q412" s="4"/>
      <c r="R412" s="4"/>
      <c r="S412" s="4"/>
      <c r="T412" s="4"/>
      <c r="U412" s="40"/>
      <c r="V412" s="40"/>
      <c r="W412" s="21"/>
      <c r="X412" s="22"/>
      <c r="Y412" s="21"/>
      <c r="Z412" s="22"/>
      <c r="AA412" s="21"/>
      <c r="AB412" s="22"/>
      <c r="AC412" s="23"/>
      <c r="AD412" s="24"/>
      <c r="AE412" s="23"/>
      <c r="AF412" s="24"/>
      <c r="AG412" s="23"/>
      <c r="AH412" s="24"/>
      <c r="AI412" s="17"/>
      <c r="AJ412" s="46"/>
      <c r="AK412" s="17"/>
      <c r="AL412" s="45"/>
      <c r="AM412" s="16"/>
      <c r="AN412" s="45"/>
    </row>
    <row r="413" spans="1:40" x14ac:dyDescent="0.25">
      <c r="A413" s="2"/>
      <c r="B413" s="9"/>
      <c r="C413" s="2"/>
      <c r="D413" s="2"/>
      <c r="E413" s="4"/>
      <c r="F413" s="4"/>
      <c r="G413" s="4"/>
      <c r="H413" s="7"/>
      <c r="I413" s="4"/>
      <c r="J413" s="7"/>
      <c r="K413" s="4"/>
      <c r="L413" s="7"/>
      <c r="M413" s="4"/>
      <c r="N413" s="4"/>
      <c r="O413" s="4"/>
      <c r="P413" s="4"/>
      <c r="Q413" s="4"/>
      <c r="R413" s="4"/>
      <c r="S413" s="4"/>
      <c r="T413" s="4"/>
      <c r="U413" s="40"/>
      <c r="V413" s="40"/>
      <c r="W413" s="21"/>
      <c r="X413" s="22"/>
      <c r="Y413" s="21"/>
      <c r="Z413" s="22"/>
      <c r="AA413" s="21"/>
      <c r="AB413" s="22"/>
      <c r="AC413" s="23"/>
      <c r="AD413" s="24"/>
      <c r="AE413" s="23"/>
      <c r="AF413" s="24"/>
      <c r="AG413" s="23"/>
      <c r="AH413" s="24"/>
      <c r="AI413" s="17"/>
      <c r="AJ413" s="46"/>
      <c r="AK413" s="17"/>
      <c r="AL413" s="45"/>
      <c r="AM413" s="16"/>
      <c r="AN413" s="45"/>
    </row>
    <row r="414" spans="1:40" x14ac:dyDescent="0.25">
      <c r="A414" s="2"/>
      <c r="B414" s="9"/>
      <c r="C414" s="2"/>
      <c r="D414" s="2"/>
      <c r="E414" s="4"/>
      <c r="F414" s="4"/>
      <c r="G414" s="4"/>
      <c r="H414" s="7"/>
      <c r="I414" s="4"/>
      <c r="J414" s="7"/>
      <c r="K414" s="4"/>
      <c r="L414" s="7"/>
      <c r="M414" s="4"/>
      <c r="N414" s="4"/>
      <c r="O414" s="4"/>
      <c r="P414" s="4"/>
      <c r="Q414" s="4"/>
      <c r="R414" s="4"/>
      <c r="S414" s="4"/>
      <c r="T414" s="4"/>
      <c r="U414" s="40"/>
      <c r="V414" s="40"/>
      <c r="W414" s="21"/>
      <c r="X414" s="22"/>
      <c r="Y414" s="21"/>
      <c r="Z414" s="22"/>
      <c r="AA414" s="21"/>
      <c r="AB414" s="22"/>
      <c r="AC414" s="23"/>
      <c r="AD414" s="24"/>
      <c r="AE414" s="23"/>
      <c r="AF414" s="24"/>
      <c r="AG414" s="23"/>
      <c r="AH414" s="24"/>
      <c r="AI414" s="17"/>
      <c r="AJ414" s="46"/>
      <c r="AK414" s="17"/>
      <c r="AL414" s="45"/>
      <c r="AM414" s="16"/>
      <c r="AN414" s="45"/>
    </row>
    <row r="415" spans="1:40" x14ac:dyDescent="0.25">
      <c r="A415" s="2"/>
      <c r="B415" s="9"/>
      <c r="C415" s="2"/>
      <c r="D415" s="2"/>
      <c r="E415" s="4"/>
      <c r="F415" s="4"/>
      <c r="G415" s="4"/>
      <c r="H415" s="7"/>
      <c r="I415" s="4"/>
      <c r="J415" s="7"/>
      <c r="K415" s="4"/>
      <c r="L415" s="7"/>
      <c r="M415" s="4"/>
      <c r="N415" s="4"/>
      <c r="O415" s="4"/>
      <c r="P415" s="4"/>
      <c r="Q415" s="4"/>
      <c r="R415" s="4"/>
      <c r="S415" s="4"/>
      <c r="T415" s="4"/>
      <c r="U415" s="40"/>
      <c r="V415" s="40"/>
      <c r="W415" s="21"/>
      <c r="X415" s="22"/>
      <c r="Y415" s="21"/>
      <c r="Z415" s="22"/>
      <c r="AA415" s="21"/>
      <c r="AB415" s="22"/>
      <c r="AC415" s="23"/>
      <c r="AD415" s="24"/>
      <c r="AE415" s="23"/>
      <c r="AF415" s="24"/>
      <c r="AG415" s="23"/>
      <c r="AH415" s="24"/>
      <c r="AI415" s="17"/>
      <c r="AJ415" s="46"/>
      <c r="AK415" s="17"/>
      <c r="AL415" s="45"/>
      <c r="AM415" s="16"/>
      <c r="AN415" s="45"/>
    </row>
    <row r="416" spans="1:40" x14ac:dyDescent="0.25">
      <c r="A416" s="2"/>
      <c r="B416" s="9"/>
      <c r="C416" s="2"/>
      <c r="D416" s="2"/>
      <c r="E416" s="4"/>
      <c r="F416" s="4"/>
      <c r="G416" s="4"/>
      <c r="H416" s="7"/>
      <c r="I416" s="4"/>
      <c r="J416" s="7"/>
      <c r="K416" s="4"/>
      <c r="L416" s="7"/>
      <c r="M416" s="4"/>
      <c r="N416" s="4"/>
      <c r="O416" s="4"/>
      <c r="P416" s="4"/>
      <c r="Q416" s="4"/>
      <c r="R416" s="4"/>
      <c r="S416" s="4"/>
      <c r="T416" s="4"/>
      <c r="U416" s="40"/>
      <c r="V416" s="40"/>
      <c r="W416" s="21"/>
      <c r="X416" s="22"/>
      <c r="Y416" s="21"/>
      <c r="Z416" s="22"/>
      <c r="AA416" s="21"/>
      <c r="AB416" s="22"/>
      <c r="AC416" s="23"/>
      <c r="AD416" s="24"/>
      <c r="AE416" s="23"/>
      <c r="AF416" s="24"/>
      <c r="AG416" s="23"/>
      <c r="AH416" s="24"/>
      <c r="AI416" s="17"/>
      <c r="AJ416" s="46"/>
      <c r="AK416" s="17"/>
      <c r="AL416" s="45"/>
      <c r="AM416" s="16"/>
      <c r="AN416" s="45"/>
    </row>
    <row r="417" spans="1:40" x14ac:dyDescent="0.25">
      <c r="A417" s="2"/>
      <c r="B417" s="9"/>
      <c r="C417" s="2"/>
      <c r="D417" s="2"/>
      <c r="E417" s="4"/>
      <c r="F417" s="4"/>
      <c r="G417" s="4"/>
      <c r="H417" s="7"/>
      <c r="I417" s="4"/>
      <c r="J417" s="7"/>
      <c r="K417" s="4"/>
      <c r="L417" s="7"/>
      <c r="M417" s="4"/>
      <c r="N417" s="4"/>
      <c r="O417" s="4"/>
      <c r="P417" s="4"/>
      <c r="Q417" s="4"/>
      <c r="R417" s="4"/>
      <c r="S417" s="4"/>
      <c r="T417" s="4"/>
      <c r="U417" s="40"/>
      <c r="V417" s="40"/>
      <c r="W417" s="21"/>
      <c r="X417" s="22"/>
      <c r="Y417" s="21"/>
      <c r="Z417" s="22"/>
      <c r="AA417" s="21"/>
      <c r="AB417" s="22"/>
      <c r="AC417" s="23"/>
      <c r="AD417" s="24"/>
      <c r="AE417" s="23"/>
      <c r="AF417" s="24"/>
      <c r="AG417" s="23"/>
      <c r="AH417" s="24"/>
      <c r="AI417" s="17"/>
      <c r="AJ417" s="46"/>
      <c r="AK417" s="17"/>
      <c r="AL417" s="45"/>
      <c r="AM417" s="16"/>
      <c r="AN417" s="45"/>
    </row>
    <row r="418" spans="1:40" x14ac:dyDescent="0.25">
      <c r="A418" s="2"/>
      <c r="B418" s="9"/>
      <c r="C418" s="2"/>
      <c r="D418" s="2"/>
      <c r="E418" s="4"/>
      <c r="F418" s="4"/>
      <c r="G418" s="4"/>
      <c r="H418" s="7"/>
      <c r="I418" s="4"/>
      <c r="J418" s="7"/>
      <c r="K418" s="4"/>
      <c r="L418" s="7"/>
      <c r="M418" s="4"/>
      <c r="N418" s="4"/>
      <c r="O418" s="4"/>
      <c r="P418" s="4"/>
      <c r="Q418" s="4"/>
      <c r="R418" s="4"/>
      <c r="S418" s="4"/>
      <c r="T418" s="4"/>
      <c r="U418" s="40"/>
      <c r="V418" s="40"/>
      <c r="W418" s="21"/>
      <c r="X418" s="22"/>
      <c r="Y418" s="21"/>
      <c r="Z418" s="22"/>
      <c r="AA418" s="21"/>
      <c r="AB418" s="22"/>
      <c r="AC418" s="23"/>
      <c r="AD418" s="24"/>
      <c r="AE418" s="23"/>
      <c r="AF418" s="24"/>
      <c r="AG418" s="23"/>
      <c r="AH418" s="24"/>
      <c r="AI418" s="17"/>
      <c r="AJ418" s="46"/>
      <c r="AK418" s="17"/>
      <c r="AL418" s="45"/>
      <c r="AM418" s="16"/>
      <c r="AN418" s="45"/>
    </row>
    <row r="419" spans="1:40" x14ac:dyDescent="0.25">
      <c r="A419" s="2"/>
      <c r="B419" s="9"/>
      <c r="C419" s="2"/>
      <c r="D419" s="2"/>
      <c r="E419" s="4"/>
      <c r="F419" s="4"/>
      <c r="G419" s="4"/>
      <c r="H419" s="7"/>
      <c r="I419" s="4"/>
      <c r="J419" s="7"/>
      <c r="K419" s="4"/>
      <c r="L419" s="7"/>
      <c r="M419" s="4"/>
      <c r="N419" s="4"/>
      <c r="O419" s="4"/>
      <c r="P419" s="4"/>
      <c r="Q419" s="4"/>
      <c r="R419" s="4"/>
      <c r="S419" s="4"/>
      <c r="T419" s="4"/>
      <c r="U419" s="40"/>
      <c r="V419" s="40"/>
      <c r="W419" s="21"/>
      <c r="X419" s="22"/>
      <c r="Y419" s="21"/>
      <c r="Z419" s="22"/>
      <c r="AA419" s="21"/>
      <c r="AB419" s="22"/>
      <c r="AC419" s="23"/>
      <c r="AD419" s="24"/>
      <c r="AE419" s="23"/>
      <c r="AF419" s="24"/>
      <c r="AG419" s="23"/>
      <c r="AH419" s="24"/>
      <c r="AI419" s="17"/>
      <c r="AJ419" s="46"/>
      <c r="AK419" s="17"/>
      <c r="AL419" s="45"/>
      <c r="AM419" s="16"/>
      <c r="AN419" s="45"/>
    </row>
    <row r="420" spans="1:40" x14ac:dyDescent="0.25">
      <c r="A420" s="2"/>
      <c r="B420" s="9"/>
      <c r="C420" s="2"/>
      <c r="D420" s="2"/>
      <c r="E420" s="4"/>
      <c r="F420" s="4"/>
      <c r="G420" s="4"/>
      <c r="H420" s="7"/>
      <c r="I420" s="4"/>
      <c r="J420" s="7"/>
      <c r="K420" s="4"/>
      <c r="L420" s="7"/>
      <c r="M420" s="4"/>
      <c r="N420" s="4"/>
      <c r="O420" s="4"/>
      <c r="P420" s="4"/>
      <c r="Q420" s="4"/>
      <c r="R420" s="4"/>
      <c r="S420" s="4"/>
      <c r="T420" s="4"/>
      <c r="U420" s="40"/>
      <c r="V420" s="40"/>
      <c r="W420" s="21"/>
      <c r="X420" s="22"/>
      <c r="Y420" s="21"/>
      <c r="Z420" s="22"/>
      <c r="AA420" s="21"/>
      <c r="AB420" s="22"/>
      <c r="AC420" s="23"/>
      <c r="AD420" s="24"/>
      <c r="AE420" s="23"/>
      <c r="AF420" s="24"/>
      <c r="AG420" s="23"/>
      <c r="AH420" s="24"/>
      <c r="AI420" s="17"/>
      <c r="AJ420" s="46"/>
      <c r="AK420" s="17"/>
      <c r="AL420" s="45"/>
      <c r="AM420" s="16"/>
      <c r="AN420" s="45"/>
    </row>
    <row r="421" spans="1:40" x14ac:dyDescent="0.25">
      <c r="A421" s="2"/>
      <c r="B421" s="9"/>
      <c r="C421" s="2"/>
      <c r="D421" s="2"/>
      <c r="E421" s="4"/>
      <c r="F421" s="4"/>
      <c r="G421" s="4"/>
      <c r="H421" s="7"/>
      <c r="I421" s="4"/>
      <c r="J421" s="7"/>
      <c r="K421" s="4"/>
      <c r="L421" s="7"/>
      <c r="M421" s="4"/>
      <c r="N421" s="4"/>
      <c r="O421" s="4"/>
      <c r="P421" s="4"/>
      <c r="Q421" s="4"/>
      <c r="R421" s="4"/>
      <c r="S421" s="4"/>
      <c r="T421" s="4"/>
      <c r="U421" s="40"/>
      <c r="V421" s="40"/>
      <c r="W421" s="21"/>
      <c r="X421" s="22"/>
      <c r="Y421" s="21"/>
      <c r="Z421" s="22"/>
      <c r="AA421" s="21"/>
      <c r="AB421" s="22"/>
      <c r="AC421" s="23"/>
      <c r="AD421" s="24"/>
      <c r="AE421" s="23"/>
      <c r="AF421" s="24"/>
      <c r="AG421" s="23"/>
      <c r="AH421" s="24"/>
      <c r="AI421" s="17"/>
      <c r="AJ421" s="46"/>
      <c r="AK421" s="17"/>
      <c r="AL421" s="45"/>
      <c r="AM421" s="16"/>
      <c r="AN421" s="45"/>
    </row>
    <row r="422" spans="1:40" x14ac:dyDescent="0.25">
      <c r="A422" s="2"/>
      <c r="B422" s="9"/>
      <c r="C422" s="2"/>
      <c r="D422" s="2"/>
      <c r="E422" s="4"/>
      <c r="F422" s="4"/>
      <c r="G422" s="4"/>
      <c r="H422" s="7"/>
      <c r="I422" s="4"/>
      <c r="J422" s="7"/>
      <c r="K422" s="4"/>
      <c r="L422" s="7"/>
      <c r="M422" s="4"/>
      <c r="N422" s="4"/>
      <c r="O422" s="4"/>
      <c r="P422" s="4"/>
      <c r="Q422" s="4"/>
      <c r="R422" s="4"/>
      <c r="S422" s="4"/>
      <c r="T422" s="4"/>
      <c r="U422" s="40"/>
      <c r="V422" s="40"/>
      <c r="W422" s="21"/>
      <c r="X422" s="22"/>
      <c r="Y422" s="21"/>
      <c r="Z422" s="22"/>
      <c r="AA422" s="21"/>
      <c r="AB422" s="22"/>
      <c r="AC422" s="23"/>
      <c r="AD422" s="24"/>
      <c r="AE422" s="23"/>
      <c r="AF422" s="24"/>
      <c r="AG422" s="23"/>
      <c r="AH422" s="24"/>
      <c r="AI422" s="17"/>
      <c r="AJ422" s="46"/>
      <c r="AK422" s="17"/>
      <c r="AL422" s="45"/>
      <c r="AM422" s="16"/>
      <c r="AN422" s="45"/>
    </row>
    <row r="423" spans="1:40" x14ac:dyDescent="0.25">
      <c r="A423" s="2"/>
      <c r="B423" s="9"/>
      <c r="C423" s="2"/>
      <c r="D423" s="2"/>
      <c r="E423" s="4"/>
      <c r="F423" s="4"/>
      <c r="G423" s="4"/>
      <c r="H423" s="7"/>
      <c r="I423" s="4"/>
      <c r="J423" s="7"/>
      <c r="K423" s="4"/>
      <c r="L423" s="7"/>
      <c r="M423" s="4"/>
      <c r="N423" s="4"/>
      <c r="O423" s="4"/>
      <c r="P423" s="4"/>
      <c r="Q423" s="4"/>
      <c r="R423" s="4"/>
      <c r="S423" s="4"/>
      <c r="T423" s="4"/>
      <c r="U423" s="40"/>
      <c r="V423" s="40"/>
      <c r="W423" s="21"/>
      <c r="X423" s="22"/>
      <c r="Y423" s="21"/>
      <c r="Z423" s="22"/>
      <c r="AA423" s="21"/>
      <c r="AB423" s="22"/>
      <c r="AC423" s="23"/>
      <c r="AD423" s="24"/>
      <c r="AE423" s="23"/>
      <c r="AF423" s="24"/>
      <c r="AG423" s="23"/>
      <c r="AH423" s="24"/>
      <c r="AI423" s="17"/>
      <c r="AJ423" s="46"/>
      <c r="AK423" s="17"/>
      <c r="AL423" s="45"/>
      <c r="AM423" s="16"/>
      <c r="AN423" s="45"/>
    </row>
    <row r="424" spans="1:40" x14ac:dyDescent="0.25">
      <c r="A424" s="2"/>
      <c r="B424" s="9"/>
      <c r="C424" s="2"/>
      <c r="D424" s="2"/>
      <c r="E424" s="4"/>
      <c r="F424" s="4"/>
      <c r="G424" s="4"/>
      <c r="H424" s="7"/>
      <c r="I424" s="4"/>
      <c r="J424" s="7"/>
      <c r="K424" s="4"/>
      <c r="L424" s="7"/>
      <c r="M424" s="4"/>
      <c r="N424" s="4"/>
      <c r="O424" s="4"/>
      <c r="P424" s="4"/>
      <c r="Q424" s="4"/>
      <c r="R424" s="4"/>
      <c r="S424" s="4"/>
      <c r="T424" s="4"/>
      <c r="U424" s="40"/>
      <c r="V424" s="40"/>
      <c r="W424" s="21"/>
      <c r="X424" s="22"/>
      <c r="Y424" s="21"/>
      <c r="Z424" s="22"/>
      <c r="AA424" s="21"/>
      <c r="AB424" s="22"/>
      <c r="AC424" s="23"/>
      <c r="AD424" s="24"/>
      <c r="AE424" s="23"/>
      <c r="AF424" s="24"/>
      <c r="AG424" s="23"/>
      <c r="AH424" s="24"/>
      <c r="AI424" s="17"/>
      <c r="AJ424" s="46"/>
      <c r="AK424" s="17"/>
      <c r="AL424" s="45"/>
      <c r="AM424" s="16"/>
      <c r="AN424" s="45"/>
    </row>
    <row r="425" spans="1:40" x14ac:dyDescent="0.25">
      <c r="A425" s="2"/>
      <c r="B425" s="9"/>
      <c r="C425" s="2"/>
      <c r="D425" s="2"/>
      <c r="E425" s="4"/>
      <c r="F425" s="4"/>
      <c r="G425" s="4"/>
      <c r="H425" s="7"/>
      <c r="I425" s="4"/>
      <c r="J425" s="7"/>
      <c r="K425" s="4"/>
      <c r="L425" s="7"/>
      <c r="M425" s="4"/>
      <c r="N425" s="4"/>
      <c r="O425" s="4"/>
      <c r="P425" s="4"/>
      <c r="Q425" s="4"/>
      <c r="R425" s="4"/>
      <c r="S425" s="4"/>
      <c r="T425" s="4"/>
      <c r="U425" s="40"/>
      <c r="V425" s="40"/>
      <c r="W425" s="21"/>
      <c r="X425" s="22"/>
      <c r="Y425" s="21"/>
      <c r="Z425" s="22"/>
      <c r="AA425" s="21"/>
      <c r="AB425" s="22"/>
      <c r="AC425" s="23"/>
      <c r="AD425" s="24"/>
      <c r="AE425" s="23"/>
      <c r="AF425" s="24"/>
      <c r="AG425" s="23"/>
      <c r="AH425" s="24"/>
      <c r="AI425" s="17"/>
      <c r="AJ425" s="46"/>
      <c r="AK425" s="17"/>
      <c r="AL425" s="45"/>
      <c r="AM425" s="16"/>
      <c r="AN425" s="45"/>
    </row>
    <row r="426" spans="1:40" x14ac:dyDescent="0.25">
      <c r="A426" s="2"/>
      <c r="B426" s="9"/>
      <c r="C426" s="2"/>
      <c r="D426" s="2"/>
      <c r="E426" s="4"/>
      <c r="F426" s="4"/>
      <c r="G426" s="4"/>
      <c r="H426" s="7"/>
      <c r="I426" s="4"/>
      <c r="J426" s="7"/>
      <c r="K426" s="4"/>
      <c r="L426" s="7"/>
      <c r="M426" s="4"/>
      <c r="N426" s="4"/>
      <c r="O426" s="4"/>
      <c r="P426" s="4"/>
      <c r="Q426" s="4"/>
      <c r="R426" s="4"/>
      <c r="S426" s="4"/>
      <c r="T426" s="4"/>
      <c r="U426" s="40"/>
      <c r="V426" s="40"/>
      <c r="W426" s="21"/>
      <c r="X426" s="22"/>
      <c r="Y426" s="21"/>
      <c r="Z426" s="22"/>
      <c r="AA426" s="21"/>
      <c r="AB426" s="22"/>
      <c r="AC426" s="23"/>
      <c r="AD426" s="24"/>
      <c r="AE426" s="23"/>
      <c r="AF426" s="24"/>
      <c r="AG426" s="23"/>
      <c r="AH426" s="24"/>
      <c r="AI426" s="17"/>
      <c r="AJ426" s="46"/>
      <c r="AK426" s="17"/>
      <c r="AL426" s="45"/>
      <c r="AM426" s="16"/>
      <c r="AN426" s="45"/>
    </row>
    <row r="427" spans="1:40" x14ac:dyDescent="0.25">
      <c r="A427" s="2"/>
      <c r="B427" s="9"/>
      <c r="C427" s="2"/>
      <c r="D427" s="2"/>
      <c r="E427" s="4"/>
      <c r="F427" s="4"/>
      <c r="G427" s="4"/>
      <c r="H427" s="7"/>
      <c r="I427" s="4"/>
      <c r="J427" s="7"/>
      <c r="K427" s="4"/>
      <c r="L427" s="7"/>
      <c r="M427" s="4"/>
      <c r="N427" s="4"/>
      <c r="O427" s="4"/>
      <c r="P427" s="4"/>
      <c r="Q427" s="4"/>
      <c r="R427" s="4"/>
      <c r="S427" s="4"/>
      <c r="T427" s="4"/>
      <c r="U427" s="40"/>
      <c r="V427" s="40"/>
      <c r="W427" s="21"/>
      <c r="X427" s="22"/>
      <c r="Y427" s="21"/>
      <c r="Z427" s="22"/>
      <c r="AA427" s="21"/>
      <c r="AB427" s="22"/>
      <c r="AC427" s="23"/>
      <c r="AD427" s="24"/>
      <c r="AE427" s="23"/>
      <c r="AF427" s="24"/>
      <c r="AG427" s="23"/>
      <c r="AH427" s="24"/>
      <c r="AI427" s="17"/>
      <c r="AJ427" s="46"/>
      <c r="AK427" s="17"/>
      <c r="AL427" s="45"/>
      <c r="AM427" s="16"/>
      <c r="AN427" s="45"/>
    </row>
    <row r="428" spans="1:40" x14ac:dyDescent="0.25">
      <c r="A428" s="2"/>
      <c r="B428" s="9"/>
      <c r="C428" s="2"/>
      <c r="D428" s="2"/>
      <c r="E428" s="4"/>
      <c r="F428" s="4"/>
      <c r="G428" s="4"/>
      <c r="H428" s="7"/>
      <c r="I428" s="4"/>
      <c r="J428" s="7"/>
      <c r="K428" s="4"/>
      <c r="L428" s="7"/>
      <c r="M428" s="4"/>
      <c r="N428" s="4"/>
      <c r="O428" s="4"/>
      <c r="P428" s="4"/>
      <c r="Q428" s="4"/>
      <c r="R428" s="4"/>
      <c r="S428" s="4"/>
      <c r="T428" s="4"/>
      <c r="U428" s="40"/>
      <c r="V428" s="40"/>
      <c r="W428" s="21"/>
      <c r="X428" s="22"/>
      <c r="Y428" s="21"/>
      <c r="Z428" s="22"/>
      <c r="AA428" s="21"/>
      <c r="AB428" s="22"/>
      <c r="AC428" s="23"/>
      <c r="AD428" s="24"/>
      <c r="AE428" s="23"/>
      <c r="AF428" s="24"/>
      <c r="AG428" s="23"/>
      <c r="AH428" s="24"/>
      <c r="AI428" s="17"/>
      <c r="AJ428" s="46"/>
      <c r="AK428" s="17"/>
      <c r="AL428" s="45"/>
      <c r="AM428" s="16"/>
      <c r="AN428" s="45"/>
    </row>
    <row r="429" spans="1:40" x14ac:dyDescent="0.25">
      <c r="A429" s="2"/>
      <c r="B429" s="9"/>
      <c r="C429" s="2"/>
      <c r="D429" s="2"/>
      <c r="E429" s="4"/>
      <c r="F429" s="4"/>
      <c r="G429" s="4"/>
      <c r="H429" s="7"/>
      <c r="I429" s="4"/>
      <c r="J429" s="7"/>
      <c r="K429" s="4"/>
      <c r="L429" s="7"/>
      <c r="M429" s="4"/>
      <c r="N429" s="4"/>
      <c r="O429" s="4"/>
      <c r="P429" s="4"/>
      <c r="Q429" s="4"/>
      <c r="R429" s="4"/>
      <c r="S429" s="4"/>
      <c r="T429" s="4"/>
      <c r="U429" s="40"/>
      <c r="V429" s="40"/>
      <c r="W429" s="21"/>
      <c r="X429" s="22"/>
      <c r="Y429" s="21"/>
      <c r="Z429" s="22"/>
      <c r="AA429" s="21"/>
      <c r="AB429" s="22"/>
      <c r="AC429" s="23"/>
      <c r="AD429" s="24"/>
      <c r="AE429" s="23"/>
      <c r="AF429" s="24"/>
      <c r="AG429" s="23"/>
      <c r="AH429" s="24"/>
      <c r="AI429" s="17"/>
      <c r="AJ429" s="46"/>
      <c r="AK429" s="17"/>
      <c r="AL429" s="45"/>
      <c r="AM429" s="16"/>
      <c r="AN429" s="45"/>
    </row>
    <row r="430" spans="1:40" x14ac:dyDescent="0.25">
      <c r="A430" s="2"/>
      <c r="B430" s="9"/>
      <c r="C430" s="2"/>
      <c r="D430" s="2"/>
      <c r="E430" s="4"/>
      <c r="F430" s="4"/>
      <c r="G430" s="4"/>
      <c r="H430" s="7"/>
      <c r="I430" s="4"/>
      <c r="J430" s="7"/>
      <c r="K430" s="4"/>
      <c r="L430" s="7"/>
      <c r="M430" s="4"/>
      <c r="N430" s="4"/>
      <c r="O430" s="4"/>
      <c r="P430" s="4"/>
      <c r="Q430" s="4"/>
      <c r="R430" s="4"/>
      <c r="S430" s="4"/>
      <c r="T430" s="4"/>
      <c r="U430" s="40"/>
      <c r="V430" s="40"/>
      <c r="W430" s="21"/>
      <c r="X430" s="22"/>
      <c r="Y430" s="21"/>
      <c r="Z430" s="22"/>
      <c r="AA430" s="21"/>
      <c r="AB430" s="22"/>
      <c r="AC430" s="23"/>
      <c r="AD430" s="24"/>
      <c r="AE430" s="23"/>
      <c r="AF430" s="24"/>
      <c r="AG430" s="23"/>
      <c r="AH430" s="24"/>
      <c r="AI430" s="17"/>
      <c r="AJ430" s="46"/>
      <c r="AK430" s="17"/>
      <c r="AL430" s="45"/>
      <c r="AM430" s="16"/>
      <c r="AN430" s="45"/>
    </row>
    <row r="431" spans="1:40" x14ac:dyDescent="0.25">
      <c r="A431" s="2"/>
      <c r="B431" s="9"/>
      <c r="C431" s="2"/>
      <c r="D431" s="2"/>
      <c r="E431" s="4"/>
      <c r="F431" s="4"/>
      <c r="G431" s="4"/>
      <c r="H431" s="7"/>
      <c r="I431" s="4"/>
      <c r="J431" s="7"/>
      <c r="K431" s="4"/>
      <c r="L431" s="7"/>
      <c r="M431" s="4"/>
      <c r="N431" s="4"/>
      <c r="O431" s="4"/>
      <c r="P431" s="4"/>
      <c r="Q431" s="4"/>
      <c r="R431" s="4"/>
      <c r="S431" s="4"/>
      <c r="T431" s="4"/>
      <c r="U431" s="40"/>
      <c r="V431" s="40"/>
      <c r="W431" s="21"/>
      <c r="X431" s="22"/>
      <c r="Y431" s="21"/>
      <c r="Z431" s="22"/>
      <c r="AA431" s="21"/>
      <c r="AB431" s="22"/>
      <c r="AC431" s="23"/>
      <c r="AD431" s="24"/>
      <c r="AE431" s="23"/>
      <c r="AF431" s="24"/>
      <c r="AG431" s="23"/>
      <c r="AH431" s="24"/>
      <c r="AI431" s="17"/>
      <c r="AJ431" s="46"/>
      <c r="AK431" s="17"/>
      <c r="AL431" s="45"/>
      <c r="AM431" s="16"/>
      <c r="AN431" s="45"/>
    </row>
    <row r="432" spans="1:40" x14ac:dyDescent="0.25">
      <c r="A432" s="2"/>
      <c r="B432" s="9"/>
      <c r="C432" s="2"/>
      <c r="D432" s="2"/>
      <c r="E432" s="4"/>
      <c r="F432" s="4"/>
      <c r="G432" s="4"/>
      <c r="H432" s="7"/>
      <c r="I432" s="4"/>
      <c r="J432" s="7"/>
      <c r="K432" s="4"/>
      <c r="L432" s="7"/>
      <c r="M432" s="4"/>
      <c r="N432" s="4"/>
      <c r="O432" s="4"/>
      <c r="P432" s="4"/>
      <c r="Q432" s="4"/>
      <c r="R432" s="4"/>
      <c r="S432" s="4"/>
      <c r="T432" s="4"/>
      <c r="U432" s="40"/>
      <c r="V432" s="40"/>
      <c r="W432" s="21"/>
      <c r="X432" s="22"/>
      <c r="Y432" s="21"/>
      <c r="Z432" s="22"/>
      <c r="AA432" s="21"/>
      <c r="AB432" s="22"/>
      <c r="AC432" s="23"/>
      <c r="AD432" s="24"/>
      <c r="AE432" s="23"/>
      <c r="AF432" s="24"/>
      <c r="AG432" s="23"/>
      <c r="AH432" s="24"/>
      <c r="AI432" s="17"/>
      <c r="AJ432" s="46"/>
      <c r="AK432" s="17"/>
      <c r="AL432" s="45"/>
      <c r="AM432" s="16"/>
      <c r="AN432" s="45"/>
    </row>
    <row r="433" spans="1:40" x14ac:dyDescent="0.25">
      <c r="A433" s="2"/>
      <c r="B433" s="9"/>
      <c r="C433" s="2"/>
      <c r="D433" s="2"/>
      <c r="E433" s="4"/>
      <c r="F433" s="4"/>
      <c r="G433" s="4"/>
      <c r="H433" s="7"/>
      <c r="I433" s="4"/>
      <c r="J433" s="7"/>
      <c r="K433" s="4"/>
      <c r="L433" s="7"/>
      <c r="M433" s="4"/>
      <c r="N433" s="4"/>
      <c r="O433" s="4"/>
      <c r="P433" s="4"/>
      <c r="Q433" s="4"/>
      <c r="R433" s="4"/>
      <c r="S433" s="4"/>
      <c r="T433" s="4"/>
      <c r="U433" s="40"/>
      <c r="V433" s="40"/>
      <c r="W433" s="21"/>
      <c r="X433" s="22"/>
      <c r="Y433" s="21"/>
      <c r="Z433" s="22"/>
      <c r="AA433" s="21"/>
      <c r="AB433" s="22"/>
      <c r="AC433" s="23"/>
      <c r="AD433" s="24"/>
      <c r="AE433" s="23"/>
      <c r="AF433" s="24"/>
      <c r="AG433" s="23"/>
      <c r="AH433" s="24"/>
      <c r="AI433" s="17"/>
      <c r="AJ433" s="46"/>
      <c r="AK433" s="17"/>
      <c r="AL433" s="45"/>
      <c r="AM433" s="16"/>
      <c r="AN433" s="45"/>
    </row>
    <row r="434" spans="1:40" x14ac:dyDescent="0.25">
      <c r="A434" s="2"/>
      <c r="B434" s="9"/>
      <c r="C434" s="2"/>
      <c r="D434" s="2"/>
      <c r="E434" s="4"/>
      <c r="F434" s="4"/>
      <c r="G434" s="4"/>
      <c r="H434" s="7"/>
      <c r="I434" s="4"/>
      <c r="J434" s="7"/>
      <c r="K434" s="4"/>
      <c r="L434" s="7"/>
      <c r="M434" s="4"/>
      <c r="N434" s="4"/>
      <c r="O434" s="4"/>
      <c r="P434" s="4"/>
      <c r="Q434" s="4"/>
      <c r="R434" s="4"/>
      <c r="S434" s="4"/>
      <c r="T434" s="4"/>
      <c r="U434" s="40"/>
      <c r="V434" s="40"/>
      <c r="W434" s="21"/>
      <c r="X434" s="22"/>
      <c r="Y434" s="21"/>
      <c r="Z434" s="22"/>
      <c r="AA434" s="21"/>
      <c r="AB434" s="22"/>
      <c r="AC434" s="23"/>
      <c r="AD434" s="24"/>
      <c r="AE434" s="23"/>
      <c r="AF434" s="24"/>
      <c r="AG434" s="23"/>
      <c r="AH434" s="24"/>
      <c r="AI434" s="17"/>
      <c r="AJ434" s="46"/>
      <c r="AK434" s="17"/>
      <c r="AL434" s="45"/>
      <c r="AM434" s="16"/>
      <c r="AN434" s="45"/>
    </row>
    <row r="435" spans="1:40" x14ac:dyDescent="0.25">
      <c r="A435" s="2"/>
      <c r="B435" s="9"/>
      <c r="C435" s="2"/>
      <c r="D435" s="2"/>
      <c r="E435" s="4"/>
      <c r="F435" s="4"/>
      <c r="G435" s="4"/>
      <c r="H435" s="7"/>
      <c r="I435" s="4"/>
      <c r="J435" s="7"/>
      <c r="K435" s="4"/>
      <c r="L435" s="7"/>
      <c r="M435" s="4"/>
      <c r="N435" s="4"/>
      <c r="O435" s="4"/>
      <c r="P435" s="4"/>
      <c r="Q435" s="4"/>
      <c r="R435" s="4"/>
      <c r="S435" s="4"/>
      <c r="T435" s="4"/>
      <c r="U435" s="40"/>
      <c r="V435" s="40"/>
      <c r="W435" s="21"/>
      <c r="X435" s="22"/>
      <c r="Y435" s="21"/>
      <c r="Z435" s="22"/>
      <c r="AA435" s="21"/>
      <c r="AB435" s="22"/>
      <c r="AC435" s="23"/>
      <c r="AD435" s="24"/>
      <c r="AE435" s="23"/>
      <c r="AF435" s="24"/>
      <c r="AG435" s="23"/>
      <c r="AH435" s="24"/>
      <c r="AI435" s="17"/>
      <c r="AJ435" s="46"/>
      <c r="AK435" s="17"/>
      <c r="AL435" s="45"/>
      <c r="AM435" s="16"/>
      <c r="AN435" s="45"/>
    </row>
    <row r="436" spans="1:40" x14ac:dyDescent="0.25">
      <c r="A436" s="2"/>
      <c r="B436" s="9"/>
      <c r="C436" s="2"/>
      <c r="D436" s="2"/>
      <c r="E436" s="4"/>
      <c r="F436" s="4"/>
      <c r="G436" s="4"/>
      <c r="H436" s="7"/>
      <c r="I436" s="4"/>
      <c r="J436" s="7"/>
      <c r="K436" s="4"/>
      <c r="L436" s="7"/>
      <c r="M436" s="4"/>
      <c r="N436" s="4"/>
      <c r="O436" s="4"/>
      <c r="P436" s="4"/>
      <c r="Q436" s="4"/>
      <c r="R436" s="4"/>
      <c r="S436" s="4"/>
      <c r="T436" s="4"/>
      <c r="U436" s="40"/>
      <c r="V436" s="40"/>
      <c r="W436" s="21"/>
      <c r="X436" s="22"/>
      <c r="Y436" s="21"/>
      <c r="Z436" s="22"/>
      <c r="AA436" s="21"/>
      <c r="AB436" s="22"/>
      <c r="AC436" s="23"/>
      <c r="AD436" s="24"/>
      <c r="AE436" s="23"/>
      <c r="AF436" s="24"/>
      <c r="AG436" s="23"/>
      <c r="AH436" s="24"/>
      <c r="AI436" s="17"/>
      <c r="AJ436" s="46"/>
      <c r="AK436" s="17"/>
      <c r="AL436" s="45"/>
      <c r="AM436" s="16"/>
      <c r="AN436" s="45"/>
    </row>
    <row r="437" spans="1:40" x14ac:dyDescent="0.25">
      <c r="A437" s="2"/>
      <c r="B437" s="9"/>
      <c r="C437" s="2"/>
      <c r="D437" s="2"/>
      <c r="E437" s="4"/>
      <c r="F437" s="4"/>
      <c r="G437" s="4"/>
      <c r="H437" s="7"/>
      <c r="I437" s="4"/>
      <c r="J437" s="7"/>
      <c r="K437" s="4"/>
      <c r="L437" s="7"/>
      <c r="M437" s="4"/>
      <c r="N437" s="4"/>
      <c r="O437" s="4"/>
      <c r="P437" s="4"/>
      <c r="Q437" s="4"/>
      <c r="R437" s="4"/>
      <c r="S437" s="4"/>
      <c r="T437" s="4"/>
      <c r="U437" s="40"/>
      <c r="V437" s="40"/>
      <c r="W437" s="21"/>
      <c r="X437" s="22"/>
      <c r="Y437" s="21"/>
      <c r="Z437" s="22"/>
      <c r="AA437" s="21"/>
      <c r="AB437" s="22"/>
      <c r="AC437" s="23"/>
      <c r="AD437" s="24"/>
      <c r="AE437" s="23"/>
      <c r="AF437" s="24"/>
      <c r="AG437" s="23"/>
      <c r="AH437" s="24"/>
      <c r="AI437" s="17"/>
      <c r="AJ437" s="46"/>
      <c r="AK437" s="17"/>
      <c r="AL437" s="45"/>
      <c r="AM437" s="16"/>
      <c r="AN437" s="45"/>
    </row>
    <row r="438" spans="1:40" x14ac:dyDescent="0.25">
      <c r="A438" s="2"/>
      <c r="B438" s="9"/>
      <c r="C438" s="2"/>
      <c r="D438" s="2"/>
      <c r="E438" s="4"/>
      <c r="F438" s="4"/>
      <c r="G438" s="4"/>
      <c r="H438" s="7"/>
      <c r="I438" s="4"/>
      <c r="J438" s="7"/>
      <c r="K438" s="4"/>
      <c r="L438" s="7"/>
      <c r="M438" s="4"/>
      <c r="N438" s="4"/>
      <c r="O438" s="4"/>
      <c r="P438" s="4"/>
      <c r="Q438" s="4"/>
      <c r="R438" s="4"/>
      <c r="S438" s="4"/>
      <c r="T438" s="4"/>
      <c r="U438" s="40"/>
      <c r="V438" s="40"/>
      <c r="W438" s="21"/>
      <c r="X438" s="22"/>
      <c r="Y438" s="21"/>
      <c r="Z438" s="22"/>
      <c r="AA438" s="21"/>
      <c r="AB438" s="22"/>
      <c r="AC438" s="23"/>
      <c r="AD438" s="24"/>
      <c r="AE438" s="23"/>
      <c r="AF438" s="24"/>
      <c r="AG438" s="23"/>
      <c r="AH438" s="24"/>
      <c r="AI438" s="17"/>
      <c r="AJ438" s="46"/>
      <c r="AK438" s="17"/>
      <c r="AL438" s="45"/>
      <c r="AM438" s="16"/>
      <c r="AN438" s="45"/>
    </row>
    <row r="439" spans="1:40" x14ac:dyDescent="0.25">
      <c r="A439" s="2"/>
      <c r="B439" s="9"/>
      <c r="C439" s="2"/>
      <c r="D439" s="2"/>
      <c r="E439" s="4"/>
      <c r="F439" s="4"/>
      <c r="G439" s="4"/>
      <c r="H439" s="7"/>
      <c r="I439" s="4"/>
      <c r="J439" s="7"/>
      <c r="K439" s="4"/>
      <c r="L439" s="7"/>
      <c r="M439" s="4"/>
      <c r="N439" s="4"/>
      <c r="O439" s="4"/>
      <c r="P439" s="4"/>
      <c r="Q439" s="4"/>
      <c r="R439" s="4"/>
      <c r="S439" s="4"/>
      <c r="T439" s="4"/>
      <c r="U439" s="40"/>
      <c r="V439" s="40"/>
      <c r="W439" s="21"/>
      <c r="X439" s="22"/>
      <c r="Y439" s="21"/>
      <c r="Z439" s="22"/>
      <c r="AA439" s="21"/>
      <c r="AB439" s="22"/>
      <c r="AC439" s="23"/>
      <c r="AD439" s="24"/>
      <c r="AE439" s="23"/>
      <c r="AF439" s="24"/>
      <c r="AG439" s="23"/>
      <c r="AH439" s="24"/>
      <c r="AI439" s="17"/>
      <c r="AJ439" s="46"/>
      <c r="AK439" s="17"/>
      <c r="AL439" s="45"/>
      <c r="AM439" s="16"/>
      <c r="AN439" s="45"/>
    </row>
    <row r="440" spans="1:40" x14ac:dyDescent="0.25">
      <c r="A440" s="2"/>
      <c r="B440" s="9"/>
      <c r="C440" s="2"/>
      <c r="D440" s="2"/>
      <c r="E440" s="4"/>
      <c r="F440" s="4"/>
      <c r="G440" s="4"/>
      <c r="H440" s="7"/>
      <c r="I440" s="4"/>
      <c r="J440" s="7"/>
      <c r="K440" s="4"/>
      <c r="L440" s="7"/>
      <c r="M440" s="4"/>
      <c r="N440" s="4"/>
      <c r="O440" s="4"/>
      <c r="P440" s="4"/>
      <c r="Q440" s="4"/>
      <c r="R440" s="4"/>
      <c r="S440" s="4"/>
      <c r="T440" s="4"/>
      <c r="U440" s="40"/>
      <c r="V440" s="40"/>
      <c r="W440" s="21"/>
      <c r="X440" s="22"/>
      <c r="Y440" s="21"/>
      <c r="Z440" s="22"/>
      <c r="AA440" s="21"/>
      <c r="AB440" s="22"/>
      <c r="AC440" s="23"/>
      <c r="AD440" s="24"/>
      <c r="AE440" s="23"/>
      <c r="AF440" s="24"/>
      <c r="AG440" s="23"/>
      <c r="AH440" s="24"/>
      <c r="AI440" s="17"/>
      <c r="AJ440" s="46"/>
      <c r="AK440" s="17"/>
      <c r="AL440" s="45"/>
      <c r="AM440" s="16"/>
      <c r="AN440" s="45"/>
    </row>
    <row r="441" spans="1:40" x14ac:dyDescent="0.25">
      <c r="A441" s="2"/>
      <c r="B441" s="9"/>
      <c r="C441" s="2"/>
      <c r="D441" s="2"/>
      <c r="E441" s="4"/>
      <c r="F441" s="4"/>
      <c r="G441" s="4"/>
      <c r="H441" s="7"/>
      <c r="I441" s="4"/>
      <c r="J441" s="7"/>
      <c r="K441" s="4"/>
      <c r="L441" s="7"/>
      <c r="M441" s="4"/>
      <c r="N441" s="4"/>
      <c r="O441" s="4"/>
      <c r="P441" s="4"/>
      <c r="Q441" s="4"/>
      <c r="R441" s="4"/>
      <c r="S441" s="4"/>
      <c r="T441" s="4"/>
      <c r="U441" s="40"/>
      <c r="V441" s="40"/>
      <c r="W441" s="21"/>
      <c r="X441" s="22"/>
      <c r="Y441" s="21"/>
      <c r="Z441" s="22"/>
      <c r="AA441" s="21"/>
      <c r="AB441" s="22"/>
      <c r="AC441" s="23"/>
      <c r="AD441" s="24"/>
      <c r="AE441" s="23"/>
      <c r="AF441" s="24"/>
      <c r="AG441" s="23"/>
      <c r="AH441" s="24"/>
      <c r="AI441" s="17"/>
      <c r="AJ441" s="46"/>
      <c r="AK441" s="17"/>
      <c r="AL441" s="45"/>
      <c r="AM441" s="16"/>
      <c r="AN441" s="45"/>
    </row>
    <row r="442" spans="1:40" x14ac:dyDescent="0.25">
      <c r="A442" s="2"/>
      <c r="B442" s="9"/>
      <c r="C442" s="2"/>
      <c r="D442" s="2"/>
      <c r="E442" s="4"/>
      <c r="F442" s="4"/>
      <c r="G442" s="4"/>
      <c r="H442" s="7"/>
      <c r="I442" s="4"/>
      <c r="J442" s="7"/>
      <c r="K442" s="4"/>
      <c r="L442" s="7"/>
      <c r="M442" s="4"/>
      <c r="N442" s="4"/>
      <c r="O442" s="4"/>
      <c r="P442" s="4"/>
      <c r="Q442" s="4"/>
      <c r="R442" s="4"/>
      <c r="S442" s="4"/>
      <c r="T442" s="4"/>
      <c r="U442" s="40"/>
      <c r="V442" s="40"/>
      <c r="W442" s="21"/>
      <c r="X442" s="22"/>
      <c r="Y442" s="21"/>
      <c r="Z442" s="22"/>
      <c r="AA442" s="21"/>
      <c r="AB442" s="22"/>
      <c r="AC442" s="23"/>
      <c r="AD442" s="24"/>
      <c r="AE442" s="23"/>
      <c r="AF442" s="24"/>
      <c r="AG442" s="23"/>
      <c r="AH442" s="24"/>
      <c r="AI442" s="17"/>
      <c r="AJ442" s="46"/>
      <c r="AK442" s="17"/>
      <c r="AL442" s="45"/>
      <c r="AM442" s="16"/>
      <c r="AN442" s="45"/>
    </row>
    <row r="443" spans="1:40" x14ac:dyDescent="0.25">
      <c r="A443" s="2"/>
      <c r="B443" s="9"/>
      <c r="C443" s="2"/>
      <c r="D443" s="2"/>
      <c r="E443" s="4"/>
      <c r="F443" s="4"/>
      <c r="G443" s="4"/>
      <c r="H443" s="7"/>
      <c r="I443" s="4"/>
      <c r="J443" s="7"/>
      <c r="K443" s="4"/>
      <c r="L443" s="7"/>
      <c r="M443" s="4"/>
      <c r="N443" s="4"/>
      <c r="O443" s="4"/>
      <c r="P443" s="4"/>
      <c r="Q443" s="4"/>
      <c r="R443" s="4"/>
      <c r="S443" s="4"/>
      <c r="T443" s="4"/>
      <c r="U443" s="40"/>
      <c r="V443" s="40"/>
      <c r="W443" s="21"/>
      <c r="X443" s="22"/>
      <c r="Y443" s="21"/>
      <c r="Z443" s="22"/>
      <c r="AA443" s="21"/>
      <c r="AB443" s="22"/>
      <c r="AC443" s="23"/>
      <c r="AD443" s="24"/>
      <c r="AE443" s="23"/>
      <c r="AF443" s="24"/>
      <c r="AG443" s="23"/>
      <c r="AH443" s="24"/>
      <c r="AI443" s="17"/>
      <c r="AJ443" s="46"/>
      <c r="AK443" s="17"/>
      <c r="AL443" s="45"/>
      <c r="AM443" s="16"/>
      <c r="AN443" s="45"/>
    </row>
    <row r="444" spans="1:40" x14ac:dyDescent="0.25">
      <c r="A444" s="2"/>
      <c r="B444" s="9"/>
      <c r="C444" s="2"/>
      <c r="D444" s="2"/>
      <c r="E444" s="4"/>
      <c r="F444" s="4"/>
      <c r="G444" s="4"/>
      <c r="H444" s="7"/>
      <c r="I444" s="4"/>
      <c r="J444" s="7"/>
      <c r="K444" s="4"/>
      <c r="L444" s="7"/>
      <c r="M444" s="4"/>
      <c r="N444" s="4"/>
      <c r="O444" s="4"/>
      <c r="P444" s="4"/>
      <c r="Q444" s="4"/>
      <c r="R444" s="4"/>
      <c r="S444" s="4"/>
      <c r="T444" s="4"/>
      <c r="U444" s="40"/>
      <c r="V444" s="40"/>
      <c r="W444" s="21"/>
      <c r="X444" s="22"/>
      <c r="Y444" s="21"/>
      <c r="Z444" s="22"/>
      <c r="AA444" s="21"/>
      <c r="AB444" s="22"/>
      <c r="AC444" s="23"/>
      <c r="AD444" s="24"/>
      <c r="AE444" s="23"/>
      <c r="AF444" s="24"/>
      <c r="AG444" s="23"/>
      <c r="AH444" s="24"/>
      <c r="AI444" s="17"/>
      <c r="AJ444" s="46"/>
      <c r="AK444" s="17"/>
      <c r="AL444" s="45"/>
      <c r="AM444" s="16"/>
      <c r="AN444" s="45"/>
    </row>
    <row r="445" spans="1:40" x14ac:dyDescent="0.25">
      <c r="A445" s="2"/>
      <c r="B445" s="9"/>
      <c r="C445" s="2"/>
      <c r="D445" s="2"/>
      <c r="E445" s="4"/>
      <c r="F445" s="4"/>
      <c r="G445" s="4"/>
      <c r="H445" s="7"/>
      <c r="I445" s="4"/>
      <c r="J445" s="7"/>
      <c r="K445" s="4"/>
      <c r="L445" s="7"/>
      <c r="M445" s="4"/>
      <c r="N445" s="4"/>
      <c r="O445" s="4"/>
      <c r="P445" s="4"/>
      <c r="Q445" s="4"/>
      <c r="R445" s="4"/>
      <c r="S445" s="4"/>
      <c r="T445" s="4"/>
      <c r="U445" s="40"/>
      <c r="V445" s="40"/>
      <c r="W445" s="21"/>
      <c r="X445" s="22"/>
      <c r="Y445" s="21"/>
      <c r="Z445" s="22"/>
      <c r="AA445" s="21"/>
      <c r="AB445" s="22"/>
      <c r="AC445" s="23"/>
      <c r="AD445" s="24"/>
      <c r="AE445" s="23"/>
      <c r="AF445" s="24"/>
      <c r="AG445" s="23"/>
      <c r="AH445" s="24"/>
      <c r="AI445" s="17"/>
      <c r="AJ445" s="46"/>
      <c r="AK445" s="17"/>
      <c r="AL445" s="45"/>
      <c r="AM445" s="16"/>
      <c r="AN445" s="45"/>
    </row>
    <row r="446" spans="1:40" x14ac:dyDescent="0.25">
      <c r="A446" s="2"/>
      <c r="B446" s="9"/>
      <c r="C446" s="2"/>
      <c r="D446" s="2"/>
      <c r="E446" s="4"/>
      <c r="F446" s="4"/>
      <c r="G446" s="4"/>
      <c r="H446" s="7"/>
      <c r="I446" s="4"/>
      <c r="J446" s="7"/>
      <c r="K446" s="4"/>
      <c r="L446" s="7"/>
      <c r="M446" s="4"/>
      <c r="N446" s="4"/>
      <c r="O446" s="4"/>
      <c r="P446" s="4"/>
      <c r="Q446" s="4"/>
      <c r="R446" s="4"/>
      <c r="S446" s="4"/>
      <c r="T446" s="4"/>
      <c r="U446" s="40"/>
      <c r="V446" s="40"/>
      <c r="W446" s="21"/>
      <c r="X446" s="22"/>
      <c r="Y446" s="21"/>
      <c r="Z446" s="22"/>
      <c r="AA446" s="21"/>
      <c r="AB446" s="22"/>
      <c r="AC446" s="23"/>
      <c r="AD446" s="24"/>
      <c r="AE446" s="23"/>
      <c r="AF446" s="24"/>
      <c r="AG446" s="23"/>
      <c r="AH446" s="24"/>
      <c r="AI446" s="17"/>
      <c r="AJ446" s="46"/>
      <c r="AK446" s="17"/>
      <c r="AL446" s="45"/>
      <c r="AM446" s="16"/>
      <c r="AN446" s="45"/>
    </row>
    <row r="447" spans="1:40" x14ac:dyDescent="0.25">
      <c r="A447" s="2"/>
      <c r="B447" s="9"/>
      <c r="C447" s="2"/>
      <c r="D447" s="2"/>
      <c r="E447" s="4"/>
      <c r="F447" s="4"/>
      <c r="G447" s="4"/>
      <c r="H447" s="7"/>
      <c r="I447" s="4"/>
      <c r="J447" s="7"/>
      <c r="K447" s="4"/>
      <c r="L447" s="7"/>
      <c r="M447" s="4"/>
      <c r="N447" s="4"/>
      <c r="O447" s="4"/>
      <c r="P447" s="4"/>
      <c r="Q447" s="4"/>
      <c r="R447" s="4"/>
      <c r="S447" s="4"/>
      <c r="T447" s="4"/>
      <c r="U447" s="40"/>
      <c r="V447" s="40"/>
      <c r="W447" s="21"/>
      <c r="X447" s="22"/>
      <c r="Y447" s="21"/>
      <c r="Z447" s="22"/>
      <c r="AA447" s="21"/>
      <c r="AB447" s="22"/>
      <c r="AC447" s="23"/>
      <c r="AD447" s="24"/>
      <c r="AE447" s="23"/>
      <c r="AF447" s="24"/>
      <c r="AG447" s="23"/>
      <c r="AH447" s="24"/>
      <c r="AI447" s="17"/>
      <c r="AJ447" s="46"/>
      <c r="AK447" s="17"/>
      <c r="AL447" s="45"/>
      <c r="AM447" s="16"/>
      <c r="AN447" s="45"/>
    </row>
    <row r="448" spans="1:40" x14ac:dyDescent="0.25">
      <c r="A448" s="2"/>
      <c r="B448" s="9"/>
      <c r="C448" s="2"/>
      <c r="D448" s="2"/>
      <c r="E448" s="4"/>
      <c r="F448" s="4"/>
      <c r="G448" s="4"/>
      <c r="H448" s="7"/>
      <c r="I448" s="4"/>
      <c r="J448" s="7"/>
      <c r="K448" s="4"/>
      <c r="L448" s="7"/>
      <c r="M448" s="4"/>
      <c r="N448" s="4"/>
      <c r="O448" s="4"/>
      <c r="P448" s="4"/>
      <c r="Q448" s="4"/>
      <c r="R448" s="4"/>
      <c r="S448" s="4"/>
      <c r="T448" s="4"/>
      <c r="U448" s="40"/>
      <c r="V448" s="40"/>
      <c r="W448" s="21"/>
      <c r="X448" s="22"/>
      <c r="Y448" s="21"/>
      <c r="Z448" s="22"/>
      <c r="AA448" s="21"/>
      <c r="AB448" s="22"/>
      <c r="AC448" s="23"/>
      <c r="AD448" s="24"/>
      <c r="AE448" s="23"/>
      <c r="AF448" s="24"/>
      <c r="AG448" s="23"/>
      <c r="AH448" s="24"/>
      <c r="AI448" s="17"/>
      <c r="AJ448" s="46"/>
      <c r="AK448" s="17"/>
      <c r="AL448" s="45"/>
      <c r="AM448" s="16"/>
      <c r="AN448" s="45"/>
    </row>
    <row r="449" spans="1:40" x14ac:dyDescent="0.25">
      <c r="A449" s="2"/>
      <c r="B449" s="9"/>
      <c r="C449" s="2"/>
      <c r="D449" s="2"/>
      <c r="E449" s="4"/>
      <c r="F449" s="4"/>
      <c r="G449" s="4"/>
      <c r="H449" s="7"/>
      <c r="I449" s="4"/>
      <c r="J449" s="7"/>
      <c r="K449" s="4"/>
      <c r="L449" s="7"/>
      <c r="M449" s="4"/>
      <c r="N449" s="4"/>
      <c r="O449" s="4"/>
      <c r="P449" s="4"/>
      <c r="Q449" s="4"/>
      <c r="R449" s="4"/>
      <c r="S449" s="4"/>
      <c r="T449" s="4"/>
      <c r="U449" s="40"/>
      <c r="V449" s="40"/>
      <c r="W449" s="21"/>
      <c r="X449" s="22"/>
      <c r="Y449" s="21"/>
      <c r="Z449" s="22"/>
      <c r="AA449" s="21"/>
      <c r="AB449" s="22"/>
      <c r="AC449" s="23"/>
      <c r="AD449" s="24"/>
      <c r="AE449" s="23"/>
      <c r="AF449" s="24"/>
      <c r="AG449" s="23"/>
      <c r="AH449" s="24"/>
      <c r="AI449" s="17"/>
      <c r="AJ449" s="46"/>
      <c r="AK449" s="17"/>
      <c r="AL449" s="45"/>
      <c r="AM449" s="16"/>
      <c r="AN449" s="45"/>
    </row>
    <row r="450" spans="1:40" x14ac:dyDescent="0.25">
      <c r="A450" s="2"/>
      <c r="B450" s="9"/>
      <c r="C450" s="2"/>
      <c r="D450" s="2"/>
      <c r="E450" s="4"/>
      <c r="F450" s="4"/>
      <c r="G450" s="4"/>
      <c r="H450" s="7"/>
      <c r="I450" s="4"/>
      <c r="J450" s="7"/>
      <c r="K450" s="4"/>
      <c r="L450" s="7"/>
      <c r="M450" s="4"/>
      <c r="N450" s="4"/>
      <c r="O450" s="4"/>
      <c r="P450" s="4"/>
      <c r="Q450" s="4"/>
      <c r="R450" s="4"/>
      <c r="S450" s="4"/>
      <c r="T450" s="4"/>
      <c r="U450" s="40"/>
      <c r="V450" s="40"/>
      <c r="W450" s="21"/>
      <c r="X450" s="22"/>
      <c r="Y450" s="21"/>
      <c r="Z450" s="22"/>
      <c r="AA450" s="21"/>
      <c r="AB450" s="22"/>
      <c r="AC450" s="23"/>
      <c r="AD450" s="24"/>
      <c r="AE450" s="23"/>
      <c r="AF450" s="24"/>
      <c r="AG450" s="23"/>
      <c r="AH450" s="24"/>
      <c r="AI450" s="17"/>
      <c r="AJ450" s="46"/>
      <c r="AK450" s="17"/>
      <c r="AL450" s="45"/>
      <c r="AM450" s="16"/>
      <c r="AN450" s="45"/>
    </row>
    <row r="451" spans="1:40" x14ac:dyDescent="0.25">
      <c r="A451" s="2"/>
      <c r="B451" s="9"/>
      <c r="C451" s="2"/>
      <c r="D451" s="2"/>
      <c r="E451" s="4"/>
      <c r="F451" s="4"/>
      <c r="G451" s="4"/>
      <c r="H451" s="7"/>
      <c r="I451" s="4"/>
      <c r="J451" s="7"/>
      <c r="K451" s="4"/>
      <c r="L451" s="7"/>
      <c r="M451" s="4"/>
      <c r="N451" s="4"/>
      <c r="O451" s="4"/>
      <c r="P451" s="4"/>
      <c r="Q451" s="4"/>
      <c r="R451" s="4"/>
      <c r="S451" s="4"/>
      <c r="T451" s="4"/>
      <c r="U451" s="40"/>
      <c r="V451" s="40"/>
      <c r="W451" s="21"/>
      <c r="X451" s="22"/>
      <c r="Y451" s="21"/>
      <c r="Z451" s="22"/>
      <c r="AA451" s="21"/>
      <c r="AB451" s="22"/>
      <c r="AC451" s="23"/>
      <c r="AD451" s="24"/>
      <c r="AE451" s="23"/>
      <c r="AF451" s="24"/>
      <c r="AG451" s="23"/>
      <c r="AH451" s="24"/>
      <c r="AI451" s="17"/>
      <c r="AJ451" s="46"/>
      <c r="AK451" s="17"/>
      <c r="AL451" s="45"/>
      <c r="AM451" s="16"/>
      <c r="AN451" s="45"/>
    </row>
    <row r="452" spans="1:40" x14ac:dyDescent="0.25">
      <c r="A452" s="2"/>
      <c r="B452" s="9"/>
      <c r="C452" s="2"/>
      <c r="D452" s="2"/>
      <c r="E452" s="4"/>
      <c r="F452" s="4"/>
      <c r="G452" s="4"/>
      <c r="H452" s="7"/>
      <c r="I452" s="4"/>
      <c r="J452" s="7"/>
      <c r="K452" s="4"/>
      <c r="L452" s="7"/>
      <c r="M452" s="4"/>
      <c r="N452" s="4"/>
      <c r="O452" s="4"/>
      <c r="P452" s="4"/>
      <c r="Q452" s="4"/>
      <c r="R452" s="4"/>
      <c r="S452" s="4"/>
      <c r="T452" s="4"/>
      <c r="U452" s="40"/>
      <c r="V452" s="40"/>
      <c r="W452" s="21"/>
      <c r="X452" s="22"/>
      <c r="Y452" s="21"/>
      <c r="Z452" s="22"/>
      <c r="AA452" s="21"/>
      <c r="AB452" s="22"/>
      <c r="AC452" s="23"/>
      <c r="AD452" s="24"/>
      <c r="AE452" s="23"/>
      <c r="AF452" s="24"/>
      <c r="AG452" s="23"/>
      <c r="AH452" s="24"/>
      <c r="AI452" s="17"/>
      <c r="AJ452" s="46"/>
      <c r="AK452" s="17"/>
      <c r="AL452" s="45"/>
      <c r="AM452" s="16"/>
      <c r="AN452" s="45"/>
    </row>
    <row r="453" spans="1:40" x14ac:dyDescent="0.25">
      <c r="A453" s="2"/>
      <c r="B453" s="9"/>
      <c r="C453" s="2"/>
      <c r="D453" s="2"/>
      <c r="E453" s="4"/>
      <c r="F453" s="4"/>
      <c r="G453" s="4"/>
      <c r="H453" s="7"/>
      <c r="I453" s="4"/>
      <c r="J453" s="7"/>
      <c r="K453" s="4"/>
      <c r="L453" s="7"/>
      <c r="M453" s="4"/>
      <c r="N453" s="4"/>
      <c r="O453" s="4"/>
      <c r="P453" s="4"/>
      <c r="Q453" s="4"/>
      <c r="R453" s="4"/>
      <c r="S453" s="4"/>
      <c r="T453" s="4"/>
      <c r="U453" s="40"/>
      <c r="V453" s="40"/>
      <c r="W453" s="21"/>
      <c r="X453" s="22"/>
      <c r="Y453" s="21"/>
      <c r="Z453" s="22"/>
      <c r="AA453" s="21"/>
      <c r="AB453" s="22"/>
      <c r="AC453" s="23"/>
      <c r="AD453" s="24"/>
      <c r="AE453" s="23"/>
      <c r="AF453" s="24"/>
      <c r="AG453" s="23"/>
      <c r="AH453" s="24"/>
      <c r="AI453" s="17"/>
      <c r="AJ453" s="46"/>
      <c r="AK453" s="17"/>
      <c r="AL453" s="45"/>
      <c r="AM453" s="16"/>
      <c r="AN453" s="45"/>
    </row>
    <row r="454" spans="1:40" x14ac:dyDescent="0.25">
      <c r="A454" s="2"/>
      <c r="B454" s="9"/>
      <c r="C454" s="2"/>
      <c r="D454" s="2"/>
      <c r="E454" s="4"/>
      <c r="F454" s="4"/>
      <c r="G454" s="4"/>
      <c r="H454" s="7"/>
      <c r="I454" s="4"/>
      <c r="J454" s="7"/>
      <c r="K454" s="4"/>
      <c r="L454" s="7"/>
      <c r="M454" s="4"/>
      <c r="N454" s="4"/>
      <c r="O454" s="4"/>
      <c r="P454" s="4"/>
      <c r="Q454" s="4"/>
      <c r="R454" s="4"/>
      <c r="S454" s="4"/>
      <c r="T454" s="4"/>
      <c r="U454" s="40"/>
      <c r="V454" s="40"/>
      <c r="W454" s="21"/>
      <c r="X454" s="22"/>
      <c r="Y454" s="21"/>
      <c r="Z454" s="22"/>
      <c r="AA454" s="21"/>
      <c r="AB454" s="22"/>
      <c r="AC454" s="23"/>
      <c r="AD454" s="24"/>
      <c r="AE454" s="23"/>
      <c r="AF454" s="24"/>
      <c r="AG454" s="23"/>
      <c r="AH454" s="24"/>
      <c r="AI454" s="17"/>
      <c r="AJ454" s="46"/>
      <c r="AK454" s="17"/>
      <c r="AL454" s="45"/>
      <c r="AM454" s="16"/>
      <c r="AN454" s="45"/>
    </row>
    <row r="455" spans="1:40" x14ac:dyDescent="0.25">
      <c r="A455" s="2"/>
      <c r="B455" s="9"/>
      <c r="C455" s="2"/>
      <c r="D455" s="2"/>
      <c r="E455" s="4"/>
      <c r="F455" s="4"/>
      <c r="G455" s="4"/>
      <c r="H455" s="7"/>
      <c r="I455" s="4"/>
      <c r="J455" s="7"/>
      <c r="K455" s="4"/>
      <c r="L455" s="7"/>
      <c r="M455" s="4"/>
      <c r="N455" s="4"/>
      <c r="O455" s="4"/>
      <c r="P455" s="4"/>
      <c r="Q455" s="4"/>
      <c r="R455" s="4"/>
      <c r="S455" s="4"/>
      <c r="T455" s="4"/>
      <c r="U455" s="40"/>
      <c r="V455" s="40"/>
      <c r="W455" s="21"/>
      <c r="X455" s="22"/>
      <c r="Y455" s="21"/>
      <c r="Z455" s="22"/>
      <c r="AA455" s="21"/>
      <c r="AB455" s="22"/>
      <c r="AC455" s="23"/>
      <c r="AD455" s="24"/>
      <c r="AE455" s="23"/>
      <c r="AF455" s="24"/>
      <c r="AG455" s="23"/>
      <c r="AH455" s="24"/>
      <c r="AI455" s="17"/>
      <c r="AJ455" s="46"/>
      <c r="AK455" s="17"/>
      <c r="AL455" s="45"/>
      <c r="AM455" s="16"/>
      <c r="AN455" s="45"/>
    </row>
    <row r="456" spans="1:40" x14ac:dyDescent="0.25">
      <c r="A456" s="2"/>
      <c r="B456" s="9"/>
      <c r="C456" s="2"/>
      <c r="D456" s="2"/>
      <c r="E456" s="4"/>
      <c r="F456" s="4"/>
      <c r="G456" s="4"/>
      <c r="H456" s="7"/>
      <c r="I456" s="4"/>
      <c r="J456" s="7"/>
      <c r="K456" s="4"/>
      <c r="L456" s="7"/>
      <c r="M456" s="4"/>
      <c r="N456" s="4"/>
      <c r="O456" s="4"/>
      <c r="P456" s="4"/>
      <c r="Q456" s="4"/>
      <c r="R456" s="4"/>
      <c r="S456" s="4"/>
      <c r="T456" s="4"/>
      <c r="U456" s="40"/>
      <c r="V456" s="40"/>
      <c r="W456" s="21"/>
      <c r="X456" s="22"/>
      <c r="Y456" s="21"/>
      <c r="Z456" s="22"/>
      <c r="AA456" s="21"/>
      <c r="AB456" s="22"/>
      <c r="AC456" s="23"/>
      <c r="AD456" s="24"/>
      <c r="AE456" s="23"/>
      <c r="AF456" s="24"/>
      <c r="AG456" s="23"/>
      <c r="AH456" s="24"/>
      <c r="AI456" s="17"/>
      <c r="AJ456" s="46"/>
      <c r="AK456" s="17"/>
      <c r="AL456" s="45"/>
      <c r="AM456" s="16"/>
      <c r="AN456" s="45"/>
    </row>
    <row r="457" spans="1:40" x14ac:dyDescent="0.25">
      <c r="A457" s="2"/>
      <c r="B457" s="9"/>
      <c r="C457" s="2"/>
      <c r="D457" s="2"/>
      <c r="E457" s="4"/>
      <c r="F457" s="4"/>
      <c r="G457" s="4"/>
      <c r="H457" s="7"/>
      <c r="I457" s="4"/>
      <c r="J457" s="7"/>
      <c r="K457" s="4"/>
      <c r="L457" s="7"/>
      <c r="M457" s="4"/>
      <c r="N457" s="4"/>
      <c r="O457" s="4"/>
      <c r="P457" s="4"/>
      <c r="Q457" s="4"/>
      <c r="R457" s="4"/>
      <c r="S457" s="4"/>
      <c r="T457" s="4"/>
      <c r="U457" s="40"/>
      <c r="V457" s="40"/>
      <c r="W457" s="21"/>
      <c r="X457" s="22"/>
      <c r="Y457" s="21"/>
      <c r="Z457" s="22"/>
      <c r="AA457" s="21"/>
      <c r="AB457" s="22"/>
      <c r="AC457" s="23"/>
      <c r="AD457" s="24"/>
      <c r="AE457" s="23"/>
      <c r="AF457" s="24"/>
      <c r="AG457" s="23"/>
      <c r="AH457" s="24"/>
      <c r="AI457" s="17"/>
      <c r="AJ457" s="46"/>
      <c r="AK457" s="17"/>
      <c r="AL457" s="45"/>
      <c r="AM457" s="16"/>
      <c r="AN457" s="45"/>
    </row>
    <row r="458" spans="1:40" x14ac:dyDescent="0.25">
      <c r="A458" s="2"/>
      <c r="B458" s="9"/>
      <c r="C458" s="2"/>
      <c r="D458" s="2"/>
      <c r="E458" s="4"/>
      <c r="F458" s="4"/>
      <c r="G458" s="4"/>
      <c r="H458" s="7"/>
      <c r="I458" s="4"/>
      <c r="J458" s="7"/>
      <c r="K458" s="4"/>
      <c r="L458" s="7"/>
      <c r="M458" s="4"/>
      <c r="N458" s="4"/>
      <c r="O458" s="4"/>
      <c r="P458" s="4"/>
      <c r="Q458" s="4"/>
      <c r="R458" s="4"/>
      <c r="S458" s="4"/>
      <c r="T458" s="4"/>
      <c r="U458" s="40"/>
      <c r="V458" s="40"/>
      <c r="W458" s="21"/>
      <c r="X458" s="22"/>
      <c r="Y458" s="21"/>
      <c r="Z458" s="22"/>
      <c r="AA458" s="21"/>
      <c r="AB458" s="22"/>
      <c r="AC458" s="23"/>
      <c r="AD458" s="24"/>
      <c r="AE458" s="23"/>
      <c r="AF458" s="24"/>
      <c r="AG458" s="23"/>
      <c r="AH458" s="24"/>
      <c r="AI458" s="17"/>
      <c r="AJ458" s="46"/>
      <c r="AK458" s="17"/>
      <c r="AL458" s="45"/>
      <c r="AM458" s="16"/>
      <c r="AN458" s="45"/>
    </row>
    <row r="459" spans="1:40" x14ac:dyDescent="0.25">
      <c r="A459" s="2"/>
      <c r="B459" s="9"/>
      <c r="C459" s="2"/>
      <c r="D459" s="2"/>
      <c r="E459" s="4"/>
      <c r="F459" s="4"/>
      <c r="G459" s="4"/>
      <c r="H459" s="7"/>
      <c r="I459" s="4"/>
      <c r="J459" s="7"/>
      <c r="K459" s="4"/>
      <c r="L459" s="7"/>
      <c r="M459" s="4"/>
      <c r="N459" s="4"/>
      <c r="O459" s="4"/>
      <c r="P459" s="4"/>
      <c r="Q459" s="4"/>
      <c r="R459" s="4"/>
      <c r="S459" s="4"/>
      <c r="T459" s="4"/>
      <c r="U459" s="40"/>
      <c r="V459" s="40"/>
      <c r="W459" s="21"/>
      <c r="X459" s="22"/>
      <c r="Y459" s="21"/>
      <c r="Z459" s="22"/>
      <c r="AA459" s="21"/>
      <c r="AB459" s="22"/>
      <c r="AC459" s="23"/>
      <c r="AD459" s="24"/>
      <c r="AE459" s="23"/>
      <c r="AF459" s="24"/>
      <c r="AG459" s="23"/>
      <c r="AH459" s="24"/>
      <c r="AI459" s="17"/>
      <c r="AJ459" s="46"/>
      <c r="AK459" s="17"/>
      <c r="AL459" s="45"/>
      <c r="AM459" s="16"/>
      <c r="AN459" s="45"/>
    </row>
    <row r="460" spans="1:40" x14ac:dyDescent="0.25">
      <c r="A460" s="2"/>
      <c r="B460" s="9"/>
      <c r="C460" s="2"/>
      <c r="D460" s="2"/>
      <c r="E460" s="4"/>
      <c r="F460" s="4"/>
      <c r="G460" s="4"/>
      <c r="H460" s="7"/>
      <c r="I460" s="4"/>
      <c r="J460" s="7"/>
      <c r="K460" s="4"/>
      <c r="L460" s="7"/>
      <c r="M460" s="4"/>
      <c r="N460" s="4"/>
      <c r="O460" s="4"/>
      <c r="P460" s="4"/>
      <c r="Q460" s="4"/>
      <c r="R460" s="4"/>
      <c r="S460" s="4"/>
      <c r="T460" s="4"/>
      <c r="U460" s="40"/>
      <c r="V460" s="40"/>
      <c r="W460" s="21"/>
      <c r="X460" s="22"/>
      <c r="Y460" s="21"/>
      <c r="Z460" s="22"/>
      <c r="AA460" s="21"/>
      <c r="AB460" s="22"/>
      <c r="AC460" s="23"/>
      <c r="AD460" s="24"/>
      <c r="AE460" s="23"/>
      <c r="AF460" s="24"/>
      <c r="AG460" s="23"/>
      <c r="AH460" s="24"/>
      <c r="AI460" s="17"/>
      <c r="AJ460" s="46"/>
      <c r="AK460" s="17"/>
      <c r="AL460" s="45"/>
      <c r="AM460" s="16"/>
      <c r="AN460" s="45"/>
    </row>
    <row r="461" spans="1:40" x14ac:dyDescent="0.25">
      <c r="A461" s="2"/>
      <c r="B461" s="9"/>
      <c r="C461" s="2"/>
      <c r="D461" s="2"/>
      <c r="E461" s="4"/>
      <c r="F461" s="4"/>
      <c r="G461" s="4"/>
      <c r="H461" s="7"/>
      <c r="I461" s="4"/>
      <c r="J461" s="7"/>
      <c r="K461" s="4"/>
      <c r="L461" s="7"/>
      <c r="M461" s="4"/>
      <c r="N461" s="4"/>
      <c r="O461" s="4"/>
      <c r="P461" s="4"/>
      <c r="Q461" s="4"/>
      <c r="R461" s="4"/>
      <c r="S461" s="4"/>
      <c r="T461" s="4"/>
      <c r="U461" s="40"/>
      <c r="V461" s="40"/>
      <c r="W461" s="21"/>
      <c r="X461" s="22"/>
      <c r="Y461" s="21"/>
      <c r="Z461" s="22"/>
      <c r="AA461" s="21"/>
      <c r="AB461" s="22"/>
      <c r="AC461" s="23"/>
      <c r="AD461" s="24"/>
      <c r="AE461" s="23"/>
      <c r="AF461" s="24"/>
      <c r="AG461" s="23"/>
      <c r="AH461" s="24"/>
      <c r="AI461" s="17"/>
      <c r="AJ461" s="46"/>
      <c r="AK461" s="17"/>
      <c r="AL461" s="45"/>
      <c r="AM461" s="16"/>
      <c r="AN461" s="45"/>
    </row>
    <row r="462" spans="1:40" x14ac:dyDescent="0.25">
      <c r="A462" s="2"/>
      <c r="B462" s="9"/>
      <c r="C462" s="2"/>
      <c r="D462" s="2"/>
      <c r="E462" s="4"/>
      <c r="F462" s="4"/>
      <c r="G462" s="4"/>
      <c r="H462" s="7"/>
      <c r="I462" s="4"/>
      <c r="J462" s="7"/>
      <c r="K462" s="4"/>
      <c r="L462" s="7"/>
      <c r="M462" s="4"/>
      <c r="N462" s="4"/>
      <c r="O462" s="4"/>
      <c r="P462" s="4"/>
      <c r="Q462" s="4"/>
      <c r="R462" s="4"/>
      <c r="S462" s="4"/>
      <c r="T462" s="4"/>
      <c r="U462" s="40"/>
      <c r="V462" s="40"/>
      <c r="W462" s="21"/>
      <c r="X462" s="22"/>
      <c r="Y462" s="21"/>
      <c r="Z462" s="22"/>
      <c r="AA462" s="21"/>
      <c r="AB462" s="22"/>
      <c r="AC462" s="23"/>
      <c r="AD462" s="24"/>
      <c r="AE462" s="23"/>
      <c r="AF462" s="24"/>
      <c r="AG462" s="23"/>
      <c r="AH462" s="24"/>
      <c r="AI462" s="17"/>
      <c r="AJ462" s="46"/>
      <c r="AK462" s="17"/>
      <c r="AL462" s="45"/>
      <c r="AM462" s="16"/>
      <c r="AN462" s="45"/>
    </row>
    <row r="463" spans="1:40" x14ac:dyDescent="0.25">
      <c r="A463" s="2"/>
      <c r="B463" s="9"/>
      <c r="C463" s="2"/>
      <c r="D463" s="2"/>
      <c r="E463" s="4"/>
      <c r="F463" s="4"/>
      <c r="G463" s="4"/>
      <c r="H463" s="7"/>
      <c r="I463" s="4"/>
      <c r="J463" s="7"/>
      <c r="K463" s="4"/>
      <c r="L463" s="7"/>
      <c r="M463" s="4"/>
      <c r="N463" s="4"/>
      <c r="O463" s="4"/>
      <c r="P463" s="4"/>
      <c r="Q463" s="4"/>
      <c r="R463" s="4"/>
      <c r="S463" s="4"/>
      <c r="T463" s="4"/>
      <c r="U463" s="40"/>
      <c r="V463" s="40"/>
      <c r="W463" s="21"/>
      <c r="X463" s="22"/>
      <c r="Y463" s="21"/>
      <c r="Z463" s="22"/>
      <c r="AA463" s="21"/>
      <c r="AB463" s="22"/>
      <c r="AC463" s="23"/>
      <c r="AD463" s="24"/>
      <c r="AE463" s="23"/>
      <c r="AF463" s="24"/>
      <c r="AG463" s="23"/>
      <c r="AH463" s="24"/>
      <c r="AI463" s="17"/>
      <c r="AJ463" s="46"/>
      <c r="AK463" s="17"/>
      <c r="AL463" s="45"/>
      <c r="AM463" s="16"/>
      <c r="AN463" s="45"/>
    </row>
    <row r="464" spans="1:40" x14ac:dyDescent="0.25">
      <c r="A464" s="2"/>
      <c r="B464" s="9"/>
      <c r="C464" s="2"/>
      <c r="D464" s="2"/>
      <c r="E464" s="4"/>
      <c r="F464" s="4"/>
      <c r="G464" s="4"/>
      <c r="H464" s="7"/>
      <c r="I464" s="4"/>
      <c r="J464" s="7"/>
      <c r="K464" s="4"/>
      <c r="L464" s="7"/>
      <c r="M464" s="4"/>
      <c r="N464" s="4"/>
      <c r="O464" s="4"/>
      <c r="P464" s="4"/>
      <c r="Q464" s="4"/>
      <c r="R464" s="4"/>
      <c r="S464" s="4"/>
      <c r="T464" s="4"/>
      <c r="U464" s="40"/>
      <c r="V464" s="40"/>
      <c r="W464" s="21"/>
      <c r="X464" s="22"/>
      <c r="Y464" s="21"/>
      <c r="Z464" s="22"/>
      <c r="AA464" s="21"/>
      <c r="AB464" s="22"/>
      <c r="AC464" s="23"/>
      <c r="AD464" s="24"/>
      <c r="AE464" s="23"/>
      <c r="AF464" s="24"/>
      <c r="AG464" s="23"/>
      <c r="AH464" s="24"/>
      <c r="AI464" s="17"/>
      <c r="AJ464" s="46"/>
      <c r="AK464" s="17"/>
      <c r="AL464" s="45"/>
      <c r="AM464" s="16"/>
      <c r="AN464" s="45"/>
    </row>
    <row r="465" spans="1:40" x14ac:dyDescent="0.25">
      <c r="A465" s="2"/>
      <c r="B465" s="9"/>
      <c r="C465" s="2"/>
      <c r="D465" s="2"/>
      <c r="E465" s="4"/>
      <c r="F465" s="4"/>
      <c r="G465" s="4"/>
      <c r="H465" s="7"/>
      <c r="I465" s="4"/>
      <c r="J465" s="7"/>
      <c r="K465" s="4"/>
      <c r="L465" s="7"/>
      <c r="M465" s="4"/>
      <c r="N465" s="4"/>
      <c r="O465" s="4"/>
      <c r="P465" s="4"/>
      <c r="Q465" s="4"/>
      <c r="R465" s="4"/>
      <c r="S465" s="4"/>
      <c r="T465" s="4"/>
      <c r="U465" s="40"/>
      <c r="V465" s="40"/>
      <c r="W465" s="21"/>
      <c r="X465" s="22"/>
      <c r="Y465" s="21"/>
      <c r="Z465" s="22"/>
      <c r="AA465" s="21"/>
      <c r="AB465" s="22"/>
      <c r="AC465" s="23"/>
      <c r="AD465" s="24"/>
      <c r="AE465" s="23"/>
      <c r="AF465" s="24"/>
      <c r="AG465" s="23"/>
      <c r="AH465" s="24"/>
      <c r="AI465" s="17"/>
      <c r="AJ465" s="46"/>
      <c r="AK465" s="17"/>
      <c r="AL465" s="45"/>
      <c r="AM465" s="16"/>
      <c r="AN465" s="45"/>
    </row>
    <row r="466" spans="1:40" x14ac:dyDescent="0.25">
      <c r="A466" s="2"/>
      <c r="B466" s="9"/>
      <c r="C466" s="2"/>
      <c r="D466" s="2"/>
      <c r="E466" s="4"/>
      <c r="F466" s="4"/>
      <c r="G466" s="4"/>
      <c r="H466" s="7"/>
      <c r="I466" s="4"/>
      <c r="J466" s="7"/>
      <c r="K466" s="4"/>
      <c r="L466" s="7"/>
      <c r="M466" s="4"/>
      <c r="N466" s="4"/>
      <c r="O466" s="4"/>
      <c r="P466" s="4"/>
      <c r="Q466" s="4"/>
      <c r="R466" s="4"/>
      <c r="S466" s="4"/>
      <c r="T466" s="4"/>
      <c r="U466" s="40"/>
      <c r="V466" s="40"/>
      <c r="W466" s="21"/>
      <c r="X466" s="22"/>
      <c r="Y466" s="21"/>
      <c r="Z466" s="22"/>
      <c r="AA466" s="21"/>
      <c r="AB466" s="22"/>
      <c r="AC466" s="23"/>
      <c r="AD466" s="24"/>
      <c r="AE466" s="23"/>
      <c r="AF466" s="24"/>
      <c r="AG466" s="23"/>
      <c r="AH466" s="24"/>
      <c r="AI466" s="17"/>
      <c r="AJ466" s="46"/>
      <c r="AK466" s="17"/>
      <c r="AL466" s="45"/>
      <c r="AM466" s="16"/>
      <c r="AN466" s="45"/>
    </row>
    <row r="467" spans="1:40" x14ac:dyDescent="0.25">
      <c r="A467" s="2"/>
      <c r="B467" s="9"/>
      <c r="C467" s="2"/>
      <c r="D467" s="2"/>
      <c r="E467" s="4"/>
      <c r="F467" s="4"/>
      <c r="G467" s="4"/>
      <c r="H467" s="7"/>
      <c r="I467" s="4"/>
      <c r="J467" s="7"/>
      <c r="K467" s="4"/>
      <c r="L467" s="7"/>
      <c r="M467" s="4"/>
      <c r="N467" s="4"/>
      <c r="O467" s="4"/>
      <c r="P467" s="4"/>
      <c r="Q467" s="4"/>
      <c r="R467" s="4"/>
      <c r="S467" s="4"/>
      <c r="T467" s="4"/>
      <c r="U467" s="40"/>
      <c r="V467" s="40"/>
      <c r="W467" s="21"/>
      <c r="X467" s="22"/>
      <c r="Y467" s="21"/>
      <c r="Z467" s="22"/>
      <c r="AA467" s="21"/>
      <c r="AB467" s="22"/>
      <c r="AC467" s="23"/>
      <c r="AD467" s="24"/>
      <c r="AE467" s="23"/>
      <c r="AF467" s="24"/>
      <c r="AG467" s="23"/>
      <c r="AH467" s="24"/>
      <c r="AI467" s="17"/>
      <c r="AJ467" s="46"/>
      <c r="AK467" s="17"/>
      <c r="AL467" s="45"/>
      <c r="AM467" s="16"/>
      <c r="AN467" s="45"/>
    </row>
    <row r="468" spans="1:40" x14ac:dyDescent="0.25">
      <c r="A468" s="2"/>
      <c r="B468" s="9"/>
      <c r="C468" s="2"/>
      <c r="D468" s="2"/>
      <c r="E468" s="4"/>
      <c r="F468" s="4"/>
      <c r="G468" s="4"/>
      <c r="H468" s="7"/>
      <c r="I468" s="4"/>
      <c r="J468" s="7"/>
      <c r="K468" s="4"/>
      <c r="L468" s="7"/>
      <c r="M468" s="4"/>
      <c r="N468" s="4"/>
      <c r="O468" s="4"/>
      <c r="P468" s="4"/>
      <c r="Q468" s="4"/>
      <c r="R468" s="4"/>
      <c r="S468" s="4"/>
      <c r="T468" s="4"/>
      <c r="U468" s="40"/>
      <c r="V468" s="40"/>
      <c r="W468" s="21"/>
      <c r="X468" s="22"/>
      <c r="Y468" s="21"/>
      <c r="Z468" s="22"/>
      <c r="AA468" s="21"/>
      <c r="AB468" s="22"/>
      <c r="AC468" s="23"/>
      <c r="AD468" s="24"/>
      <c r="AE468" s="23"/>
      <c r="AF468" s="24"/>
      <c r="AG468" s="23"/>
      <c r="AH468" s="24"/>
      <c r="AI468" s="17"/>
      <c r="AJ468" s="46"/>
      <c r="AK468" s="17"/>
      <c r="AL468" s="45"/>
      <c r="AM468" s="16"/>
      <c r="AN468" s="45"/>
    </row>
    <row r="469" spans="1:40" x14ac:dyDescent="0.25">
      <c r="A469" s="2"/>
      <c r="B469" s="9"/>
      <c r="C469" s="2"/>
      <c r="D469" s="2"/>
      <c r="E469" s="4"/>
      <c r="F469" s="4"/>
      <c r="G469" s="4"/>
      <c r="H469" s="7"/>
      <c r="I469" s="4"/>
      <c r="J469" s="7"/>
      <c r="K469" s="4"/>
      <c r="L469" s="7"/>
      <c r="M469" s="4"/>
      <c r="N469" s="4"/>
      <c r="O469" s="4"/>
      <c r="P469" s="4"/>
      <c r="Q469" s="4"/>
      <c r="R469" s="4"/>
      <c r="S469" s="4"/>
      <c r="T469" s="4"/>
      <c r="U469" s="40"/>
      <c r="V469" s="40"/>
      <c r="W469" s="21"/>
      <c r="X469" s="22"/>
      <c r="Y469" s="21"/>
      <c r="Z469" s="22"/>
      <c r="AA469" s="21"/>
      <c r="AB469" s="22"/>
      <c r="AC469" s="23"/>
      <c r="AD469" s="24"/>
      <c r="AE469" s="23"/>
      <c r="AF469" s="24"/>
      <c r="AG469" s="23"/>
      <c r="AH469" s="24"/>
      <c r="AI469" s="17"/>
      <c r="AJ469" s="46"/>
      <c r="AK469" s="17"/>
      <c r="AL469" s="45"/>
      <c r="AM469" s="16"/>
      <c r="AN469" s="45"/>
    </row>
    <row r="470" spans="1:40" x14ac:dyDescent="0.25">
      <c r="A470" s="2"/>
      <c r="B470" s="9"/>
      <c r="C470" s="2"/>
      <c r="D470" s="2"/>
      <c r="E470" s="4"/>
      <c r="F470" s="4"/>
      <c r="G470" s="4"/>
      <c r="H470" s="7"/>
      <c r="I470" s="4"/>
      <c r="J470" s="7"/>
      <c r="K470" s="4"/>
      <c r="L470" s="7"/>
      <c r="M470" s="4"/>
      <c r="N470" s="4"/>
      <c r="O470" s="4"/>
      <c r="P470" s="4"/>
      <c r="Q470" s="4"/>
      <c r="R470" s="4"/>
      <c r="S470" s="4"/>
      <c r="T470" s="4"/>
      <c r="U470" s="40"/>
      <c r="V470" s="40"/>
      <c r="W470" s="21"/>
      <c r="X470" s="22"/>
      <c r="Y470" s="21"/>
      <c r="Z470" s="22"/>
      <c r="AA470" s="21"/>
      <c r="AB470" s="22"/>
      <c r="AC470" s="23"/>
      <c r="AD470" s="24"/>
      <c r="AE470" s="23"/>
      <c r="AF470" s="24"/>
      <c r="AG470" s="23"/>
      <c r="AH470" s="24"/>
      <c r="AI470" s="17"/>
      <c r="AJ470" s="46"/>
      <c r="AK470" s="17"/>
      <c r="AL470" s="45"/>
      <c r="AM470" s="16"/>
      <c r="AN470" s="45"/>
    </row>
    <row r="471" spans="1:40" x14ac:dyDescent="0.25">
      <c r="A471" s="2"/>
      <c r="B471" s="9"/>
      <c r="C471" s="2"/>
      <c r="D471" s="2"/>
      <c r="E471" s="4"/>
      <c r="F471" s="4"/>
      <c r="G471" s="4"/>
      <c r="H471" s="7"/>
      <c r="I471" s="4"/>
      <c r="J471" s="7"/>
      <c r="K471" s="4"/>
      <c r="L471" s="7"/>
      <c r="M471" s="4"/>
      <c r="N471" s="4"/>
      <c r="O471" s="4"/>
      <c r="P471" s="4"/>
      <c r="Q471" s="4"/>
      <c r="R471" s="4"/>
      <c r="S471" s="4"/>
      <c r="T471" s="4"/>
      <c r="U471" s="40"/>
      <c r="V471" s="40"/>
      <c r="W471" s="21"/>
      <c r="X471" s="22"/>
      <c r="Y471" s="21"/>
      <c r="Z471" s="22"/>
      <c r="AA471" s="21"/>
      <c r="AB471" s="22"/>
      <c r="AC471" s="23"/>
      <c r="AD471" s="24"/>
      <c r="AE471" s="23"/>
      <c r="AF471" s="24"/>
      <c r="AG471" s="23"/>
      <c r="AH471" s="24"/>
      <c r="AI471" s="17"/>
      <c r="AJ471" s="46"/>
      <c r="AK471" s="17"/>
      <c r="AL471" s="45"/>
      <c r="AM471" s="16"/>
      <c r="AN471" s="45"/>
    </row>
    <row r="472" spans="1:40" x14ac:dyDescent="0.25">
      <c r="A472" s="2"/>
      <c r="B472" s="9"/>
      <c r="C472" s="2"/>
      <c r="D472" s="2"/>
      <c r="E472" s="4"/>
      <c r="F472" s="4"/>
      <c r="G472" s="4"/>
      <c r="H472" s="7"/>
      <c r="I472" s="4"/>
      <c r="J472" s="7"/>
      <c r="K472" s="4"/>
      <c r="L472" s="7"/>
      <c r="M472" s="4"/>
      <c r="N472" s="4"/>
      <c r="O472" s="4"/>
      <c r="P472" s="4"/>
      <c r="Q472" s="4"/>
      <c r="R472" s="4"/>
      <c r="S472" s="4"/>
      <c r="T472" s="4"/>
      <c r="U472" s="40"/>
      <c r="V472" s="40"/>
      <c r="W472" s="21"/>
      <c r="X472" s="22"/>
      <c r="Y472" s="21"/>
      <c r="Z472" s="22"/>
      <c r="AA472" s="21"/>
      <c r="AB472" s="22"/>
      <c r="AC472" s="23"/>
      <c r="AD472" s="24"/>
      <c r="AE472" s="23"/>
      <c r="AF472" s="24"/>
      <c r="AG472" s="23"/>
      <c r="AH472" s="24"/>
      <c r="AI472" s="17"/>
      <c r="AJ472" s="46"/>
      <c r="AK472" s="17"/>
      <c r="AL472" s="45"/>
      <c r="AM472" s="16"/>
      <c r="AN472" s="45"/>
    </row>
    <row r="473" spans="1:40" x14ac:dyDescent="0.25">
      <c r="A473" s="2"/>
      <c r="B473" s="9"/>
      <c r="C473" s="2"/>
      <c r="D473" s="2"/>
      <c r="E473" s="4"/>
      <c r="F473" s="4"/>
      <c r="G473" s="4"/>
      <c r="H473" s="7"/>
      <c r="I473" s="4"/>
      <c r="J473" s="7"/>
      <c r="K473" s="4"/>
      <c r="L473" s="7"/>
      <c r="M473" s="4"/>
      <c r="N473" s="4"/>
      <c r="O473" s="4"/>
      <c r="P473" s="4"/>
      <c r="Q473" s="4"/>
      <c r="R473" s="4"/>
      <c r="S473" s="4"/>
      <c r="T473" s="4"/>
      <c r="U473" s="40"/>
      <c r="V473" s="40"/>
      <c r="W473" s="21"/>
      <c r="X473" s="22"/>
      <c r="Y473" s="21"/>
      <c r="Z473" s="22"/>
      <c r="AA473" s="21"/>
      <c r="AB473" s="22"/>
      <c r="AC473" s="23"/>
      <c r="AD473" s="24"/>
      <c r="AE473" s="23"/>
      <c r="AF473" s="24"/>
      <c r="AG473" s="23"/>
      <c r="AH473" s="24"/>
      <c r="AI473" s="17"/>
      <c r="AJ473" s="46"/>
      <c r="AK473" s="17"/>
      <c r="AL473" s="45"/>
      <c r="AM473" s="16"/>
      <c r="AN473" s="45"/>
    </row>
    <row r="474" spans="1:40" x14ac:dyDescent="0.25">
      <c r="A474" s="2"/>
      <c r="B474" s="9"/>
      <c r="C474" s="2"/>
      <c r="D474" s="2"/>
      <c r="E474" s="4"/>
      <c r="F474" s="4"/>
      <c r="G474" s="4"/>
      <c r="H474" s="7"/>
      <c r="I474" s="4"/>
      <c r="J474" s="7"/>
      <c r="K474" s="4"/>
      <c r="L474" s="7"/>
      <c r="M474" s="4"/>
      <c r="N474" s="4"/>
      <c r="O474" s="4"/>
      <c r="P474" s="4"/>
      <c r="Q474" s="4"/>
      <c r="R474" s="4"/>
      <c r="S474" s="4"/>
      <c r="T474" s="4"/>
      <c r="U474" s="40"/>
      <c r="V474" s="40"/>
      <c r="W474" s="21"/>
      <c r="X474" s="22"/>
      <c r="Y474" s="21"/>
      <c r="Z474" s="22"/>
      <c r="AA474" s="21"/>
      <c r="AB474" s="22"/>
      <c r="AC474" s="23"/>
      <c r="AD474" s="24"/>
      <c r="AE474" s="23"/>
      <c r="AF474" s="24"/>
      <c r="AG474" s="23"/>
      <c r="AH474" s="24"/>
      <c r="AI474" s="17"/>
      <c r="AJ474" s="46"/>
      <c r="AK474" s="17"/>
      <c r="AL474" s="45"/>
      <c r="AM474" s="16"/>
      <c r="AN474" s="45"/>
    </row>
    <row r="475" spans="1:40" x14ac:dyDescent="0.25">
      <c r="A475" s="2"/>
      <c r="B475" s="9"/>
      <c r="C475" s="2"/>
      <c r="D475" s="2"/>
      <c r="E475" s="4"/>
      <c r="F475" s="4"/>
      <c r="G475" s="4"/>
      <c r="H475" s="7"/>
      <c r="I475" s="4"/>
      <c r="J475" s="7"/>
      <c r="K475" s="4"/>
      <c r="L475" s="7"/>
      <c r="M475" s="4"/>
      <c r="N475" s="4"/>
      <c r="O475" s="4"/>
      <c r="P475" s="4"/>
      <c r="Q475" s="4"/>
      <c r="R475" s="4"/>
      <c r="S475" s="4"/>
      <c r="T475" s="4"/>
      <c r="U475" s="40"/>
      <c r="V475" s="40"/>
      <c r="W475" s="21"/>
      <c r="X475" s="22"/>
      <c r="Y475" s="21"/>
      <c r="Z475" s="22"/>
      <c r="AA475" s="21"/>
      <c r="AB475" s="22"/>
      <c r="AC475" s="23"/>
      <c r="AD475" s="24"/>
      <c r="AE475" s="23"/>
      <c r="AF475" s="24"/>
      <c r="AG475" s="23"/>
      <c r="AH475" s="24"/>
      <c r="AI475" s="17"/>
      <c r="AJ475" s="46"/>
      <c r="AK475" s="17"/>
      <c r="AL475" s="45"/>
      <c r="AM475" s="16"/>
      <c r="AN475" s="45"/>
    </row>
    <row r="476" spans="1:40" x14ac:dyDescent="0.25">
      <c r="A476" s="2"/>
      <c r="B476" s="9"/>
      <c r="C476" s="2"/>
      <c r="D476" s="2"/>
      <c r="E476" s="4"/>
      <c r="F476" s="4"/>
      <c r="G476" s="4"/>
      <c r="H476" s="7"/>
      <c r="I476" s="4"/>
      <c r="J476" s="7"/>
      <c r="K476" s="4"/>
      <c r="L476" s="7"/>
      <c r="M476" s="4"/>
      <c r="N476" s="4"/>
      <c r="O476" s="4"/>
      <c r="P476" s="4"/>
      <c r="Q476" s="4"/>
      <c r="R476" s="4"/>
      <c r="S476" s="4"/>
      <c r="T476" s="4"/>
      <c r="U476" s="40"/>
      <c r="V476" s="40"/>
      <c r="W476" s="21"/>
      <c r="X476" s="22"/>
      <c r="Y476" s="21"/>
      <c r="Z476" s="22"/>
      <c r="AA476" s="21"/>
      <c r="AB476" s="22"/>
      <c r="AC476" s="23"/>
      <c r="AD476" s="24"/>
      <c r="AE476" s="23"/>
      <c r="AF476" s="24"/>
      <c r="AG476" s="23"/>
      <c r="AH476" s="24"/>
      <c r="AI476" s="17"/>
      <c r="AJ476" s="46"/>
      <c r="AK476" s="17"/>
      <c r="AL476" s="45"/>
      <c r="AM476" s="16"/>
      <c r="AN476" s="45"/>
    </row>
    <row r="477" spans="1:40" x14ac:dyDescent="0.25">
      <c r="A477" s="2"/>
      <c r="B477" s="9"/>
      <c r="C477" s="2"/>
      <c r="D477" s="2"/>
      <c r="E477" s="4"/>
      <c r="F477" s="4"/>
      <c r="G477" s="4"/>
      <c r="H477" s="25"/>
      <c r="I477" s="26"/>
      <c r="J477" s="7"/>
      <c r="K477" s="4"/>
      <c r="L477" s="7"/>
      <c r="M477" s="4"/>
      <c r="N477" s="4"/>
      <c r="O477" s="4"/>
      <c r="P477" s="4"/>
      <c r="Q477" s="4"/>
      <c r="R477" s="4"/>
      <c r="S477" s="4"/>
      <c r="T477" s="4"/>
      <c r="U477" s="40"/>
      <c r="V477" s="40"/>
      <c r="W477" s="21"/>
      <c r="X477" s="22"/>
      <c r="Y477" s="21"/>
      <c r="Z477" s="22"/>
      <c r="AA477" s="21"/>
      <c r="AB477" s="22"/>
      <c r="AC477" s="23"/>
      <c r="AD477" s="24"/>
      <c r="AE477" s="23"/>
      <c r="AF477" s="24"/>
      <c r="AG477" s="23"/>
      <c r="AH477" s="24"/>
      <c r="AI477" s="17"/>
      <c r="AJ477" s="46"/>
      <c r="AK477" s="17"/>
      <c r="AL477" s="45"/>
      <c r="AM477" s="16"/>
      <c r="AN477" s="45"/>
    </row>
    <row r="478" spans="1:40" x14ac:dyDescent="0.25">
      <c r="A478" s="2"/>
      <c r="B478" s="9"/>
      <c r="C478" s="2"/>
      <c r="D478" s="2"/>
      <c r="E478" s="4"/>
      <c r="F478" s="4"/>
      <c r="G478" s="4"/>
      <c r="H478" s="7"/>
      <c r="I478" s="4"/>
      <c r="J478" s="7"/>
      <c r="K478" s="4"/>
      <c r="L478" s="7"/>
      <c r="M478" s="4"/>
      <c r="N478" s="4"/>
      <c r="O478" s="4"/>
      <c r="P478" s="4"/>
      <c r="Q478" s="4"/>
      <c r="R478" s="4"/>
      <c r="S478" s="4"/>
      <c r="T478" s="4"/>
      <c r="U478" s="40"/>
      <c r="V478" s="40"/>
      <c r="W478" s="21"/>
      <c r="X478" s="22"/>
      <c r="Y478" s="21"/>
      <c r="Z478" s="22"/>
      <c r="AA478" s="21"/>
      <c r="AB478" s="22"/>
      <c r="AC478" s="23"/>
      <c r="AD478" s="24"/>
      <c r="AE478" s="23"/>
      <c r="AF478" s="24"/>
      <c r="AG478" s="23"/>
      <c r="AH478" s="24"/>
      <c r="AI478" s="17"/>
      <c r="AJ478" s="46"/>
      <c r="AK478" s="17"/>
      <c r="AL478" s="45"/>
      <c r="AM478" s="16"/>
      <c r="AN478" s="45"/>
    </row>
    <row r="479" spans="1:40" x14ac:dyDescent="0.25">
      <c r="A479" s="2"/>
      <c r="B479" s="9"/>
      <c r="C479" s="2"/>
      <c r="D479" s="2"/>
      <c r="E479" s="4"/>
      <c r="F479" s="4"/>
      <c r="G479" s="4"/>
      <c r="H479" s="7"/>
      <c r="I479" s="4"/>
      <c r="J479" s="7"/>
      <c r="K479" s="4"/>
      <c r="L479" s="7"/>
      <c r="M479" s="4"/>
      <c r="N479" s="4"/>
      <c r="O479" s="4"/>
      <c r="P479" s="4"/>
      <c r="Q479" s="4"/>
      <c r="R479" s="4"/>
      <c r="S479" s="4"/>
      <c r="T479" s="4"/>
      <c r="U479" s="40"/>
      <c r="V479" s="40"/>
      <c r="W479" s="21"/>
      <c r="X479" s="22"/>
      <c r="Y479" s="21"/>
      <c r="Z479" s="22"/>
      <c r="AA479" s="21"/>
      <c r="AB479" s="22"/>
      <c r="AC479" s="23"/>
      <c r="AD479" s="24"/>
      <c r="AE479" s="23"/>
      <c r="AF479" s="24"/>
      <c r="AG479" s="23"/>
      <c r="AH479" s="24"/>
      <c r="AI479" s="17"/>
      <c r="AJ479" s="46"/>
      <c r="AK479" s="17"/>
      <c r="AL479" s="45"/>
      <c r="AM479" s="16"/>
      <c r="AN479" s="45"/>
    </row>
    <row r="480" spans="1:40" x14ac:dyDescent="0.25">
      <c r="A480" s="2"/>
      <c r="B480" s="9"/>
      <c r="C480" s="2"/>
      <c r="D480" s="2"/>
      <c r="E480" s="4"/>
      <c r="F480" s="4"/>
      <c r="G480" s="4"/>
      <c r="H480" s="7"/>
      <c r="I480" s="4"/>
      <c r="J480" s="7"/>
      <c r="K480" s="4"/>
      <c r="L480" s="7"/>
      <c r="M480" s="4"/>
      <c r="N480" s="4"/>
      <c r="O480" s="4"/>
      <c r="P480" s="4"/>
      <c r="Q480" s="4"/>
      <c r="R480" s="4"/>
      <c r="S480" s="4"/>
      <c r="T480" s="4"/>
      <c r="U480" s="40"/>
      <c r="V480" s="40"/>
      <c r="W480" s="21"/>
      <c r="X480" s="22"/>
      <c r="Y480" s="21"/>
      <c r="Z480" s="22"/>
      <c r="AA480" s="21"/>
      <c r="AB480" s="22"/>
      <c r="AC480" s="23"/>
      <c r="AD480" s="24"/>
      <c r="AE480" s="23"/>
      <c r="AF480" s="24"/>
      <c r="AG480" s="23"/>
      <c r="AH480" s="24"/>
      <c r="AI480" s="17"/>
      <c r="AJ480" s="46"/>
      <c r="AK480" s="17"/>
      <c r="AL480" s="45"/>
      <c r="AM480" s="16"/>
      <c r="AN480" s="45"/>
    </row>
    <row r="481" spans="1:40" x14ac:dyDescent="0.25">
      <c r="A481" s="2"/>
      <c r="B481" s="9"/>
      <c r="C481" s="2"/>
      <c r="D481" s="2"/>
      <c r="E481" s="4"/>
      <c r="F481" s="4"/>
      <c r="G481" s="4"/>
      <c r="H481" s="7"/>
      <c r="I481" s="4"/>
      <c r="J481" s="7"/>
      <c r="K481" s="4"/>
      <c r="L481" s="7"/>
      <c r="M481" s="4"/>
      <c r="N481" s="4"/>
      <c r="O481" s="4"/>
      <c r="P481" s="4"/>
      <c r="Q481" s="4"/>
      <c r="R481" s="4"/>
      <c r="S481" s="4"/>
      <c r="T481" s="4"/>
      <c r="U481" s="40"/>
      <c r="V481" s="40"/>
      <c r="W481" s="21"/>
      <c r="X481" s="22"/>
      <c r="Y481" s="21"/>
      <c r="Z481" s="22"/>
      <c r="AA481" s="21"/>
      <c r="AB481" s="22"/>
      <c r="AC481" s="23"/>
      <c r="AD481" s="24"/>
      <c r="AE481" s="23"/>
      <c r="AF481" s="24"/>
      <c r="AG481" s="23"/>
      <c r="AH481" s="24"/>
      <c r="AI481" s="17"/>
      <c r="AJ481" s="46"/>
      <c r="AK481" s="17"/>
      <c r="AL481" s="45"/>
      <c r="AM481" s="16"/>
      <c r="AN481" s="45"/>
    </row>
    <row r="482" spans="1:40" x14ac:dyDescent="0.25">
      <c r="A482" s="2"/>
      <c r="B482" s="9"/>
      <c r="C482" s="2"/>
      <c r="D482" s="2"/>
      <c r="E482" s="4"/>
      <c r="F482" s="4"/>
      <c r="G482" s="4"/>
      <c r="H482" s="7"/>
      <c r="I482" s="4"/>
      <c r="J482" s="7"/>
      <c r="K482" s="4"/>
      <c r="L482" s="7"/>
      <c r="M482" s="4"/>
      <c r="N482" s="4"/>
      <c r="O482" s="4"/>
      <c r="P482" s="4"/>
      <c r="Q482" s="4"/>
      <c r="R482" s="4"/>
      <c r="S482" s="4"/>
      <c r="T482" s="4"/>
      <c r="U482" s="40"/>
      <c r="V482" s="40"/>
      <c r="W482" s="21"/>
      <c r="X482" s="22"/>
      <c r="Y482" s="21"/>
      <c r="Z482" s="22"/>
      <c r="AA482" s="21"/>
      <c r="AB482" s="22"/>
      <c r="AC482" s="23"/>
      <c r="AD482" s="24"/>
      <c r="AE482" s="23"/>
      <c r="AF482" s="24"/>
      <c r="AG482" s="23"/>
      <c r="AH482" s="24"/>
      <c r="AI482" s="17"/>
      <c r="AJ482" s="46"/>
      <c r="AK482" s="17"/>
      <c r="AL482" s="45"/>
      <c r="AM482" s="16"/>
      <c r="AN482" s="45"/>
    </row>
    <row r="483" spans="1:40" x14ac:dyDescent="0.25">
      <c r="A483" s="2"/>
      <c r="B483" s="9"/>
      <c r="C483" s="2"/>
      <c r="D483" s="2"/>
      <c r="E483" s="4"/>
      <c r="F483" s="4"/>
      <c r="G483" s="4"/>
      <c r="H483" s="7"/>
      <c r="I483" s="4"/>
      <c r="J483" s="7"/>
      <c r="K483" s="4"/>
      <c r="L483" s="7"/>
      <c r="M483" s="4"/>
      <c r="N483" s="4"/>
      <c r="O483" s="4"/>
      <c r="P483" s="4"/>
      <c r="Q483" s="4"/>
      <c r="R483" s="4"/>
      <c r="S483" s="4"/>
      <c r="T483" s="4"/>
      <c r="U483" s="40"/>
      <c r="V483" s="40"/>
      <c r="W483" s="21"/>
      <c r="X483" s="22"/>
      <c r="Y483" s="21"/>
      <c r="Z483" s="22"/>
      <c r="AA483" s="21"/>
      <c r="AB483" s="22"/>
      <c r="AC483" s="23"/>
      <c r="AD483" s="24"/>
      <c r="AE483" s="23"/>
      <c r="AF483" s="24"/>
      <c r="AG483" s="23"/>
      <c r="AH483" s="24"/>
      <c r="AI483" s="17"/>
      <c r="AJ483" s="46"/>
      <c r="AK483" s="17"/>
      <c r="AL483" s="45"/>
      <c r="AM483" s="16"/>
      <c r="AN483" s="45"/>
    </row>
    <row r="484" spans="1:40" x14ac:dyDescent="0.25">
      <c r="A484" s="2"/>
      <c r="B484" s="9"/>
      <c r="C484" s="2"/>
      <c r="D484" s="2"/>
      <c r="E484" s="4"/>
      <c r="F484" s="4"/>
      <c r="G484" s="4"/>
      <c r="H484" s="7"/>
      <c r="I484" s="4"/>
      <c r="J484" s="7"/>
      <c r="K484" s="4"/>
      <c r="L484" s="7"/>
      <c r="M484" s="4"/>
      <c r="N484" s="4"/>
      <c r="O484" s="4"/>
      <c r="P484" s="4"/>
      <c r="Q484" s="4"/>
      <c r="R484" s="4"/>
      <c r="S484" s="4"/>
      <c r="T484" s="4"/>
      <c r="U484" s="40"/>
      <c r="V484" s="40"/>
      <c r="W484" s="21"/>
      <c r="X484" s="22"/>
      <c r="Y484" s="21"/>
      <c r="Z484" s="22"/>
      <c r="AA484" s="21"/>
      <c r="AB484" s="22"/>
      <c r="AC484" s="23"/>
      <c r="AD484" s="24"/>
      <c r="AE484" s="23"/>
      <c r="AF484" s="24"/>
      <c r="AG484" s="23"/>
      <c r="AH484" s="24"/>
      <c r="AI484" s="17"/>
      <c r="AJ484" s="46"/>
      <c r="AK484" s="17"/>
      <c r="AL484" s="45"/>
      <c r="AM484" s="16"/>
      <c r="AN484" s="45"/>
    </row>
    <row r="485" spans="1:40" x14ac:dyDescent="0.25">
      <c r="A485" s="2"/>
      <c r="B485" s="9"/>
      <c r="C485" s="2"/>
      <c r="D485" s="2"/>
      <c r="E485" s="4"/>
      <c r="F485" s="4"/>
      <c r="G485" s="4"/>
      <c r="H485" s="7"/>
      <c r="I485" s="4"/>
      <c r="J485" s="7"/>
      <c r="K485" s="4"/>
      <c r="L485" s="7"/>
      <c r="M485" s="4"/>
      <c r="N485" s="4"/>
      <c r="O485" s="4"/>
      <c r="P485" s="4"/>
      <c r="Q485" s="4"/>
      <c r="R485" s="4"/>
      <c r="S485" s="4"/>
      <c r="T485" s="4"/>
      <c r="U485" s="40"/>
      <c r="V485" s="40"/>
      <c r="W485" s="21"/>
      <c r="X485" s="22"/>
      <c r="Y485" s="21"/>
      <c r="Z485" s="22"/>
      <c r="AA485" s="21"/>
      <c r="AB485" s="22"/>
      <c r="AC485" s="23"/>
      <c r="AD485" s="24"/>
      <c r="AE485" s="23"/>
      <c r="AF485" s="24"/>
      <c r="AG485" s="23"/>
      <c r="AH485" s="24"/>
      <c r="AI485" s="17"/>
      <c r="AJ485" s="46"/>
      <c r="AK485" s="17"/>
      <c r="AL485" s="45"/>
      <c r="AM485" s="16"/>
      <c r="AN485" s="45"/>
    </row>
    <row r="486" spans="1:40" x14ac:dyDescent="0.25">
      <c r="A486" s="2"/>
      <c r="B486" s="9"/>
      <c r="C486" s="2"/>
      <c r="D486" s="2"/>
      <c r="E486" s="4"/>
      <c r="F486" s="4"/>
      <c r="G486" s="4"/>
      <c r="H486" s="7"/>
      <c r="I486" s="4"/>
      <c r="J486" s="7"/>
      <c r="K486" s="4"/>
      <c r="L486" s="7"/>
      <c r="M486" s="4"/>
      <c r="N486" s="4"/>
      <c r="O486" s="4"/>
      <c r="P486" s="4"/>
      <c r="Q486" s="4"/>
      <c r="R486" s="4"/>
      <c r="S486" s="4"/>
      <c r="T486" s="4"/>
      <c r="U486" s="40"/>
      <c r="V486" s="40"/>
      <c r="W486" s="21"/>
      <c r="X486" s="22"/>
      <c r="Y486" s="21"/>
      <c r="Z486" s="22"/>
      <c r="AA486" s="21"/>
      <c r="AB486" s="22"/>
      <c r="AC486" s="23"/>
      <c r="AD486" s="24"/>
      <c r="AE486" s="23"/>
      <c r="AF486" s="24"/>
      <c r="AG486" s="23"/>
      <c r="AH486" s="24"/>
      <c r="AI486" s="17"/>
      <c r="AJ486" s="46"/>
      <c r="AK486" s="17"/>
      <c r="AL486" s="45"/>
      <c r="AM486" s="16"/>
      <c r="AN486" s="45"/>
    </row>
    <row r="487" spans="1:40" x14ac:dyDescent="0.25">
      <c r="A487" s="2"/>
      <c r="B487" s="9"/>
      <c r="C487" s="2"/>
      <c r="D487" s="2"/>
      <c r="E487" s="4"/>
      <c r="F487" s="4"/>
      <c r="G487" s="4"/>
      <c r="H487" s="7"/>
      <c r="I487" s="4"/>
      <c r="J487" s="7"/>
      <c r="K487" s="4"/>
      <c r="L487" s="7"/>
      <c r="M487" s="4"/>
      <c r="N487" s="4"/>
      <c r="O487" s="4"/>
      <c r="P487" s="4"/>
      <c r="Q487" s="4"/>
      <c r="R487" s="4"/>
      <c r="S487" s="4"/>
      <c r="T487" s="4"/>
      <c r="U487" s="40"/>
      <c r="V487" s="40"/>
      <c r="W487" s="21"/>
      <c r="X487" s="22"/>
      <c r="Y487" s="21"/>
      <c r="Z487" s="22"/>
      <c r="AA487" s="21"/>
      <c r="AB487" s="22"/>
      <c r="AC487" s="23"/>
      <c r="AD487" s="24"/>
      <c r="AE487" s="23"/>
      <c r="AF487" s="24"/>
      <c r="AG487" s="23"/>
      <c r="AH487" s="24"/>
      <c r="AI487" s="17"/>
      <c r="AJ487" s="46"/>
      <c r="AK487" s="17"/>
      <c r="AL487" s="45"/>
      <c r="AM487" s="16"/>
      <c r="AN487" s="45"/>
    </row>
    <row r="488" spans="1:40" x14ac:dyDescent="0.25">
      <c r="A488" s="2"/>
      <c r="B488" s="9"/>
      <c r="C488" s="2"/>
      <c r="D488" s="2"/>
      <c r="E488" s="4"/>
      <c r="F488" s="4"/>
      <c r="G488" s="4"/>
      <c r="H488" s="7"/>
      <c r="I488" s="4"/>
      <c r="J488" s="7"/>
      <c r="K488" s="4"/>
      <c r="L488" s="7"/>
      <c r="M488" s="4"/>
      <c r="N488" s="4"/>
      <c r="O488" s="4"/>
      <c r="P488" s="4"/>
      <c r="Q488" s="4"/>
      <c r="R488" s="4"/>
      <c r="S488" s="4"/>
      <c r="T488" s="4"/>
      <c r="U488" s="40"/>
      <c r="V488" s="40"/>
      <c r="W488" s="21"/>
      <c r="X488" s="22"/>
      <c r="Y488" s="21"/>
      <c r="Z488" s="22"/>
      <c r="AA488" s="21"/>
      <c r="AB488" s="22"/>
      <c r="AC488" s="23"/>
      <c r="AD488" s="24"/>
      <c r="AE488" s="23"/>
      <c r="AF488" s="24"/>
      <c r="AG488" s="23"/>
      <c r="AH488" s="24"/>
      <c r="AI488" s="17"/>
      <c r="AJ488" s="46"/>
      <c r="AK488" s="17"/>
      <c r="AL488" s="45"/>
      <c r="AM488" s="16"/>
      <c r="AN488" s="45"/>
    </row>
    <row r="489" spans="1:40" x14ac:dyDescent="0.25">
      <c r="A489" s="2"/>
      <c r="B489" s="9"/>
      <c r="C489" s="2"/>
      <c r="D489" s="2"/>
      <c r="E489" s="4"/>
      <c r="F489" s="4"/>
      <c r="G489" s="4"/>
      <c r="H489" s="7"/>
      <c r="I489" s="4"/>
      <c r="J489" s="7"/>
      <c r="K489" s="4"/>
      <c r="L489" s="7"/>
      <c r="M489" s="4"/>
      <c r="N489" s="4"/>
      <c r="O489" s="4"/>
      <c r="P489" s="4"/>
      <c r="Q489" s="4"/>
      <c r="R489" s="4"/>
      <c r="S489" s="4"/>
      <c r="T489" s="4"/>
      <c r="U489" s="40"/>
      <c r="V489" s="40"/>
      <c r="W489" s="21"/>
      <c r="X489" s="22"/>
      <c r="Y489" s="21"/>
      <c r="Z489" s="22"/>
      <c r="AA489" s="21"/>
      <c r="AB489" s="22"/>
      <c r="AC489" s="23"/>
      <c r="AD489" s="24"/>
      <c r="AE489" s="23"/>
      <c r="AF489" s="24"/>
      <c r="AG489" s="23"/>
      <c r="AH489" s="24"/>
      <c r="AI489" s="17"/>
      <c r="AJ489" s="46"/>
      <c r="AK489" s="17"/>
      <c r="AL489" s="45"/>
      <c r="AM489" s="16"/>
      <c r="AN489" s="45"/>
    </row>
    <row r="490" spans="1:40" x14ac:dyDescent="0.25">
      <c r="A490" s="2"/>
      <c r="B490" s="9"/>
      <c r="C490" s="2"/>
      <c r="D490" s="2"/>
      <c r="E490" s="4"/>
      <c r="F490" s="4"/>
      <c r="G490" s="4"/>
      <c r="H490" s="7"/>
      <c r="I490" s="4"/>
      <c r="J490" s="7"/>
      <c r="K490" s="4"/>
      <c r="L490" s="7"/>
      <c r="M490" s="4"/>
      <c r="N490" s="4"/>
      <c r="O490" s="4"/>
      <c r="P490" s="4"/>
      <c r="Q490" s="4"/>
      <c r="R490" s="4"/>
      <c r="S490" s="4"/>
      <c r="T490" s="4"/>
      <c r="U490" s="40"/>
      <c r="V490" s="40"/>
      <c r="W490" s="21"/>
      <c r="X490" s="22"/>
      <c r="Y490" s="21"/>
      <c r="Z490" s="22"/>
      <c r="AA490" s="21"/>
      <c r="AB490" s="22"/>
      <c r="AC490" s="23"/>
      <c r="AD490" s="24"/>
      <c r="AE490" s="23"/>
      <c r="AF490" s="24"/>
      <c r="AG490" s="23"/>
      <c r="AH490" s="24"/>
      <c r="AI490" s="17"/>
      <c r="AJ490" s="46"/>
      <c r="AK490" s="17"/>
      <c r="AL490" s="45"/>
      <c r="AM490" s="16"/>
      <c r="AN490" s="45"/>
    </row>
    <row r="491" spans="1:40" x14ac:dyDescent="0.25">
      <c r="A491" s="2"/>
      <c r="B491" s="9"/>
      <c r="C491" s="2"/>
      <c r="D491" s="2"/>
      <c r="E491" s="4"/>
      <c r="F491" s="4"/>
      <c r="G491" s="4"/>
      <c r="H491" s="7"/>
      <c r="I491" s="4"/>
      <c r="J491" s="7"/>
      <c r="K491" s="4"/>
      <c r="L491" s="7"/>
      <c r="M491" s="4"/>
      <c r="N491" s="4"/>
      <c r="O491" s="4"/>
      <c r="P491" s="4"/>
      <c r="Q491" s="4"/>
      <c r="R491" s="4"/>
      <c r="S491" s="4"/>
      <c r="T491" s="4"/>
      <c r="U491" s="40"/>
      <c r="V491" s="40"/>
      <c r="W491" s="21"/>
      <c r="X491" s="22"/>
      <c r="Y491" s="21"/>
      <c r="Z491" s="22"/>
      <c r="AA491" s="21"/>
      <c r="AB491" s="22"/>
      <c r="AC491" s="23"/>
      <c r="AD491" s="24"/>
      <c r="AE491" s="23"/>
      <c r="AF491" s="24"/>
      <c r="AG491" s="23"/>
      <c r="AH491" s="24"/>
      <c r="AI491" s="17"/>
      <c r="AJ491" s="46"/>
      <c r="AK491" s="17"/>
      <c r="AL491" s="45"/>
      <c r="AM491" s="16"/>
      <c r="AN491" s="45"/>
    </row>
    <row r="492" spans="1:40" x14ac:dyDescent="0.25">
      <c r="A492" s="2"/>
      <c r="B492" s="9"/>
      <c r="C492" s="2"/>
      <c r="D492" s="2"/>
      <c r="E492" s="4"/>
      <c r="F492" s="4"/>
      <c r="G492" s="4"/>
      <c r="H492" s="7"/>
      <c r="I492" s="4"/>
      <c r="J492" s="7"/>
      <c r="K492" s="4"/>
      <c r="L492" s="7"/>
      <c r="M492" s="4"/>
      <c r="N492" s="4"/>
      <c r="O492" s="4"/>
      <c r="P492" s="4"/>
      <c r="Q492" s="4"/>
      <c r="R492" s="4"/>
      <c r="S492" s="4"/>
      <c r="T492" s="4"/>
      <c r="U492" s="40"/>
      <c r="V492" s="40"/>
      <c r="W492" s="21"/>
      <c r="X492" s="22"/>
      <c r="Y492" s="21"/>
      <c r="Z492" s="22"/>
      <c r="AA492" s="21"/>
      <c r="AB492" s="22"/>
      <c r="AC492" s="23"/>
      <c r="AD492" s="24"/>
      <c r="AE492" s="23"/>
      <c r="AF492" s="24"/>
      <c r="AG492" s="23"/>
      <c r="AH492" s="24"/>
      <c r="AI492" s="17"/>
      <c r="AJ492" s="46"/>
      <c r="AK492" s="17"/>
      <c r="AL492" s="45"/>
      <c r="AM492" s="16"/>
      <c r="AN492" s="45"/>
    </row>
    <row r="493" spans="1:40" x14ac:dyDescent="0.25">
      <c r="A493" s="2"/>
      <c r="B493" s="9"/>
      <c r="C493" s="2"/>
      <c r="D493" s="2"/>
      <c r="E493" s="4"/>
      <c r="F493" s="4"/>
      <c r="G493" s="4"/>
      <c r="H493" s="7"/>
      <c r="I493" s="4"/>
      <c r="J493" s="7"/>
      <c r="K493" s="4"/>
      <c r="L493" s="7"/>
      <c r="M493" s="4"/>
      <c r="N493" s="4"/>
      <c r="O493" s="4"/>
      <c r="P493" s="4"/>
      <c r="Q493" s="4"/>
      <c r="R493" s="4"/>
      <c r="S493" s="4"/>
      <c r="T493" s="4"/>
      <c r="U493" s="40"/>
      <c r="V493" s="40"/>
      <c r="W493" s="21"/>
      <c r="X493" s="22"/>
      <c r="Y493" s="21"/>
      <c r="Z493" s="22"/>
      <c r="AA493" s="21"/>
      <c r="AB493" s="22"/>
      <c r="AC493" s="23"/>
      <c r="AD493" s="24"/>
      <c r="AE493" s="23"/>
      <c r="AF493" s="24"/>
      <c r="AG493" s="23"/>
      <c r="AH493" s="24"/>
      <c r="AI493" s="17"/>
      <c r="AJ493" s="46"/>
      <c r="AK493" s="17"/>
      <c r="AL493" s="45"/>
      <c r="AM493" s="16"/>
      <c r="AN493" s="45"/>
    </row>
    <row r="494" spans="1:40" x14ac:dyDescent="0.25">
      <c r="A494" s="2"/>
      <c r="B494" s="9"/>
      <c r="C494" s="2"/>
      <c r="D494" s="2"/>
      <c r="E494" s="4"/>
      <c r="F494" s="4"/>
      <c r="G494" s="4"/>
      <c r="H494" s="7"/>
      <c r="I494" s="4"/>
      <c r="J494" s="7"/>
      <c r="K494" s="4"/>
      <c r="L494" s="7"/>
      <c r="M494" s="4"/>
      <c r="N494" s="4"/>
      <c r="O494" s="4"/>
      <c r="P494" s="4"/>
      <c r="Q494" s="4"/>
      <c r="R494" s="4"/>
      <c r="S494" s="4"/>
      <c r="T494" s="4"/>
      <c r="U494" s="40"/>
      <c r="V494" s="40"/>
      <c r="W494" s="21"/>
      <c r="X494" s="22"/>
      <c r="Y494" s="21"/>
      <c r="Z494" s="22"/>
      <c r="AA494" s="21"/>
      <c r="AB494" s="22"/>
      <c r="AC494" s="23"/>
      <c r="AD494" s="24"/>
      <c r="AE494" s="23"/>
      <c r="AF494" s="24"/>
      <c r="AG494" s="23"/>
      <c r="AH494" s="24"/>
      <c r="AI494" s="17"/>
      <c r="AJ494" s="46"/>
      <c r="AK494" s="17"/>
      <c r="AL494" s="45"/>
      <c r="AM494" s="16"/>
      <c r="AN494" s="45"/>
    </row>
    <row r="495" spans="1:40" x14ac:dyDescent="0.25">
      <c r="A495" s="2"/>
      <c r="B495" s="9"/>
      <c r="C495" s="2"/>
      <c r="D495" s="2"/>
      <c r="E495" s="4"/>
      <c r="F495" s="4"/>
      <c r="G495" s="4"/>
      <c r="H495" s="7"/>
      <c r="I495" s="4"/>
      <c r="J495" s="7"/>
      <c r="K495" s="4"/>
      <c r="L495" s="7"/>
      <c r="M495" s="4"/>
      <c r="N495" s="4"/>
      <c r="O495" s="4"/>
      <c r="P495" s="4"/>
      <c r="Q495" s="4"/>
      <c r="R495" s="4"/>
      <c r="S495" s="4"/>
      <c r="T495" s="4"/>
      <c r="U495" s="40"/>
      <c r="V495" s="40"/>
      <c r="W495" s="21"/>
      <c r="X495" s="22"/>
      <c r="Y495" s="21"/>
      <c r="Z495" s="22"/>
      <c r="AA495" s="21"/>
      <c r="AB495" s="22"/>
      <c r="AC495" s="23"/>
      <c r="AD495" s="24"/>
      <c r="AE495" s="23"/>
      <c r="AF495" s="24"/>
      <c r="AG495" s="23"/>
      <c r="AH495" s="24"/>
      <c r="AI495" s="17"/>
      <c r="AJ495" s="46"/>
      <c r="AK495" s="17"/>
      <c r="AL495" s="45"/>
      <c r="AM495" s="16"/>
      <c r="AN495" s="45"/>
    </row>
    <row r="496" spans="1:40" x14ac:dyDescent="0.25">
      <c r="A496" s="2"/>
      <c r="B496" s="9"/>
      <c r="C496" s="2"/>
      <c r="D496" s="2"/>
      <c r="E496" s="4"/>
      <c r="F496" s="4"/>
      <c r="G496" s="4"/>
      <c r="H496" s="7"/>
      <c r="I496" s="4"/>
      <c r="J496" s="7"/>
      <c r="K496" s="4"/>
      <c r="L496" s="7"/>
      <c r="M496" s="4"/>
      <c r="N496" s="4"/>
      <c r="O496" s="4"/>
      <c r="P496" s="4"/>
      <c r="Q496" s="4"/>
      <c r="R496" s="4"/>
      <c r="S496" s="4"/>
      <c r="T496" s="4"/>
      <c r="U496" s="40"/>
      <c r="V496" s="40"/>
      <c r="W496" s="21"/>
      <c r="X496" s="22"/>
      <c r="Y496" s="21"/>
      <c r="Z496" s="22"/>
      <c r="AA496" s="21"/>
      <c r="AB496" s="22"/>
      <c r="AC496" s="23"/>
      <c r="AD496" s="24"/>
      <c r="AE496" s="23"/>
      <c r="AF496" s="24"/>
      <c r="AG496" s="23"/>
      <c r="AH496" s="24"/>
      <c r="AI496" s="17"/>
      <c r="AJ496" s="46"/>
      <c r="AK496" s="17"/>
      <c r="AL496" s="45"/>
      <c r="AM496" s="16"/>
      <c r="AN496" s="45"/>
    </row>
    <row r="497" spans="1:40" x14ac:dyDescent="0.25">
      <c r="A497" s="2"/>
      <c r="B497" s="9"/>
      <c r="C497" s="2"/>
      <c r="D497" s="2"/>
      <c r="E497" s="4"/>
      <c r="F497" s="4"/>
      <c r="G497" s="4"/>
      <c r="H497" s="7"/>
      <c r="I497" s="4"/>
      <c r="J497" s="7"/>
      <c r="K497" s="4"/>
      <c r="L497" s="7"/>
      <c r="M497" s="4"/>
      <c r="N497" s="4"/>
      <c r="O497" s="4"/>
      <c r="P497" s="4"/>
      <c r="Q497" s="4"/>
      <c r="R497" s="4"/>
      <c r="S497" s="4"/>
      <c r="T497" s="4"/>
      <c r="U497" s="40"/>
      <c r="V497" s="40"/>
      <c r="W497" s="21"/>
      <c r="X497" s="22"/>
      <c r="Y497" s="21"/>
      <c r="Z497" s="22"/>
      <c r="AA497" s="21"/>
      <c r="AB497" s="22"/>
      <c r="AC497" s="23"/>
      <c r="AD497" s="24"/>
      <c r="AE497" s="23"/>
      <c r="AF497" s="24"/>
      <c r="AG497" s="23"/>
      <c r="AH497" s="24"/>
      <c r="AI497" s="17"/>
      <c r="AJ497" s="46"/>
      <c r="AK497" s="17"/>
      <c r="AL497" s="45"/>
      <c r="AM497" s="16"/>
      <c r="AN497" s="45"/>
    </row>
    <row r="498" spans="1:40" x14ac:dyDescent="0.25">
      <c r="A498" s="2"/>
      <c r="B498" s="9"/>
      <c r="C498" s="2"/>
      <c r="D498" s="2"/>
      <c r="E498" s="4"/>
      <c r="F498" s="4"/>
      <c r="G498" s="4"/>
      <c r="H498" s="7"/>
      <c r="I498" s="4"/>
      <c r="J498" s="7"/>
      <c r="K498" s="4"/>
      <c r="L498" s="7"/>
      <c r="M498" s="4"/>
      <c r="N498" s="4"/>
      <c r="O498" s="4"/>
      <c r="P498" s="4"/>
      <c r="Q498" s="4"/>
      <c r="R498" s="4"/>
      <c r="S498" s="4"/>
      <c r="T498" s="4"/>
      <c r="U498" s="40"/>
      <c r="V498" s="40"/>
      <c r="W498" s="21"/>
      <c r="X498" s="22"/>
      <c r="Y498" s="21"/>
      <c r="Z498" s="22"/>
      <c r="AA498" s="21"/>
      <c r="AB498" s="22"/>
      <c r="AC498" s="23"/>
      <c r="AD498" s="24"/>
      <c r="AE498" s="23"/>
      <c r="AF498" s="24"/>
      <c r="AG498" s="23"/>
      <c r="AH498" s="24"/>
      <c r="AI498" s="17"/>
      <c r="AJ498" s="46"/>
      <c r="AK498" s="17"/>
      <c r="AL498" s="45"/>
      <c r="AM498" s="16"/>
      <c r="AN498" s="45"/>
    </row>
    <row r="499" spans="1:40" x14ac:dyDescent="0.25">
      <c r="A499" s="2"/>
      <c r="B499" s="9"/>
      <c r="C499" s="2"/>
      <c r="D499" s="2"/>
      <c r="E499" s="4"/>
      <c r="F499" s="4"/>
      <c r="G499" s="4"/>
      <c r="H499" s="7"/>
      <c r="I499" s="4"/>
      <c r="J499" s="7"/>
      <c r="K499" s="4"/>
      <c r="L499" s="7"/>
      <c r="M499" s="4"/>
      <c r="N499" s="4"/>
      <c r="O499" s="4"/>
      <c r="P499" s="4"/>
      <c r="Q499" s="4"/>
      <c r="R499" s="4"/>
      <c r="S499" s="4"/>
      <c r="T499" s="4"/>
      <c r="U499" s="40"/>
      <c r="V499" s="40"/>
      <c r="W499" s="21"/>
      <c r="X499" s="22"/>
      <c r="Y499" s="21"/>
      <c r="Z499" s="22"/>
      <c r="AA499" s="21"/>
      <c r="AB499" s="22"/>
      <c r="AC499" s="23"/>
      <c r="AD499" s="24"/>
      <c r="AE499" s="23"/>
      <c r="AF499" s="24"/>
      <c r="AG499" s="23"/>
      <c r="AH499" s="24"/>
      <c r="AI499" s="17"/>
      <c r="AJ499" s="46"/>
      <c r="AK499" s="17"/>
      <c r="AL499" s="45"/>
      <c r="AM499" s="16"/>
      <c r="AN499" s="45"/>
    </row>
    <row r="500" spans="1:40" x14ac:dyDescent="0.25">
      <c r="A500" s="2"/>
      <c r="B500" s="9"/>
      <c r="C500" s="2"/>
      <c r="D500" s="2"/>
      <c r="E500" s="4"/>
      <c r="F500" s="4"/>
      <c r="G500" s="4"/>
      <c r="H500" s="7"/>
      <c r="I500" s="4"/>
      <c r="J500" s="7"/>
      <c r="K500" s="4"/>
      <c r="L500" s="7"/>
      <c r="M500" s="4"/>
      <c r="N500" s="4"/>
      <c r="O500" s="4"/>
      <c r="P500" s="4"/>
      <c r="Q500" s="4"/>
      <c r="R500" s="4"/>
      <c r="S500" s="4"/>
      <c r="T500" s="4"/>
      <c r="U500" s="40"/>
      <c r="V500" s="40"/>
      <c r="W500" s="21"/>
      <c r="X500" s="22"/>
      <c r="Y500" s="21"/>
      <c r="Z500" s="22"/>
      <c r="AA500" s="21"/>
      <c r="AB500" s="22"/>
      <c r="AC500" s="23"/>
      <c r="AD500" s="24"/>
      <c r="AE500" s="23"/>
      <c r="AF500" s="24"/>
      <c r="AG500" s="23"/>
      <c r="AH500" s="24"/>
      <c r="AI500" s="17"/>
      <c r="AJ500" s="46"/>
      <c r="AK500" s="17"/>
      <c r="AL500" s="45"/>
      <c r="AM500" s="16"/>
      <c r="AN500" s="45"/>
    </row>
    <row r="501" spans="1:40" x14ac:dyDescent="0.25">
      <c r="A501" s="2"/>
      <c r="B501" s="9"/>
      <c r="C501" s="2"/>
      <c r="D501" s="2"/>
      <c r="E501" s="4"/>
      <c r="F501" s="4"/>
      <c r="G501" s="4"/>
      <c r="H501" s="7"/>
      <c r="I501" s="4"/>
      <c r="J501" s="7"/>
      <c r="K501" s="4"/>
      <c r="L501" s="7"/>
      <c r="M501" s="4"/>
      <c r="N501" s="4"/>
      <c r="O501" s="4"/>
      <c r="P501" s="4"/>
      <c r="Q501" s="4"/>
      <c r="R501" s="4"/>
      <c r="S501" s="4"/>
      <c r="T501" s="4"/>
      <c r="U501" s="40"/>
      <c r="V501" s="40"/>
      <c r="W501" s="21"/>
      <c r="X501" s="22"/>
      <c r="Y501" s="21"/>
      <c r="Z501" s="22"/>
      <c r="AA501" s="21"/>
      <c r="AB501" s="22"/>
      <c r="AC501" s="23"/>
      <c r="AD501" s="24"/>
      <c r="AE501" s="23"/>
      <c r="AF501" s="24"/>
      <c r="AG501" s="23"/>
      <c r="AH501" s="24"/>
      <c r="AI501" s="17"/>
      <c r="AJ501" s="46"/>
      <c r="AK501" s="17"/>
      <c r="AL501" s="45"/>
      <c r="AM501" s="16"/>
      <c r="AN501" s="45"/>
    </row>
    <row r="502" spans="1:40" x14ac:dyDescent="0.25">
      <c r="A502" s="2"/>
      <c r="B502" s="9"/>
      <c r="C502" s="2"/>
      <c r="D502" s="2"/>
      <c r="E502" s="4"/>
      <c r="F502" s="4"/>
      <c r="G502" s="4"/>
      <c r="H502" s="7"/>
      <c r="I502" s="4"/>
      <c r="J502" s="7"/>
      <c r="K502" s="4"/>
      <c r="L502" s="7"/>
      <c r="M502" s="4"/>
      <c r="N502" s="4"/>
      <c r="O502" s="4"/>
      <c r="P502" s="4"/>
      <c r="Q502" s="4"/>
      <c r="R502" s="4"/>
      <c r="S502" s="4"/>
      <c r="T502" s="4"/>
      <c r="U502" s="40"/>
      <c r="V502" s="40"/>
      <c r="W502" s="21"/>
      <c r="X502" s="22"/>
      <c r="Y502" s="21"/>
      <c r="Z502" s="22"/>
      <c r="AA502" s="21"/>
      <c r="AB502" s="22"/>
      <c r="AC502" s="23"/>
      <c r="AD502" s="24"/>
      <c r="AE502" s="23"/>
      <c r="AF502" s="24"/>
      <c r="AG502" s="23"/>
      <c r="AH502" s="24"/>
      <c r="AI502" s="17"/>
      <c r="AJ502" s="46"/>
      <c r="AK502" s="17"/>
      <c r="AL502" s="45"/>
      <c r="AM502" s="16"/>
      <c r="AN502" s="45"/>
    </row>
    <row r="503" spans="1:40" x14ac:dyDescent="0.25">
      <c r="A503" s="2"/>
      <c r="B503" s="9"/>
      <c r="C503" s="2"/>
      <c r="D503" s="2"/>
      <c r="E503" s="4"/>
      <c r="F503" s="4"/>
      <c r="G503" s="4"/>
      <c r="H503" s="7"/>
      <c r="I503" s="4"/>
      <c r="J503" s="7"/>
      <c r="K503" s="4"/>
      <c r="L503" s="7"/>
      <c r="M503" s="4"/>
      <c r="N503" s="4"/>
      <c r="O503" s="4"/>
      <c r="P503" s="4"/>
      <c r="Q503" s="4"/>
      <c r="R503" s="4"/>
      <c r="S503" s="4"/>
      <c r="T503" s="4"/>
      <c r="U503" s="40"/>
      <c r="V503" s="40"/>
      <c r="W503" s="21"/>
      <c r="X503" s="22"/>
      <c r="Y503" s="21"/>
      <c r="Z503" s="22"/>
      <c r="AA503" s="21"/>
      <c r="AB503" s="22"/>
      <c r="AC503" s="23"/>
      <c r="AD503" s="24"/>
      <c r="AE503" s="23"/>
      <c r="AF503" s="24"/>
      <c r="AG503" s="23"/>
      <c r="AH503" s="24"/>
      <c r="AI503" s="17"/>
      <c r="AJ503" s="46"/>
      <c r="AK503" s="17"/>
      <c r="AL503" s="45"/>
      <c r="AM503" s="16"/>
      <c r="AN503" s="45"/>
    </row>
    <row r="504" spans="1:40" x14ac:dyDescent="0.25">
      <c r="A504" s="2"/>
      <c r="B504" s="9"/>
      <c r="C504" s="2"/>
      <c r="D504" s="2"/>
      <c r="E504" s="4"/>
      <c r="F504" s="4"/>
      <c r="G504" s="4"/>
      <c r="H504" s="7"/>
      <c r="I504" s="4"/>
      <c r="J504" s="7"/>
      <c r="K504" s="4"/>
      <c r="L504" s="7"/>
      <c r="M504" s="4"/>
      <c r="N504" s="4"/>
      <c r="O504" s="4"/>
      <c r="P504" s="4"/>
      <c r="Q504" s="4"/>
      <c r="R504" s="4"/>
      <c r="S504" s="4"/>
      <c r="T504" s="4"/>
      <c r="U504" s="40"/>
      <c r="V504" s="40"/>
      <c r="W504" s="21"/>
      <c r="X504" s="22"/>
      <c r="Y504" s="21"/>
      <c r="Z504" s="22"/>
      <c r="AA504" s="21"/>
      <c r="AB504" s="22"/>
      <c r="AC504" s="23"/>
      <c r="AD504" s="24"/>
      <c r="AE504" s="23"/>
      <c r="AF504" s="24"/>
      <c r="AG504" s="23"/>
      <c r="AH504" s="24"/>
      <c r="AI504" s="17"/>
      <c r="AJ504" s="46"/>
      <c r="AK504" s="17"/>
      <c r="AL504" s="45"/>
      <c r="AM504" s="16"/>
      <c r="AN504" s="45"/>
    </row>
    <row r="505" spans="1:40" x14ac:dyDescent="0.25">
      <c r="A505" s="2"/>
      <c r="B505" s="9"/>
      <c r="C505" s="2"/>
      <c r="D505" s="2"/>
      <c r="E505" s="4"/>
      <c r="F505" s="4"/>
      <c r="G505" s="4"/>
      <c r="H505" s="7"/>
      <c r="I505" s="4"/>
      <c r="J505" s="7"/>
      <c r="K505" s="4"/>
      <c r="L505" s="7"/>
      <c r="M505" s="4"/>
      <c r="N505" s="4"/>
      <c r="O505" s="4"/>
      <c r="P505" s="4"/>
      <c r="Q505" s="4"/>
      <c r="R505" s="4"/>
      <c r="S505" s="4"/>
      <c r="T505" s="4"/>
      <c r="U505" s="40"/>
      <c r="V505" s="40"/>
      <c r="W505" s="21"/>
      <c r="X505" s="22"/>
      <c r="Y505" s="21"/>
      <c r="Z505" s="22"/>
      <c r="AA505" s="21"/>
      <c r="AB505" s="22"/>
      <c r="AC505" s="23"/>
      <c r="AD505" s="24"/>
      <c r="AE505" s="23"/>
      <c r="AF505" s="24"/>
      <c r="AG505" s="23"/>
      <c r="AH505" s="24"/>
      <c r="AI505" s="17"/>
      <c r="AJ505" s="46"/>
      <c r="AK505" s="17"/>
      <c r="AL505" s="45"/>
      <c r="AM505" s="16"/>
      <c r="AN505" s="45"/>
    </row>
    <row r="506" spans="1:40" x14ac:dyDescent="0.25">
      <c r="A506" s="2"/>
      <c r="B506" s="9"/>
      <c r="C506" s="2"/>
      <c r="D506" s="2"/>
      <c r="E506" s="4"/>
      <c r="F506" s="4"/>
      <c r="G506" s="4"/>
      <c r="H506" s="7"/>
      <c r="I506" s="4"/>
      <c r="J506" s="7"/>
      <c r="K506" s="4"/>
      <c r="L506" s="7"/>
      <c r="M506" s="4"/>
      <c r="N506" s="4"/>
      <c r="O506" s="4"/>
      <c r="P506" s="4"/>
      <c r="Q506" s="4"/>
      <c r="R506" s="4"/>
      <c r="S506" s="4"/>
      <c r="T506" s="4"/>
      <c r="U506" s="40"/>
      <c r="V506" s="40"/>
      <c r="W506" s="21"/>
      <c r="X506" s="22"/>
      <c r="Y506" s="21"/>
      <c r="Z506" s="22"/>
      <c r="AA506" s="21"/>
      <c r="AB506" s="22"/>
      <c r="AC506" s="23"/>
      <c r="AD506" s="24"/>
      <c r="AE506" s="23"/>
      <c r="AF506" s="24"/>
      <c r="AG506" s="23"/>
      <c r="AH506" s="24"/>
      <c r="AI506" s="17"/>
      <c r="AJ506" s="46"/>
      <c r="AK506" s="17"/>
      <c r="AL506" s="45"/>
      <c r="AM506" s="16"/>
      <c r="AN506" s="45"/>
    </row>
    <row r="507" spans="1:40" x14ac:dyDescent="0.25">
      <c r="A507" s="2"/>
      <c r="B507" s="9"/>
      <c r="C507" s="2"/>
      <c r="D507" s="2"/>
      <c r="E507" s="4"/>
      <c r="F507" s="4"/>
      <c r="G507" s="4"/>
      <c r="H507" s="7"/>
      <c r="I507" s="4"/>
      <c r="J507" s="7"/>
      <c r="K507" s="4"/>
      <c r="L507" s="7"/>
      <c r="M507" s="4"/>
      <c r="N507" s="4"/>
      <c r="O507" s="4"/>
      <c r="P507" s="4"/>
      <c r="Q507" s="4"/>
      <c r="R507" s="4"/>
      <c r="S507" s="4"/>
      <c r="T507" s="4"/>
      <c r="U507" s="40"/>
      <c r="V507" s="40"/>
      <c r="W507" s="21"/>
      <c r="X507" s="22"/>
      <c r="Y507" s="21"/>
      <c r="Z507" s="22"/>
      <c r="AA507" s="21"/>
      <c r="AB507" s="22"/>
      <c r="AC507" s="23"/>
      <c r="AD507" s="24"/>
      <c r="AE507" s="23"/>
      <c r="AF507" s="24"/>
      <c r="AG507" s="23"/>
      <c r="AH507" s="24"/>
      <c r="AI507" s="17"/>
      <c r="AJ507" s="46"/>
      <c r="AK507" s="17"/>
      <c r="AL507" s="45"/>
      <c r="AM507" s="16"/>
      <c r="AN507" s="45"/>
    </row>
    <row r="508" spans="1:40" x14ac:dyDescent="0.25">
      <c r="A508" s="2"/>
      <c r="B508" s="9"/>
      <c r="C508" s="2"/>
      <c r="D508" s="2"/>
      <c r="E508" s="4"/>
      <c r="F508" s="4"/>
      <c r="G508" s="4"/>
      <c r="H508" s="7"/>
      <c r="I508" s="4"/>
      <c r="J508" s="7"/>
      <c r="K508" s="4"/>
      <c r="L508" s="7"/>
      <c r="M508" s="4"/>
      <c r="N508" s="4"/>
      <c r="O508" s="4"/>
      <c r="P508" s="4"/>
      <c r="Q508" s="4"/>
      <c r="R508" s="4"/>
      <c r="S508" s="4"/>
      <c r="T508" s="4"/>
      <c r="U508" s="40"/>
      <c r="V508" s="40"/>
      <c r="W508" s="21"/>
      <c r="X508" s="22"/>
      <c r="Y508" s="21"/>
      <c r="Z508" s="22"/>
      <c r="AA508" s="21"/>
      <c r="AB508" s="22"/>
      <c r="AC508" s="23"/>
      <c r="AD508" s="24"/>
      <c r="AE508" s="23"/>
      <c r="AF508" s="24"/>
      <c r="AG508" s="23"/>
      <c r="AH508" s="24"/>
      <c r="AI508" s="17"/>
      <c r="AJ508" s="46"/>
      <c r="AK508" s="17"/>
      <c r="AL508" s="45"/>
      <c r="AM508" s="16"/>
      <c r="AN508" s="45"/>
    </row>
    <row r="509" spans="1:40" x14ac:dyDescent="0.25">
      <c r="A509" s="2"/>
      <c r="B509" s="9"/>
      <c r="C509" s="2"/>
      <c r="D509" s="2"/>
      <c r="E509" s="4"/>
      <c r="F509" s="4"/>
      <c r="G509" s="4"/>
      <c r="H509" s="7"/>
      <c r="I509" s="4"/>
      <c r="J509" s="7"/>
      <c r="K509" s="4"/>
      <c r="L509" s="7"/>
      <c r="M509" s="4"/>
      <c r="N509" s="4"/>
      <c r="O509" s="4"/>
      <c r="P509" s="4"/>
      <c r="Q509" s="4"/>
      <c r="R509" s="4"/>
      <c r="S509" s="4"/>
      <c r="T509" s="4"/>
      <c r="U509" s="40"/>
      <c r="V509" s="40"/>
      <c r="W509" s="21"/>
      <c r="X509" s="22"/>
      <c r="Y509" s="21"/>
      <c r="Z509" s="22"/>
      <c r="AA509" s="21"/>
      <c r="AB509" s="22"/>
      <c r="AC509" s="23"/>
      <c r="AD509" s="24"/>
      <c r="AE509" s="23"/>
      <c r="AF509" s="24"/>
      <c r="AG509" s="23"/>
      <c r="AH509" s="24"/>
      <c r="AI509" s="17"/>
      <c r="AJ509" s="46"/>
      <c r="AK509" s="17"/>
      <c r="AL509" s="45"/>
      <c r="AM509" s="16"/>
      <c r="AN509" s="45"/>
    </row>
    <row r="510" spans="1:40" x14ac:dyDescent="0.25">
      <c r="A510" s="2"/>
      <c r="B510" s="9"/>
      <c r="C510" s="2"/>
      <c r="D510" s="2"/>
      <c r="E510" s="4"/>
      <c r="F510" s="4"/>
      <c r="G510" s="4"/>
      <c r="H510" s="7"/>
      <c r="I510" s="4"/>
      <c r="J510" s="7"/>
      <c r="K510" s="4"/>
      <c r="L510" s="7"/>
      <c r="M510" s="4"/>
      <c r="N510" s="4"/>
      <c r="O510" s="4"/>
      <c r="P510" s="4"/>
      <c r="Q510" s="4"/>
      <c r="R510" s="4"/>
      <c r="S510" s="4"/>
      <c r="T510" s="4"/>
      <c r="U510" s="40"/>
      <c r="V510" s="40"/>
      <c r="W510" s="21"/>
      <c r="X510" s="22"/>
      <c r="Y510" s="21"/>
      <c r="Z510" s="22"/>
      <c r="AA510" s="21"/>
      <c r="AB510" s="22"/>
      <c r="AC510" s="23"/>
      <c r="AD510" s="24"/>
      <c r="AE510" s="23"/>
      <c r="AF510" s="24"/>
      <c r="AG510" s="23"/>
      <c r="AH510" s="24"/>
      <c r="AI510" s="17"/>
      <c r="AJ510" s="46"/>
      <c r="AK510" s="17"/>
      <c r="AL510" s="45"/>
      <c r="AM510" s="16"/>
      <c r="AN510" s="45"/>
    </row>
    <row r="511" spans="1:40" x14ac:dyDescent="0.25">
      <c r="A511" s="2"/>
      <c r="B511" s="9"/>
      <c r="C511" s="2"/>
      <c r="D511" s="2"/>
      <c r="E511" s="4"/>
      <c r="F511" s="4"/>
      <c r="G511" s="4"/>
      <c r="H511" s="7"/>
      <c r="I511" s="4"/>
      <c r="J511" s="7"/>
      <c r="K511" s="4"/>
      <c r="L511" s="7"/>
      <c r="M511" s="4"/>
      <c r="N511" s="4"/>
      <c r="O511" s="4"/>
      <c r="P511" s="4"/>
      <c r="Q511" s="4"/>
      <c r="R511" s="4"/>
      <c r="S511" s="4"/>
      <c r="T511" s="4"/>
      <c r="U511" s="40"/>
      <c r="V511" s="40"/>
      <c r="W511" s="21"/>
      <c r="X511" s="22"/>
      <c r="Y511" s="21"/>
      <c r="Z511" s="22"/>
      <c r="AA511" s="21"/>
      <c r="AB511" s="22"/>
      <c r="AC511" s="23"/>
      <c r="AD511" s="24"/>
      <c r="AE511" s="23"/>
      <c r="AF511" s="24"/>
      <c r="AG511" s="23"/>
      <c r="AH511" s="24"/>
      <c r="AI511" s="17"/>
      <c r="AJ511" s="46"/>
      <c r="AK511" s="17"/>
      <c r="AL511" s="45"/>
      <c r="AM511" s="16"/>
      <c r="AN511" s="45"/>
    </row>
    <row r="512" spans="1:40" x14ac:dyDescent="0.25">
      <c r="A512" s="2"/>
      <c r="B512" s="9"/>
      <c r="C512" s="2"/>
      <c r="D512" s="2"/>
      <c r="E512" s="4"/>
      <c r="F512" s="4"/>
      <c r="G512" s="4"/>
      <c r="H512" s="7"/>
      <c r="I512" s="4"/>
      <c r="J512" s="7"/>
      <c r="K512" s="4"/>
      <c r="L512" s="7"/>
      <c r="M512" s="4"/>
      <c r="N512" s="4"/>
      <c r="O512" s="4"/>
      <c r="P512" s="4"/>
      <c r="Q512" s="4"/>
      <c r="R512" s="4"/>
      <c r="S512" s="4"/>
      <c r="T512" s="4"/>
      <c r="U512" s="40"/>
      <c r="V512" s="40"/>
      <c r="W512" s="21"/>
      <c r="X512" s="22"/>
      <c r="Y512" s="21"/>
      <c r="Z512" s="22"/>
      <c r="AA512" s="21"/>
      <c r="AB512" s="22"/>
      <c r="AC512" s="23"/>
      <c r="AD512" s="24"/>
      <c r="AE512" s="23"/>
      <c r="AF512" s="24"/>
      <c r="AG512" s="23"/>
      <c r="AH512" s="24"/>
      <c r="AI512" s="17"/>
      <c r="AJ512" s="46"/>
      <c r="AK512" s="17"/>
      <c r="AL512" s="45"/>
      <c r="AM512" s="16"/>
      <c r="AN512" s="45"/>
    </row>
    <row r="513" spans="1:40" x14ac:dyDescent="0.25">
      <c r="A513" s="2"/>
      <c r="B513" s="9"/>
      <c r="C513" s="2"/>
      <c r="D513" s="2"/>
      <c r="E513" s="4"/>
      <c r="F513" s="4"/>
      <c r="G513" s="4"/>
      <c r="H513" s="7"/>
      <c r="I513" s="4"/>
      <c r="J513" s="7"/>
      <c r="K513" s="4"/>
      <c r="L513" s="7"/>
      <c r="M513" s="4"/>
      <c r="N513" s="4"/>
      <c r="O513" s="4"/>
      <c r="P513" s="4"/>
      <c r="Q513" s="4"/>
      <c r="R513" s="4"/>
      <c r="S513" s="4"/>
      <c r="T513" s="4"/>
      <c r="U513" s="40"/>
      <c r="V513" s="40"/>
      <c r="W513" s="21"/>
      <c r="X513" s="22"/>
      <c r="Y513" s="21"/>
      <c r="Z513" s="22"/>
      <c r="AA513" s="21"/>
      <c r="AB513" s="22"/>
      <c r="AC513" s="23"/>
      <c r="AD513" s="24"/>
      <c r="AE513" s="23"/>
      <c r="AF513" s="24"/>
      <c r="AG513" s="23"/>
      <c r="AH513" s="24"/>
      <c r="AI513" s="17"/>
      <c r="AJ513" s="46"/>
      <c r="AK513" s="17"/>
      <c r="AL513" s="45"/>
      <c r="AM513" s="16"/>
      <c r="AN513" s="45"/>
    </row>
    <row r="514" spans="1:40" x14ac:dyDescent="0.25">
      <c r="A514" s="2"/>
      <c r="B514" s="9"/>
      <c r="C514" s="2"/>
      <c r="D514" s="2"/>
      <c r="E514" s="4"/>
      <c r="F514" s="4"/>
      <c r="G514" s="4"/>
      <c r="H514" s="7"/>
      <c r="I514" s="4"/>
      <c r="J514" s="7"/>
      <c r="K514" s="4"/>
      <c r="L514" s="7"/>
      <c r="M514" s="4"/>
      <c r="N514" s="4"/>
      <c r="O514" s="4"/>
      <c r="P514" s="4"/>
      <c r="Q514" s="4"/>
      <c r="R514" s="4"/>
      <c r="S514" s="4"/>
      <c r="T514" s="4"/>
      <c r="U514" s="40"/>
      <c r="V514" s="40"/>
      <c r="W514" s="21"/>
      <c r="X514" s="22"/>
      <c r="Y514" s="21"/>
      <c r="Z514" s="22"/>
      <c r="AA514" s="21"/>
      <c r="AB514" s="22"/>
      <c r="AC514" s="23"/>
      <c r="AD514" s="24"/>
      <c r="AE514" s="23"/>
      <c r="AF514" s="24"/>
      <c r="AG514" s="23"/>
      <c r="AH514" s="24"/>
      <c r="AI514" s="17"/>
      <c r="AJ514" s="46"/>
      <c r="AK514" s="17"/>
      <c r="AL514" s="45"/>
      <c r="AM514" s="16"/>
      <c r="AN514" s="45"/>
    </row>
    <row r="515" spans="1:40" x14ac:dyDescent="0.25">
      <c r="A515" s="2"/>
      <c r="B515" s="9"/>
      <c r="C515" s="2"/>
      <c r="D515" s="2"/>
      <c r="E515" s="4"/>
      <c r="F515" s="4"/>
      <c r="G515" s="4"/>
      <c r="H515" s="7"/>
      <c r="I515" s="4"/>
      <c r="J515" s="7"/>
      <c r="K515" s="4"/>
      <c r="L515" s="7"/>
      <c r="M515" s="4"/>
      <c r="N515" s="4"/>
      <c r="O515" s="4"/>
      <c r="P515" s="4"/>
      <c r="Q515" s="4"/>
      <c r="R515" s="4"/>
      <c r="S515" s="4"/>
      <c r="T515" s="4"/>
      <c r="U515" s="40"/>
      <c r="V515" s="40"/>
      <c r="W515" s="21"/>
      <c r="X515" s="22"/>
      <c r="Y515" s="21"/>
      <c r="Z515" s="22"/>
      <c r="AA515" s="21"/>
      <c r="AB515" s="22"/>
      <c r="AC515" s="23"/>
      <c r="AD515" s="24"/>
      <c r="AE515" s="23"/>
      <c r="AF515" s="24"/>
      <c r="AG515" s="23"/>
      <c r="AH515" s="24"/>
      <c r="AI515" s="17"/>
      <c r="AJ515" s="46"/>
      <c r="AK515" s="17"/>
      <c r="AL515" s="45"/>
      <c r="AM515" s="16"/>
      <c r="AN515" s="45"/>
    </row>
    <row r="516" spans="1:40" x14ac:dyDescent="0.25">
      <c r="A516" s="2"/>
      <c r="B516" s="9"/>
      <c r="C516" s="2"/>
      <c r="D516" s="2"/>
      <c r="E516" s="4"/>
      <c r="F516" s="4"/>
      <c r="G516" s="4"/>
      <c r="H516" s="7"/>
      <c r="I516" s="4"/>
      <c r="J516" s="7"/>
      <c r="K516" s="4"/>
      <c r="L516" s="7"/>
      <c r="M516" s="4"/>
      <c r="N516" s="4"/>
      <c r="O516" s="4"/>
      <c r="P516" s="4"/>
      <c r="Q516" s="4"/>
      <c r="R516" s="4"/>
      <c r="S516" s="4"/>
      <c r="T516" s="4"/>
      <c r="U516" s="40"/>
      <c r="V516" s="40"/>
      <c r="W516" s="21"/>
      <c r="X516" s="22"/>
      <c r="Y516" s="21"/>
      <c r="Z516" s="22"/>
      <c r="AA516" s="21"/>
      <c r="AB516" s="22"/>
      <c r="AC516" s="23"/>
      <c r="AD516" s="24"/>
      <c r="AE516" s="23"/>
      <c r="AF516" s="24"/>
      <c r="AG516" s="23"/>
      <c r="AH516" s="24"/>
      <c r="AI516" s="17"/>
      <c r="AJ516" s="46"/>
      <c r="AK516" s="17"/>
      <c r="AL516" s="45"/>
      <c r="AM516" s="16"/>
      <c r="AN516" s="45"/>
    </row>
    <row r="517" spans="1:40" x14ac:dyDescent="0.25">
      <c r="A517" s="2"/>
      <c r="B517" s="9"/>
      <c r="C517" s="2"/>
      <c r="D517" s="2"/>
      <c r="E517" s="4"/>
      <c r="F517" s="4"/>
      <c r="G517" s="4"/>
      <c r="H517" s="7"/>
      <c r="I517" s="4"/>
      <c r="J517" s="7"/>
      <c r="K517" s="4"/>
      <c r="L517" s="7"/>
      <c r="M517" s="4"/>
      <c r="N517" s="4"/>
      <c r="O517" s="4"/>
      <c r="P517" s="4"/>
      <c r="Q517" s="4"/>
      <c r="R517" s="4"/>
      <c r="S517" s="4"/>
      <c r="T517" s="4"/>
      <c r="U517" s="40"/>
      <c r="V517" s="40"/>
      <c r="W517" s="21"/>
      <c r="X517" s="22"/>
      <c r="Y517" s="21"/>
      <c r="Z517" s="22"/>
      <c r="AA517" s="21"/>
      <c r="AB517" s="22"/>
      <c r="AC517" s="23"/>
      <c r="AD517" s="24"/>
      <c r="AE517" s="23"/>
      <c r="AF517" s="24"/>
      <c r="AG517" s="23"/>
      <c r="AH517" s="24"/>
      <c r="AI517" s="17"/>
      <c r="AJ517" s="46"/>
      <c r="AK517" s="17"/>
      <c r="AL517" s="45"/>
      <c r="AM517" s="16"/>
      <c r="AN517" s="45"/>
    </row>
    <row r="518" spans="1:40" x14ac:dyDescent="0.25">
      <c r="A518" s="2"/>
      <c r="B518" s="9"/>
      <c r="C518" s="2"/>
      <c r="D518" s="2"/>
      <c r="E518" s="4"/>
      <c r="F518" s="4"/>
      <c r="G518" s="4"/>
      <c r="H518" s="7"/>
      <c r="I518" s="4"/>
      <c r="J518" s="7"/>
      <c r="K518" s="4"/>
      <c r="L518" s="7"/>
      <c r="M518" s="4"/>
      <c r="N518" s="4"/>
      <c r="O518" s="4"/>
      <c r="P518" s="4"/>
      <c r="Q518" s="4"/>
      <c r="R518" s="4"/>
      <c r="S518" s="4"/>
      <c r="T518" s="4"/>
      <c r="U518" s="40"/>
      <c r="V518" s="40"/>
      <c r="W518" s="21"/>
      <c r="X518" s="22"/>
      <c r="Y518" s="21"/>
      <c r="Z518" s="22"/>
      <c r="AA518" s="21"/>
      <c r="AB518" s="22"/>
      <c r="AC518" s="23"/>
      <c r="AD518" s="24"/>
      <c r="AE518" s="23"/>
      <c r="AF518" s="24"/>
      <c r="AG518" s="23"/>
      <c r="AH518" s="24"/>
      <c r="AI518" s="17"/>
      <c r="AJ518" s="46"/>
      <c r="AK518" s="17"/>
      <c r="AL518" s="45"/>
      <c r="AM518" s="16"/>
      <c r="AN518" s="45"/>
    </row>
    <row r="519" spans="1:40" x14ac:dyDescent="0.25">
      <c r="A519" s="2"/>
      <c r="B519" s="9"/>
      <c r="C519" s="2"/>
      <c r="D519" s="2"/>
      <c r="E519" s="4"/>
      <c r="F519" s="4"/>
      <c r="G519" s="4"/>
      <c r="H519" s="7"/>
      <c r="I519" s="4"/>
      <c r="J519" s="7"/>
      <c r="K519" s="4"/>
      <c r="L519" s="7"/>
      <c r="M519" s="4"/>
      <c r="N519" s="4"/>
      <c r="O519" s="4"/>
      <c r="P519" s="4"/>
      <c r="Q519" s="4"/>
      <c r="R519" s="4"/>
      <c r="S519" s="4"/>
      <c r="T519" s="4"/>
      <c r="U519" s="40"/>
      <c r="V519" s="40"/>
      <c r="W519" s="21"/>
      <c r="X519" s="22"/>
      <c r="Y519" s="21"/>
      <c r="Z519" s="22"/>
      <c r="AA519" s="21"/>
      <c r="AB519" s="22"/>
      <c r="AC519" s="23"/>
      <c r="AD519" s="24"/>
      <c r="AE519" s="23"/>
      <c r="AF519" s="24"/>
      <c r="AG519" s="23"/>
      <c r="AH519" s="24"/>
      <c r="AI519" s="17"/>
      <c r="AJ519" s="46"/>
      <c r="AK519" s="17"/>
      <c r="AL519" s="45"/>
      <c r="AM519" s="16"/>
      <c r="AN519" s="45"/>
    </row>
    <row r="520" spans="1:40" x14ac:dyDescent="0.25">
      <c r="A520" s="2"/>
      <c r="B520" s="9"/>
      <c r="C520" s="2"/>
      <c r="D520" s="2"/>
      <c r="E520" s="4"/>
      <c r="F520" s="4"/>
      <c r="G520" s="4"/>
      <c r="H520" s="7"/>
      <c r="I520" s="4"/>
      <c r="J520" s="7"/>
      <c r="K520" s="4"/>
      <c r="L520" s="7"/>
      <c r="M520" s="4"/>
      <c r="N520" s="4"/>
      <c r="O520" s="4"/>
      <c r="P520" s="4"/>
      <c r="Q520" s="4"/>
      <c r="R520" s="4"/>
      <c r="S520" s="4"/>
      <c r="T520" s="4"/>
      <c r="U520" s="40"/>
      <c r="V520" s="40"/>
      <c r="W520" s="21"/>
      <c r="X520" s="22"/>
      <c r="Y520" s="21"/>
      <c r="Z520" s="22"/>
      <c r="AA520" s="21"/>
      <c r="AB520" s="22"/>
      <c r="AC520" s="23"/>
      <c r="AD520" s="24"/>
      <c r="AE520" s="23"/>
      <c r="AF520" s="24"/>
      <c r="AG520" s="23"/>
      <c r="AH520" s="24"/>
      <c r="AI520" s="17"/>
      <c r="AJ520" s="46"/>
      <c r="AK520" s="17"/>
      <c r="AL520" s="45"/>
      <c r="AM520" s="16"/>
      <c r="AN520" s="45"/>
    </row>
    <row r="521" spans="1:40" x14ac:dyDescent="0.25">
      <c r="A521" s="2"/>
      <c r="B521" s="9"/>
      <c r="C521" s="2"/>
      <c r="D521" s="2"/>
      <c r="E521" s="4"/>
      <c r="F521" s="4"/>
      <c r="G521" s="4"/>
      <c r="H521" s="7"/>
      <c r="I521" s="4"/>
      <c r="J521" s="7"/>
      <c r="K521" s="4"/>
      <c r="L521" s="7"/>
      <c r="M521" s="4"/>
      <c r="N521" s="4"/>
      <c r="O521" s="4"/>
      <c r="P521" s="4"/>
      <c r="Q521" s="4"/>
      <c r="R521" s="4"/>
      <c r="S521" s="4"/>
      <c r="T521" s="4"/>
      <c r="U521" s="40"/>
      <c r="V521" s="40"/>
      <c r="W521" s="21"/>
      <c r="X521" s="22"/>
      <c r="Y521" s="21"/>
      <c r="Z521" s="22"/>
      <c r="AA521" s="21"/>
      <c r="AB521" s="22"/>
      <c r="AC521" s="23"/>
      <c r="AD521" s="24"/>
      <c r="AE521" s="23"/>
      <c r="AF521" s="24"/>
      <c r="AG521" s="23"/>
      <c r="AH521" s="24"/>
      <c r="AI521" s="17"/>
      <c r="AJ521" s="46"/>
      <c r="AK521" s="17"/>
      <c r="AL521" s="45"/>
      <c r="AM521" s="16"/>
      <c r="AN521" s="45"/>
    </row>
    <row r="522" spans="1:40" x14ac:dyDescent="0.25">
      <c r="A522" s="2"/>
      <c r="B522" s="9"/>
      <c r="C522" s="2"/>
      <c r="D522" s="2"/>
      <c r="E522" s="4"/>
      <c r="F522" s="4"/>
      <c r="G522" s="4"/>
      <c r="H522" s="7"/>
      <c r="I522" s="4"/>
      <c r="J522" s="7"/>
      <c r="K522" s="4"/>
      <c r="L522" s="7"/>
      <c r="M522" s="4"/>
      <c r="N522" s="4"/>
      <c r="O522" s="4"/>
      <c r="P522" s="4"/>
      <c r="Q522" s="4"/>
      <c r="R522" s="4"/>
      <c r="S522" s="4"/>
      <c r="T522" s="4"/>
      <c r="U522" s="40"/>
      <c r="V522" s="40"/>
      <c r="W522" s="21"/>
      <c r="X522" s="22"/>
      <c r="Y522" s="21"/>
      <c r="Z522" s="22"/>
      <c r="AA522" s="21"/>
      <c r="AB522" s="22"/>
      <c r="AC522" s="23"/>
      <c r="AD522" s="24"/>
      <c r="AE522" s="23"/>
      <c r="AF522" s="24"/>
      <c r="AG522" s="23"/>
      <c r="AH522" s="24"/>
      <c r="AI522" s="17"/>
      <c r="AJ522" s="46"/>
      <c r="AK522" s="17"/>
      <c r="AL522" s="45"/>
      <c r="AM522" s="16"/>
      <c r="AN522" s="45"/>
    </row>
    <row r="523" spans="1:40" x14ac:dyDescent="0.25">
      <c r="A523" s="2"/>
      <c r="B523" s="9"/>
      <c r="C523" s="2"/>
      <c r="D523" s="2"/>
      <c r="E523" s="4"/>
      <c r="F523" s="4"/>
      <c r="G523" s="4"/>
      <c r="H523" s="7"/>
      <c r="I523" s="4"/>
      <c r="J523" s="7"/>
      <c r="K523" s="4"/>
      <c r="L523" s="7"/>
      <c r="M523" s="4"/>
      <c r="N523" s="4"/>
      <c r="O523" s="4"/>
      <c r="P523" s="4"/>
      <c r="Q523" s="4"/>
      <c r="R523" s="4"/>
      <c r="S523" s="4"/>
      <c r="T523" s="4"/>
      <c r="U523" s="40"/>
      <c r="V523" s="40"/>
      <c r="W523" s="21"/>
      <c r="X523" s="22"/>
      <c r="Y523" s="21"/>
      <c r="Z523" s="22"/>
      <c r="AA523" s="21"/>
      <c r="AB523" s="22"/>
      <c r="AC523" s="23"/>
      <c r="AD523" s="24"/>
      <c r="AE523" s="23"/>
      <c r="AF523" s="24"/>
      <c r="AG523" s="23"/>
      <c r="AH523" s="24"/>
      <c r="AI523" s="17"/>
      <c r="AJ523" s="46"/>
      <c r="AK523" s="17"/>
      <c r="AL523" s="45"/>
      <c r="AM523" s="16"/>
      <c r="AN523" s="45"/>
    </row>
    <row r="524" spans="1:40" x14ac:dyDescent="0.25">
      <c r="A524" s="2"/>
      <c r="B524" s="9"/>
      <c r="C524" s="2"/>
      <c r="D524" s="2"/>
      <c r="E524" s="4"/>
      <c r="F524" s="4"/>
      <c r="G524" s="4"/>
      <c r="H524" s="7"/>
      <c r="I524" s="4"/>
      <c r="J524" s="7"/>
      <c r="K524" s="4"/>
      <c r="L524" s="7"/>
      <c r="M524" s="4"/>
      <c r="N524" s="4"/>
      <c r="O524" s="4"/>
      <c r="P524" s="4"/>
      <c r="Q524" s="4"/>
      <c r="R524" s="4"/>
      <c r="S524" s="4"/>
      <c r="T524" s="4"/>
      <c r="U524" s="40"/>
      <c r="V524" s="40"/>
      <c r="W524" s="21"/>
      <c r="X524" s="22"/>
      <c r="Y524" s="21"/>
      <c r="Z524" s="22"/>
      <c r="AA524" s="21"/>
      <c r="AB524" s="22"/>
      <c r="AC524" s="23"/>
      <c r="AD524" s="24"/>
      <c r="AE524" s="23"/>
      <c r="AF524" s="24"/>
      <c r="AG524" s="23"/>
      <c r="AH524" s="24"/>
      <c r="AI524" s="17"/>
      <c r="AJ524" s="46"/>
      <c r="AK524" s="17"/>
      <c r="AL524" s="45"/>
      <c r="AM524" s="16"/>
      <c r="AN524" s="45"/>
    </row>
    <row r="525" spans="1:40" x14ac:dyDescent="0.25">
      <c r="A525" s="2"/>
      <c r="B525" s="9"/>
      <c r="C525" s="2"/>
      <c r="D525" s="2"/>
      <c r="E525" s="4"/>
      <c r="F525" s="4"/>
      <c r="G525" s="4"/>
      <c r="H525" s="7"/>
      <c r="I525" s="4"/>
      <c r="J525" s="7"/>
      <c r="K525" s="4"/>
      <c r="L525" s="7"/>
      <c r="M525" s="4"/>
      <c r="N525" s="4"/>
      <c r="O525" s="4"/>
      <c r="P525" s="4"/>
      <c r="Q525" s="4"/>
      <c r="R525" s="4"/>
      <c r="S525" s="4"/>
      <c r="T525" s="4"/>
      <c r="U525" s="40"/>
      <c r="V525" s="40"/>
      <c r="W525" s="21"/>
      <c r="X525" s="22"/>
      <c r="Y525" s="21"/>
      <c r="Z525" s="22"/>
      <c r="AA525" s="21"/>
      <c r="AB525" s="22"/>
      <c r="AC525" s="23"/>
      <c r="AD525" s="24"/>
      <c r="AE525" s="23"/>
      <c r="AF525" s="24"/>
      <c r="AG525" s="23"/>
      <c r="AH525" s="24"/>
      <c r="AI525" s="17"/>
      <c r="AJ525" s="46"/>
      <c r="AK525" s="17"/>
      <c r="AL525" s="45"/>
      <c r="AM525" s="16"/>
      <c r="AN525" s="45"/>
    </row>
    <row r="526" spans="1:40" x14ac:dyDescent="0.25">
      <c r="A526" s="2"/>
      <c r="B526" s="9"/>
      <c r="C526" s="2"/>
      <c r="D526" s="2"/>
      <c r="E526" s="4"/>
      <c r="F526" s="4"/>
      <c r="G526" s="4"/>
      <c r="H526" s="7"/>
      <c r="I526" s="4"/>
      <c r="J526" s="7"/>
      <c r="K526" s="4"/>
      <c r="L526" s="7"/>
      <c r="M526" s="4"/>
      <c r="N526" s="4"/>
      <c r="O526" s="4"/>
      <c r="P526" s="4"/>
      <c r="Q526" s="4"/>
      <c r="R526" s="4"/>
      <c r="S526" s="4"/>
      <c r="T526" s="4"/>
      <c r="U526" s="40"/>
      <c r="V526" s="40"/>
      <c r="W526" s="21"/>
      <c r="X526" s="22"/>
      <c r="Y526" s="21"/>
      <c r="Z526" s="22"/>
      <c r="AA526" s="21"/>
      <c r="AB526" s="22"/>
      <c r="AC526" s="23"/>
      <c r="AD526" s="24"/>
      <c r="AE526" s="23"/>
      <c r="AF526" s="24"/>
      <c r="AG526" s="23"/>
      <c r="AH526" s="24"/>
      <c r="AI526" s="17"/>
      <c r="AJ526" s="46"/>
      <c r="AK526" s="17"/>
      <c r="AL526" s="45"/>
      <c r="AM526" s="16"/>
      <c r="AN526" s="45"/>
    </row>
    <row r="527" spans="1:40" x14ac:dyDescent="0.25">
      <c r="A527" s="2"/>
      <c r="B527" s="9"/>
      <c r="C527" s="2"/>
      <c r="D527" s="2"/>
      <c r="E527" s="4"/>
      <c r="F527" s="4"/>
      <c r="G527" s="4"/>
      <c r="H527" s="7"/>
      <c r="I527" s="4"/>
      <c r="J527" s="7"/>
      <c r="K527" s="4"/>
      <c r="L527" s="7"/>
      <c r="M527" s="4"/>
      <c r="N527" s="4"/>
      <c r="O527" s="4"/>
      <c r="P527" s="4"/>
      <c r="Q527" s="4"/>
      <c r="R527" s="4"/>
      <c r="S527" s="4"/>
      <c r="T527" s="4"/>
      <c r="U527" s="40"/>
      <c r="V527" s="40"/>
      <c r="W527" s="21"/>
      <c r="X527" s="22"/>
      <c r="Y527" s="21"/>
      <c r="Z527" s="22"/>
      <c r="AA527" s="21"/>
      <c r="AB527" s="22"/>
      <c r="AC527" s="23"/>
      <c r="AD527" s="24"/>
      <c r="AE527" s="23"/>
      <c r="AF527" s="24"/>
      <c r="AG527" s="23"/>
      <c r="AH527" s="24"/>
      <c r="AI527" s="17"/>
      <c r="AJ527" s="46"/>
      <c r="AK527" s="17"/>
      <c r="AL527" s="45"/>
      <c r="AM527" s="16"/>
      <c r="AN527" s="45"/>
    </row>
    <row r="528" spans="1:40" x14ac:dyDescent="0.25">
      <c r="A528" s="2"/>
      <c r="B528" s="9"/>
      <c r="C528" s="2"/>
      <c r="D528" s="2"/>
      <c r="E528" s="4"/>
      <c r="F528" s="4"/>
      <c r="G528" s="4"/>
      <c r="H528" s="7"/>
      <c r="I528" s="4"/>
      <c r="J528" s="7"/>
      <c r="K528" s="4"/>
      <c r="L528" s="7"/>
      <c r="M528" s="4"/>
      <c r="N528" s="4"/>
      <c r="O528" s="4"/>
      <c r="P528" s="4"/>
      <c r="Q528" s="4"/>
      <c r="R528" s="4"/>
      <c r="S528" s="4"/>
      <c r="T528" s="4"/>
      <c r="U528" s="40"/>
      <c r="V528" s="40"/>
      <c r="W528" s="21"/>
      <c r="X528" s="22"/>
      <c r="Y528" s="21"/>
      <c r="Z528" s="22"/>
      <c r="AA528" s="21"/>
      <c r="AB528" s="22"/>
      <c r="AC528" s="23"/>
      <c r="AD528" s="24"/>
      <c r="AE528" s="23"/>
      <c r="AF528" s="24"/>
      <c r="AG528" s="23"/>
      <c r="AH528" s="24"/>
      <c r="AI528" s="17"/>
      <c r="AJ528" s="46"/>
      <c r="AK528" s="17"/>
      <c r="AL528" s="45"/>
      <c r="AM528" s="16"/>
      <c r="AN528" s="45"/>
    </row>
    <row r="529" spans="1:40" x14ac:dyDescent="0.25">
      <c r="A529" s="2"/>
      <c r="B529" s="9"/>
      <c r="C529" s="2"/>
      <c r="D529" s="2"/>
      <c r="E529" s="4"/>
      <c r="F529" s="4"/>
      <c r="G529" s="4"/>
      <c r="H529" s="7"/>
      <c r="I529" s="4"/>
      <c r="J529" s="7"/>
      <c r="K529" s="4"/>
      <c r="L529" s="7"/>
      <c r="M529" s="4"/>
      <c r="N529" s="4"/>
      <c r="O529" s="4"/>
      <c r="P529" s="4"/>
      <c r="Q529" s="4"/>
      <c r="R529" s="4"/>
      <c r="S529" s="4"/>
      <c r="T529" s="4"/>
      <c r="U529" s="40"/>
      <c r="V529" s="40"/>
      <c r="W529" s="21"/>
      <c r="X529" s="22"/>
      <c r="Y529" s="21"/>
      <c r="Z529" s="22"/>
      <c r="AA529" s="21"/>
      <c r="AB529" s="22"/>
      <c r="AC529" s="23"/>
      <c r="AD529" s="24"/>
      <c r="AE529" s="23"/>
      <c r="AF529" s="24"/>
      <c r="AG529" s="23"/>
      <c r="AH529" s="24"/>
      <c r="AI529" s="17"/>
      <c r="AJ529" s="46"/>
      <c r="AK529" s="17"/>
      <c r="AL529" s="45"/>
      <c r="AM529" s="16"/>
      <c r="AN529" s="45"/>
    </row>
    <row r="530" spans="1:40" x14ac:dyDescent="0.25">
      <c r="A530" s="2"/>
      <c r="B530" s="9"/>
      <c r="C530" s="2"/>
      <c r="D530" s="2"/>
      <c r="E530" s="4"/>
      <c r="F530" s="4"/>
      <c r="G530" s="4"/>
      <c r="H530" s="7"/>
      <c r="I530" s="4"/>
      <c r="J530" s="7"/>
      <c r="K530" s="4"/>
      <c r="L530" s="7"/>
      <c r="M530" s="4"/>
      <c r="N530" s="4"/>
      <c r="O530" s="4"/>
      <c r="P530" s="4"/>
      <c r="Q530" s="4"/>
      <c r="R530" s="4"/>
      <c r="S530" s="4"/>
      <c r="T530" s="4"/>
      <c r="U530" s="40"/>
      <c r="V530" s="40"/>
      <c r="W530" s="21"/>
      <c r="X530" s="22"/>
      <c r="Y530" s="21"/>
      <c r="Z530" s="22"/>
      <c r="AA530" s="21"/>
      <c r="AB530" s="22"/>
      <c r="AC530" s="23"/>
      <c r="AD530" s="24"/>
      <c r="AE530" s="23"/>
      <c r="AF530" s="24"/>
      <c r="AG530" s="23"/>
      <c r="AH530" s="24"/>
      <c r="AI530" s="17"/>
      <c r="AJ530" s="46"/>
      <c r="AK530" s="17"/>
      <c r="AL530" s="45"/>
      <c r="AM530" s="16"/>
      <c r="AN530" s="45"/>
    </row>
    <row r="531" spans="1:40" x14ac:dyDescent="0.25">
      <c r="A531" s="2"/>
      <c r="B531" s="9"/>
      <c r="C531" s="2"/>
      <c r="D531" s="2"/>
      <c r="E531" s="4"/>
      <c r="F531" s="4"/>
      <c r="G531" s="4"/>
      <c r="H531" s="7"/>
      <c r="I531" s="4"/>
      <c r="J531" s="7"/>
      <c r="K531" s="4"/>
      <c r="L531" s="7"/>
      <c r="M531" s="4"/>
      <c r="N531" s="4"/>
      <c r="O531" s="4"/>
      <c r="P531" s="4"/>
      <c r="Q531" s="4"/>
      <c r="R531" s="4"/>
      <c r="S531" s="4"/>
      <c r="T531" s="4"/>
      <c r="U531" s="40"/>
      <c r="V531" s="40"/>
      <c r="W531" s="21"/>
      <c r="X531" s="22"/>
      <c r="Y531" s="21"/>
      <c r="Z531" s="22"/>
      <c r="AA531" s="21"/>
      <c r="AB531" s="22"/>
      <c r="AC531" s="23"/>
      <c r="AD531" s="24"/>
      <c r="AE531" s="23"/>
      <c r="AF531" s="24"/>
      <c r="AG531" s="23"/>
      <c r="AH531" s="24"/>
      <c r="AI531" s="17"/>
      <c r="AJ531" s="46"/>
      <c r="AK531" s="17"/>
      <c r="AL531" s="45"/>
      <c r="AM531" s="16"/>
      <c r="AN531" s="45"/>
    </row>
    <row r="532" spans="1:40" x14ac:dyDescent="0.25">
      <c r="A532" s="2"/>
      <c r="B532" s="9"/>
      <c r="C532" s="2"/>
      <c r="D532" s="2"/>
      <c r="E532" s="4"/>
      <c r="F532" s="4"/>
      <c r="G532" s="4"/>
      <c r="H532" s="7"/>
      <c r="I532" s="4"/>
      <c r="J532" s="7"/>
      <c r="K532" s="4"/>
      <c r="L532" s="7"/>
      <c r="M532" s="4"/>
      <c r="N532" s="4"/>
      <c r="O532" s="4"/>
      <c r="P532" s="4"/>
      <c r="Q532" s="4"/>
      <c r="R532" s="4"/>
      <c r="S532" s="4"/>
      <c r="T532" s="4"/>
      <c r="U532" s="40"/>
      <c r="V532" s="40"/>
      <c r="W532" s="21"/>
      <c r="X532" s="22"/>
      <c r="Y532" s="21"/>
      <c r="Z532" s="22"/>
      <c r="AA532" s="21"/>
      <c r="AB532" s="22"/>
      <c r="AC532" s="23"/>
      <c r="AD532" s="24"/>
      <c r="AE532" s="23"/>
      <c r="AF532" s="24"/>
      <c r="AG532" s="23"/>
      <c r="AH532" s="24"/>
      <c r="AI532" s="17"/>
      <c r="AJ532" s="46"/>
      <c r="AK532" s="17"/>
      <c r="AL532" s="45"/>
      <c r="AM532" s="16"/>
      <c r="AN532" s="45"/>
    </row>
    <row r="533" spans="1:40" x14ac:dyDescent="0.25">
      <c r="A533" s="2"/>
      <c r="B533" s="9"/>
      <c r="C533" s="2"/>
      <c r="D533" s="2"/>
      <c r="E533" s="4"/>
      <c r="F533" s="4"/>
      <c r="G533" s="4"/>
      <c r="H533" s="7"/>
      <c r="I533" s="4"/>
      <c r="J533" s="7"/>
      <c r="K533" s="4"/>
      <c r="L533" s="7"/>
      <c r="M533" s="4"/>
      <c r="N533" s="4"/>
      <c r="O533" s="4"/>
      <c r="P533" s="4"/>
      <c r="Q533" s="4"/>
      <c r="R533" s="4"/>
      <c r="S533" s="4"/>
      <c r="T533" s="4"/>
      <c r="U533" s="40"/>
      <c r="V533" s="40"/>
      <c r="W533" s="21"/>
      <c r="X533" s="22"/>
      <c r="Y533" s="21"/>
      <c r="Z533" s="22"/>
      <c r="AA533" s="21"/>
      <c r="AB533" s="22"/>
      <c r="AC533" s="23"/>
      <c r="AD533" s="24"/>
      <c r="AE533" s="23"/>
      <c r="AF533" s="24"/>
      <c r="AG533" s="23"/>
      <c r="AH533" s="24"/>
      <c r="AI533" s="17"/>
      <c r="AJ533" s="46"/>
      <c r="AK533" s="17"/>
      <c r="AL533" s="45"/>
      <c r="AM533" s="16"/>
      <c r="AN533" s="45"/>
    </row>
    <row r="534" spans="1:40" x14ac:dyDescent="0.25">
      <c r="A534" s="2"/>
      <c r="B534" s="9"/>
      <c r="C534" s="2"/>
      <c r="D534" s="2"/>
      <c r="E534" s="4"/>
      <c r="F534" s="4"/>
      <c r="G534" s="4"/>
      <c r="H534" s="25"/>
      <c r="I534" s="26"/>
      <c r="J534" s="7"/>
      <c r="K534" s="4"/>
      <c r="L534" s="7"/>
      <c r="M534" s="4"/>
      <c r="N534" s="4"/>
      <c r="O534" s="4"/>
      <c r="P534" s="4"/>
      <c r="Q534" s="4"/>
      <c r="R534" s="4"/>
      <c r="S534" s="4"/>
      <c r="T534" s="4"/>
      <c r="U534" s="40"/>
      <c r="V534" s="40"/>
      <c r="W534" s="21"/>
      <c r="X534" s="22"/>
      <c r="Y534" s="21"/>
      <c r="Z534" s="22"/>
      <c r="AA534" s="21"/>
      <c r="AB534" s="22"/>
      <c r="AC534" s="23"/>
      <c r="AD534" s="24"/>
      <c r="AE534" s="23"/>
      <c r="AF534" s="24"/>
      <c r="AG534" s="23"/>
      <c r="AH534" s="24"/>
      <c r="AI534" s="17"/>
      <c r="AJ534" s="46"/>
      <c r="AK534" s="17"/>
      <c r="AL534" s="45"/>
      <c r="AM534" s="16"/>
      <c r="AN534" s="45"/>
    </row>
    <row r="535" spans="1:40" x14ac:dyDescent="0.25">
      <c r="A535" s="2"/>
      <c r="B535" s="9"/>
      <c r="C535" s="2"/>
      <c r="D535" s="2"/>
      <c r="E535" s="4"/>
      <c r="F535" s="4"/>
      <c r="G535" s="4"/>
      <c r="H535" s="7"/>
      <c r="I535" s="4"/>
      <c r="J535" s="7"/>
      <c r="K535" s="4"/>
      <c r="L535" s="7"/>
      <c r="M535" s="4"/>
      <c r="N535" s="4"/>
      <c r="O535" s="4"/>
      <c r="P535" s="4"/>
      <c r="Q535" s="4"/>
      <c r="R535" s="4"/>
      <c r="S535" s="4"/>
      <c r="T535" s="4"/>
      <c r="U535" s="40"/>
      <c r="V535" s="40"/>
      <c r="W535" s="21"/>
      <c r="X535" s="22"/>
      <c r="Y535" s="21"/>
      <c r="Z535" s="22"/>
      <c r="AA535" s="21"/>
      <c r="AB535" s="22"/>
      <c r="AC535" s="23"/>
      <c r="AD535" s="24"/>
      <c r="AE535" s="23"/>
      <c r="AF535" s="24"/>
      <c r="AG535" s="23"/>
      <c r="AH535" s="24"/>
      <c r="AI535" s="17"/>
      <c r="AJ535" s="46"/>
      <c r="AK535" s="17"/>
      <c r="AL535" s="45"/>
      <c r="AM535" s="16"/>
      <c r="AN535" s="45"/>
    </row>
    <row r="536" spans="1:40" x14ac:dyDescent="0.25">
      <c r="A536" s="2"/>
      <c r="B536" s="9"/>
      <c r="C536" s="2"/>
      <c r="D536" s="2"/>
      <c r="E536" s="4"/>
      <c r="F536" s="4"/>
      <c r="G536" s="4"/>
      <c r="H536" s="7"/>
      <c r="I536" s="4"/>
      <c r="J536" s="7"/>
      <c r="K536" s="4"/>
      <c r="L536" s="7"/>
      <c r="M536" s="4"/>
      <c r="N536" s="4"/>
      <c r="O536" s="4"/>
      <c r="P536" s="4"/>
      <c r="Q536" s="4"/>
      <c r="R536" s="4"/>
      <c r="S536" s="4"/>
      <c r="T536" s="4"/>
      <c r="U536" s="40"/>
      <c r="V536" s="40"/>
      <c r="W536" s="21"/>
      <c r="X536" s="22"/>
      <c r="Y536" s="21"/>
      <c r="Z536" s="22"/>
      <c r="AA536" s="21"/>
      <c r="AB536" s="22"/>
      <c r="AC536" s="23"/>
      <c r="AD536" s="24"/>
      <c r="AE536" s="23"/>
      <c r="AF536" s="24"/>
      <c r="AG536" s="23"/>
      <c r="AH536" s="24"/>
      <c r="AI536" s="17"/>
      <c r="AJ536" s="46"/>
      <c r="AK536" s="17"/>
      <c r="AL536" s="45"/>
      <c r="AM536" s="16"/>
      <c r="AN536" s="45"/>
    </row>
    <row r="537" spans="1:40" x14ac:dyDescent="0.25">
      <c r="A537" s="2"/>
      <c r="B537" s="9"/>
      <c r="C537" s="2"/>
      <c r="D537" s="2"/>
      <c r="E537" s="4"/>
      <c r="F537" s="4"/>
      <c r="G537" s="4"/>
      <c r="H537" s="7"/>
      <c r="I537" s="4"/>
      <c r="J537" s="7"/>
      <c r="K537" s="4"/>
      <c r="L537" s="7"/>
      <c r="M537" s="4"/>
      <c r="N537" s="4"/>
      <c r="O537" s="4"/>
      <c r="P537" s="4"/>
      <c r="Q537" s="4"/>
      <c r="R537" s="4"/>
      <c r="S537" s="4"/>
      <c r="T537" s="4"/>
      <c r="U537" s="40"/>
      <c r="V537" s="40"/>
      <c r="W537" s="21"/>
      <c r="X537" s="22"/>
      <c r="Y537" s="21"/>
      <c r="Z537" s="22"/>
      <c r="AA537" s="21"/>
      <c r="AB537" s="22"/>
      <c r="AC537" s="23"/>
      <c r="AD537" s="24"/>
      <c r="AE537" s="23"/>
      <c r="AF537" s="24"/>
      <c r="AG537" s="23"/>
      <c r="AH537" s="24"/>
      <c r="AI537" s="17"/>
      <c r="AJ537" s="46"/>
      <c r="AK537" s="17"/>
      <c r="AL537" s="45"/>
      <c r="AM537" s="16"/>
      <c r="AN537" s="45"/>
    </row>
    <row r="538" spans="1:40" x14ac:dyDescent="0.25">
      <c r="A538" s="2"/>
      <c r="B538" s="9"/>
      <c r="C538" s="2"/>
      <c r="D538" s="2"/>
      <c r="E538" s="4"/>
      <c r="F538" s="4"/>
      <c r="G538" s="4"/>
      <c r="H538" s="7"/>
      <c r="I538" s="4"/>
      <c r="J538" s="7"/>
      <c r="K538" s="4"/>
      <c r="L538" s="7"/>
      <c r="M538" s="4"/>
      <c r="N538" s="4"/>
      <c r="O538" s="4"/>
      <c r="P538" s="4"/>
      <c r="Q538" s="4"/>
      <c r="R538" s="4"/>
      <c r="S538" s="4"/>
      <c r="T538" s="4"/>
      <c r="U538" s="40"/>
      <c r="V538" s="40"/>
      <c r="W538" s="21"/>
      <c r="X538" s="22"/>
      <c r="Y538" s="21"/>
      <c r="Z538" s="22"/>
      <c r="AA538" s="21"/>
      <c r="AB538" s="22"/>
      <c r="AC538" s="23"/>
      <c r="AD538" s="24"/>
      <c r="AE538" s="23"/>
      <c r="AF538" s="24"/>
      <c r="AG538" s="23"/>
      <c r="AH538" s="24"/>
      <c r="AI538" s="17"/>
      <c r="AJ538" s="46"/>
      <c r="AK538" s="17"/>
      <c r="AL538" s="45"/>
      <c r="AM538" s="16"/>
      <c r="AN538" s="45"/>
    </row>
    <row r="539" spans="1:40" x14ac:dyDescent="0.25">
      <c r="A539" s="2"/>
      <c r="B539" s="9"/>
      <c r="C539" s="2"/>
      <c r="D539" s="2"/>
      <c r="E539" s="4"/>
      <c r="F539" s="4"/>
      <c r="G539" s="4"/>
      <c r="H539" s="7"/>
      <c r="I539" s="4"/>
      <c r="J539" s="7"/>
      <c r="K539" s="4"/>
      <c r="L539" s="7"/>
      <c r="M539" s="4"/>
      <c r="N539" s="4"/>
      <c r="O539" s="4"/>
      <c r="P539" s="4"/>
      <c r="Q539" s="4"/>
      <c r="R539" s="4"/>
      <c r="S539" s="4"/>
      <c r="T539" s="4"/>
      <c r="U539" s="40"/>
      <c r="V539" s="40"/>
      <c r="W539" s="21"/>
      <c r="X539" s="22"/>
      <c r="Y539" s="21"/>
      <c r="Z539" s="22"/>
      <c r="AA539" s="21"/>
      <c r="AB539" s="22"/>
      <c r="AC539" s="23"/>
      <c r="AD539" s="24"/>
      <c r="AE539" s="23"/>
      <c r="AF539" s="24"/>
      <c r="AG539" s="23"/>
      <c r="AH539" s="24"/>
      <c r="AI539" s="17"/>
      <c r="AJ539" s="46"/>
      <c r="AK539" s="17"/>
      <c r="AL539" s="45"/>
      <c r="AM539" s="16"/>
      <c r="AN539" s="45"/>
    </row>
    <row r="540" spans="1:40" x14ac:dyDescent="0.25">
      <c r="A540" s="2"/>
      <c r="B540" s="9"/>
      <c r="C540" s="2"/>
      <c r="D540" s="2"/>
      <c r="E540" s="4"/>
      <c r="F540" s="4"/>
      <c r="G540" s="4"/>
      <c r="H540" s="25"/>
      <c r="I540" s="26"/>
      <c r="J540" s="7"/>
      <c r="K540" s="4"/>
      <c r="L540" s="7"/>
      <c r="M540" s="4"/>
      <c r="N540" s="4"/>
      <c r="O540" s="4"/>
      <c r="P540" s="4"/>
      <c r="Q540" s="4"/>
      <c r="R540" s="4"/>
      <c r="S540" s="4"/>
      <c r="T540" s="4"/>
      <c r="U540" s="40"/>
      <c r="V540" s="40"/>
      <c r="W540" s="21"/>
      <c r="X540" s="22"/>
      <c r="Y540" s="21"/>
      <c r="Z540" s="22"/>
      <c r="AA540" s="21"/>
      <c r="AB540" s="22"/>
      <c r="AC540" s="23"/>
      <c r="AD540" s="24"/>
      <c r="AE540" s="23"/>
      <c r="AF540" s="24"/>
      <c r="AG540" s="23"/>
      <c r="AH540" s="24"/>
      <c r="AI540" s="17"/>
      <c r="AJ540" s="46"/>
      <c r="AK540" s="17"/>
      <c r="AL540" s="45"/>
      <c r="AM540" s="16"/>
      <c r="AN540" s="45"/>
    </row>
    <row r="541" spans="1:40" x14ac:dyDescent="0.25">
      <c r="A541" s="2"/>
      <c r="B541" s="9"/>
      <c r="C541" s="2"/>
      <c r="D541" s="2"/>
      <c r="E541" s="4"/>
      <c r="F541" s="4"/>
      <c r="G541" s="4"/>
      <c r="H541" s="7"/>
      <c r="I541" s="4"/>
      <c r="J541" s="7"/>
      <c r="K541" s="4"/>
      <c r="L541" s="7"/>
      <c r="M541" s="4"/>
      <c r="N541" s="4"/>
      <c r="O541" s="4"/>
      <c r="P541" s="4"/>
      <c r="Q541" s="4"/>
      <c r="R541" s="4"/>
      <c r="S541" s="4"/>
      <c r="T541" s="4"/>
      <c r="U541" s="40"/>
      <c r="V541" s="40"/>
      <c r="W541" s="21"/>
      <c r="X541" s="22"/>
      <c r="Y541" s="21"/>
      <c r="Z541" s="22"/>
      <c r="AA541" s="21"/>
      <c r="AB541" s="22"/>
      <c r="AC541" s="23"/>
      <c r="AD541" s="24"/>
      <c r="AE541" s="23"/>
      <c r="AF541" s="24"/>
      <c r="AG541" s="23"/>
      <c r="AH541" s="24"/>
      <c r="AI541" s="17"/>
      <c r="AJ541" s="46"/>
      <c r="AK541" s="17"/>
      <c r="AL541" s="45"/>
      <c r="AM541" s="16"/>
      <c r="AN541" s="45"/>
    </row>
    <row r="542" spans="1:40" x14ac:dyDescent="0.25">
      <c r="A542" s="2"/>
      <c r="B542" s="9"/>
      <c r="C542" s="2"/>
      <c r="D542" s="2"/>
      <c r="E542" s="4"/>
      <c r="F542" s="4"/>
      <c r="G542" s="4"/>
      <c r="H542" s="25"/>
      <c r="I542" s="26"/>
      <c r="J542" s="7"/>
      <c r="K542" s="4"/>
      <c r="L542" s="7"/>
      <c r="M542" s="4"/>
      <c r="N542" s="4"/>
      <c r="O542" s="4"/>
      <c r="P542" s="4"/>
      <c r="Q542" s="4"/>
      <c r="R542" s="4"/>
      <c r="S542" s="4"/>
      <c r="T542" s="4"/>
      <c r="U542" s="40"/>
      <c r="V542" s="40"/>
      <c r="W542" s="21"/>
      <c r="X542" s="22"/>
      <c r="Y542" s="21"/>
      <c r="Z542" s="22"/>
      <c r="AA542" s="21"/>
      <c r="AB542" s="22"/>
      <c r="AC542" s="23"/>
      <c r="AD542" s="24"/>
      <c r="AE542" s="23"/>
      <c r="AF542" s="24"/>
      <c r="AG542" s="23"/>
      <c r="AH542" s="24"/>
      <c r="AI542" s="17"/>
      <c r="AJ542" s="46"/>
      <c r="AK542" s="17"/>
      <c r="AL542" s="45"/>
      <c r="AM542" s="16"/>
      <c r="AN542" s="45"/>
    </row>
    <row r="543" spans="1:40" x14ac:dyDescent="0.25">
      <c r="A543" s="2"/>
      <c r="B543" s="9"/>
      <c r="C543" s="2"/>
      <c r="D543" s="2"/>
      <c r="E543" s="4"/>
      <c r="F543" s="4"/>
      <c r="G543" s="4"/>
      <c r="H543" s="7"/>
      <c r="I543" s="4"/>
      <c r="J543" s="7"/>
      <c r="K543" s="4"/>
      <c r="L543" s="7"/>
      <c r="M543" s="4"/>
      <c r="N543" s="4"/>
      <c r="O543" s="4"/>
      <c r="P543" s="4"/>
      <c r="Q543" s="4"/>
      <c r="R543" s="4"/>
      <c r="S543" s="4"/>
      <c r="T543" s="4"/>
      <c r="U543" s="40"/>
      <c r="V543" s="40"/>
      <c r="W543" s="21"/>
      <c r="X543" s="22"/>
      <c r="Y543" s="21"/>
      <c r="Z543" s="22"/>
      <c r="AA543" s="21"/>
      <c r="AB543" s="22"/>
      <c r="AC543" s="23"/>
      <c r="AD543" s="24"/>
      <c r="AE543" s="23"/>
      <c r="AF543" s="24"/>
      <c r="AG543" s="23"/>
      <c r="AH543" s="24"/>
      <c r="AI543" s="17"/>
      <c r="AJ543" s="46"/>
      <c r="AK543" s="17"/>
      <c r="AL543" s="45"/>
      <c r="AM543" s="16"/>
      <c r="AN543" s="45"/>
    </row>
    <row r="544" spans="1:40" x14ac:dyDescent="0.25">
      <c r="A544" s="2"/>
      <c r="B544" s="9"/>
      <c r="C544" s="2"/>
      <c r="D544" s="2"/>
      <c r="E544" s="4"/>
      <c r="F544" s="4"/>
      <c r="G544" s="4"/>
      <c r="H544" s="7"/>
      <c r="I544" s="4"/>
      <c r="J544" s="7"/>
      <c r="K544" s="4"/>
      <c r="L544" s="7"/>
      <c r="M544" s="4"/>
      <c r="N544" s="4"/>
      <c r="O544" s="4"/>
      <c r="P544" s="4"/>
      <c r="Q544" s="4"/>
      <c r="R544" s="4"/>
      <c r="S544" s="4"/>
      <c r="T544" s="4"/>
      <c r="U544" s="40"/>
      <c r="V544" s="40"/>
      <c r="W544" s="21"/>
      <c r="X544" s="22"/>
      <c r="Y544" s="21"/>
      <c r="Z544" s="22"/>
      <c r="AA544" s="21"/>
      <c r="AB544" s="22"/>
      <c r="AC544" s="23"/>
      <c r="AD544" s="24"/>
      <c r="AE544" s="23"/>
      <c r="AF544" s="24"/>
      <c r="AG544" s="23"/>
      <c r="AH544" s="24"/>
      <c r="AI544" s="17"/>
      <c r="AJ544" s="46"/>
      <c r="AK544" s="17"/>
      <c r="AL544" s="45"/>
      <c r="AM544" s="16"/>
      <c r="AN544" s="45"/>
    </row>
    <row r="545" spans="1:40" x14ac:dyDescent="0.25">
      <c r="A545" s="2"/>
      <c r="B545" s="9"/>
      <c r="C545" s="2"/>
      <c r="D545" s="2"/>
      <c r="E545" s="4"/>
      <c r="F545" s="4"/>
      <c r="G545" s="4"/>
      <c r="H545" s="7"/>
      <c r="I545" s="4"/>
      <c r="J545" s="7"/>
      <c r="K545" s="4"/>
      <c r="L545" s="7"/>
      <c r="M545" s="4"/>
      <c r="N545" s="4"/>
      <c r="O545" s="4"/>
      <c r="P545" s="4"/>
      <c r="Q545" s="4"/>
      <c r="R545" s="4"/>
      <c r="S545" s="4"/>
      <c r="T545" s="4"/>
      <c r="U545" s="40"/>
      <c r="V545" s="40"/>
      <c r="W545" s="21"/>
      <c r="X545" s="22"/>
      <c r="Y545" s="21"/>
      <c r="Z545" s="22"/>
      <c r="AA545" s="21"/>
      <c r="AB545" s="22"/>
      <c r="AC545" s="23"/>
      <c r="AD545" s="24"/>
      <c r="AE545" s="23"/>
      <c r="AF545" s="24"/>
      <c r="AG545" s="23"/>
      <c r="AH545" s="24"/>
      <c r="AI545" s="17"/>
      <c r="AJ545" s="46"/>
      <c r="AK545" s="17"/>
      <c r="AL545" s="45"/>
      <c r="AM545" s="16"/>
      <c r="AN545" s="45"/>
    </row>
    <row r="546" spans="1:40" x14ac:dyDescent="0.25">
      <c r="A546" s="2"/>
      <c r="B546" s="9"/>
      <c r="C546" s="2"/>
      <c r="D546" s="2"/>
      <c r="E546" s="4"/>
      <c r="F546" s="4"/>
      <c r="G546" s="4"/>
      <c r="H546" s="7"/>
      <c r="I546" s="4"/>
      <c r="J546" s="7"/>
      <c r="K546" s="4"/>
      <c r="L546" s="7"/>
      <c r="M546" s="4"/>
      <c r="N546" s="4"/>
      <c r="O546" s="4"/>
      <c r="P546" s="4"/>
      <c r="Q546" s="4"/>
      <c r="R546" s="4"/>
      <c r="S546" s="4"/>
      <c r="T546" s="4"/>
      <c r="U546" s="40"/>
      <c r="V546" s="40"/>
      <c r="W546" s="21"/>
      <c r="X546" s="22"/>
      <c r="Y546" s="21"/>
      <c r="Z546" s="22"/>
      <c r="AA546" s="21"/>
      <c r="AB546" s="22"/>
      <c r="AC546" s="23"/>
      <c r="AD546" s="24"/>
      <c r="AE546" s="23"/>
      <c r="AF546" s="24"/>
      <c r="AG546" s="23"/>
      <c r="AH546" s="24"/>
      <c r="AI546" s="17"/>
      <c r="AJ546" s="46"/>
      <c r="AK546" s="17"/>
      <c r="AL546" s="45"/>
      <c r="AM546" s="16"/>
      <c r="AN546" s="45"/>
    </row>
    <row r="547" spans="1:40" x14ac:dyDescent="0.25">
      <c r="A547" s="2"/>
      <c r="B547" s="9"/>
      <c r="C547" s="2"/>
      <c r="D547" s="2"/>
      <c r="E547" s="4"/>
      <c r="F547" s="4"/>
      <c r="G547" s="4"/>
      <c r="H547" s="7"/>
      <c r="I547" s="4"/>
      <c r="J547" s="7"/>
      <c r="K547" s="4"/>
      <c r="L547" s="7"/>
      <c r="M547" s="4"/>
      <c r="N547" s="4"/>
      <c r="O547" s="4"/>
      <c r="P547" s="4"/>
      <c r="Q547" s="4"/>
      <c r="R547" s="4"/>
      <c r="S547" s="4"/>
      <c r="T547" s="4"/>
      <c r="U547" s="40"/>
      <c r="V547" s="40"/>
      <c r="W547" s="21"/>
      <c r="X547" s="22"/>
      <c r="Y547" s="21"/>
      <c r="Z547" s="22"/>
      <c r="AA547" s="21"/>
      <c r="AB547" s="22"/>
      <c r="AC547" s="23"/>
      <c r="AD547" s="24"/>
      <c r="AE547" s="23"/>
      <c r="AF547" s="24"/>
      <c r="AG547" s="23"/>
      <c r="AH547" s="24"/>
      <c r="AI547" s="17"/>
      <c r="AJ547" s="46"/>
      <c r="AK547" s="17"/>
      <c r="AL547" s="45"/>
      <c r="AM547" s="16"/>
      <c r="AN547" s="45"/>
    </row>
    <row r="548" spans="1:40" x14ac:dyDescent="0.25">
      <c r="A548" s="2"/>
      <c r="B548" s="9"/>
      <c r="C548" s="2"/>
      <c r="D548" s="2"/>
      <c r="E548" s="4"/>
      <c r="F548" s="4"/>
      <c r="G548" s="4"/>
      <c r="H548" s="7"/>
      <c r="I548" s="4"/>
      <c r="J548" s="7"/>
      <c r="K548" s="4"/>
      <c r="L548" s="7"/>
      <c r="M548" s="4"/>
      <c r="N548" s="4"/>
      <c r="O548" s="4"/>
      <c r="P548" s="4"/>
      <c r="Q548" s="4"/>
      <c r="R548" s="4"/>
      <c r="S548" s="4"/>
      <c r="T548" s="4"/>
      <c r="U548" s="40"/>
      <c r="V548" s="40"/>
      <c r="W548" s="21"/>
      <c r="X548" s="22"/>
      <c r="Y548" s="21"/>
      <c r="Z548" s="22"/>
      <c r="AA548" s="21"/>
      <c r="AB548" s="22"/>
      <c r="AC548" s="23"/>
      <c r="AD548" s="24"/>
      <c r="AE548" s="23"/>
      <c r="AF548" s="24"/>
      <c r="AG548" s="23"/>
      <c r="AH548" s="24"/>
      <c r="AI548" s="17"/>
      <c r="AJ548" s="46"/>
      <c r="AK548" s="17"/>
      <c r="AL548" s="45"/>
      <c r="AM548" s="16"/>
      <c r="AN548" s="45"/>
    </row>
    <row r="549" spans="1:40" x14ac:dyDescent="0.25">
      <c r="A549" s="2"/>
      <c r="B549" s="9"/>
      <c r="C549" s="2"/>
      <c r="D549" s="2"/>
      <c r="E549" s="4"/>
      <c r="F549" s="4"/>
      <c r="G549" s="4"/>
      <c r="H549" s="7"/>
      <c r="I549" s="4"/>
      <c r="J549" s="7"/>
      <c r="K549" s="4"/>
      <c r="L549" s="7"/>
      <c r="M549" s="4"/>
      <c r="N549" s="4"/>
      <c r="O549" s="4"/>
      <c r="P549" s="4"/>
      <c r="Q549" s="4"/>
      <c r="R549" s="4"/>
      <c r="S549" s="4"/>
      <c r="T549" s="4"/>
      <c r="U549" s="40"/>
      <c r="V549" s="40"/>
      <c r="W549" s="21"/>
      <c r="X549" s="22"/>
      <c r="Y549" s="21"/>
      <c r="Z549" s="22"/>
      <c r="AA549" s="21"/>
      <c r="AB549" s="22"/>
      <c r="AC549" s="23"/>
      <c r="AD549" s="24"/>
      <c r="AE549" s="23"/>
      <c r="AF549" s="24"/>
      <c r="AG549" s="23"/>
      <c r="AH549" s="24"/>
      <c r="AI549" s="17"/>
      <c r="AJ549" s="46"/>
      <c r="AK549" s="17"/>
      <c r="AL549" s="45"/>
      <c r="AM549" s="16"/>
      <c r="AN549" s="45"/>
    </row>
    <row r="550" spans="1:40" x14ac:dyDescent="0.25">
      <c r="A550" s="2"/>
      <c r="B550" s="9"/>
      <c r="C550" s="2"/>
      <c r="D550" s="2"/>
      <c r="E550" s="4"/>
      <c r="F550" s="4"/>
      <c r="G550" s="4"/>
      <c r="H550" s="7"/>
      <c r="I550" s="4"/>
      <c r="J550" s="7"/>
      <c r="K550" s="4"/>
      <c r="L550" s="7"/>
      <c r="M550" s="4"/>
      <c r="N550" s="4"/>
      <c r="O550" s="4"/>
      <c r="P550" s="4"/>
      <c r="Q550" s="4"/>
      <c r="R550" s="4"/>
      <c r="S550" s="4"/>
      <c r="T550" s="4"/>
      <c r="U550" s="40"/>
      <c r="V550" s="40"/>
      <c r="W550" s="21"/>
      <c r="X550" s="22"/>
      <c r="Y550" s="21"/>
      <c r="Z550" s="22"/>
      <c r="AA550" s="21"/>
      <c r="AB550" s="22"/>
      <c r="AC550" s="23"/>
      <c r="AD550" s="24"/>
      <c r="AE550" s="23"/>
      <c r="AF550" s="24"/>
      <c r="AG550" s="23"/>
      <c r="AH550" s="24"/>
      <c r="AI550" s="17"/>
      <c r="AJ550" s="46"/>
      <c r="AK550" s="17"/>
      <c r="AL550" s="45"/>
      <c r="AM550" s="16"/>
      <c r="AN550" s="45"/>
    </row>
    <row r="551" spans="1:40" x14ac:dyDescent="0.25">
      <c r="A551" s="2"/>
      <c r="B551" s="9"/>
      <c r="C551" s="2"/>
      <c r="D551" s="2"/>
      <c r="E551" s="4"/>
      <c r="F551" s="4"/>
      <c r="G551" s="4"/>
      <c r="H551" s="7"/>
      <c r="I551" s="4"/>
      <c r="J551" s="7"/>
      <c r="K551" s="4"/>
      <c r="L551" s="7"/>
      <c r="M551" s="4"/>
      <c r="N551" s="4"/>
      <c r="O551" s="4"/>
      <c r="P551" s="4"/>
      <c r="Q551" s="4"/>
      <c r="R551" s="4"/>
      <c r="S551" s="4"/>
      <c r="T551" s="4"/>
      <c r="U551" s="40"/>
      <c r="V551" s="40"/>
      <c r="W551" s="21"/>
      <c r="X551" s="22"/>
      <c r="Y551" s="21"/>
      <c r="Z551" s="22"/>
      <c r="AA551" s="21"/>
      <c r="AB551" s="22"/>
      <c r="AC551" s="23"/>
      <c r="AD551" s="24"/>
      <c r="AE551" s="23"/>
      <c r="AF551" s="24"/>
      <c r="AG551" s="23"/>
      <c r="AH551" s="24"/>
      <c r="AI551" s="17"/>
      <c r="AJ551" s="46"/>
      <c r="AK551" s="17"/>
      <c r="AL551" s="45"/>
      <c r="AM551" s="16"/>
      <c r="AN551" s="45"/>
    </row>
    <row r="552" spans="1:40" x14ac:dyDescent="0.25">
      <c r="A552" s="2"/>
      <c r="B552" s="9"/>
      <c r="C552" s="2"/>
      <c r="D552" s="2"/>
      <c r="E552" s="4"/>
      <c r="F552" s="4"/>
      <c r="G552" s="4"/>
      <c r="H552" s="7"/>
      <c r="I552" s="4"/>
      <c r="J552" s="7"/>
      <c r="K552" s="4"/>
      <c r="L552" s="7"/>
      <c r="M552" s="4"/>
      <c r="N552" s="4"/>
      <c r="O552" s="4"/>
      <c r="P552" s="4"/>
      <c r="Q552" s="4"/>
      <c r="R552" s="4"/>
      <c r="S552" s="4"/>
      <c r="T552" s="4"/>
      <c r="U552" s="40"/>
      <c r="V552" s="40"/>
      <c r="W552" s="21"/>
      <c r="X552" s="22"/>
      <c r="Y552" s="21"/>
      <c r="Z552" s="22"/>
      <c r="AA552" s="21"/>
      <c r="AB552" s="22"/>
      <c r="AC552" s="23"/>
      <c r="AD552" s="24"/>
      <c r="AE552" s="23"/>
      <c r="AF552" s="24"/>
      <c r="AG552" s="23"/>
      <c r="AH552" s="24"/>
      <c r="AI552" s="17"/>
      <c r="AJ552" s="46"/>
      <c r="AK552" s="17"/>
      <c r="AL552" s="45"/>
      <c r="AM552" s="16"/>
      <c r="AN552" s="45"/>
    </row>
    <row r="553" spans="1:40" x14ac:dyDescent="0.25">
      <c r="A553" s="2"/>
      <c r="B553" s="9"/>
      <c r="C553" s="2"/>
      <c r="D553" s="2"/>
      <c r="E553" s="4"/>
      <c r="F553" s="4"/>
      <c r="G553" s="4"/>
      <c r="H553" s="7"/>
      <c r="I553" s="4"/>
      <c r="J553" s="7"/>
      <c r="K553" s="4"/>
      <c r="L553" s="7"/>
      <c r="M553" s="4"/>
      <c r="N553" s="4"/>
      <c r="O553" s="4"/>
      <c r="P553" s="4"/>
      <c r="Q553" s="4"/>
      <c r="R553" s="4"/>
      <c r="S553" s="4"/>
      <c r="T553" s="4"/>
      <c r="U553" s="40"/>
      <c r="V553" s="40"/>
      <c r="W553" s="21"/>
      <c r="X553" s="22"/>
      <c r="Y553" s="21"/>
      <c r="Z553" s="22"/>
      <c r="AA553" s="21"/>
      <c r="AB553" s="22"/>
      <c r="AC553" s="23"/>
      <c r="AD553" s="24"/>
      <c r="AE553" s="23"/>
      <c r="AF553" s="24"/>
      <c r="AG553" s="23"/>
      <c r="AH553" s="24"/>
      <c r="AI553" s="17"/>
      <c r="AJ553" s="46"/>
      <c r="AK553" s="17"/>
      <c r="AL553" s="45"/>
      <c r="AM553" s="16"/>
      <c r="AN553" s="45"/>
    </row>
    <row r="554" spans="1:40" x14ac:dyDescent="0.25">
      <c r="A554" s="2"/>
      <c r="B554" s="9"/>
      <c r="C554" s="2"/>
      <c r="D554" s="2"/>
      <c r="E554" s="4"/>
      <c r="F554" s="4"/>
      <c r="G554" s="4"/>
      <c r="H554" s="7"/>
      <c r="I554" s="4"/>
      <c r="J554" s="7"/>
      <c r="K554" s="4"/>
      <c r="L554" s="7"/>
      <c r="M554" s="4"/>
      <c r="N554" s="4"/>
      <c r="O554" s="4"/>
      <c r="P554" s="4"/>
      <c r="Q554" s="4"/>
      <c r="R554" s="4"/>
      <c r="S554" s="4"/>
      <c r="T554" s="4"/>
      <c r="U554" s="40"/>
      <c r="V554" s="40"/>
      <c r="W554" s="21"/>
      <c r="X554" s="22"/>
      <c r="Y554" s="21"/>
      <c r="Z554" s="22"/>
      <c r="AA554" s="21"/>
      <c r="AB554" s="22"/>
      <c r="AC554" s="23"/>
      <c r="AD554" s="24"/>
      <c r="AE554" s="23"/>
      <c r="AF554" s="24"/>
      <c r="AG554" s="23"/>
      <c r="AH554" s="24"/>
      <c r="AI554" s="17"/>
      <c r="AJ554" s="46"/>
      <c r="AK554" s="17"/>
      <c r="AL554" s="45"/>
      <c r="AM554" s="16"/>
      <c r="AN554" s="45"/>
    </row>
    <row r="555" spans="1:40" x14ac:dyDescent="0.25">
      <c r="A555" s="2"/>
      <c r="B555" s="9"/>
      <c r="C555" s="2"/>
      <c r="D555" s="2"/>
      <c r="E555" s="4"/>
      <c r="F555" s="4"/>
      <c r="G555" s="4"/>
      <c r="H555" s="7"/>
      <c r="I555" s="4"/>
      <c r="J555" s="7"/>
      <c r="K555" s="4"/>
      <c r="L555" s="7"/>
      <c r="M555" s="4"/>
      <c r="N555" s="4"/>
      <c r="O555" s="4"/>
      <c r="P555" s="4"/>
      <c r="Q555" s="4"/>
      <c r="R555" s="4"/>
      <c r="S555" s="4"/>
      <c r="T555" s="4"/>
      <c r="U555" s="40"/>
      <c r="V555" s="40"/>
      <c r="W555" s="21"/>
      <c r="X555" s="22"/>
      <c r="Y555" s="21"/>
      <c r="Z555" s="22"/>
      <c r="AA555" s="21"/>
      <c r="AB555" s="22"/>
      <c r="AC555" s="23"/>
      <c r="AD555" s="24"/>
      <c r="AE555" s="23"/>
      <c r="AF555" s="24"/>
      <c r="AG555" s="23"/>
      <c r="AH555" s="24"/>
      <c r="AI555" s="17"/>
      <c r="AJ555" s="46"/>
      <c r="AK555" s="17"/>
      <c r="AL555" s="45"/>
      <c r="AM555" s="16"/>
      <c r="AN555" s="45"/>
    </row>
    <row r="556" spans="1:40" x14ac:dyDescent="0.25">
      <c r="A556" s="2"/>
      <c r="B556" s="9"/>
      <c r="C556" s="2"/>
      <c r="D556" s="2"/>
      <c r="E556" s="4"/>
      <c r="F556" s="4"/>
      <c r="G556" s="4"/>
      <c r="H556" s="7"/>
      <c r="I556" s="4"/>
      <c r="J556" s="7"/>
      <c r="K556" s="4"/>
      <c r="L556" s="7"/>
      <c r="M556" s="4"/>
      <c r="N556" s="4"/>
      <c r="O556" s="4"/>
      <c r="P556" s="4"/>
      <c r="Q556" s="4"/>
      <c r="R556" s="4"/>
      <c r="S556" s="4"/>
      <c r="T556" s="4"/>
      <c r="U556" s="40"/>
      <c r="V556" s="40"/>
      <c r="W556" s="21"/>
      <c r="X556" s="22"/>
      <c r="Y556" s="21"/>
      <c r="Z556" s="22"/>
      <c r="AA556" s="21"/>
      <c r="AB556" s="22"/>
      <c r="AC556" s="23"/>
      <c r="AD556" s="24"/>
      <c r="AE556" s="23"/>
      <c r="AF556" s="24"/>
      <c r="AG556" s="23"/>
      <c r="AH556" s="24"/>
      <c r="AI556" s="17"/>
      <c r="AJ556" s="46"/>
      <c r="AK556" s="17"/>
      <c r="AL556" s="45"/>
      <c r="AM556" s="16"/>
      <c r="AN556" s="45"/>
    </row>
    <row r="557" spans="1:40" x14ac:dyDescent="0.25">
      <c r="A557" s="2"/>
      <c r="B557" s="9"/>
      <c r="C557" s="2"/>
      <c r="D557" s="2"/>
      <c r="E557" s="4"/>
      <c r="F557" s="4"/>
      <c r="G557" s="4"/>
      <c r="H557" s="7"/>
      <c r="I557" s="4"/>
      <c r="J557" s="7"/>
      <c r="K557" s="4"/>
      <c r="L557" s="7"/>
      <c r="M557" s="4"/>
      <c r="N557" s="4"/>
      <c r="O557" s="4"/>
      <c r="P557" s="4"/>
      <c r="Q557" s="4"/>
      <c r="R557" s="4"/>
      <c r="S557" s="4"/>
      <c r="T557" s="4"/>
      <c r="U557" s="40"/>
      <c r="V557" s="40"/>
      <c r="W557" s="21"/>
      <c r="X557" s="22"/>
      <c r="Y557" s="21"/>
      <c r="Z557" s="22"/>
      <c r="AA557" s="21"/>
      <c r="AB557" s="22"/>
      <c r="AC557" s="23"/>
      <c r="AD557" s="24"/>
      <c r="AE557" s="23"/>
      <c r="AF557" s="24"/>
      <c r="AG557" s="23"/>
      <c r="AH557" s="24"/>
      <c r="AI557" s="17"/>
      <c r="AJ557" s="46"/>
      <c r="AK557" s="17"/>
      <c r="AL557" s="45"/>
      <c r="AM557" s="16"/>
      <c r="AN557" s="45"/>
    </row>
    <row r="558" spans="1:40" x14ac:dyDescent="0.25">
      <c r="A558" s="2"/>
      <c r="B558" s="9"/>
      <c r="C558" s="2"/>
      <c r="D558" s="2"/>
      <c r="E558" s="4"/>
      <c r="F558" s="4"/>
      <c r="G558" s="4"/>
      <c r="H558" s="7"/>
      <c r="I558" s="4"/>
      <c r="J558" s="7"/>
      <c r="K558" s="4"/>
      <c r="L558" s="7"/>
      <c r="M558" s="4"/>
      <c r="N558" s="4"/>
      <c r="O558" s="4"/>
      <c r="P558" s="4"/>
      <c r="Q558" s="4"/>
      <c r="R558" s="4"/>
      <c r="S558" s="4"/>
      <c r="T558" s="4"/>
      <c r="U558" s="40"/>
      <c r="V558" s="40"/>
      <c r="W558" s="21"/>
      <c r="X558" s="22"/>
      <c r="Y558" s="21"/>
      <c r="Z558" s="22"/>
      <c r="AA558" s="21"/>
      <c r="AB558" s="22"/>
      <c r="AC558" s="23"/>
      <c r="AD558" s="24"/>
      <c r="AE558" s="23"/>
      <c r="AF558" s="24"/>
      <c r="AG558" s="23"/>
      <c r="AH558" s="24"/>
      <c r="AI558" s="17"/>
      <c r="AJ558" s="46"/>
      <c r="AK558" s="17"/>
      <c r="AL558" s="45"/>
      <c r="AM558" s="16"/>
      <c r="AN558" s="45"/>
    </row>
    <row r="559" spans="1:40" x14ac:dyDescent="0.25">
      <c r="A559" s="2"/>
      <c r="B559" s="9"/>
      <c r="C559" s="2"/>
      <c r="D559" s="2"/>
      <c r="E559" s="4"/>
      <c r="F559" s="4"/>
      <c r="G559" s="4"/>
      <c r="H559" s="7"/>
      <c r="I559" s="4"/>
      <c r="J559" s="7"/>
      <c r="K559" s="4"/>
      <c r="L559" s="7"/>
      <c r="M559" s="4"/>
      <c r="N559" s="4"/>
      <c r="O559" s="4"/>
      <c r="P559" s="4"/>
      <c r="Q559" s="4"/>
      <c r="R559" s="4"/>
      <c r="S559" s="4"/>
      <c r="T559" s="4"/>
      <c r="U559" s="40"/>
      <c r="V559" s="40"/>
      <c r="W559" s="21"/>
      <c r="X559" s="22"/>
      <c r="Y559" s="21"/>
      <c r="Z559" s="22"/>
      <c r="AA559" s="21"/>
      <c r="AB559" s="22"/>
      <c r="AC559" s="23"/>
      <c r="AD559" s="24"/>
      <c r="AE559" s="23"/>
      <c r="AF559" s="24"/>
      <c r="AG559" s="23"/>
      <c r="AH559" s="24"/>
      <c r="AI559" s="17"/>
      <c r="AJ559" s="46"/>
      <c r="AK559" s="17"/>
      <c r="AL559" s="45"/>
      <c r="AM559" s="16"/>
      <c r="AN559" s="45"/>
    </row>
    <row r="560" spans="1:40" x14ac:dyDescent="0.25">
      <c r="A560" s="2"/>
      <c r="B560" s="9"/>
      <c r="C560" s="2"/>
      <c r="D560" s="2"/>
      <c r="E560" s="4"/>
      <c r="F560" s="4"/>
      <c r="G560" s="4"/>
      <c r="H560" s="7"/>
      <c r="I560" s="4"/>
      <c r="J560" s="7"/>
      <c r="K560" s="4"/>
      <c r="L560" s="7"/>
      <c r="M560" s="4"/>
      <c r="N560" s="4"/>
      <c r="O560" s="4"/>
      <c r="P560" s="4"/>
      <c r="Q560" s="4"/>
      <c r="R560" s="4"/>
      <c r="S560" s="4"/>
      <c r="T560" s="4"/>
      <c r="U560" s="40"/>
      <c r="V560" s="40"/>
      <c r="W560" s="21"/>
      <c r="X560" s="22"/>
      <c r="Y560" s="21"/>
      <c r="Z560" s="22"/>
      <c r="AA560" s="21"/>
      <c r="AB560" s="22"/>
      <c r="AC560" s="23"/>
      <c r="AD560" s="24"/>
      <c r="AE560" s="23"/>
      <c r="AF560" s="24"/>
      <c r="AG560" s="23"/>
      <c r="AH560" s="24"/>
      <c r="AI560" s="17"/>
      <c r="AJ560" s="46"/>
      <c r="AK560" s="17"/>
      <c r="AL560" s="45"/>
      <c r="AM560" s="16"/>
      <c r="AN560" s="45"/>
    </row>
    <row r="561" spans="1:40" x14ac:dyDescent="0.25">
      <c r="A561" s="2"/>
      <c r="B561" s="9"/>
      <c r="C561" s="2"/>
      <c r="D561" s="2"/>
      <c r="E561" s="4"/>
      <c r="F561" s="4"/>
      <c r="G561" s="4"/>
      <c r="H561" s="7"/>
      <c r="I561" s="4"/>
      <c r="J561" s="7"/>
      <c r="K561" s="4"/>
      <c r="L561" s="7"/>
      <c r="M561" s="4"/>
      <c r="N561" s="4"/>
      <c r="O561" s="4"/>
      <c r="P561" s="4"/>
      <c r="Q561" s="4"/>
      <c r="R561" s="4"/>
      <c r="S561" s="4"/>
      <c r="T561" s="4"/>
      <c r="U561" s="40"/>
      <c r="V561" s="40"/>
      <c r="W561" s="21"/>
      <c r="X561" s="22"/>
      <c r="Y561" s="21"/>
      <c r="Z561" s="22"/>
      <c r="AA561" s="21"/>
      <c r="AB561" s="22"/>
      <c r="AC561" s="23"/>
      <c r="AD561" s="24"/>
      <c r="AE561" s="23"/>
      <c r="AF561" s="24"/>
      <c r="AG561" s="23"/>
      <c r="AH561" s="24"/>
      <c r="AI561" s="17"/>
      <c r="AJ561" s="46"/>
      <c r="AK561" s="17"/>
      <c r="AL561" s="45"/>
      <c r="AM561" s="16"/>
      <c r="AN561" s="45"/>
    </row>
    <row r="562" spans="1:40" x14ac:dyDescent="0.25">
      <c r="A562" s="2"/>
      <c r="B562" s="9"/>
      <c r="C562" s="2"/>
      <c r="D562" s="2"/>
      <c r="E562" s="4"/>
      <c r="F562" s="4"/>
      <c r="G562" s="4"/>
      <c r="H562" s="7"/>
      <c r="I562" s="4"/>
      <c r="J562" s="7"/>
      <c r="K562" s="4"/>
      <c r="L562" s="7"/>
      <c r="M562" s="4"/>
      <c r="N562" s="4"/>
      <c r="O562" s="4"/>
      <c r="P562" s="4"/>
      <c r="Q562" s="4"/>
      <c r="R562" s="4"/>
      <c r="S562" s="4"/>
      <c r="T562" s="4"/>
      <c r="U562" s="40"/>
      <c r="V562" s="40"/>
      <c r="W562" s="21"/>
      <c r="X562" s="22"/>
      <c r="Y562" s="21"/>
      <c r="Z562" s="22"/>
      <c r="AA562" s="21"/>
      <c r="AB562" s="22"/>
      <c r="AC562" s="23"/>
      <c r="AD562" s="24"/>
      <c r="AE562" s="23"/>
      <c r="AF562" s="24"/>
      <c r="AG562" s="23"/>
      <c r="AH562" s="24"/>
      <c r="AI562" s="17"/>
      <c r="AJ562" s="46"/>
      <c r="AK562" s="17"/>
      <c r="AL562" s="45"/>
      <c r="AM562" s="16"/>
      <c r="AN562" s="45"/>
    </row>
    <row r="563" spans="1:40" x14ac:dyDescent="0.25">
      <c r="A563" s="2"/>
      <c r="B563" s="9"/>
      <c r="C563" s="2"/>
      <c r="D563" s="2"/>
      <c r="E563" s="4"/>
      <c r="F563" s="4"/>
      <c r="G563" s="4"/>
      <c r="H563" s="7"/>
      <c r="I563" s="4"/>
      <c r="J563" s="7"/>
      <c r="K563" s="4"/>
      <c r="L563" s="7"/>
      <c r="M563" s="4"/>
      <c r="N563" s="4"/>
      <c r="O563" s="4"/>
      <c r="P563" s="4"/>
      <c r="Q563" s="4"/>
      <c r="R563" s="4"/>
      <c r="S563" s="4"/>
      <c r="T563" s="4"/>
      <c r="U563" s="40"/>
      <c r="V563" s="40"/>
      <c r="W563" s="21"/>
      <c r="X563" s="22"/>
      <c r="Y563" s="21"/>
      <c r="Z563" s="22"/>
      <c r="AA563" s="21"/>
      <c r="AB563" s="22"/>
      <c r="AC563" s="23"/>
      <c r="AD563" s="24"/>
      <c r="AE563" s="23"/>
      <c r="AF563" s="24"/>
      <c r="AG563" s="23"/>
      <c r="AH563" s="24"/>
      <c r="AI563" s="17"/>
      <c r="AJ563" s="46"/>
      <c r="AK563" s="17"/>
      <c r="AL563" s="45"/>
      <c r="AM563" s="16"/>
      <c r="AN563" s="45"/>
    </row>
    <row r="564" spans="1:40" x14ac:dyDescent="0.25">
      <c r="A564" s="2"/>
      <c r="B564" s="9"/>
      <c r="C564" s="2"/>
      <c r="D564" s="2"/>
      <c r="E564" s="4"/>
      <c r="F564" s="4"/>
      <c r="G564" s="4"/>
      <c r="H564" s="7"/>
      <c r="I564" s="4"/>
      <c r="J564" s="7"/>
      <c r="K564" s="4"/>
      <c r="L564" s="7"/>
      <c r="M564" s="4"/>
      <c r="N564" s="4"/>
      <c r="O564" s="4"/>
      <c r="P564" s="4"/>
      <c r="Q564" s="4"/>
      <c r="R564" s="4"/>
      <c r="S564" s="4"/>
      <c r="T564" s="4"/>
      <c r="U564" s="40"/>
      <c r="V564" s="40"/>
      <c r="W564" s="21"/>
      <c r="X564" s="22"/>
      <c r="Y564" s="21"/>
      <c r="Z564" s="22"/>
      <c r="AA564" s="21"/>
      <c r="AB564" s="22"/>
      <c r="AC564" s="23"/>
      <c r="AD564" s="24"/>
      <c r="AE564" s="23"/>
      <c r="AF564" s="24"/>
      <c r="AG564" s="23"/>
      <c r="AH564" s="24"/>
      <c r="AI564" s="17"/>
      <c r="AJ564" s="46"/>
      <c r="AK564" s="17"/>
      <c r="AL564" s="45"/>
      <c r="AM564" s="16"/>
      <c r="AN564" s="45"/>
    </row>
    <row r="565" spans="1:40" x14ac:dyDescent="0.25">
      <c r="A565" s="2"/>
      <c r="B565" s="9"/>
      <c r="C565" s="2"/>
      <c r="D565" s="2"/>
      <c r="E565" s="4"/>
      <c r="F565" s="4"/>
      <c r="G565" s="4"/>
      <c r="H565" s="7"/>
      <c r="I565" s="4"/>
      <c r="J565" s="7"/>
      <c r="K565" s="4"/>
      <c r="L565" s="7"/>
      <c r="M565" s="4"/>
      <c r="N565" s="4"/>
      <c r="O565" s="4"/>
      <c r="P565" s="4"/>
      <c r="Q565" s="4"/>
      <c r="R565" s="4"/>
      <c r="S565" s="4"/>
      <c r="T565" s="4"/>
      <c r="U565" s="40"/>
      <c r="V565" s="40"/>
      <c r="W565" s="21"/>
      <c r="X565" s="22"/>
      <c r="Y565" s="21"/>
      <c r="Z565" s="22"/>
      <c r="AA565" s="21"/>
      <c r="AB565" s="22"/>
      <c r="AC565" s="23"/>
      <c r="AD565" s="24"/>
      <c r="AE565" s="23"/>
      <c r="AF565" s="24"/>
      <c r="AG565" s="23"/>
      <c r="AH565" s="24"/>
      <c r="AI565" s="17"/>
      <c r="AJ565" s="46"/>
      <c r="AK565" s="17"/>
      <c r="AL565" s="45"/>
      <c r="AM565" s="16"/>
      <c r="AN565" s="45"/>
    </row>
    <row r="566" spans="1:40" x14ac:dyDescent="0.25">
      <c r="A566" s="2"/>
      <c r="B566" s="9"/>
      <c r="C566" s="2"/>
      <c r="D566" s="2"/>
      <c r="E566" s="4"/>
      <c r="F566" s="4"/>
      <c r="G566" s="4"/>
      <c r="H566" s="7"/>
      <c r="I566" s="4"/>
      <c r="J566" s="7"/>
      <c r="K566" s="4"/>
      <c r="L566" s="7"/>
      <c r="M566" s="4"/>
      <c r="N566" s="4"/>
      <c r="O566" s="4"/>
      <c r="P566" s="4"/>
      <c r="Q566" s="4"/>
      <c r="R566" s="4"/>
      <c r="S566" s="4"/>
      <c r="T566" s="4"/>
      <c r="U566" s="40"/>
      <c r="V566" s="40"/>
      <c r="W566" s="21"/>
      <c r="X566" s="22"/>
      <c r="Y566" s="21"/>
      <c r="Z566" s="22"/>
      <c r="AA566" s="21"/>
      <c r="AB566" s="22"/>
      <c r="AC566" s="23"/>
      <c r="AD566" s="24"/>
      <c r="AE566" s="23"/>
      <c r="AF566" s="24"/>
      <c r="AG566" s="23"/>
      <c r="AH566" s="24"/>
      <c r="AI566" s="17"/>
      <c r="AJ566" s="46"/>
      <c r="AK566" s="17"/>
      <c r="AL566" s="45"/>
      <c r="AM566" s="16"/>
      <c r="AN566" s="45"/>
    </row>
    <row r="567" spans="1:40" x14ac:dyDescent="0.25">
      <c r="A567" s="2"/>
      <c r="B567" s="9"/>
      <c r="C567" s="2"/>
      <c r="D567" s="2"/>
      <c r="E567" s="4"/>
      <c r="F567" s="4"/>
      <c r="G567" s="4"/>
      <c r="H567" s="7"/>
      <c r="I567" s="4"/>
      <c r="J567" s="7"/>
      <c r="K567" s="4"/>
      <c r="L567" s="7"/>
      <c r="M567" s="4"/>
      <c r="N567" s="4"/>
      <c r="O567" s="4"/>
      <c r="P567" s="4"/>
      <c r="Q567" s="4"/>
      <c r="R567" s="4"/>
      <c r="S567" s="4"/>
      <c r="T567" s="4"/>
      <c r="U567" s="40"/>
      <c r="V567" s="40"/>
      <c r="W567" s="21"/>
      <c r="X567" s="22"/>
      <c r="Y567" s="21"/>
      <c r="Z567" s="22"/>
      <c r="AA567" s="21"/>
      <c r="AB567" s="22"/>
      <c r="AC567" s="23"/>
      <c r="AD567" s="24"/>
      <c r="AE567" s="23"/>
      <c r="AF567" s="24"/>
      <c r="AG567" s="23"/>
      <c r="AH567" s="24"/>
      <c r="AI567" s="17"/>
      <c r="AJ567" s="46"/>
      <c r="AK567" s="17"/>
      <c r="AL567" s="45"/>
      <c r="AM567" s="16"/>
      <c r="AN567" s="45"/>
    </row>
    <row r="568" spans="1:40" x14ac:dyDescent="0.25">
      <c r="A568" s="2"/>
      <c r="B568" s="9"/>
      <c r="C568" s="2"/>
      <c r="D568" s="2"/>
      <c r="E568" s="4"/>
      <c r="F568" s="4"/>
      <c r="G568" s="4"/>
      <c r="H568" s="7"/>
      <c r="I568" s="4"/>
      <c r="J568" s="7"/>
      <c r="K568" s="4"/>
      <c r="L568" s="7"/>
      <c r="M568" s="4"/>
      <c r="N568" s="4"/>
      <c r="O568" s="4"/>
      <c r="P568" s="4"/>
      <c r="Q568" s="4"/>
      <c r="R568" s="4"/>
      <c r="S568" s="4"/>
      <c r="T568" s="4"/>
      <c r="U568" s="40"/>
      <c r="V568" s="40"/>
      <c r="W568" s="21"/>
      <c r="X568" s="22"/>
      <c r="Y568" s="21"/>
      <c r="Z568" s="22"/>
      <c r="AA568" s="21"/>
      <c r="AB568" s="22"/>
      <c r="AC568" s="23"/>
      <c r="AD568" s="24"/>
      <c r="AE568" s="23"/>
      <c r="AF568" s="24"/>
      <c r="AG568" s="23"/>
      <c r="AH568" s="24"/>
      <c r="AI568" s="17"/>
      <c r="AJ568" s="46"/>
      <c r="AK568" s="17"/>
      <c r="AL568" s="45"/>
      <c r="AM568" s="16"/>
      <c r="AN568" s="45"/>
    </row>
    <row r="569" spans="1:40" x14ac:dyDescent="0.25">
      <c r="A569" s="2"/>
      <c r="B569" s="9"/>
      <c r="C569" s="2"/>
      <c r="D569" s="2"/>
      <c r="E569" s="4"/>
      <c r="F569" s="4"/>
      <c r="G569" s="4"/>
      <c r="H569" s="7"/>
      <c r="I569" s="4"/>
      <c r="J569" s="7"/>
      <c r="K569" s="4"/>
      <c r="L569" s="7"/>
      <c r="M569" s="4"/>
      <c r="N569" s="4"/>
      <c r="O569" s="4"/>
      <c r="P569" s="4"/>
      <c r="Q569" s="4"/>
      <c r="R569" s="4"/>
      <c r="S569" s="4"/>
      <c r="T569" s="4"/>
      <c r="U569" s="40"/>
      <c r="V569" s="40"/>
      <c r="W569" s="21"/>
      <c r="X569" s="22"/>
      <c r="Y569" s="21"/>
      <c r="Z569" s="22"/>
      <c r="AA569" s="21"/>
      <c r="AB569" s="22"/>
      <c r="AC569" s="23"/>
      <c r="AD569" s="24"/>
      <c r="AE569" s="23"/>
      <c r="AF569" s="24"/>
      <c r="AG569" s="23"/>
      <c r="AH569" s="24"/>
      <c r="AI569" s="17"/>
      <c r="AJ569" s="46"/>
      <c r="AK569" s="17"/>
      <c r="AL569" s="45"/>
      <c r="AM569" s="16"/>
      <c r="AN569" s="45"/>
    </row>
    <row r="570" spans="1:40" x14ac:dyDescent="0.25">
      <c r="A570" s="2"/>
      <c r="B570" s="9"/>
      <c r="C570" s="2"/>
      <c r="D570" s="2"/>
      <c r="E570" s="4"/>
      <c r="F570" s="4"/>
      <c r="G570" s="4"/>
      <c r="H570" s="7"/>
      <c r="I570" s="4"/>
      <c r="J570" s="7"/>
      <c r="K570" s="4"/>
      <c r="L570" s="7"/>
      <c r="M570" s="4"/>
      <c r="N570" s="4"/>
      <c r="O570" s="4"/>
      <c r="P570" s="4"/>
      <c r="Q570" s="4"/>
      <c r="R570" s="4"/>
      <c r="S570" s="4"/>
      <c r="T570" s="4"/>
      <c r="U570" s="40"/>
      <c r="V570" s="40"/>
      <c r="W570" s="21"/>
      <c r="X570" s="22"/>
      <c r="Y570" s="21"/>
      <c r="Z570" s="22"/>
      <c r="AA570" s="21"/>
      <c r="AB570" s="22"/>
      <c r="AC570" s="23"/>
      <c r="AD570" s="24"/>
      <c r="AE570" s="23"/>
      <c r="AF570" s="24"/>
      <c r="AG570" s="23"/>
      <c r="AH570" s="24"/>
      <c r="AI570" s="17"/>
      <c r="AJ570" s="46"/>
      <c r="AK570" s="17"/>
      <c r="AL570" s="45"/>
      <c r="AM570" s="16"/>
      <c r="AN570" s="45"/>
    </row>
    <row r="571" spans="1:40" x14ac:dyDescent="0.25">
      <c r="A571" s="2"/>
      <c r="B571" s="9"/>
      <c r="C571" s="2"/>
      <c r="D571" s="2"/>
      <c r="E571" s="4"/>
      <c r="F571" s="4"/>
      <c r="G571" s="4"/>
      <c r="H571" s="7"/>
      <c r="I571" s="4"/>
      <c r="J571" s="7"/>
      <c r="K571" s="4"/>
      <c r="L571" s="7"/>
      <c r="M571" s="4"/>
      <c r="N571" s="4"/>
      <c r="O571" s="4"/>
      <c r="P571" s="4"/>
      <c r="Q571" s="4"/>
      <c r="R571" s="4"/>
      <c r="S571" s="4"/>
      <c r="T571" s="4"/>
      <c r="U571" s="40"/>
      <c r="V571" s="40"/>
      <c r="W571" s="21"/>
      <c r="X571" s="22"/>
      <c r="Y571" s="21"/>
      <c r="Z571" s="22"/>
      <c r="AA571" s="21"/>
      <c r="AB571" s="22"/>
      <c r="AC571" s="23"/>
      <c r="AD571" s="24"/>
      <c r="AE571" s="23"/>
      <c r="AF571" s="24"/>
      <c r="AG571" s="23"/>
      <c r="AH571" s="24"/>
      <c r="AI571" s="17"/>
      <c r="AJ571" s="46"/>
      <c r="AK571" s="17"/>
      <c r="AL571" s="45"/>
      <c r="AM571" s="16"/>
      <c r="AN571" s="45"/>
    </row>
    <row r="572" spans="1:40" x14ac:dyDescent="0.25">
      <c r="A572" s="2"/>
      <c r="B572" s="9"/>
      <c r="C572" s="2"/>
      <c r="D572" s="2"/>
      <c r="E572" s="4"/>
      <c r="F572" s="4"/>
      <c r="G572" s="4"/>
      <c r="H572" s="7"/>
      <c r="I572" s="4"/>
      <c r="J572" s="7"/>
      <c r="K572" s="4"/>
      <c r="L572" s="7"/>
      <c r="M572" s="4"/>
      <c r="N572" s="4"/>
      <c r="O572" s="4"/>
      <c r="P572" s="4"/>
      <c r="Q572" s="4"/>
      <c r="R572" s="4"/>
      <c r="S572" s="4"/>
      <c r="T572" s="4"/>
      <c r="U572" s="40"/>
      <c r="V572" s="40"/>
      <c r="W572" s="21"/>
      <c r="X572" s="22"/>
      <c r="Y572" s="21"/>
      <c r="Z572" s="22"/>
      <c r="AA572" s="21"/>
      <c r="AB572" s="22"/>
      <c r="AC572" s="23"/>
      <c r="AD572" s="24"/>
      <c r="AE572" s="23"/>
      <c r="AF572" s="24"/>
      <c r="AG572" s="23"/>
      <c r="AH572" s="24"/>
      <c r="AI572" s="17"/>
      <c r="AJ572" s="46"/>
      <c r="AK572" s="17"/>
      <c r="AL572" s="45"/>
      <c r="AM572" s="16"/>
      <c r="AN572" s="45"/>
    </row>
    <row r="573" spans="1:40" x14ac:dyDescent="0.25">
      <c r="A573" s="2"/>
      <c r="B573" s="9"/>
      <c r="C573" s="2"/>
      <c r="D573" s="2"/>
      <c r="E573" s="4"/>
      <c r="F573" s="4"/>
      <c r="G573" s="4"/>
      <c r="H573" s="7"/>
      <c r="I573" s="4"/>
      <c r="J573" s="7"/>
      <c r="K573" s="4"/>
      <c r="L573" s="7"/>
      <c r="M573" s="4"/>
      <c r="N573" s="4"/>
      <c r="O573" s="4"/>
      <c r="P573" s="4"/>
      <c r="Q573" s="4"/>
      <c r="R573" s="4"/>
      <c r="S573" s="4"/>
      <c r="T573" s="4"/>
      <c r="U573" s="40"/>
      <c r="V573" s="40"/>
      <c r="W573" s="21"/>
      <c r="X573" s="22"/>
      <c r="Y573" s="21"/>
      <c r="Z573" s="22"/>
      <c r="AA573" s="21"/>
      <c r="AB573" s="22"/>
      <c r="AC573" s="23"/>
      <c r="AD573" s="24"/>
      <c r="AE573" s="23"/>
      <c r="AF573" s="24"/>
      <c r="AG573" s="23"/>
      <c r="AH573" s="24"/>
      <c r="AI573" s="17"/>
      <c r="AJ573" s="46"/>
      <c r="AK573" s="17"/>
      <c r="AL573" s="45"/>
      <c r="AM573" s="16"/>
      <c r="AN573" s="45"/>
    </row>
    <row r="574" spans="1:40" x14ac:dyDescent="0.25">
      <c r="A574" s="2"/>
      <c r="B574" s="9"/>
      <c r="C574" s="2"/>
      <c r="D574" s="2"/>
      <c r="E574" s="4"/>
      <c r="F574" s="4"/>
      <c r="G574" s="4"/>
      <c r="H574" s="7"/>
      <c r="I574" s="4"/>
      <c r="J574" s="7"/>
      <c r="K574" s="4"/>
      <c r="L574" s="7"/>
      <c r="M574" s="4"/>
      <c r="N574" s="4"/>
      <c r="O574" s="4"/>
      <c r="P574" s="4"/>
      <c r="Q574" s="4"/>
      <c r="R574" s="4"/>
      <c r="S574" s="4"/>
      <c r="T574" s="4"/>
      <c r="U574" s="40"/>
      <c r="V574" s="40"/>
      <c r="W574" s="21"/>
      <c r="X574" s="22"/>
      <c r="Y574" s="21"/>
      <c r="Z574" s="22"/>
      <c r="AA574" s="21"/>
      <c r="AB574" s="22"/>
      <c r="AC574" s="23"/>
      <c r="AD574" s="24"/>
      <c r="AE574" s="23"/>
      <c r="AF574" s="24"/>
      <c r="AG574" s="23"/>
      <c r="AH574" s="24"/>
      <c r="AI574" s="17"/>
      <c r="AJ574" s="46"/>
      <c r="AK574" s="17"/>
      <c r="AL574" s="45"/>
      <c r="AM574" s="16"/>
      <c r="AN574" s="45"/>
    </row>
    <row r="575" spans="1:40" x14ac:dyDescent="0.25">
      <c r="A575" s="2"/>
      <c r="B575" s="9"/>
      <c r="C575" s="2"/>
      <c r="D575" s="2"/>
      <c r="E575" s="4"/>
      <c r="F575" s="4"/>
      <c r="G575" s="4"/>
      <c r="H575" s="7"/>
      <c r="I575" s="4"/>
      <c r="J575" s="7"/>
      <c r="K575" s="4"/>
      <c r="L575" s="7"/>
      <c r="M575" s="4"/>
      <c r="N575" s="4"/>
      <c r="O575" s="4"/>
      <c r="P575" s="4"/>
      <c r="Q575" s="4"/>
      <c r="R575" s="4"/>
      <c r="S575" s="4"/>
      <c r="T575" s="4"/>
      <c r="U575" s="40"/>
      <c r="V575" s="40"/>
      <c r="W575" s="21"/>
      <c r="X575" s="22"/>
      <c r="Y575" s="21"/>
      <c r="Z575" s="22"/>
      <c r="AA575" s="21"/>
      <c r="AB575" s="22"/>
      <c r="AC575" s="23"/>
      <c r="AD575" s="24"/>
      <c r="AE575" s="23"/>
      <c r="AF575" s="24"/>
      <c r="AG575" s="23"/>
      <c r="AH575" s="24"/>
      <c r="AI575" s="17"/>
      <c r="AJ575" s="46"/>
      <c r="AK575" s="17"/>
      <c r="AL575" s="45"/>
      <c r="AM575" s="16"/>
      <c r="AN575" s="45"/>
    </row>
    <row r="576" spans="1:40" x14ac:dyDescent="0.25">
      <c r="A576" s="2"/>
      <c r="B576" s="9"/>
      <c r="C576" s="2"/>
      <c r="D576" s="2"/>
      <c r="E576" s="4"/>
      <c r="F576" s="4"/>
      <c r="G576" s="4"/>
      <c r="H576" s="7"/>
      <c r="I576" s="4"/>
      <c r="J576" s="7"/>
      <c r="K576" s="4"/>
      <c r="L576" s="7"/>
      <c r="M576" s="4"/>
      <c r="N576" s="4"/>
      <c r="O576" s="4"/>
      <c r="P576" s="4"/>
      <c r="Q576" s="4"/>
      <c r="R576" s="4"/>
      <c r="S576" s="4"/>
      <c r="T576" s="4"/>
      <c r="U576" s="40"/>
      <c r="V576" s="40"/>
      <c r="W576" s="21"/>
      <c r="X576" s="22"/>
      <c r="Y576" s="21"/>
      <c r="Z576" s="22"/>
      <c r="AA576" s="21"/>
      <c r="AB576" s="22"/>
      <c r="AC576" s="23"/>
      <c r="AD576" s="24"/>
      <c r="AE576" s="23"/>
      <c r="AF576" s="24"/>
      <c r="AG576" s="23"/>
      <c r="AH576" s="24"/>
      <c r="AI576" s="17"/>
      <c r="AJ576" s="46"/>
      <c r="AK576" s="17"/>
      <c r="AL576" s="45"/>
      <c r="AM576" s="16"/>
      <c r="AN576" s="45"/>
    </row>
    <row r="577" spans="1:40" x14ac:dyDescent="0.25">
      <c r="A577" s="2"/>
      <c r="B577" s="9"/>
      <c r="C577" s="2"/>
      <c r="D577" s="2"/>
      <c r="E577" s="4"/>
      <c r="F577" s="4"/>
      <c r="G577" s="4"/>
      <c r="H577" s="7"/>
      <c r="I577" s="4"/>
      <c r="J577" s="7"/>
      <c r="K577" s="4"/>
      <c r="L577" s="7"/>
      <c r="M577" s="4"/>
      <c r="N577" s="4"/>
      <c r="O577" s="4"/>
      <c r="P577" s="4"/>
      <c r="Q577" s="4"/>
      <c r="R577" s="4"/>
      <c r="S577" s="4"/>
      <c r="T577" s="4"/>
      <c r="U577" s="40"/>
      <c r="V577" s="40"/>
      <c r="W577" s="21"/>
      <c r="X577" s="22"/>
      <c r="Y577" s="21"/>
      <c r="Z577" s="22"/>
      <c r="AA577" s="21"/>
      <c r="AB577" s="22"/>
      <c r="AC577" s="23"/>
      <c r="AD577" s="24"/>
      <c r="AE577" s="23"/>
      <c r="AF577" s="24"/>
      <c r="AG577" s="23"/>
      <c r="AH577" s="24"/>
      <c r="AI577" s="17"/>
      <c r="AJ577" s="46"/>
      <c r="AK577" s="17"/>
      <c r="AL577" s="45"/>
      <c r="AM577" s="16"/>
      <c r="AN577" s="45"/>
    </row>
    <row r="578" spans="1:40" x14ac:dyDescent="0.25">
      <c r="A578" s="2"/>
      <c r="B578" s="9"/>
      <c r="C578" s="2"/>
      <c r="D578" s="2"/>
      <c r="E578" s="4"/>
      <c r="F578" s="4"/>
      <c r="G578" s="4"/>
      <c r="H578" s="7"/>
      <c r="I578" s="4"/>
      <c r="J578" s="7"/>
      <c r="K578" s="4"/>
      <c r="L578" s="7"/>
      <c r="M578" s="4"/>
      <c r="N578" s="4"/>
      <c r="O578" s="4"/>
      <c r="P578" s="4"/>
      <c r="Q578" s="4"/>
      <c r="R578" s="4"/>
      <c r="S578" s="4"/>
      <c r="T578" s="4"/>
      <c r="U578" s="40"/>
      <c r="V578" s="40"/>
      <c r="W578" s="21"/>
      <c r="X578" s="22"/>
      <c r="Y578" s="21"/>
      <c r="Z578" s="22"/>
      <c r="AA578" s="21"/>
      <c r="AB578" s="22"/>
      <c r="AC578" s="23"/>
      <c r="AD578" s="24"/>
      <c r="AE578" s="23"/>
      <c r="AF578" s="24"/>
      <c r="AG578" s="23"/>
      <c r="AH578" s="24"/>
      <c r="AI578" s="17"/>
      <c r="AJ578" s="46"/>
      <c r="AK578" s="17"/>
      <c r="AL578" s="45"/>
      <c r="AM578" s="16"/>
      <c r="AN578" s="45"/>
    </row>
    <row r="579" spans="1:40" x14ac:dyDescent="0.25">
      <c r="A579" s="2"/>
      <c r="B579" s="9"/>
      <c r="C579" s="2"/>
      <c r="D579" s="2"/>
      <c r="E579" s="4"/>
      <c r="F579" s="4"/>
      <c r="G579" s="4"/>
      <c r="H579" s="7"/>
      <c r="I579" s="4"/>
      <c r="J579" s="7"/>
      <c r="K579" s="4"/>
      <c r="L579" s="7"/>
      <c r="M579" s="4"/>
      <c r="N579" s="4"/>
      <c r="O579" s="4"/>
      <c r="P579" s="4"/>
      <c r="Q579" s="4"/>
      <c r="R579" s="4"/>
      <c r="S579" s="4"/>
      <c r="T579" s="4"/>
      <c r="U579" s="40"/>
      <c r="V579" s="40"/>
      <c r="W579" s="21"/>
      <c r="X579" s="22"/>
      <c r="Y579" s="21"/>
      <c r="Z579" s="22"/>
      <c r="AA579" s="21"/>
      <c r="AB579" s="22"/>
      <c r="AC579" s="23"/>
      <c r="AD579" s="24"/>
      <c r="AE579" s="23"/>
      <c r="AF579" s="24"/>
      <c r="AG579" s="23"/>
      <c r="AH579" s="24"/>
      <c r="AI579" s="17"/>
      <c r="AJ579" s="46"/>
      <c r="AK579" s="17"/>
      <c r="AL579" s="45"/>
      <c r="AM579" s="16"/>
      <c r="AN579" s="45"/>
    </row>
    <row r="580" spans="1:40" x14ac:dyDescent="0.25">
      <c r="A580" s="2"/>
      <c r="B580" s="9"/>
      <c r="C580" s="2"/>
      <c r="D580" s="2"/>
      <c r="E580" s="4"/>
      <c r="F580" s="4"/>
      <c r="G580" s="4"/>
      <c r="H580" s="7"/>
      <c r="I580" s="4"/>
      <c r="J580" s="7"/>
      <c r="K580" s="4"/>
      <c r="L580" s="7"/>
      <c r="M580" s="4"/>
      <c r="N580" s="4"/>
      <c r="O580" s="4"/>
      <c r="P580" s="4"/>
      <c r="Q580" s="4"/>
      <c r="R580" s="4"/>
      <c r="S580" s="4"/>
      <c r="T580" s="4"/>
      <c r="U580" s="40"/>
      <c r="V580" s="40"/>
      <c r="W580" s="21"/>
      <c r="X580" s="22"/>
      <c r="Y580" s="21"/>
      <c r="Z580" s="22"/>
      <c r="AA580" s="21"/>
      <c r="AB580" s="22"/>
      <c r="AC580" s="23"/>
      <c r="AD580" s="24"/>
      <c r="AE580" s="23"/>
      <c r="AF580" s="24"/>
      <c r="AG580" s="23"/>
      <c r="AH580" s="24"/>
      <c r="AI580" s="17"/>
      <c r="AJ580" s="46"/>
      <c r="AK580" s="17"/>
      <c r="AL580" s="45"/>
      <c r="AM580" s="16"/>
      <c r="AN580" s="45"/>
    </row>
    <row r="581" spans="1:40" x14ac:dyDescent="0.25">
      <c r="A581" s="2"/>
      <c r="B581" s="9"/>
      <c r="C581" s="2"/>
      <c r="D581" s="2"/>
      <c r="E581" s="4"/>
      <c r="F581" s="4"/>
      <c r="G581" s="4"/>
      <c r="H581" s="7"/>
      <c r="I581" s="4"/>
      <c r="J581" s="7"/>
      <c r="K581" s="4"/>
      <c r="L581" s="7"/>
      <c r="M581" s="4"/>
      <c r="N581" s="4"/>
      <c r="O581" s="4"/>
      <c r="P581" s="4"/>
      <c r="Q581" s="4"/>
      <c r="R581" s="4"/>
      <c r="S581" s="4"/>
      <c r="T581" s="4"/>
      <c r="U581" s="40"/>
      <c r="V581" s="40"/>
      <c r="W581" s="21"/>
      <c r="X581" s="22"/>
      <c r="Y581" s="21"/>
      <c r="Z581" s="22"/>
      <c r="AA581" s="21"/>
      <c r="AB581" s="22"/>
      <c r="AC581" s="23"/>
      <c r="AD581" s="24"/>
      <c r="AE581" s="23"/>
      <c r="AF581" s="24"/>
      <c r="AG581" s="23"/>
      <c r="AH581" s="24"/>
      <c r="AI581" s="17"/>
      <c r="AJ581" s="46"/>
      <c r="AK581" s="17"/>
      <c r="AL581" s="45"/>
      <c r="AM581" s="16"/>
      <c r="AN581" s="45"/>
    </row>
    <row r="582" spans="1:40" x14ac:dyDescent="0.25">
      <c r="A582" s="2"/>
      <c r="B582" s="9"/>
      <c r="C582" s="2"/>
      <c r="D582" s="2"/>
      <c r="E582" s="4"/>
      <c r="F582" s="4"/>
      <c r="G582" s="4"/>
      <c r="H582" s="7"/>
      <c r="I582" s="4"/>
      <c r="J582" s="7"/>
      <c r="K582" s="4"/>
      <c r="L582" s="7"/>
      <c r="M582" s="4"/>
      <c r="N582" s="4"/>
      <c r="O582" s="4"/>
      <c r="P582" s="4"/>
      <c r="Q582" s="4"/>
      <c r="R582" s="4"/>
      <c r="S582" s="4"/>
      <c r="T582" s="4"/>
      <c r="U582" s="40"/>
      <c r="V582" s="40"/>
      <c r="W582" s="21"/>
      <c r="X582" s="22"/>
      <c r="Y582" s="21"/>
      <c r="Z582" s="22"/>
      <c r="AA582" s="21"/>
      <c r="AB582" s="22"/>
      <c r="AC582" s="23"/>
      <c r="AD582" s="24"/>
      <c r="AE582" s="23"/>
      <c r="AF582" s="24"/>
      <c r="AG582" s="23"/>
      <c r="AH582" s="24"/>
      <c r="AI582" s="17"/>
      <c r="AJ582" s="46"/>
      <c r="AK582" s="17"/>
      <c r="AL582" s="45"/>
      <c r="AM582" s="16"/>
      <c r="AN582" s="45"/>
    </row>
    <row r="583" spans="1:40" x14ac:dyDescent="0.25">
      <c r="A583" s="2"/>
      <c r="B583" s="9"/>
      <c r="C583" s="2"/>
      <c r="D583" s="2"/>
      <c r="E583" s="4"/>
      <c r="F583" s="4"/>
      <c r="G583" s="4"/>
      <c r="H583" s="7"/>
      <c r="I583" s="4"/>
      <c r="J583" s="7"/>
      <c r="K583" s="4"/>
      <c r="L583" s="7"/>
      <c r="M583" s="4"/>
      <c r="N583" s="4"/>
      <c r="O583" s="4"/>
      <c r="P583" s="4"/>
      <c r="Q583" s="4"/>
      <c r="R583" s="4"/>
      <c r="S583" s="4"/>
      <c r="T583" s="4"/>
      <c r="U583" s="40"/>
      <c r="V583" s="40"/>
      <c r="W583" s="21"/>
      <c r="X583" s="22"/>
      <c r="Y583" s="21"/>
      <c r="Z583" s="22"/>
      <c r="AA583" s="21"/>
      <c r="AB583" s="22"/>
      <c r="AC583" s="23"/>
      <c r="AD583" s="24"/>
      <c r="AE583" s="23"/>
      <c r="AF583" s="24"/>
      <c r="AG583" s="23"/>
      <c r="AH583" s="24"/>
      <c r="AI583" s="17"/>
      <c r="AJ583" s="46"/>
      <c r="AK583" s="17"/>
      <c r="AL583" s="45"/>
      <c r="AM583" s="16"/>
      <c r="AN583" s="45"/>
    </row>
    <row r="584" spans="1:40" x14ac:dyDescent="0.25">
      <c r="A584" s="2"/>
      <c r="B584" s="9"/>
      <c r="C584" s="2"/>
      <c r="D584" s="2"/>
      <c r="E584" s="4"/>
      <c r="F584" s="4"/>
      <c r="G584" s="4"/>
      <c r="H584" s="7"/>
      <c r="I584" s="4"/>
      <c r="J584" s="5"/>
      <c r="K584" s="4"/>
      <c r="L584" s="7"/>
      <c r="M584" s="4"/>
      <c r="N584" s="4"/>
      <c r="O584" s="4"/>
      <c r="P584" s="4"/>
      <c r="Q584" s="4"/>
      <c r="R584" s="4"/>
      <c r="S584" s="4"/>
      <c r="T584" s="4"/>
      <c r="U584" s="40"/>
      <c r="V584" s="40"/>
      <c r="W584" s="21"/>
      <c r="X584" s="22"/>
      <c r="Y584" s="21"/>
      <c r="Z584" s="22"/>
      <c r="AA584" s="21"/>
      <c r="AB584" s="22"/>
      <c r="AC584" s="23"/>
      <c r="AD584" s="24"/>
      <c r="AE584" s="23"/>
      <c r="AF584" s="24"/>
      <c r="AG584" s="23"/>
      <c r="AH584" s="24"/>
      <c r="AI584" s="17"/>
      <c r="AJ584" s="46"/>
      <c r="AK584" s="17"/>
      <c r="AL584" s="45"/>
      <c r="AM584" s="16"/>
      <c r="AN584" s="45"/>
    </row>
    <row r="585" spans="1:40" x14ac:dyDescent="0.25">
      <c r="A585" s="2"/>
      <c r="B585" s="9"/>
      <c r="C585" s="2"/>
      <c r="D585" s="2"/>
      <c r="E585" s="4"/>
      <c r="F585" s="4"/>
      <c r="G585" s="4"/>
      <c r="H585" s="7"/>
      <c r="I585" s="4"/>
      <c r="J585" s="5"/>
      <c r="K585" s="4"/>
      <c r="L585" s="7"/>
      <c r="M585" s="4"/>
      <c r="N585" s="4"/>
      <c r="O585" s="4"/>
      <c r="P585" s="4"/>
      <c r="Q585" s="4"/>
      <c r="R585" s="4"/>
      <c r="S585" s="4"/>
      <c r="T585" s="4"/>
      <c r="U585" s="40"/>
      <c r="V585" s="40"/>
      <c r="W585" s="21"/>
      <c r="X585" s="22"/>
      <c r="Y585" s="21"/>
      <c r="Z585" s="22"/>
      <c r="AA585" s="21"/>
      <c r="AB585" s="22"/>
      <c r="AC585" s="23"/>
      <c r="AD585" s="24"/>
      <c r="AE585" s="23"/>
      <c r="AF585" s="24"/>
      <c r="AG585" s="23"/>
      <c r="AH585" s="24"/>
      <c r="AI585" s="17"/>
      <c r="AJ585" s="46"/>
      <c r="AK585" s="17"/>
      <c r="AL585" s="45"/>
      <c r="AM585" s="16"/>
      <c r="AN585" s="45"/>
    </row>
    <row r="586" spans="1:40" x14ac:dyDescent="0.25">
      <c r="A586" s="2"/>
      <c r="B586" s="9"/>
      <c r="C586" s="2"/>
      <c r="D586" s="2"/>
      <c r="E586" s="4"/>
      <c r="F586" s="4"/>
      <c r="G586" s="4"/>
      <c r="H586" s="7"/>
      <c r="I586" s="4"/>
      <c r="J586" s="7"/>
      <c r="K586" s="4"/>
      <c r="L586" s="5"/>
      <c r="M586" s="4"/>
      <c r="N586" s="4"/>
      <c r="O586" s="4"/>
      <c r="P586" s="4"/>
      <c r="Q586" s="4"/>
      <c r="R586" s="4"/>
      <c r="S586" s="4"/>
      <c r="T586" s="4"/>
      <c r="U586" s="40"/>
      <c r="V586" s="40"/>
      <c r="W586" s="21"/>
      <c r="X586" s="22"/>
      <c r="Y586" s="21"/>
      <c r="Z586" s="22"/>
      <c r="AA586" s="21"/>
      <c r="AB586" s="22"/>
      <c r="AC586" s="23"/>
      <c r="AD586" s="24"/>
      <c r="AE586" s="23"/>
      <c r="AF586" s="24"/>
      <c r="AG586" s="23"/>
      <c r="AH586" s="24"/>
      <c r="AI586" s="17"/>
      <c r="AJ586" s="46"/>
      <c r="AK586" s="17"/>
      <c r="AL586" s="45"/>
      <c r="AM586" s="16"/>
      <c r="AN586" s="45"/>
    </row>
    <row r="587" spans="1:40" x14ac:dyDescent="0.25">
      <c r="A587" s="2"/>
      <c r="B587" s="9"/>
      <c r="C587" s="2"/>
      <c r="D587" s="2"/>
      <c r="E587" s="4"/>
      <c r="F587" s="4"/>
      <c r="G587" s="4"/>
      <c r="H587" s="7"/>
      <c r="I587" s="4"/>
      <c r="J587" s="7"/>
      <c r="K587" s="4"/>
      <c r="L587" s="5"/>
      <c r="M587" s="4"/>
      <c r="N587" s="4"/>
      <c r="O587" s="4"/>
      <c r="P587" s="4"/>
      <c r="Q587" s="4"/>
      <c r="R587" s="4"/>
      <c r="S587" s="4"/>
      <c r="T587" s="4"/>
      <c r="U587" s="40"/>
      <c r="V587" s="40"/>
      <c r="W587" s="21"/>
      <c r="X587" s="22"/>
      <c r="Y587" s="21"/>
      <c r="Z587" s="22"/>
      <c r="AA587" s="21"/>
      <c r="AB587" s="22"/>
      <c r="AC587" s="23"/>
      <c r="AD587" s="24"/>
      <c r="AE587" s="23"/>
      <c r="AF587" s="24"/>
      <c r="AG587" s="23"/>
      <c r="AH587" s="24"/>
      <c r="AI587" s="17"/>
      <c r="AJ587" s="46"/>
      <c r="AK587" s="17"/>
      <c r="AL587" s="45"/>
      <c r="AM587" s="16"/>
      <c r="AN587" s="45"/>
    </row>
    <row r="588" spans="1:40" x14ac:dyDescent="0.25">
      <c r="A588" s="2"/>
      <c r="B588" s="9"/>
      <c r="C588" s="2"/>
      <c r="D588" s="2"/>
      <c r="E588" s="4"/>
      <c r="F588" s="4"/>
      <c r="G588" s="4"/>
      <c r="H588" s="7"/>
      <c r="I588" s="4"/>
      <c r="J588" s="7"/>
      <c r="K588" s="4"/>
      <c r="L588" s="5"/>
      <c r="M588" s="4"/>
      <c r="N588" s="4"/>
      <c r="O588" s="4"/>
      <c r="P588" s="4"/>
      <c r="Q588" s="4"/>
      <c r="R588" s="4"/>
      <c r="S588" s="4"/>
      <c r="T588" s="4"/>
      <c r="U588" s="40"/>
      <c r="V588" s="40"/>
      <c r="W588" s="21"/>
      <c r="X588" s="22"/>
      <c r="Y588" s="21"/>
      <c r="Z588" s="22"/>
      <c r="AA588" s="21"/>
      <c r="AB588" s="22"/>
      <c r="AC588" s="23"/>
      <c r="AD588" s="24"/>
      <c r="AE588" s="23"/>
      <c r="AF588" s="24"/>
      <c r="AG588" s="23"/>
      <c r="AH588" s="24"/>
      <c r="AI588" s="17"/>
      <c r="AJ588" s="46"/>
      <c r="AK588" s="17"/>
      <c r="AL588" s="45"/>
      <c r="AM588" s="16"/>
      <c r="AN588" s="45"/>
    </row>
    <row r="589" spans="1:40" x14ac:dyDescent="0.25">
      <c r="A589" s="2"/>
      <c r="B589" s="9"/>
      <c r="C589" s="2"/>
      <c r="D589" s="2"/>
      <c r="E589" s="4"/>
      <c r="F589" s="4"/>
      <c r="G589" s="4"/>
      <c r="H589" s="7"/>
      <c r="I589" s="4"/>
      <c r="J589" s="7"/>
      <c r="K589" s="4"/>
      <c r="L589" s="7"/>
      <c r="M589" s="4"/>
      <c r="N589" s="4"/>
      <c r="O589" s="4"/>
      <c r="P589" s="4"/>
      <c r="Q589" s="4"/>
      <c r="R589" s="4"/>
      <c r="S589" s="4"/>
      <c r="T589" s="4"/>
      <c r="U589" s="40"/>
      <c r="V589" s="40"/>
      <c r="W589" s="21"/>
      <c r="X589" s="22"/>
      <c r="Y589" s="21"/>
      <c r="Z589" s="22"/>
      <c r="AA589" s="21"/>
      <c r="AB589" s="22"/>
      <c r="AC589" s="23"/>
      <c r="AD589" s="24"/>
      <c r="AE589" s="23"/>
      <c r="AF589" s="24"/>
      <c r="AG589" s="23"/>
      <c r="AH589" s="24"/>
      <c r="AI589" s="17"/>
      <c r="AJ589" s="46"/>
      <c r="AK589" s="17"/>
      <c r="AL589" s="45"/>
      <c r="AM589" s="16"/>
      <c r="AN589" s="45"/>
    </row>
    <row r="590" spans="1:40" x14ac:dyDescent="0.25">
      <c r="A590" s="2"/>
      <c r="B590" s="9"/>
      <c r="C590" s="2"/>
      <c r="D590" s="2"/>
      <c r="E590" s="4"/>
      <c r="F590" s="4"/>
      <c r="G590" s="4"/>
      <c r="H590" s="7"/>
      <c r="I590" s="4"/>
      <c r="J590" s="7"/>
      <c r="K590" s="4"/>
      <c r="L590" s="7"/>
      <c r="M590" s="4"/>
      <c r="N590" s="4"/>
      <c r="O590" s="4"/>
      <c r="P590" s="4"/>
      <c r="Q590" s="4"/>
      <c r="R590" s="4"/>
      <c r="S590" s="4"/>
      <c r="T590" s="4"/>
      <c r="U590" s="40"/>
      <c r="V590" s="40"/>
      <c r="W590" s="21"/>
      <c r="X590" s="22"/>
      <c r="Y590" s="21"/>
      <c r="Z590" s="22"/>
      <c r="AA590" s="21"/>
      <c r="AB590" s="22"/>
      <c r="AC590" s="23"/>
      <c r="AD590" s="24"/>
      <c r="AE590" s="23"/>
      <c r="AF590" s="24"/>
      <c r="AG590" s="23"/>
      <c r="AH590" s="24"/>
      <c r="AI590" s="17"/>
      <c r="AJ590" s="46"/>
      <c r="AK590" s="17"/>
      <c r="AL590" s="45"/>
      <c r="AM590" s="16"/>
      <c r="AN590" s="45"/>
    </row>
    <row r="591" spans="1:40" x14ac:dyDescent="0.25">
      <c r="A591" s="2"/>
      <c r="B591" s="9"/>
      <c r="C591" s="2"/>
      <c r="D591" s="2"/>
      <c r="E591" s="4"/>
      <c r="F591" s="4"/>
      <c r="G591" s="4"/>
      <c r="H591" s="7"/>
      <c r="I591" s="4"/>
      <c r="J591" s="7"/>
      <c r="K591" s="4"/>
      <c r="L591" s="7"/>
      <c r="M591" s="4"/>
      <c r="N591" s="4"/>
      <c r="O591" s="4"/>
      <c r="P591" s="4"/>
      <c r="Q591" s="4"/>
      <c r="R591" s="4"/>
      <c r="S591" s="4"/>
      <c r="T591" s="4"/>
      <c r="U591" s="40"/>
      <c r="V591" s="40"/>
      <c r="W591" s="21"/>
      <c r="X591" s="22"/>
      <c r="Y591" s="21"/>
      <c r="Z591" s="22"/>
      <c r="AA591" s="21"/>
      <c r="AB591" s="22"/>
      <c r="AC591" s="23"/>
      <c r="AD591" s="24"/>
      <c r="AE591" s="23"/>
      <c r="AF591" s="24"/>
      <c r="AG591" s="23"/>
      <c r="AH591" s="24"/>
      <c r="AI591" s="17"/>
      <c r="AJ591" s="46"/>
      <c r="AK591" s="17"/>
      <c r="AL591" s="45"/>
      <c r="AM591" s="16"/>
      <c r="AN591" s="45"/>
    </row>
    <row r="592" spans="1:40" x14ac:dyDescent="0.25">
      <c r="A592" s="2"/>
      <c r="B592" s="9"/>
      <c r="C592" s="2"/>
      <c r="D592" s="2"/>
      <c r="E592" s="4"/>
      <c r="F592" s="4"/>
      <c r="G592" s="4"/>
      <c r="H592" s="7"/>
      <c r="I592" s="4"/>
      <c r="J592" s="7"/>
      <c r="K592" s="4"/>
      <c r="L592" s="7"/>
      <c r="M592" s="4"/>
      <c r="N592" s="4"/>
      <c r="O592" s="4"/>
      <c r="P592" s="4"/>
      <c r="Q592" s="4"/>
      <c r="R592" s="4"/>
      <c r="S592" s="4"/>
      <c r="T592" s="4"/>
      <c r="U592" s="40"/>
      <c r="V592" s="40"/>
      <c r="W592" s="21"/>
      <c r="X592" s="22"/>
      <c r="Y592" s="21"/>
      <c r="Z592" s="22"/>
      <c r="AA592" s="21"/>
      <c r="AB592" s="22"/>
      <c r="AC592" s="23"/>
      <c r="AD592" s="24"/>
      <c r="AE592" s="23"/>
      <c r="AF592" s="24"/>
      <c r="AG592" s="23"/>
      <c r="AH592" s="24"/>
      <c r="AI592" s="17"/>
      <c r="AJ592" s="46"/>
      <c r="AK592" s="17"/>
      <c r="AL592" s="45"/>
      <c r="AM592" s="16"/>
      <c r="AN592" s="45"/>
    </row>
    <row r="593" spans="1:40" x14ac:dyDescent="0.25">
      <c r="A593" s="2"/>
      <c r="B593" s="9"/>
      <c r="C593" s="2"/>
      <c r="D593" s="2"/>
      <c r="E593" s="4"/>
      <c r="F593" s="4"/>
      <c r="G593" s="4"/>
      <c r="H593" s="7"/>
      <c r="I593" s="4"/>
      <c r="J593" s="7"/>
      <c r="K593" s="4"/>
      <c r="L593" s="7"/>
      <c r="M593" s="4"/>
      <c r="N593" s="4"/>
      <c r="O593" s="4"/>
      <c r="P593" s="4"/>
      <c r="Q593" s="4"/>
      <c r="R593" s="4"/>
      <c r="S593" s="4"/>
      <c r="T593" s="4"/>
      <c r="U593" s="40"/>
      <c r="V593" s="40"/>
      <c r="W593" s="21"/>
      <c r="X593" s="22"/>
      <c r="Y593" s="21"/>
      <c r="Z593" s="22"/>
      <c r="AA593" s="21"/>
      <c r="AB593" s="22"/>
      <c r="AC593" s="23"/>
      <c r="AD593" s="24"/>
      <c r="AE593" s="23"/>
      <c r="AF593" s="24"/>
      <c r="AG593" s="23"/>
      <c r="AH593" s="24"/>
      <c r="AI593" s="17"/>
      <c r="AJ593" s="46"/>
      <c r="AK593" s="17"/>
      <c r="AL593" s="45"/>
      <c r="AM593" s="16"/>
      <c r="AN593" s="45"/>
    </row>
    <row r="594" spans="1:40" x14ac:dyDescent="0.25">
      <c r="A594" s="2"/>
      <c r="B594" s="9"/>
      <c r="C594" s="2"/>
      <c r="D594" s="2"/>
      <c r="E594" s="4"/>
      <c r="F594" s="4"/>
      <c r="G594" s="4"/>
      <c r="H594" s="7"/>
      <c r="I594" s="4"/>
      <c r="J594" s="7"/>
      <c r="K594" s="4"/>
      <c r="L594" s="7"/>
      <c r="M594" s="4"/>
      <c r="N594" s="4"/>
      <c r="O594" s="4"/>
      <c r="P594" s="4"/>
      <c r="Q594" s="4"/>
      <c r="R594" s="4"/>
      <c r="S594" s="4"/>
      <c r="T594" s="4"/>
      <c r="U594" s="40"/>
      <c r="V594" s="40"/>
      <c r="W594" s="21"/>
      <c r="X594" s="22"/>
      <c r="Y594" s="21"/>
      <c r="Z594" s="22"/>
      <c r="AA594" s="21"/>
      <c r="AB594" s="22"/>
      <c r="AC594" s="23"/>
      <c r="AD594" s="24"/>
      <c r="AE594" s="23"/>
      <c r="AF594" s="24"/>
      <c r="AG594" s="23"/>
      <c r="AH594" s="24"/>
      <c r="AI594" s="17"/>
      <c r="AJ594" s="46"/>
      <c r="AK594" s="17"/>
      <c r="AL594" s="45"/>
      <c r="AM594" s="16"/>
      <c r="AN594" s="45"/>
    </row>
    <row r="595" spans="1:40" x14ac:dyDescent="0.25">
      <c r="A595" s="2"/>
      <c r="B595" s="9"/>
      <c r="C595" s="2"/>
      <c r="D595" s="2"/>
      <c r="E595" s="4"/>
      <c r="F595" s="4"/>
      <c r="G595" s="4"/>
      <c r="H595" s="7"/>
      <c r="I595" s="4"/>
      <c r="J595" s="7"/>
      <c r="K595" s="4"/>
      <c r="L595" s="7"/>
      <c r="M595" s="4"/>
      <c r="N595" s="4"/>
      <c r="O595" s="4"/>
      <c r="P595" s="4"/>
      <c r="Q595" s="4"/>
      <c r="R595" s="4"/>
      <c r="S595" s="4"/>
      <c r="T595" s="4"/>
      <c r="U595" s="40"/>
      <c r="V595" s="40"/>
      <c r="W595" s="21"/>
      <c r="X595" s="22"/>
      <c r="Y595" s="21"/>
      <c r="Z595" s="22"/>
      <c r="AA595" s="21"/>
      <c r="AB595" s="22"/>
      <c r="AC595" s="23"/>
      <c r="AD595" s="24"/>
      <c r="AE595" s="23"/>
      <c r="AF595" s="24"/>
      <c r="AG595" s="23"/>
      <c r="AH595" s="24"/>
      <c r="AI595" s="17"/>
      <c r="AJ595" s="46"/>
      <c r="AK595" s="17"/>
      <c r="AL595" s="45"/>
      <c r="AM595" s="16"/>
      <c r="AN595" s="45"/>
    </row>
    <row r="596" spans="1:40" x14ac:dyDescent="0.25">
      <c r="A596" s="2"/>
      <c r="B596" s="9"/>
      <c r="C596" s="2"/>
      <c r="D596" s="2"/>
      <c r="E596" s="4"/>
      <c r="F596" s="4"/>
      <c r="G596" s="4"/>
      <c r="H596" s="7"/>
      <c r="I596" s="4"/>
      <c r="J596" s="7"/>
      <c r="K596" s="4"/>
      <c r="L596" s="7"/>
      <c r="M596" s="4"/>
      <c r="N596" s="4"/>
      <c r="O596" s="4"/>
      <c r="P596" s="4"/>
      <c r="Q596" s="4"/>
      <c r="R596" s="4"/>
      <c r="S596" s="4"/>
      <c r="T596" s="4"/>
      <c r="U596" s="40"/>
      <c r="V596" s="40"/>
      <c r="W596" s="21"/>
      <c r="X596" s="22"/>
      <c r="Y596" s="21"/>
      <c r="Z596" s="22"/>
      <c r="AA596" s="21"/>
      <c r="AB596" s="22"/>
      <c r="AC596" s="23"/>
      <c r="AD596" s="24"/>
      <c r="AE596" s="23"/>
      <c r="AF596" s="24"/>
      <c r="AG596" s="23"/>
      <c r="AH596" s="24"/>
      <c r="AI596" s="17"/>
      <c r="AJ596" s="46"/>
      <c r="AK596" s="17"/>
      <c r="AL596" s="45"/>
      <c r="AM596" s="16"/>
      <c r="AN596" s="45"/>
    </row>
    <row r="597" spans="1:40" x14ac:dyDescent="0.25">
      <c r="A597" s="2"/>
      <c r="B597" s="9"/>
      <c r="C597" s="2"/>
      <c r="D597" s="2"/>
      <c r="E597" s="4"/>
      <c r="F597" s="4"/>
      <c r="G597" s="4"/>
      <c r="H597" s="7"/>
      <c r="I597" s="4"/>
      <c r="J597" s="7"/>
      <c r="K597" s="4"/>
      <c r="L597" s="7"/>
      <c r="M597" s="4"/>
      <c r="N597" s="4"/>
      <c r="O597" s="4"/>
      <c r="P597" s="4"/>
      <c r="Q597" s="4"/>
      <c r="R597" s="4"/>
      <c r="S597" s="4"/>
      <c r="T597" s="4"/>
      <c r="U597" s="40"/>
      <c r="V597" s="40"/>
      <c r="W597" s="21"/>
      <c r="X597" s="22"/>
      <c r="Y597" s="21"/>
      <c r="Z597" s="22"/>
      <c r="AA597" s="21"/>
      <c r="AB597" s="22"/>
      <c r="AC597" s="23"/>
      <c r="AD597" s="24"/>
      <c r="AE597" s="23"/>
      <c r="AF597" s="24"/>
      <c r="AG597" s="23"/>
      <c r="AH597" s="24"/>
      <c r="AI597" s="17"/>
      <c r="AJ597" s="46"/>
      <c r="AK597" s="17"/>
      <c r="AL597" s="45"/>
      <c r="AM597" s="16"/>
      <c r="AN597" s="45"/>
    </row>
    <row r="598" spans="1:40" x14ac:dyDescent="0.25">
      <c r="A598" s="2"/>
      <c r="B598" s="9"/>
      <c r="C598" s="2"/>
      <c r="D598" s="2"/>
      <c r="E598" s="4"/>
      <c r="F598" s="4"/>
      <c r="G598" s="4"/>
      <c r="H598" s="7"/>
      <c r="I598" s="4"/>
      <c r="J598" s="7"/>
      <c r="K598" s="4"/>
      <c r="L598" s="7"/>
      <c r="M598" s="4"/>
      <c r="N598" s="4"/>
      <c r="O598" s="4"/>
      <c r="P598" s="4"/>
      <c r="Q598" s="4"/>
      <c r="R598" s="4"/>
      <c r="S598" s="4"/>
      <c r="T598" s="4"/>
      <c r="U598" s="40"/>
      <c r="V598" s="40"/>
      <c r="W598" s="21"/>
      <c r="X598" s="22"/>
      <c r="Y598" s="21"/>
      <c r="Z598" s="22"/>
      <c r="AA598" s="21"/>
      <c r="AB598" s="22"/>
      <c r="AC598" s="23"/>
      <c r="AD598" s="24"/>
      <c r="AE598" s="23"/>
      <c r="AF598" s="24"/>
      <c r="AG598" s="23"/>
      <c r="AH598" s="24"/>
      <c r="AI598" s="17"/>
      <c r="AJ598" s="46"/>
      <c r="AK598" s="17"/>
      <c r="AL598" s="45"/>
      <c r="AM598" s="16"/>
      <c r="AN598" s="45"/>
    </row>
    <row r="599" spans="1:40" x14ac:dyDescent="0.25">
      <c r="A599" s="2"/>
      <c r="B599" s="9"/>
      <c r="C599" s="2"/>
      <c r="D599" s="2"/>
      <c r="E599" s="4"/>
      <c r="F599" s="4"/>
      <c r="G599" s="4"/>
      <c r="H599" s="7"/>
      <c r="I599" s="4"/>
      <c r="J599" s="7"/>
      <c r="K599" s="4"/>
      <c r="L599" s="7"/>
      <c r="M599" s="4"/>
      <c r="N599" s="4"/>
      <c r="O599" s="4"/>
      <c r="P599" s="4"/>
      <c r="Q599" s="4"/>
      <c r="R599" s="4"/>
      <c r="S599" s="4"/>
      <c r="T599" s="4"/>
      <c r="U599" s="40"/>
      <c r="V599" s="40"/>
      <c r="W599" s="21"/>
      <c r="X599" s="22"/>
      <c r="Y599" s="21"/>
      <c r="Z599" s="22"/>
      <c r="AA599" s="21"/>
      <c r="AB599" s="22"/>
      <c r="AC599" s="23"/>
      <c r="AD599" s="24"/>
      <c r="AE599" s="23"/>
      <c r="AF599" s="24"/>
      <c r="AG599" s="23"/>
      <c r="AH599" s="24"/>
      <c r="AI599" s="17"/>
      <c r="AJ599" s="46"/>
      <c r="AK599" s="17"/>
      <c r="AL599" s="45"/>
      <c r="AM599" s="16"/>
      <c r="AN599" s="45"/>
    </row>
    <row r="600" spans="1:40" x14ac:dyDescent="0.25">
      <c r="A600" s="2"/>
      <c r="B600" s="9"/>
      <c r="C600" s="2"/>
      <c r="D600" s="2"/>
      <c r="E600" s="4"/>
      <c r="F600" s="4"/>
      <c r="G600" s="4"/>
      <c r="H600" s="7"/>
      <c r="I600" s="4"/>
      <c r="J600" s="7"/>
      <c r="K600" s="4"/>
      <c r="L600" s="7"/>
      <c r="M600" s="4"/>
      <c r="N600" s="4"/>
      <c r="O600" s="4"/>
      <c r="P600" s="4"/>
      <c r="Q600" s="4"/>
      <c r="R600" s="4"/>
      <c r="S600" s="4"/>
      <c r="T600" s="4"/>
      <c r="U600" s="40"/>
      <c r="V600" s="40"/>
      <c r="W600" s="21"/>
      <c r="X600" s="22"/>
      <c r="Y600" s="21"/>
      <c r="Z600" s="22"/>
      <c r="AA600" s="21"/>
      <c r="AB600" s="22"/>
      <c r="AC600" s="23"/>
      <c r="AD600" s="24"/>
      <c r="AE600" s="23"/>
      <c r="AF600" s="24"/>
      <c r="AG600" s="23"/>
      <c r="AH600" s="24"/>
      <c r="AI600" s="17"/>
      <c r="AJ600" s="46"/>
      <c r="AK600" s="17"/>
      <c r="AL600" s="45"/>
      <c r="AM600" s="16"/>
      <c r="AN600" s="45"/>
    </row>
    <row r="601" spans="1:40" x14ac:dyDescent="0.25">
      <c r="A601" s="2"/>
      <c r="B601" s="9"/>
      <c r="C601" s="2"/>
      <c r="D601" s="2"/>
      <c r="E601" s="4"/>
      <c r="F601" s="4"/>
      <c r="G601" s="4"/>
      <c r="H601" s="7"/>
      <c r="I601" s="4"/>
      <c r="J601" s="7"/>
      <c r="K601" s="4"/>
      <c r="L601" s="7"/>
      <c r="M601" s="4"/>
      <c r="N601" s="4"/>
      <c r="O601" s="4"/>
      <c r="P601" s="4"/>
      <c r="Q601" s="4"/>
      <c r="R601" s="4"/>
      <c r="S601" s="4"/>
      <c r="T601" s="4"/>
      <c r="U601" s="40"/>
      <c r="V601" s="40"/>
      <c r="W601" s="21"/>
      <c r="X601" s="22"/>
      <c r="Y601" s="21"/>
      <c r="Z601" s="22"/>
      <c r="AA601" s="21"/>
      <c r="AB601" s="22"/>
      <c r="AC601" s="23"/>
      <c r="AD601" s="24"/>
      <c r="AE601" s="23"/>
      <c r="AF601" s="24"/>
      <c r="AG601" s="23"/>
      <c r="AH601" s="24"/>
      <c r="AI601" s="17"/>
      <c r="AJ601" s="46"/>
      <c r="AK601" s="17"/>
      <c r="AL601" s="45"/>
      <c r="AM601" s="16"/>
      <c r="AN601" s="45"/>
    </row>
    <row r="602" spans="1:40" x14ac:dyDescent="0.25">
      <c r="A602" s="2"/>
      <c r="B602" s="9"/>
      <c r="C602" s="2"/>
      <c r="D602" s="2"/>
      <c r="E602" s="4"/>
      <c r="F602" s="4"/>
      <c r="G602" s="4"/>
      <c r="H602" s="7"/>
      <c r="I602" s="4"/>
      <c r="J602" s="7"/>
      <c r="K602" s="4"/>
      <c r="L602" s="7"/>
      <c r="M602" s="4"/>
      <c r="N602" s="4"/>
      <c r="O602" s="4"/>
      <c r="P602" s="4"/>
      <c r="Q602" s="4"/>
      <c r="R602" s="4"/>
      <c r="S602" s="4"/>
      <c r="T602" s="4"/>
      <c r="U602" s="40"/>
      <c r="V602" s="40"/>
      <c r="W602" s="21"/>
      <c r="X602" s="22"/>
      <c r="Y602" s="21"/>
      <c r="Z602" s="22"/>
      <c r="AA602" s="21"/>
      <c r="AB602" s="22"/>
      <c r="AC602" s="23"/>
      <c r="AD602" s="24"/>
      <c r="AE602" s="23"/>
      <c r="AF602" s="24"/>
      <c r="AG602" s="23"/>
      <c r="AH602" s="24"/>
      <c r="AI602" s="17"/>
      <c r="AJ602" s="46"/>
      <c r="AK602" s="17"/>
      <c r="AL602" s="45"/>
      <c r="AM602" s="16"/>
      <c r="AN602" s="45"/>
    </row>
    <row r="603" spans="1:40" x14ac:dyDescent="0.25">
      <c r="A603" s="2"/>
      <c r="B603" s="9"/>
      <c r="C603" s="2"/>
      <c r="D603" s="2"/>
      <c r="E603" s="4"/>
      <c r="F603" s="4"/>
      <c r="G603" s="4"/>
      <c r="H603" s="7"/>
      <c r="I603" s="4"/>
      <c r="J603" s="7"/>
      <c r="K603" s="4"/>
      <c r="L603" s="7"/>
      <c r="M603" s="4"/>
      <c r="N603" s="4"/>
      <c r="O603" s="4"/>
      <c r="P603" s="4"/>
      <c r="Q603" s="4"/>
      <c r="R603" s="4"/>
      <c r="S603" s="4"/>
      <c r="T603" s="4"/>
      <c r="U603" s="40"/>
      <c r="V603" s="40"/>
      <c r="W603" s="21"/>
      <c r="X603" s="22"/>
      <c r="Y603" s="21"/>
      <c r="Z603" s="22"/>
      <c r="AA603" s="21"/>
      <c r="AB603" s="22"/>
      <c r="AC603" s="23"/>
      <c r="AD603" s="24"/>
      <c r="AE603" s="23"/>
      <c r="AF603" s="24"/>
      <c r="AG603" s="23"/>
      <c r="AH603" s="24"/>
      <c r="AI603" s="17"/>
      <c r="AJ603" s="46"/>
      <c r="AK603" s="17"/>
      <c r="AL603" s="45"/>
      <c r="AM603" s="16"/>
      <c r="AN603" s="45"/>
    </row>
    <row r="604" spans="1:40" x14ac:dyDescent="0.25">
      <c r="A604" s="2"/>
      <c r="B604" s="9"/>
      <c r="C604" s="2"/>
      <c r="D604" s="2"/>
      <c r="E604" s="4"/>
      <c r="F604" s="4"/>
      <c r="G604" s="4"/>
      <c r="H604" s="7"/>
      <c r="I604" s="4"/>
      <c r="J604" s="7"/>
      <c r="K604" s="4"/>
      <c r="L604" s="7"/>
      <c r="M604" s="4"/>
      <c r="N604" s="4"/>
      <c r="O604" s="4"/>
      <c r="P604" s="4"/>
      <c r="Q604" s="4"/>
      <c r="R604" s="4"/>
      <c r="S604" s="4"/>
      <c r="T604" s="4"/>
      <c r="U604" s="40"/>
      <c r="V604" s="40"/>
      <c r="W604" s="21"/>
      <c r="X604" s="22"/>
      <c r="Y604" s="21"/>
      <c r="Z604" s="22"/>
      <c r="AA604" s="21"/>
      <c r="AB604" s="22"/>
      <c r="AC604" s="23"/>
      <c r="AD604" s="24"/>
      <c r="AE604" s="23"/>
      <c r="AF604" s="24"/>
      <c r="AG604" s="23"/>
      <c r="AH604" s="24"/>
      <c r="AI604" s="17"/>
      <c r="AJ604" s="46"/>
      <c r="AK604" s="17"/>
      <c r="AL604" s="45"/>
      <c r="AM604" s="16"/>
      <c r="AN604" s="45"/>
    </row>
    <row r="605" spans="1:40" x14ac:dyDescent="0.25">
      <c r="A605" s="2"/>
      <c r="B605" s="9"/>
      <c r="C605" s="2"/>
      <c r="D605" s="2"/>
      <c r="E605" s="4"/>
      <c r="F605" s="4"/>
      <c r="G605" s="4"/>
      <c r="H605" s="7"/>
      <c r="I605" s="4"/>
      <c r="J605" s="7"/>
      <c r="K605" s="4"/>
      <c r="L605" s="7"/>
      <c r="M605" s="4"/>
      <c r="N605" s="4"/>
      <c r="O605" s="4"/>
      <c r="P605" s="4"/>
      <c r="Q605" s="4"/>
      <c r="R605" s="4"/>
      <c r="S605" s="4"/>
      <c r="T605" s="4"/>
      <c r="U605" s="40"/>
      <c r="V605" s="40"/>
      <c r="W605" s="21"/>
      <c r="X605" s="22"/>
      <c r="Y605" s="21"/>
      <c r="Z605" s="22"/>
      <c r="AA605" s="21"/>
      <c r="AB605" s="22"/>
      <c r="AC605" s="23"/>
      <c r="AD605" s="24"/>
      <c r="AE605" s="23"/>
      <c r="AF605" s="24"/>
      <c r="AG605" s="23"/>
      <c r="AH605" s="24"/>
      <c r="AI605" s="17"/>
      <c r="AJ605" s="46"/>
      <c r="AK605" s="17"/>
      <c r="AL605" s="45"/>
      <c r="AM605" s="16"/>
      <c r="AN605" s="45"/>
    </row>
    <row r="606" spans="1:40" x14ac:dyDescent="0.25">
      <c r="A606" s="2"/>
      <c r="B606" s="9"/>
      <c r="C606" s="2"/>
      <c r="D606" s="2"/>
      <c r="E606" s="4"/>
      <c r="F606" s="4"/>
      <c r="G606" s="4"/>
      <c r="H606" s="7"/>
      <c r="I606" s="4"/>
      <c r="J606" s="7"/>
      <c r="K606" s="4"/>
      <c r="L606" s="7"/>
      <c r="M606" s="4"/>
      <c r="N606" s="4"/>
      <c r="O606" s="4"/>
      <c r="P606" s="4"/>
      <c r="Q606" s="4"/>
      <c r="R606" s="4"/>
      <c r="S606" s="4"/>
      <c r="T606" s="4"/>
      <c r="U606" s="40"/>
      <c r="V606" s="40"/>
      <c r="W606" s="21"/>
      <c r="X606" s="22"/>
      <c r="Y606" s="21"/>
      <c r="Z606" s="22"/>
      <c r="AA606" s="21"/>
      <c r="AB606" s="22"/>
      <c r="AC606" s="23"/>
      <c r="AD606" s="24"/>
      <c r="AE606" s="23"/>
      <c r="AF606" s="24"/>
      <c r="AG606" s="23"/>
      <c r="AH606" s="24"/>
      <c r="AI606" s="17"/>
      <c r="AJ606" s="46"/>
      <c r="AK606" s="17"/>
      <c r="AL606" s="45"/>
      <c r="AM606" s="16"/>
      <c r="AN606" s="45"/>
    </row>
    <row r="607" spans="1:40" x14ac:dyDescent="0.25">
      <c r="A607" s="2"/>
      <c r="B607" s="9"/>
      <c r="C607" s="2"/>
      <c r="D607" s="2"/>
      <c r="E607" s="4"/>
      <c r="F607" s="4"/>
      <c r="G607" s="4"/>
      <c r="H607" s="7"/>
      <c r="I607" s="4"/>
      <c r="J607" s="7"/>
      <c r="K607" s="4"/>
      <c r="L607" s="7"/>
      <c r="M607" s="4"/>
      <c r="N607" s="4"/>
      <c r="O607" s="4"/>
      <c r="P607" s="4"/>
      <c r="Q607" s="4"/>
      <c r="R607" s="4"/>
      <c r="S607" s="4"/>
      <c r="T607" s="4"/>
      <c r="U607" s="40"/>
      <c r="V607" s="40"/>
      <c r="W607" s="21"/>
      <c r="X607" s="22"/>
      <c r="Y607" s="21"/>
      <c r="Z607" s="22"/>
      <c r="AA607" s="21"/>
      <c r="AB607" s="22"/>
      <c r="AC607" s="23"/>
      <c r="AD607" s="24"/>
      <c r="AE607" s="23"/>
      <c r="AF607" s="24"/>
      <c r="AG607" s="23"/>
      <c r="AH607" s="24"/>
      <c r="AI607" s="17"/>
      <c r="AJ607" s="46"/>
      <c r="AK607" s="17"/>
      <c r="AL607" s="45"/>
      <c r="AM607" s="16"/>
      <c r="AN607" s="45"/>
    </row>
    <row r="608" spans="1:40" x14ac:dyDescent="0.25">
      <c r="A608" s="2"/>
      <c r="B608" s="9"/>
      <c r="C608" s="2"/>
      <c r="D608" s="2"/>
      <c r="E608" s="4"/>
      <c r="F608" s="4"/>
      <c r="G608" s="4"/>
      <c r="H608" s="7"/>
      <c r="I608" s="4"/>
      <c r="J608" s="7"/>
      <c r="K608" s="4"/>
      <c r="L608" s="7"/>
      <c r="M608" s="4"/>
      <c r="N608" s="4"/>
      <c r="O608" s="4"/>
      <c r="P608" s="4"/>
      <c r="Q608" s="4"/>
      <c r="R608" s="4"/>
      <c r="S608" s="4"/>
      <c r="T608" s="4"/>
      <c r="U608" s="40"/>
      <c r="V608" s="40"/>
      <c r="W608" s="21"/>
      <c r="X608" s="22"/>
      <c r="Y608" s="21"/>
      <c r="Z608" s="22"/>
      <c r="AA608" s="21"/>
      <c r="AB608" s="22"/>
      <c r="AC608" s="23"/>
      <c r="AD608" s="24"/>
      <c r="AE608" s="23"/>
      <c r="AF608" s="24"/>
      <c r="AG608" s="23"/>
      <c r="AH608" s="24"/>
      <c r="AI608" s="17"/>
      <c r="AJ608" s="46"/>
      <c r="AK608" s="17"/>
      <c r="AL608" s="45"/>
      <c r="AM608" s="16"/>
      <c r="AN608" s="45"/>
    </row>
  </sheetData>
  <hyperlinks>
    <hyperlink ref="AJ11" r:id="rId1" xr:uid="{5090A81F-B775-41B0-9B20-E2AD4513C489}"/>
    <hyperlink ref="AJ8" r:id="rId2" xr:uid="{EC80FB45-F7E2-4BF2-A2F9-3985EB9794B8}"/>
    <hyperlink ref="AJ7" r:id="rId3" xr:uid="{62AC7CA9-7FBA-4BE0-A210-06A41F113FC1}"/>
    <hyperlink ref="AL12" r:id="rId4" xr:uid="{50569BE3-F401-4A47-8129-110A2B64F9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Fousseynou Bah</dc:creator>
  <cp:lastModifiedBy>Fousseynou</cp:lastModifiedBy>
  <dcterms:created xsi:type="dcterms:W3CDTF">2017-11-21T15:02:57Z</dcterms:created>
  <dcterms:modified xsi:type="dcterms:W3CDTF">2018-12-26T18:34:44Z</dcterms:modified>
</cp:coreProperties>
</file>