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_Release\Demo_S012_Vonline\"/>
    </mc:Choice>
  </mc:AlternateContent>
  <xr:revisionPtr revIDLastSave="0" documentId="13_ncr:1_{24F7F85E-8A47-43DA-993E-C0B269107E3C}" xr6:coauthVersionLast="47" xr6:coauthVersionMax="47" xr10:uidLastSave="{00000000-0000-0000-0000-000000000000}"/>
  <bookViews>
    <workbookView xWindow="-120" yWindow="-120" windowWidth="29040" windowHeight="15720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H52" i="20" l="1"/>
  <c r="H51" i="20"/>
  <c r="H50" i="20"/>
  <c r="H49" i="20"/>
  <c r="S41" i="20"/>
  <c r="S40" i="20"/>
  <c r="S39" i="20"/>
  <c r="S38" i="20"/>
  <c r="F33" i="20"/>
  <c r="F32" i="20"/>
  <c r="D28" i="20"/>
  <c r="D29" i="20" l="1"/>
  <c r="E27" i="20" s="1"/>
  <c r="C23" i="20" l="1"/>
  <c r="D23" i="20"/>
  <c r="O30" i="20" s="1"/>
  <c r="E28" i="20"/>
  <c r="O29" i="20" l="1"/>
  <c r="E23" i="20"/>
  <c r="O31" i="20" s="1"/>
  <c r="F23" i="20"/>
  <c r="O32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<sst xmlns="http://schemas.openxmlformats.org/spreadsheetml/2006/main" count="261" uniqueCount="106">
  <si>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</si>
  <si>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</si>
  <si>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</si>
  <si>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</si>
  <si>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</si>
  <si>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</si>
  <si>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</si>
  <si>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</si>
  <si>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</si>
  <si>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</si>
  <si>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</si>
  <si>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</si>
  <si>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</si>
  <si>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</si>
  <si>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</si>
  <si>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</si>
  <si>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</si>
  <si>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</si>
  <si>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</si>
  <si>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</si>
  <si>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</si>
  <si>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</si>
  <si>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</si>
  <si>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</si>
  <si>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</si>
  <si>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</si>
  <si>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</si>
  <si>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</si>
  <si>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</si>
  <si>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</si>
  <si>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</si>
  <si>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</si>
  <si>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</si>
  <si>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</si>
  <si>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</si>
  <si>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</si>
  <si>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</si>
  <si>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</si>
  <si>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</si>
  <si>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</si>
  <si>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</si>
  <si>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</si>
  <si>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</si>
  <si>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</si>
  <si>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</si>
  <si>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</si>
  <si>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</si>
  <si>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</si>
  <si>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</si>
  <si>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</si>
  <si>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</si>
  <si>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</si>
  <si>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</si>
  <si>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</si>
  <si>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</si>
  <si>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</si>
  <si>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</si>
  <si>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</si>
  <si>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</si>
  <si>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</si>
  <si>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</si>
  <si>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</si>
  <si>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</si>
  <si>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</si>
  <si>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</si>
  <si>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</si>
  <si>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</si>
  <si>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</si>
  <si>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</si>
  <si>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</si>
  <si>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</si>
  <si>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</si>
  <si>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</si>
  <si>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</si>
  <si>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</si>
  <si>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</si>
  <si>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</si>
  <si>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</si>
  <si>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</si>
  <si>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</si>
  <si>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</si>
  <si>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</si>
  <si>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</si>
  <si>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</si>
  <si>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</si>
  <si>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</si>
  <si>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</si>
  <si>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</si>
  <si>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</si>
  <si>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</si>
  <si>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</si>
  <si>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</si>
  <si>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</si>
  <si>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</si>
  <si>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</si>
  <si>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</si>
  <si>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</si>
  <si>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</si>
  <si>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</si>
  <si>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Twh</t>
  </si>
  <si>
    <t>bEur</t>
  </si>
  <si>
    <t>mEur</t>
  </si>
  <si>
    <t>Eur per bbl</t>
  </si>
  <si>
    <t>Eur per GJ</t>
  </si>
  <si>
    <t>Eur per ton</t>
  </si>
  <si>
    <t>mEur per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</si>
</sst>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2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0" fillId="7" borderId="0" xfId="0" applyFill="1"/>
    <xf numFmtId="0" fontId="5" fillId="0" borderId="0" xfId="0" applyFont="1"/>
    <xf numFmtId="2" fontId="5" fillId="0" borderId="0" xfId="2" applyNumberFormat="1"/>
    <xf numFmtId="0" fontId="5" fillId="8" borderId="1" xfId="0" applyFont="1" applyFill="1" applyBorder="1"/>
    <xf numFmtId="0" fontId="8" fillId="5" borderId="0" xfId="3" applyFont="1" applyFill="1"/>
    <xf numFmtId="0" fontId="9" fillId="5" borderId="0" xfId="3" applyFont="1" applyFill="1"/>
    <xf numFmtId="0" fontId="5" fillId="0" borderId="0" xfId="3"/>
    <xf numFmtId="0" fontId="4" fillId="0" borderId="0" xfId="2" applyFont="1" applyAlignment="1">
      <alignment horizontal="right"/>
    </xf>
    <xf numFmtId="0" fontId="10" fillId="4" borderId="3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center"/>
    </xf>
    <xf numFmtId="0" fontId="10" fillId="4" borderId="5" xfId="2" applyFont="1" applyFill="1" applyBorder="1" applyAlignment="1">
      <alignment horizontal="center"/>
    </xf>
    <xf numFmtId="0" fontId="10" fillId="4" borderId="6" xfId="2" applyFont="1" applyFill="1" applyBorder="1" applyAlignment="1">
      <alignment horizontal="center"/>
    </xf>
    <xf numFmtId="0" fontId="10" fillId="9" borderId="7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center" wrapText="1"/>
    </xf>
    <xf numFmtId="0" fontId="10" fillId="4" borderId="5" xfId="2" applyFont="1" applyFill="1" applyBorder="1" applyAlignment="1">
      <alignment horizontal="center" wrapText="1"/>
    </xf>
    <xf numFmtId="0" fontId="10" fillId="4" borderId="6" xfId="2" applyFont="1" applyFill="1" applyBorder="1" applyAlignment="1">
      <alignment horizontal="center" wrapText="1"/>
    </xf>
    <xf numFmtId="165" fontId="11" fillId="4" borderId="2" xfId="2" applyNumberFormat="1" applyFont="1" applyFill="1" applyBorder="1" applyAlignment="1">
      <alignment horizontal="center"/>
    </xf>
    <xf numFmtId="165" fontId="11" fillId="4" borderId="8" xfId="2" applyNumberFormat="1" applyFont="1" applyFill="1" applyBorder="1" applyAlignment="1">
      <alignment horizontal="center"/>
    </xf>
    <xf numFmtId="165" fontId="11" fillId="4" borderId="9" xfId="2" applyNumberFormat="1" applyFont="1" applyFill="1" applyBorder="1" applyAlignment="1">
      <alignment horizontal="center"/>
    </xf>
    <xf numFmtId="165" fontId="5" fillId="0" borderId="0" xfId="2" applyNumberFormat="1"/>
    <xf numFmtId="0" fontId="11" fillId="0" borderId="0" xfId="2" applyFont="1"/>
    <xf numFmtId="0" fontId="10" fillId="0" borderId="0" xfId="2" applyFont="1"/>
    <xf numFmtId="0" fontId="10" fillId="4" borderId="3" xfId="2" applyFont="1" applyFill="1" applyBorder="1" applyAlignment="1">
      <alignment horizontal="left"/>
    </xf>
    <xf numFmtId="0" fontId="10" fillId="4" borderId="9" xfId="2" quotePrefix="1" applyFont="1" applyFill="1" applyBorder="1" applyAlignment="1">
      <alignment horizontal="center"/>
    </xf>
    <xf numFmtId="0" fontId="10" fillId="4" borderId="9" xfId="2" applyFont="1" applyFill="1" applyBorder="1" applyAlignment="1">
      <alignment horizontal="center"/>
    </xf>
    <xf numFmtId="0" fontId="10" fillId="0" borderId="10" xfId="2" quotePrefix="1" applyFont="1" applyBorder="1" applyAlignment="1">
      <alignment horizontal="center"/>
    </xf>
    <xf numFmtId="0" fontId="10" fillId="4" borderId="11" xfId="2" applyFont="1" applyFill="1" applyBorder="1" applyAlignment="1">
      <alignment horizontal="left"/>
    </xf>
    <xf numFmtId="0" fontId="10" fillId="4" borderId="0" xfId="2" applyFont="1" applyFill="1" applyAlignment="1">
      <alignment horizontal="center"/>
    </xf>
    <xf numFmtId="0" fontId="11" fillId="4" borderId="7" xfId="2" applyFont="1" applyFill="1" applyBorder="1" applyAlignment="1">
      <alignment horizontal="center"/>
    </xf>
    <xf numFmtId="2" fontId="11" fillId="4" borderId="10" xfId="2" applyNumberFormat="1" applyFont="1" applyFill="1" applyBorder="1" applyAlignment="1">
      <alignment horizontal="center"/>
    </xf>
    <xf numFmtId="0" fontId="11" fillId="0" borderId="10" xfId="2" quotePrefix="1" applyFont="1" applyBorder="1" applyAlignment="1">
      <alignment horizontal="center"/>
    </xf>
    <xf numFmtId="0" fontId="10" fillId="4" borderId="12" xfId="2" applyFont="1" applyFill="1" applyBorder="1" applyAlignment="1">
      <alignment horizontal="left"/>
    </xf>
    <xf numFmtId="0" fontId="10" fillId="4" borderId="13" xfId="2" applyFont="1" applyFill="1" applyBorder="1" applyAlignment="1">
      <alignment horizontal="center"/>
    </xf>
    <xf numFmtId="0" fontId="11" fillId="4" borderId="12" xfId="2" applyFont="1" applyFill="1" applyBorder="1" applyAlignment="1">
      <alignment horizontal="center"/>
    </xf>
    <xf numFmtId="2" fontId="11" fillId="4" borderId="14" xfId="2" applyNumberFormat="1" applyFont="1" applyFill="1" applyBorder="1" applyAlignment="1">
      <alignment horizontal="center"/>
    </xf>
    <xf numFmtId="1" fontId="11" fillId="0" borderId="0" xfId="2" applyNumberFormat="1" applyFont="1" applyAlignment="1">
      <alignment horizontal="center"/>
    </xf>
    <xf numFmtId="2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2" fontId="11" fillId="0" borderId="0" xfId="2" applyNumberFormat="1" applyFont="1" applyAlignment="1">
      <alignment horizontal="right"/>
    </xf>
    <xf numFmtId="0" fontId="10" fillId="0" borderId="15" xfId="2" applyFont="1" applyBorder="1"/>
    <xf numFmtId="0" fontId="10" fillId="4" borderId="2" xfId="2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4" borderId="10" xfId="2" applyFont="1" applyFill="1" applyBorder="1" applyAlignment="1">
      <alignment horizontal="center"/>
    </xf>
    <xf numFmtId="0" fontId="11" fillId="4" borderId="4" xfId="2" applyFont="1" applyFill="1" applyBorder="1" applyAlignment="1">
      <alignment horizontal="center"/>
    </xf>
    <xf numFmtId="0" fontId="11" fillId="4" borderId="6" xfId="2" applyFont="1" applyFill="1" applyBorder="1" applyAlignment="1">
      <alignment horizontal="center"/>
    </xf>
    <xf numFmtId="0" fontId="10" fillId="4" borderId="14" xfId="2" applyFont="1" applyFill="1" applyBorder="1" applyAlignment="1">
      <alignment horizontal="center"/>
    </xf>
    <xf numFmtId="0" fontId="11" fillId="4" borderId="14" xfId="2" applyFont="1" applyFill="1" applyBorder="1" applyAlignment="1">
      <alignment horizontal="center"/>
    </xf>
    <xf numFmtId="0" fontId="11" fillId="4" borderId="15" xfId="2" applyFont="1" applyFill="1" applyBorder="1" applyAlignment="1">
      <alignment horizontal="center"/>
    </xf>
    <xf numFmtId="0" fontId="5" fillId="3" borderId="0" xfId="0" applyFont="1" applyFill="1"/>
    <xf numFmtId="0" fontId="0" fillId="6" borderId="2" xfId="0" applyFill="1" applyBorder="1"/>
    <xf numFmtId="0" fontId="0" fillId="6" borderId="8" xfId="0" applyFill="1" applyBorder="1"/>
    <xf numFmtId="0" fontId="0" fillId="6" borderId="9" xfId="0" applyFill="1" applyBorder="1"/>
    <xf numFmtId="0" fontId="5" fillId="10" borderId="1" xfId="0" applyFont="1" applyFill="1" applyBorder="1"/>
    <xf numFmtId="0" fontId="5" fillId="11" borderId="1" xfId="0" applyFont="1" applyFill="1" applyBorder="1"/>
    <xf numFmtId="2" fontId="0" fillId="0" borderId="0" xfId="0" applyNumberFormat="1"/>
    <xf numFmtId="166" fontId="0" fillId="0" borderId="0" xfId="0" applyNumberFormat="1"/>
  </cellXfs>
  <cellStyles count="6"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361950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0</xdr:rowOff>
    </xdr:from>
    <xdr:to>
      <xdr:col>19</xdr:col>
      <xdr:colOff>466725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3B083B-9265-4403-9A33-4E2A3141D87C}"/>
            </a:ext>
          </a:extLst>
        </xdr:cNvPr>
        <xdr:cNvSpPr txBox="1"/>
      </xdr:nvSpPr>
      <xdr:spPr>
        <a:xfrm>
          <a:off x="54387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5</v>
      </c>
      <c r="H3" s="1" t="s">
        <v>7</v>
      </c>
      <c r="I3" s="3"/>
      <c r="J3" s="3"/>
    </row>
    <row r="4" spans="2:10" x14ac:dyDescent="0.2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">
      <c r="B5" s="12" t="s">
        <v>35</v>
      </c>
      <c r="C5" s="4" t="s">
        <v>35</v>
      </c>
      <c r="H5" t="s">
        <v>56</v>
      </c>
      <c r="J5" t="s">
        <v>62</v>
      </c>
    </row>
    <row r="6" spans="2:10" x14ac:dyDescent="0.2">
      <c r="B6" s="12" t="s">
        <v>64</v>
      </c>
      <c r="C6" s="59" t="s">
        <v>64</v>
      </c>
      <c r="H6" t="s">
        <v>61</v>
      </c>
      <c r="J6" t="s">
        <v>63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22</v>
      </c>
    </row>
    <row r="4" spans="2:4" x14ac:dyDescent="0.2">
      <c r="B4">
        <v>2005</v>
      </c>
    </row>
    <row r="7" spans="2:4" x14ac:dyDescent="0.2">
      <c r="B7" t="s">
        <v>23</v>
      </c>
    </row>
    <row r="8" spans="2:4" x14ac:dyDescent="0.2">
      <c r="B8" t="s">
        <v>70</v>
      </c>
    </row>
    <row r="11" spans="2:4" x14ac:dyDescent="0.2">
      <c r="B11" t="s">
        <v>6</v>
      </c>
    </row>
    <row r="12" spans="2:4" x14ac:dyDescent="0.2">
      <c r="B12" s="60" t="s">
        <v>24</v>
      </c>
      <c r="C12" s="61" t="s">
        <v>65</v>
      </c>
      <c r="D12" s="62" t="s">
        <v>70</v>
      </c>
    </row>
    <row r="13" spans="2:4" x14ac:dyDescent="0.2">
      <c r="B13" s="11">
        <v>1</v>
      </c>
      <c r="C13" s="11">
        <v>1</v>
      </c>
      <c r="D13" s="11">
        <v>1</v>
      </c>
    </row>
    <row r="14" spans="2:4" x14ac:dyDescent="0.2">
      <c r="B14" s="11">
        <v>2</v>
      </c>
      <c r="C14" s="11">
        <v>2</v>
      </c>
      <c r="D14" s="11">
        <v>2</v>
      </c>
    </row>
    <row r="15" spans="2:4" x14ac:dyDescent="0.2">
      <c r="B15" s="11"/>
      <c r="C15" s="11">
        <v>5</v>
      </c>
      <c r="D15" s="11">
        <v>5</v>
      </c>
    </row>
    <row r="16" spans="2:4" x14ac:dyDescent="0.2">
      <c r="B16" s="11"/>
      <c r="C16" s="11">
        <v>5</v>
      </c>
      <c r="D16" s="11">
        <v>5</v>
      </c>
    </row>
    <row r="17" spans="2:4" x14ac:dyDescent="0.2">
      <c r="B17" s="11"/>
      <c r="C17" s="11">
        <v>5</v>
      </c>
      <c r="D17" s="11">
        <v>5</v>
      </c>
    </row>
    <row r="18" spans="2:4" x14ac:dyDescent="0.2">
      <c r="B18" s="11"/>
      <c r="C18" s="11"/>
      <c r="D18" s="11">
        <v>5</v>
      </c>
    </row>
    <row r="19" spans="2:4" x14ac:dyDescent="0.2">
      <c r="B19" s="11"/>
      <c r="C19" s="11"/>
      <c r="D19" s="11">
        <v>5</v>
      </c>
    </row>
    <row r="20" spans="2:4" x14ac:dyDescent="0.2">
      <c r="B20" s="11"/>
      <c r="C20" s="11"/>
      <c r="D20" s="11">
        <v>5</v>
      </c>
    </row>
    <row r="21" spans="2:4" x14ac:dyDescent="0.2">
      <c r="B21" s="11"/>
      <c r="C21" s="11"/>
      <c r="D21" s="11">
        <v>5</v>
      </c>
    </row>
    <row r="22" spans="2:4" x14ac:dyDescent="0.2">
      <c r="B22" s="11"/>
      <c r="C22" s="11"/>
      <c r="D22" s="11">
        <v>5</v>
      </c>
    </row>
    <row r="23" spans="2:4" x14ac:dyDescent="0.2">
      <c r="B23" s="11"/>
      <c r="C23" s="11"/>
      <c r="D23" s="11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41"/>
  <sheetViews>
    <sheetView topLeftCell="A20" zoomScaleNormal="100" workbookViewId="0">
      <selection activeCell="M47" sqref="M47"/>
    </sheetView>
  </sheetViews>
  <sheetFormatPr defaultRowHeight="12.75" x14ac:dyDescent="0.2"/>
  <cols>
    <col min="1" max="1" width="2.85546875" customWidth="1"/>
    <col min="2" max="2" width="10.5703125" customWidth="1"/>
    <col min="3" max="3" width="12.71093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78</v>
      </c>
    </row>
    <row r="4" spans="2:6" ht="13.5" thickBot="1" x14ac:dyDescent="0.25">
      <c r="B4" s="5" t="s">
        <v>16</v>
      </c>
      <c r="C4" s="5" t="s">
        <v>17</v>
      </c>
      <c r="D4" s="5" t="s">
        <v>79</v>
      </c>
      <c r="E4" s="5" t="s">
        <v>2</v>
      </c>
      <c r="F4" s="5" t="s">
        <v>19</v>
      </c>
    </row>
    <row r="5" spans="2:6" x14ac:dyDescent="0.2">
      <c r="B5" t="s">
        <v>66</v>
      </c>
      <c r="C5" t="s">
        <v>67</v>
      </c>
      <c r="D5">
        <v>0</v>
      </c>
      <c r="E5">
        <v>5</v>
      </c>
    </row>
    <row r="6" spans="2:6" x14ac:dyDescent="0.2">
      <c r="B6" t="s">
        <v>66</v>
      </c>
      <c r="C6" s="12" t="s">
        <v>68</v>
      </c>
      <c r="D6" s="12">
        <v>0</v>
      </c>
      <c r="E6">
        <v>5</v>
      </c>
    </row>
    <row r="7" spans="2:6" x14ac:dyDescent="0.2">
      <c r="B7" t="s">
        <v>66</v>
      </c>
      <c r="C7" s="12" t="s">
        <v>69</v>
      </c>
      <c r="D7" s="12">
        <v>0</v>
      </c>
      <c r="E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6" t="s">
        <v>26</v>
      </c>
    </row>
    <row r="32" spans="2:4" ht="18" x14ac:dyDescent="0.25">
      <c r="B32" s="7" t="s">
        <v>25</v>
      </c>
      <c r="C32" s="7"/>
      <c r="D32" s="7"/>
    </row>
    <row r="34" spans="2:8" x14ac:dyDescent="0.2">
      <c r="B34" s="1" t="s">
        <v>0</v>
      </c>
    </row>
    <row r="35" spans="2:8" ht="13.5" thickBot="1" x14ac:dyDescent="0.25">
      <c r="B35" s="5" t="s">
        <v>17</v>
      </c>
      <c r="C35" s="63" t="s">
        <v>2</v>
      </c>
      <c r="D35" s="64" t="s">
        <v>18</v>
      </c>
      <c r="E35" s="64" t="s">
        <v>19</v>
      </c>
    </row>
    <row r="36" spans="2:8" x14ac:dyDescent="0.2">
      <c r="B36" t="s">
        <v>3</v>
      </c>
      <c r="C36">
        <v>2222</v>
      </c>
      <c r="D36" t="s">
        <v>13</v>
      </c>
      <c r="E36" t="s">
        <v>1</v>
      </c>
    </row>
    <row r="37" spans="2:8" x14ac:dyDescent="0.2">
      <c r="B37" t="s">
        <v>3</v>
      </c>
      <c r="C37">
        <v>8888</v>
      </c>
      <c r="D37" t="s">
        <v>13</v>
      </c>
      <c r="E37" t="s">
        <v>4</v>
      </c>
    </row>
    <row r="38" spans="2:8" x14ac:dyDescent="0.2">
      <c r="E38" s="1" t="s">
        <v>0</v>
      </c>
    </row>
    <row r="39" spans="2:8" ht="13.5" thickBot="1" x14ac:dyDescent="0.25">
      <c r="E39" s="5" t="s">
        <v>17</v>
      </c>
      <c r="F39" s="63" t="s">
        <v>2</v>
      </c>
      <c r="G39" s="64" t="s">
        <v>18</v>
      </c>
      <c r="H39" s="64" t="s">
        <v>19</v>
      </c>
    </row>
    <row r="40" spans="2:8" x14ac:dyDescent="0.2">
      <c r="E40" t="s">
        <v>3</v>
      </c>
      <c r="F40">
        <v>2222</v>
      </c>
      <c r="G40" t="s">
        <v>13</v>
      </c>
      <c r="H40" t="s">
        <v>1</v>
      </c>
    </row>
    <row r="41" spans="2:8" x14ac:dyDescent="0.2">
      <c r="E41" t="s">
        <v>3</v>
      </c>
      <c r="F41">
        <v>8888</v>
      </c>
      <c r="G41" t="s">
        <v>13</v>
      </c>
      <c r="H41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W53"/>
  <sheetViews>
    <sheetView tabSelected="1" topLeftCell="A19" zoomScaleNormal="100" workbookViewId="0">
      <selection activeCell="R47" sqref="R47"/>
    </sheetView>
  </sheetViews>
  <sheetFormatPr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7" ht="15" x14ac:dyDescent="0.2">
      <c r="B3" s="6" t="s">
        <v>28</v>
      </c>
    </row>
    <row r="14" spans="2:7" x14ac:dyDescent="0.2">
      <c r="B14"/>
      <c r="C14"/>
      <c r="F14" s="13"/>
      <c r="G14" s="13"/>
    </row>
    <row r="15" spans="2:7" x14ac:dyDescent="0.2">
      <c r="B15"/>
      <c r="C15"/>
      <c r="F15" s="13"/>
      <c r="G15" s="13"/>
    </row>
    <row r="16" spans="2:7" x14ac:dyDescent="0.2">
      <c r="B16"/>
      <c r="C16"/>
      <c r="D16"/>
    </row>
    <row r="17" spans="2:18" x14ac:dyDescent="0.2">
      <c r="B17"/>
      <c r="C17"/>
      <c r="D17"/>
    </row>
    <row r="18" spans="2:18" x14ac:dyDescent="0.2">
      <c r="B18"/>
      <c r="C18"/>
      <c r="D18"/>
    </row>
    <row r="19" spans="2:18" ht="18" x14ac:dyDescent="0.25">
      <c r="B19" s="15" t="s">
        <v>43</v>
      </c>
      <c r="C19" s="16"/>
      <c r="D19" s="17"/>
      <c r="E19" s="17"/>
      <c r="F19" s="17"/>
      <c r="G19" s="17"/>
    </row>
    <row r="20" spans="2:18" x14ac:dyDescent="0.2">
      <c r="C20" s="18"/>
      <c r="D20" s="18"/>
    </row>
    <row r="21" spans="2:18" x14ac:dyDescent="0.2">
      <c r="B21" s="19" t="s">
        <v>17</v>
      </c>
      <c r="C21" s="20" t="s">
        <v>44</v>
      </c>
      <c r="D21" s="21" t="s">
        <v>45</v>
      </c>
      <c r="E21" s="21" t="s">
        <v>46</v>
      </c>
      <c r="F21" s="22" t="s">
        <v>47</v>
      </c>
    </row>
    <row r="22" spans="2:18" ht="24" x14ac:dyDescent="0.2">
      <c r="B22" s="23"/>
      <c r="C22" s="24" t="s">
        <v>48</v>
      </c>
      <c r="D22" s="25" t="s">
        <v>49</v>
      </c>
      <c r="E22" s="25" t="s">
        <v>50</v>
      </c>
      <c r="F22" s="26" t="s">
        <v>51</v>
      </c>
    </row>
    <row r="23" spans="2:18" x14ac:dyDescent="0.2">
      <c r="B23" s="19" t="s">
        <v>36</v>
      </c>
      <c r="C23" s="27">
        <f>C32/$F32*$E27</f>
        <v>0.24971461187214614</v>
      </c>
      <c r="D23" s="28">
        <f>D32/$F32*$E27</f>
        <v>0.22973744292237441</v>
      </c>
      <c r="E23" s="28">
        <f>C33/$F33*$E28</f>
        <v>0.24942922374429224</v>
      </c>
      <c r="F23" s="29">
        <f>D33/$F33*$E28</f>
        <v>0.27111872146118721</v>
      </c>
      <c r="G23" s="30">
        <f>SUM(C23:F23)</f>
        <v>1</v>
      </c>
    </row>
    <row r="24" spans="2:18" x14ac:dyDescent="0.2">
      <c r="B24" s="31"/>
      <c r="C24" s="31"/>
      <c r="D24" s="31"/>
      <c r="E24" s="31"/>
      <c r="F24" s="31"/>
    </row>
    <row r="25" spans="2:18" x14ac:dyDescent="0.2">
      <c r="B25" s="31"/>
      <c r="C25" s="32"/>
      <c r="D25" s="32"/>
      <c r="E25" s="32"/>
      <c r="F25" s="31"/>
      <c r="G25" s="31"/>
      <c r="L25" s="8" t="s">
        <v>14</v>
      </c>
    </row>
    <row r="26" spans="2:18" ht="13.5" thickBot="1" x14ac:dyDescent="0.25">
      <c r="B26" s="31"/>
      <c r="C26" s="33" t="s">
        <v>52</v>
      </c>
      <c r="D26" s="34" t="s">
        <v>53</v>
      </c>
      <c r="E26" s="35" t="s">
        <v>54</v>
      </c>
      <c r="F26" s="36"/>
      <c r="G26" s="31"/>
      <c r="L26" s="5" t="s">
        <v>15</v>
      </c>
      <c r="M26" s="5" t="s">
        <v>16</v>
      </c>
      <c r="N26" s="5" t="s">
        <v>17</v>
      </c>
      <c r="O26" s="5" t="s">
        <v>2</v>
      </c>
      <c r="P26" s="5" t="s">
        <v>35</v>
      </c>
      <c r="Q26" s="5" t="s">
        <v>64</v>
      </c>
      <c r="R26" s="5" t="s">
        <v>20</v>
      </c>
    </row>
    <row r="27" spans="2:18" x14ac:dyDescent="0.2">
      <c r="B27" s="37" t="s">
        <v>55</v>
      </c>
      <c r="C27" s="38" t="s">
        <v>56</v>
      </c>
      <c r="D27" s="39">
        <v>175</v>
      </c>
      <c r="E27" s="40">
        <f>D27/D29</f>
        <v>0.47945205479452052</v>
      </c>
      <c r="F27" s="41"/>
      <c r="G27" s="31"/>
      <c r="N27" s="9" t="s">
        <v>37</v>
      </c>
      <c r="O27" s="9">
        <v>2005</v>
      </c>
    </row>
    <row r="28" spans="2:18" x14ac:dyDescent="0.2">
      <c r="B28" s="42" t="s">
        <v>57</v>
      </c>
      <c r="C28" s="43" t="s">
        <v>58</v>
      </c>
      <c r="D28" s="44">
        <f>365-D27</f>
        <v>190</v>
      </c>
      <c r="E28" s="45">
        <f>D28/D29</f>
        <v>0.52054794520547942</v>
      </c>
      <c r="F28" s="41"/>
      <c r="G28" s="31"/>
      <c r="N28" s="9" t="s">
        <v>27</v>
      </c>
      <c r="O28" s="9">
        <v>0.05</v>
      </c>
    </row>
    <row r="29" spans="2:18" x14ac:dyDescent="0.2">
      <c r="B29" s="31"/>
      <c r="C29" s="31"/>
      <c r="D29" s="46">
        <f>SUM(D27:D28)</f>
        <v>365</v>
      </c>
      <c r="E29" s="47">
        <f>SUM(E27:E28)</f>
        <v>1</v>
      </c>
      <c r="F29" s="48"/>
      <c r="G29" s="31"/>
      <c r="L29" s="9" t="s">
        <v>44</v>
      </c>
      <c r="N29" s="9" t="s">
        <v>36</v>
      </c>
      <c r="O29" s="13">
        <f>C23</f>
        <v>0.24971461187214614</v>
      </c>
    </row>
    <row r="30" spans="2:18" x14ac:dyDescent="0.2">
      <c r="B30" s="31"/>
      <c r="C30" s="31"/>
      <c r="D30" s="49"/>
      <c r="E30" s="31"/>
      <c r="F30" s="31"/>
      <c r="G30" s="31"/>
      <c r="L30" s="9" t="s">
        <v>45</v>
      </c>
      <c r="N30" s="9" t="s">
        <v>36</v>
      </c>
      <c r="O30" s="13">
        <f>D23</f>
        <v>0.22973744292237441</v>
      </c>
    </row>
    <row r="31" spans="2:18" x14ac:dyDescent="0.2">
      <c r="B31" s="50"/>
      <c r="C31" s="51" t="s">
        <v>59</v>
      </c>
      <c r="D31" s="35" t="s">
        <v>60</v>
      </c>
      <c r="E31" s="52"/>
      <c r="F31" s="31"/>
      <c r="G31" s="31"/>
      <c r="L31" s="9" t="s">
        <v>46</v>
      </c>
      <c r="N31" s="9" t="s">
        <v>36</v>
      </c>
      <c r="O31" s="13">
        <f>E23</f>
        <v>0.24942922374429224</v>
      </c>
    </row>
    <row r="32" spans="2:18" x14ac:dyDescent="0.2">
      <c r="B32" s="53" t="s">
        <v>56</v>
      </c>
      <c r="C32" s="54">
        <v>12.5</v>
      </c>
      <c r="D32" s="55">
        <v>11.5</v>
      </c>
      <c r="E32" s="48"/>
      <c r="F32" s="48">
        <f>SUM(C32:E32)</f>
        <v>24</v>
      </c>
      <c r="G32" s="31"/>
      <c r="L32" s="9" t="s">
        <v>47</v>
      </c>
      <c r="N32" s="9" t="s">
        <v>36</v>
      </c>
      <c r="O32" s="13">
        <f>F23</f>
        <v>0.27111872146118721</v>
      </c>
    </row>
    <row r="33" spans="2:23" x14ac:dyDescent="0.2">
      <c r="B33" s="56" t="s">
        <v>61</v>
      </c>
      <c r="C33" s="57">
        <v>11.5</v>
      </c>
      <c r="D33" s="58">
        <v>12.5</v>
      </c>
      <c r="E33" s="48"/>
      <c r="F33" s="48">
        <f>SUM(C33:E33)</f>
        <v>24</v>
      </c>
      <c r="G33" s="31"/>
      <c r="L33"/>
      <c r="M33"/>
      <c r="N33" s="9" t="s">
        <v>41</v>
      </c>
      <c r="P33" s="13">
        <v>0.9</v>
      </c>
      <c r="Q33" s="13">
        <v>0.95</v>
      </c>
      <c r="R33" s="9" t="s">
        <v>42</v>
      </c>
    </row>
    <row r="34" spans="2:23" x14ac:dyDescent="0.2">
      <c r="P34" s="8" t="s">
        <v>14</v>
      </c>
    </row>
    <row r="35" spans="2:23" ht="13.5" thickBot="1" x14ac:dyDescent="0.25">
      <c r="P35" s="5" t="s">
        <v>15</v>
      </c>
      <c r="Q35" s="5" t="s">
        <v>16</v>
      </c>
      <c r="R35" s="5" t="s">
        <v>17</v>
      </c>
      <c r="S35" s="5" t="s">
        <v>2</v>
      </c>
      <c r="T35" s="5" t="s">
        <v>35</v>
      </c>
      <c r="U35" s="5" t="s">
        <v>64</v>
      </c>
      <c r="V35" s="5" t="s">
        <v>20</v>
      </c>
      <c r="W35" s="5"/>
    </row>
    <row r="36" spans="2:23" x14ac:dyDescent="0.2">
      <c r="R36" s="9" t="s">
        <v>37</v>
      </c>
      <c r="S36" s="9">
        <v>2005</v>
      </c>
    </row>
    <row r="37" spans="2:23" x14ac:dyDescent="0.2">
      <c r="R37" s="9" t="s">
        <v>27</v>
      </c>
      <c r="S37" s="9">
        <v>0.05</v>
      </c>
    </row>
    <row r="38" spans="2:23" x14ac:dyDescent="0.2">
      <c r="P38" s="9" t="s">
        <v>44</v>
      </c>
      <c r="R38" s="9" t="s">
        <v>36</v>
      </c>
      <c r="S38" s="13">
        <f>G32</f>
        <v>0</v>
      </c>
    </row>
    <row r="39" spans="2:23" x14ac:dyDescent="0.2">
      <c r="P39" s="9" t="s">
        <v>45</v>
      </c>
      <c r="R39" s="9" t="s">
        <v>36</v>
      </c>
      <c r="S39" s="13">
        <f>H32</f>
        <v>0</v>
      </c>
    </row>
    <row r="40" spans="2:23" x14ac:dyDescent="0.2">
      <c r="P40" s="9" t="s">
        <v>46</v>
      </c>
      <c r="R40" s="9" t="s">
        <v>36</v>
      </c>
      <c r="S40" s="13">
        <f>I32</f>
        <v>0</v>
      </c>
    </row>
    <row r="41" spans="2:23" x14ac:dyDescent="0.2">
      <c r="P41" s="9" t="s">
        <v>47</v>
      </c>
      <c r="R41" s="9" t="s">
        <v>36</v>
      </c>
      <c r="S41" s="13">
        <f>J32</f>
        <v>0</v>
      </c>
    </row>
    <row r="42" spans="2:23" x14ac:dyDescent="0.2">
      <c r="P42"/>
      <c r="Q42"/>
      <c r="R42" s="9" t="s">
        <v>41</v>
      </c>
      <c r="T42" s="13">
        <v>0.9</v>
      </c>
      <c r="U42" s="13">
        <v>0.95</v>
      </c>
      <c r="V42" s="9" t="s">
        <v>42</v>
      </c>
    </row>
    <row r="45" spans="2:23" x14ac:dyDescent="0.2">
      <c r="E45" s="8" t="s">
        <v>14</v>
      </c>
    </row>
    <row r="46" spans="2:23" ht="13.5" thickBot="1" x14ac:dyDescent="0.25">
      <c r="E46" s="5" t="s">
        <v>15</v>
      </c>
      <c r="F46" s="5" t="s">
        <v>16</v>
      </c>
      <c r="G46" s="5" t="s">
        <v>17</v>
      </c>
      <c r="H46" s="5" t="s">
        <v>2</v>
      </c>
      <c r="I46" s="5" t="s">
        <v>35</v>
      </c>
      <c r="J46" s="5" t="s">
        <v>64</v>
      </c>
      <c r="K46" s="5" t="s">
        <v>20</v>
      </c>
      <c r="L46" s="5" t="s">
        <v>20</v>
      </c>
    </row>
    <row r="47" spans="2:23" x14ac:dyDescent="0.2">
      <c r="G47" s="9" t="s">
        <v>37</v>
      </c>
      <c r="H47" s="9">
        <v>2005</v>
      </c>
    </row>
    <row r="48" spans="2:23" x14ac:dyDescent="0.2">
      <c r="G48" s="9" t="s">
        <v>27</v>
      </c>
      <c r="H48" s="9">
        <v>0.05</v>
      </c>
    </row>
    <row r="49" spans="5:12" x14ac:dyDescent="0.2">
      <c r="E49" s="9" t="s">
        <v>44</v>
      </c>
      <c r="G49" s="9" t="s">
        <v>36</v>
      </c>
      <c r="H49" s="13" t="e">
        <f>#REF!</f>
        <v>#REF!</v>
      </c>
    </row>
    <row r="50" spans="5:12" x14ac:dyDescent="0.2">
      <c r="E50" s="9" t="s">
        <v>45</v>
      </c>
      <c r="G50" s="9" t="s">
        <v>36</v>
      </c>
      <c r="H50" s="13" t="e">
        <f>#REF!</f>
        <v>#REF!</v>
      </c>
    </row>
    <row r="51" spans="5:12" x14ac:dyDescent="0.2">
      <c r="E51" s="9" t="s">
        <v>46</v>
      </c>
      <c r="G51" s="9" t="s">
        <v>36</v>
      </c>
      <c r="H51" s="13" t="e">
        <f>#REF!</f>
        <v>#REF!</v>
      </c>
    </row>
    <row r="52" spans="5:12" x14ac:dyDescent="0.2">
      <c r="E52" s="9" t="s">
        <v>47</v>
      </c>
      <c r="G52" s="9" t="s">
        <v>36</v>
      </c>
      <c r="H52" s="13" t="e">
        <f>#REF!</f>
        <v>#REF!</v>
      </c>
    </row>
    <row r="53" spans="5:12" x14ac:dyDescent="0.2">
      <c r="E53"/>
      <c r="F53"/>
      <c r="G53" s="9" t="s">
        <v>41</v>
      </c>
      <c r="I53" s="13">
        <v>0.9</v>
      </c>
      <c r="J53" s="13">
        <v>0.95</v>
      </c>
      <c r="K53" s="9" t="s">
        <v>42</v>
      </c>
      <c r="L53" s="9" t="s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31"/>
  <sheetViews>
    <sheetView topLeftCell="A7" workbookViewId="0">
      <selection activeCell="P27" sqref="P27:U31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29</v>
      </c>
      <c r="D2" s="1" t="s">
        <v>31</v>
      </c>
    </row>
    <row r="3" spans="2:9" ht="13.5" thickBot="1" x14ac:dyDescent="0.25">
      <c r="B3" s="10" t="s">
        <v>30</v>
      </c>
      <c r="D3" s="10" t="s">
        <v>21</v>
      </c>
      <c r="E3" s="14" t="s">
        <v>39</v>
      </c>
      <c r="F3" s="14" t="s">
        <v>42</v>
      </c>
      <c r="G3" s="14" t="s">
        <v>72</v>
      </c>
      <c r="H3" s="14" t="s">
        <v>73</v>
      </c>
      <c r="I3" s="14" t="s">
        <v>74</v>
      </c>
    </row>
    <row r="4" spans="2:9" x14ac:dyDescent="0.2">
      <c r="B4" s="12" t="s">
        <v>77</v>
      </c>
      <c r="D4" t="s">
        <v>32</v>
      </c>
      <c r="E4" s="12" t="s">
        <v>38</v>
      </c>
      <c r="F4" s="12" t="s">
        <v>38</v>
      </c>
      <c r="G4" s="12" t="s">
        <v>38</v>
      </c>
      <c r="H4" s="12" t="s">
        <v>38</v>
      </c>
      <c r="I4" s="12" t="s">
        <v>75</v>
      </c>
    </row>
    <row r="5" spans="2:9" x14ac:dyDescent="0.2">
      <c r="D5" t="s">
        <v>33</v>
      </c>
      <c r="E5" s="12" t="s">
        <v>40</v>
      </c>
      <c r="F5" s="12" t="s">
        <v>71</v>
      </c>
      <c r="G5" s="12" t="s">
        <v>71</v>
      </c>
      <c r="H5" s="12" t="s">
        <v>40</v>
      </c>
      <c r="I5" s="12" t="s">
        <v>76</v>
      </c>
    </row>
    <row r="6" spans="2:9" x14ac:dyDescent="0.2">
      <c r="D6" t="s">
        <v>34</v>
      </c>
      <c r="E6" t="s">
        <v>38</v>
      </c>
      <c r="F6" t="s">
        <v>38</v>
      </c>
      <c r="G6" t="s">
        <v>38</v>
      </c>
      <c r="H6" t="s">
        <v>38</v>
      </c>
      <c r="I6" s="12" t="s">
        <v>75</v>
      </c>
    </row>
    <row r="10" spans="2:9" x14ac:dyDescent="0.2">
      <c r="B10" s="1" t="s">
        <v>80</v>
      </c>
    </row>
    <row r="11" spans="2:9" x14ac:dyDescent="0.2">
      <c r="B11" t="s">
        <v>81</v>
      </c>
      <c r="C11" t="s">
        <v>82</v>
      </c>
      <c r="D11" t="s">
        <v>83</v>
      </c>
    </row>
    <row r="12" spans="2:9" x14ac:dyDescent="0.2">
      <c r="B12" t="s">
        <v>84</v>
      </c>
      <c r="C12" t="s">
        <v>38</v>
      </c>
      <c r="D12" s="65">
        <v>1055.55</v>
      </c>
    </row>
    <row r="13" spans="2:9" x14ac:dyDescent="0.2">
      <c r="B13" t="s">
        <v>85</v>
      </c>
      <c r="C13" t="s">
        <v>38</v>
      </c>
      <c r="D13" s="65">
        <v>3.6</v>
      </c>
    </row>
    <row r="14" spans="2:9" x14ac:dyDescent="0.2">
      <c r="B14" t="s">
        <v>86</v>
      </c>
      <c r="C14" t="s">
        <v>87</v>
      </c>
      <c r="D14" s="65">
        <v>1000</v>
      </c>
    </row>
    <row r="15" spans="2:9" x14ac:dyDescent="0.2">
      <c r="B15" t="s">
        <v>88</v>
      </c>
      <c r="C15" t="s">
        <v>89</v>
      </c>
      <c r="D15" s="65">
        <v>1000</v>
      </c>
    </row>
    <row r="16" spans="2:9" x14ac:dyDescent="0.2">
      <c r="B16" t="s">
        <v>90</v>
      </c>
      <c r="C16" t="s">
        <v>38</v>
      </c>
      <c r="D16" s="65">
        <v>1.05555</v>
      </c>
    </row>
    <row r="17" spans="2:21" x14ac:dyDescent="0.2">
      <c r="B17" t="s">
        <v>91</v>
      </c>
      <c r="C17" t="s">
        <v>38</v>
      </c>
      <c r="D17" s="65">
        <v>4.1868000000000002E-2</v>
      </c>
    </row>
    <row r="18" spans="2:21" x14ac:dyDescent="0.2">
      <c r="B18" t="s">
        <v>92</v>
      </c>
      <c r="C18" t="s">
        <v>38</v>
      </c>
      <c r="D18" s="65">
        <v>41.868000000000002</v>
      </c>
    </row>
    <row r="19" spans="2:21" x14ac:dyDescent="0.2">
      <c r="B19" t="s">
        <v>93</v>
      </c>
      <c r="C19" t="s">
        <v>38</v>
      </c>
      <c r="D19" s="66">
        <v>3.5999999999999999E-3</v>
      </c>
    </row>
    <row r="20" spans="2:21" x14ac:dyDescent="0.2">
      <c r="B20" t="s">
        <v>94</v>
      </c>
      <c r="C20" t="s">
        <v>87</v>
      </c>
      <c r="D20" s="65">
        <v>1000000</v>
      </c>
    </row>
    <row r="21" spans="2:21" x14ac:dyDescent="0.2">
      <c r="B21" t="s">
        <v>100</v>
      </c>
      <c r="C21" t="s">
        <v>101</v>
      </c>
      <c r="D21" s="65">
        <v>1000</v>
      </c>
    </row>
    <row r="22" spans="2:21" x14ac:dyDescent="0.2">
      <c r="B22" t="s">
        <v>102</v>
      </c>
      <c r="C22" t="s">
        <v>103</v>
      </c>
      <c r="D22" s="65">
        <v>0.15384600000000001</v>
      </c>
      <c r="N22" s="1" t="s">
        <v>31</v>
      </c>
    </row>
    <row r="23" spans="2:21" ht="13.5" thickBot="1" x14ac:dyDescent="0.25">
      <c r="B23" t="s">
        <v>104</v>
      </c>
      <c r="C23" t="s">
        <v>105</v>
      </c>
      <c r="D23" s="65">
        <v>-1E-3</v>
      </c>
      <c r="N23" s="10" t="s">
        <v>21</v>
      </c>
      <c r="O23" s="14" t="s">
        <v>39</v>
      </c>
      <c r="P23" s="14" t="s">
        <v>42</v>
      </c>
      <c r="Q23" s="14" t="s">
        <v>72</v>
      </c>
      <c r="R23" s="14" t="s">
        <v>73</v>
      </c>
      <c r="S23" s="14" t="s">
        <v>74</v>
      </c>
    </row>
    <row r="24" spans="2:21" x14ac:dyDescent="0.2">
      <c r="B24" t="s">
        <v>95</v>
      </c>
      <c r="C24" t="s">
        <v>38</v>
      </c>
      <c r="D24" s="65">
        <v>1000</v>
      </c>
      <c r="N24" t="s">
        <v>32</v>
      </c>
      <c r="O24" s="12" t="s">
        <v>38</v>
      </c>
      <c r="P24" s="12" t="s">
        <v>38</v>
      </c>
      <c r="Q24" s="12" t="s">
        <v>38</v>
      </c>
      <c r="R24" s="12" t="s">
        <v>38</v>
      </c>
      <c r="S24" s="12" t="s">
        <v>75</v>
      </c>
    </row>
    <row r="25" spans="2:21" x14ac:dyDescent="0.2">
      <c r="B25" t="s">
        <v>96</v>
      </c>
      <c r="C25" t="s">
        <v>38</v>
      </c>
      <c r="D25" s="65">
        <v>37.681199999999997</v>
      </c>
      <c r="N25" t="s">
        <v>33</v>
      </c>
      <c r="O25" s="12" t="s">
        <v>40</v>
      </c>
      <c r="P25" s="12" t="s">
        <v>71</v>
      </c>
      <c r="Q25" s="12" t="s">
        <v>71</v>
      </c>
      <c r="R25" s="12" t="s">
        <v>40</v>
      </c>
      <c r="S25" s="12" t="s">
        <v>76</v>
      </c>
    </row>
    <row r="26" spans="2:21" x14ac:dyDescent="0.2">
      <c r="B26" t="s">
        <v>97</v>
      </c>
      <c r="C26" t="s">
        <v>38</v>
      </c>
      <c r="D26" s="65">
        <v>2299</v>
      </c>
      <c r="N26" t="s">
        <v>34</v>
      </c>
      <c r="O26" t="s">
        <v>38</v>
      </c>
      <c r="P26" t="s">
        <v>38</v>
      </c>
      <c r="Q26" t="s">
        <v>38</v>
      </c>
      <c r="R26" t="s">
        <v>38</v>
      </c>
      <c r="S26" s="12" t="s">
        <v>75</v>
      </c>
    </row>
    <row r="27" spans="2:21" x14ac:dyDescent="0.2">
      <c r="B27" t="s">
        <v>98</v>
      </c>
      <c r="C27" t="s">
        <v>103</v>
      </c>
      <c r="D27" s="65">
        <v>2.7777769999999999</v>
      </c>
      <c r="P27" s="1" t="s">
        <v>31</v>
      </c>
    </row>
    <row r="28" spans="2:21" ht="13.5" thickBot="1" x14ac:dyDescent="0.25">
      <c r="B28" t="s">
        <v>99</v>
      </c>
      <c r="C28" t="s">
        <v>38</v>
      </c>
      <c r="D28" s="65">
        <v>3.6</v>
      </c>
      <c r="P28" s="10" t="s">
        <v>21</v>
      </c>
      <c r="Q28" s="14" t="s">
        <v>39</v>
      </c>
      <c r="R28" s="14" t="s">
        <v>42</v>
      </c>
      <c r="S28" s="14" t="s">
        <v>72</v>
      </c>
      <c r="T28" s="14" t="s">
        <v>73</v>
      </c>
      <c r="U28" s="14" t="s">
        <v>74</v>
      </c>
    </row>
    <row r="29" spans="2:21" x14ac:dyDescent="0.2">
      <c r="B29" t="s">
        <v>38</v>
      </c>
      <c r="C29" t="s">
        <v>38</v>
      </c>
      <c r="D29" s="65">
        <v>1</v>
      </c>
      <c r="P29" t="s">
        <v>32</v>
      </c>
      <c r="Q29" s="12" t="s">
        <v>38</v>
      </c>
      <c r="R29" s="12" t="s">
        <v>38</v>
      </c>
      <c r="S29" s="12" t="s">
        <v>38</v>
      </c>
      <c r="T29" s="12" t="s">
        <v>38</v>
      </c>
      <c r="U29" s="12" t="s">
        <v>75</v>
      </c>
    </row>
    <row r="30" spans="2:21" x14ac:dyDescent="0.2">
      <c r="P30" t="s">
        <v>33</v>
      </c>
      <c r="Q30" s="12" t="s">
        <v>40</v>
      </c>
      <c r="R30" s="12" t="s">
        <v>71</v>
      </c>
      <c r="S30" s="12" t="s">
        <v>71</v>
      </c>
      <c r="T30" s="12" t="s">
        <v>40</v>
      </c>
      <c r="U30" s="12" t="s">
        <v>76</v>
      </c>
    </row>
    <row r="31" spans="2:21" x14ac:dyDescent="0.2">
      <c r="P31" t="s">
        <v>34</v>
      </c>
      <c r="Q31" t="s">
        <v>38</v>
      </c>
      <c r="R31" t="s">
        <v>38</v>
      </c>
      <c r="S31" t="s">
        <v>38</v>
      </c>
      <c r="T31" t="s">
        <v>38</v>
      </c>
      <c r="U31" s="12" t="s">
        <v>75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cp:lastPrinted>2001-09-28T20:39:50Z</cp:lastPrinted>
  <dcterms:created xsi:type="dcterms:W3CDTF">2001-09-28T18:48:17Z</dcterms:created>
  <dcterms:modified xsi:type="dcterms:W3CDTF">2024-02-02T11:12:32Z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427990138530731</vt:r8>
  </property>
</Properties>
</file>