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SuppXLS\"/>
    </mc:Choice>
  </mc:AlternateContent>
  <xr:revisionPtr revIDLastSave="0" documentId="13_ncr:1_{3B4F876A-E227-45D1-8D33-EEA231FEB8C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TFILL_NUC" sheetId="15" r:id="rId1"/>
    <sheet name="UC_NUCCap" sheetId="2" r:id="rId2"/>
  </sheets>
  <calcPr calcId="181029"/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<sst xmlns="http://schemas.openxmlformats.org/spreadsheetml/2006/main" count="44" uniqueCount="32">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</sst>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/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3" fillId="4" borderId="0" xfId="0" applyFont="1" applyFill="1"/>
    <xf numFmtId="0" fontId="2" fillId="0" borderId="0" xfId="10" applyFont="1"/>
    <xf numFmtId="0" fontId="11" fillId="0" borderId="0" xfId="0" applyFont="1"/>
    <xf numFmtId="2" fontId="11" fillId="9" borderId="0" xfId="0" applyNumberFormat="1" applyFont="1" applyFill="1"/>
    <xf numFmtId="0" fontId="4" fillId="0" borderId="0" xfId="2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4" t="s">
        <v>21</v>
      </c>
      <c r="F4" t="s">
        <v>27</v>
      </c>
      <c r="I4" s="15">
        <v>51.7979452054795</v>
      </c>
      <c r="J4" s="15">
        <v>63.308599695585997</v>
      </c>
      <c r="K4" s="16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5" x14ac:dyDescent="0.25">
      <c r="A1" t="s">
        <v>14</v>
      </c>
    </row>
    <row r="2" spans="1:15" x14ac:dyDescent="0.25">
      <c r="B2" s="13" t="s">
        <v>0</v>
      </c>
    </row>
    <row r="3" spans="1:15" x14ac:dyDescent="0.25">
      <c r="B3" s="13" t="s">
        <v>11</v>
      </c>
    </row>
    <row r="4" spans="1:15" x14ac:dyDescent="0.25">
      <c r="J4" t="s">
        <v>24</v>
      </c>
    </row>
    <row r="5" spans="1:15" x14ac:dyDescent="0.25"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</row>
    <row r="6" spans="1:15" x14ac:dyDescent="0.25">
      <c r="B6" t="s">
        <v>29</v>
      </c>
      <c r="C6" t="s">
        <v>23</v>
      </c>
      <c r="E6" t="s">
        <v>30</v>
      </c>
      <c r="I6">
        <v>2015</v>
      </c>
      <c r="J6" t="s">
        <v>22</v>
      </c>
      <c r="K6">
        <v>1</v>
      </c>
      <c r="L6" s="7">
        <f>TFILL_NUC!$I$4</f>
        <v>51.7979452054795</v>
      </c>
      <c r="M6" s="7">
        <f>TFILL_NUC!J4</f>
        <v>63.308599695585997</v>
      </c>
      <c r="N6">
        <v>15</v>
      </c>
      <c r="O6" t="s">
        <v>31</v>
      </c>
    </row>
    <row r="7" spans="1:15" x14ac:dyDescent="0.25">
      <c r="C7" t="s">
        <v>23</v>
      </c>
      <c r="E7" t="s">
        <v>30</v>
      </c>
      <c r="I7">
        <v>2030</v>
      </c>
      <c r="J7" t="s">
        <v>22</v>
      </c>
      <c r="K7">
        <v>1</v>
      </c>
      <c r="L7" s="7"/>
      <c r="M7" s="7">
        <f>TFILL_NUC!$J$4*1.1</f>
        <v>69.639459665144599</v>
      </c>
    </row>
    <row r="8" spans="1:15" x14ac:dyDescent="0.25">
      <c r="C8" t="s">
        <v>23</v>
      </c>
      <c r="E8" t="s">
        <v>30</v>
      </c>
      <c r="I8">
        <v>2050</v>
      </c>
      <c r="J8" t="s">
        <v>22</v>
      </c>
      <c r="K8">
        <v>1</v>
      </c>
      <c r="L8" s="7"/>
      <c r="M8" s="7">
        <f>TFILL_NUC!$J$4*1.5</f>
        <v>94.962899543378995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dcterms:created xsi:type="dcterms:W3CDTF">2009-05-27T15:40:55Z</dcterms:created>
  <dcterms:modified xsi:type="dcterms:W3CDTF">2023-11-03T09:31:26Z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