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emajo-my.sharepoint.com/personal/recam_demajo_com/Documents/IoT/2_PROJECTS/P17-001 IOTPARK/2_EMBEDDED_FIRMWARE/ParkingHero/Documentation/"/>
    </mc:Choice>
  </mc:AlternateContent>
  <xr:revisionPtr revIDLastSave="1048" documentId="11_F25DC773A252ABDACC1048E1D19B57D85BDE58ED" xr6:coauthVersionLast="47" xr6:coauthVersionMax="47" xr10:uidLastSave="{D5E2B6B0-E78B-404D-9042-D7DC6B3F3940}"/>
  <bookViews>
    <workbookView xWindow="-120" yWindow="-120" windowWidth="29040" windowHeight="15990" tabRatio="782" activeTab="7" xr2:uid="{00000000-000D-0000-FFFF-FFFF00000000}"/>
  </bookViews>
  <sheets>
    <sheet name="LR - 06 - Keep Alive" sheetId="3" r:id="rId1"/>
    <sheet name="LR - 10 - Settings" sheetId="7" r:id="rId2"/>
    <sheet name="LR - 26 - Parking" sheetId="1" r:id="rId3"/>
    <sheet name="LR - Downlink" sheetId="12" r:id="rId4"/>
    <sheet name="NB - 06 - Keep Alive" sheetId="5" r:id="rId5"/>
    <sheet name="NB - 10 - Settings" sheetId="6" r:id="rId6"/>
    <sheet name="NB - 26 - Parking" sheetId="4" r:id="rId7"/>
    <sheet name="NB - Downlink" sheetId="11" r:id="rId8"/>
    <sheet name="SF - 06 - Keep Alive" sheetId="8" r:id="rId9"/>
    <sheet name="SF - 10 - Settings" sheetId="9" r:id="rId10"/>
    <sheet name="SF - 26,31 - Parking" sheetId="10" r:id="rId11"/>
    <sheet name="SF - Downlink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1" l="1"/>
  <c r="C12" i="12"/>
  <c r="C6" i="9"/>
  <c r="C8" i="6"/>
  <c r="B34" i="3"/>
  <c r="C34" i="3"/>
  <c r="B38" i="5"/>
  <c r="C38" i="5"/>
  <c r="C35" i="5"/>
  <c r="C36" i="5"/>
  <c r="C31" i="3"/>
  <c r="C32" i="3"/>
  <c r="B10" i="13" l="1"/>
  <c r="C8" i="13"/>
  <c r="C7" i="13"/>
  <c r="C6" i="13"/>
  <c r="C5" i="13"/>
  <c r="C4" i="13"/>
  <c r="C26" i="12"/>
  <c r="C25" i="12"/>
  <c r="B28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1" i="12"/>
  <c r="C10" i="12"/>
  <c r="C9" i="12"/>
  <c r="C8" i="12"/>
  <c r="C7" i="12"/>
  <c r="C6" i="12"/>
  <c r="C5" i="12"/>
  <c r="C4" i="12"/>
  <c r="C3" i="12"/>
  <c r="B32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3" i="11"/>
  <c r="C12" i="11"/>
  <c r="C11" i="11"/>
  <c r="C10" i="11"/>
  <c r="C9" i="11"/>
  <c r="C8" i="11"/>
  <c r="C7" i="11"/>
  <c r="C6" i="11"/>
  <c r="C5" i="11"/>
  <c r="C3" i="11"/>
  <c r="B17" i="8"/>
  <c r="B13" i="10"/>
  <c r="C11" i="10"/>
  <c r="C10" i="10"/>
  <c r="C9" i="10"/>
  <c r="C8" i="10"/>
  <c r="C6" i="10"/>
  <c r="C5" i="10"/>
  <c r="C3" i="10"/>
  <c r="C7" i="9"/>
  <c r="C8" i="9"/>
  <c r="C9" i="9"/>
  <c r="C10" i="9"/>
  <c r="C11" i="9"/>
  <c r="B13" i="9"/>
  <c r="C3" i="9"/>
  <c r="C13" i="8"/>
  <c r="C11" i="8"/>
  <c r="C10" i="8"/>
  <c r="C9" i="8"/>
  <c r="C6" i="8"/>
  <c r="C5" i="8"/>
  <c r="C3" i="8"/>
  <c r="C15" i="7"/>
  <c r="B33" i="6"/>
  <c r="B29" i="7"/>
  <c r="C11" i="1"/>
  <c r="C12" i="4"/>
  <c r="C3" i="7"/>
  <c r="C3" i="3"/>
  <c r="C27" i="7"/>
  <c r="C26" i="7"/>
  <c r="C25" i="7"/>
  <c r="C24" i="7"/>
  <c r="C23" i="7"/>
  <c r="C22" i="7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5" i="7"/>
  <c r="B26" i="4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6" i="6"/>
  <c r="C4" i="6"/>
  <c r="C3" i="6"/>
  <c r="C4" i="5"/>
  <c r="C34" i="5"/>
  <c r="C33" i="5"/>
  <c r="C32" i="5"/>
  <c r="C30" i="5"/>
  <c r="C29" i="5"/>
  <c r="C28" i="5"/>
  <c r="C27" i="5"/>
  <c r="C26" i="5"/>
  <c r="C25" i="5"/>
  <c r="C24" i="5"/>
  <c r="C23" i="5"/>
  <c r="C22" i="5"/>
  <c r="C21" i="5"/>
  <c r="C20" i="5"/>
  <c r="C18" i="5"/>
  <c r="C17" i="5"/>
  <c r="C16" i="5"/>
  <c r="C15" i="5"/>
  <c r="C14" i="5"/>
  <c r="C13" i="5"/>
  <c r="C12" i="5"/>
  <c r="C11" i="5"/>
  <c r="C8" i="5"/>
  <c r="C7" i="5"/>
  <c r="C6" i="5"/>
  <c r="C3" i="5"/>
  <c r="C6" i="4"/>
  <c r="C3" i="4"/>
  <c r="C4" i="4"/>
  <c r="C24" i="4"/>
  <c r="C23" i="4"/>
  <c r="C22" i="4"/>
  <c r="C21" i="4"/>
  <c r="C20" i="4"/>
  <c r="C19" i="4"/>
  <c r="C18" i="4"/>
  <c r="C17" i="4"/>
  <c r="C16" i="4"/>
  <c r="C15" i="4"/>
  <c r="C14" i="4"/>
  <c r="C13" i="4"/>
  <c r="C11" i="4"/>
  <c r="C9" i="4"/>
  <c r="C8" i="4"/>
  <c r="C7" i="4"/>
  <c r="B25" i="1"/>
  <c r="C14" i="1"/>
  <c r="C15" i="1"/>
  <c r="C16" i="1"/>
  <c r="C17" i="1"/>
  <c r="C18" i="1"/>
  <c r="C19" i="1"/>
  <c r="C20" i="1"/>
  <c r="C21" i="1"/>
  <c r="C22" i="1"/>
  <c r="C23" i="1"/>
  <c r="C13" i="1"/>
  <c r="C12" i="1"/>
  <c r="C5" i="1"/>
  <c r="C6" i="1"/>
  <c r="C7" i="1"/>
  <c r="C8" i="1"/>
  <c r="C10" i="1"/>
  <c r="C3" i="1"/>
  <c r="C29" i="3"/>
  <c r="C28" i="3"/>
  <c r="C27" i="3"/>
  <c r="C26" i="3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1" i="3"/>
  <c r="C10" i="3"/>
  <c r="C7" i="3"/>
  <c r="C6" i="3"/>
  <c r="C5" i="3"/>
  <c r="C10" i="13" l="1"/>
  <c r="C28" i="12"/>
  <c r="C29" i="7"/>
  <c r="C32" i="11"/>
  <c r="C17" i="8"/>
  <c r="C13" i="10"/>
  <c r="C13" i="9"/>
  <c r="C25" i="1"/>
  <c r="C33" i="6"/>
  <c r="C26" i="4"/>
</calcChain>
</file>

<file path=xl/sharedStrings.xml><?xml version="1.0" encoding="utf-8"?>
<sst xmlns="http://schemas.openxmlformats.org/spreadsheetml/2006/main" count="397" uniqueCount="106">
  <si>
    <t>Friendly Name</t>
  </si>
  <si>
    <t>Dividend</t>
  </si>
  <si>
    <t>Firmware Version</t>
  </si>
  <si>
    <t>Idle Voltage</t>
  </si>
  <si>
    <t>Reset Count</t>
  </si>
  <si>
    <t>Manual Calibrations</t>
  </si>
  <si>
    <t>Temperature Min</t>
  </si>
  <si>
    <t>Temperature Max</t>
  </si>
  <si>
    <t>Radar Errors</t>
  </si>
  <si>
    <t>Mag Errors</t>
  </si>
  <si>
    <t>TCVR Errors</t>
  </si>
  <si>
    <t>BLE Security Issues</t>
  </si>
  <si>
    <t>Radar Cumulative Total</t>
  </si>
  <si>
    <t>Mag Total</t>
  </si>
  <si>
    <t>Network Registration OK</t>
  </si>
  <si>
    <t>Network Registration NOK</t>
  </si>
  <si>
    <t>RSSI Average</t>
  </si>
  <si>
    <t>Network Message Attempts</t>
  </si>
  <si>
    <t>Network ACK.!DS</t>
  </si>
  <si>
    <t>Network !ACK.DS</t>
  </si>
  <si>
    <t>Network !ACK.!DS</t>
  </si>
  <si>
    <t>TCVR Deep Sleep Min</t>
  </si>
  <si>
    <t>TCVR Deep Sleep Max</t>
  </si>
  <si>
    <t>TCVR Deep Sleep Average</t>
  </si>
  <si>
    <t>Bytes (ASCII)</t>
  </si>
  <si>
    <t>Bytes (HEX)</t>
  </si>
  <si>
    <t>UNIX Timestamp</t>
  </si>
  <si>
    <t>Event Id</t>
  </si>
  <si>
    <t>Device Mode</t>
  </si>
  <si>
    <t>Device Enable</t>
  </si>
  <si>
    <t>Radar Car Cal Lo TH</t>
  </si>
  <si>
    <t>Radar Car Cal Hi TH</t>
  </si>
  <si>
    <t>Radar Car Uncal Lo TH</t>
  </si>
  <si>
    <t>Radar Car Uncal Hi TH</t>
  </si>
  <si>
    <t>Radar Car Delta TH</t>
  </si>
  <si>
    <t>Mag Car Lo</t>
  </si>
  <si>
    <t>Mag Car Hi</t>
  </si>
  <si>
    <t>Debug Period</t>
  </si>
  <si>
    <t>Debug Mode</t>
  </si>
  <si>
    <t>Logs Mode</t>
  </si>
  <si>
    <t>Logs Amount</t>
  </si>
  <si>
    <t>Maximum Registration Time</t>
  </si>
  <si>
    <t>Maximum Deep Sleep Time</t>
  </si>
  <si>
    <t>10 x Deep Sleep Times</t>
  </si>
  <si>
    <t>10 x Action Before</t>
  </si>
  <si>
    <t>10 x Action After</t>
  </si>
  <si>
    <t>LoRa Data Rate</t>
  </si>
  <si>
    <t>LoRa Retries</t>
  </si>
  <si>
    <t>Time Sync Rand Byte</t>
  </si>
  <si>
    <t>Time Sync Difference</t>
  </si>
  <si>
    <t>Total</t>
  </si>
  <si>
    <t>Maximum Registration Attempts</t>
  </si>
  <si>
    <t>Vehicle Occupancy</t>
  </si>
  <si>
    <t>Peak Distance (cm)</t>
  </si>
  <si>
    <t>Radar - Cumulative</t>
  </si>
  <si>
    <t>Magnetometer - ABS total</t>
  </si>
  <si>
    <t>Beacon 1 - Major</t>
  </si>
  <si>
    <t>Beacon 1 - Minor</t>
  </si>
  <si>
    <t>Beacon 1 - RSSI (dBm)</t>
  </si>
  <si>
    <t>Beacon 2 - Major</t>
  </si>
  <si>
    <t>Beacon 2 - Minor</t>
  </si>
  <si>
    <t>Beacon 2 - RSSI (dBm)</t>
  </si>
  <si>
    <t>Beacon 3 - Major</t>
  </si>
  <si>
    <t>Beacon 3 - Minor</t>
  </si>
  <si>
    <t>Beacon 3 - RSSI (dBm)</t>
  </si>
  <si>
    <t>Beacon 4 - Major</t>
  </si>
  <si>
    <t>Beacon 4 - Minor</t>
  </si>
  <si>
    <t>Beacon 4 - RSSI (dBm)</t>
  </si>
  <si>
    <t>IMEI</t>
  </si>
  <si>
    <t>Socket Errors</t>
  </si>
  <si>
    <t>T3324</t>
  </si>
  <si>
    <t>T3412</t>
  </si>
  <si>
    <t>Keep Alive differences from LoRa</t>
  </si>
  <si>
    <t>NB-IoT IMSI</t>
  </si>
  <si>
    <t>NB-IoT APN</t>
  </si>
  <si>
    <t>NB-IoT UDP Port</t>
  </si>
  <si>
    <t>NB-IoT UDP IP</t>
  </si>
  <si>
    <t>NB-IoT APN Length</t>
  </si>
  <si>
    <t>Preamble</t>
  </si>
  <si>
    <t>Message</t>
  </si>
  <si>
    <t>UNIX Timestamp (Latest Device App Update)</t>
  </si>
  <si>
    <t>Beacons Amount</t>
  </si>
  <si>
    <t>Settings Checksum</t>
  </si>
  <si>
    <t>Notes</t>
  </si>
  <si>
    <t>Calculated on uploaded settings only</t>
  </si>
  <si>
    <t>Battery Percentage</t>
  </si>
  <si>
    <t>Current</t>
  </si>
  <si>
    <t>Radar Cumulative</t>
  </si>
  <si>
    <t>Downlink EN/7-bits Repeated Occupancy Period</t>
  </si>
  <si>
    <t>If repeated occupancy is zero, it is disabled.</t>
  </si>
  <si>
    <t>ACK/NACK (0x01/0x00)</t>
  </si>
  <si>
    <t>Time Sync Current Unix Time</t>
  </si>
  <si>
    <t>N/A if Time Sync Rand Byte is 0</t>
  </si>
  <si>
    <t>Downlink EN/7-bits Repeated Occupancy Period (mins)</t>
  </si>
  <si>
    <t>31 - Repeated</t>
  </si>
  <si>
    <t>/10</t>
  </si>
  <si>
    <t>*16</t>
  </si>
  <si>
    <t>*256</t>
  </si>
  <si>
    <t>*4</t>
  </si>
  <si>
    <t>*2</t>
  </si>
  <si>
    <t>/256</t>
  </si>
  <si>
    <t>/4</t>
  </si>
  <si>
    <t>/2</t>
  </si>
  <si>
    <t>1: Car Detection
2: Car Detection and Beacon Scanning
3: Car Detection w/Mag only
4: Car Detection w/Mag only and Beacon Scanning</t>
  </si>
  <si>
    <t>Rand Byte is 0 from the 2nd log onwards if multiple logs are concatenated</t>
  </si>
  <si>
    <t>Trailer (Bug)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</si>
</sst>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23F5-AD08-43DE-89CB-23F22AF9A82E}">
  <sheetPr>
    <tabColor theme="4" tint="-0.249977111117893"/>
  </sheetPr>
  <dimension ref="A1:E34"/>
  <sheetViews>
    <sheetView workbookViewId="0">
      <pane ySplit="1" topLeftCell="A2" activePane="bottomLeft" state="frozen"/>
      <selection activeCell="C20" sqref="C20"/>
      <selection pane="bottomLeft" activeCell="D25" sqref="D25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67.5703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83</v>
      </c>
    </row>
    <row r="2" spans="1:5" x14ac:dyDescent="0.25">
      <c r="A2" s="3" t="s">
        <v>78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95</v>
      </c>
    </row>
    <row r="4" spans="1:5" x14ac:dyDescent="0.25">
      <c r="A4" s="3" t="s">
        <v>79</v>
      </c>
      <c r="B4" s="1"/>
      <c r="C4" s="1"/>
      <c r="D4" s="1"/>
    </row>
    <row r="5" spans="1:5" x14ac:dyDescent="0.25">
      <c r="A5" t="s">
        <v>26</v>
      </c>
      <c r="B5">
        <v>8</v>
      </c>
      <c r="C5">
        <f>B5/2</f>
        <v>4</v>
      </c>
      <c r="D5" s="1"/>
    </row>
    <row r="6" spans="1:5" x14ac:dyDescent="0.25">
      <c r="A6" t="s">
        <v>27</v>
      </c>
      <c r="B6">
        <v>2</v>
      </c>
      <c r="C6">
        <f t="shared" ref="C6:C29" si="0">B6/2</f>
        <v>1</v>
      </c>
      <c r="D6" s="1"/>
    </row>
    <row r="7" spans="1:5" x14ac:dyDescent="0.25">
      <c r="A7" t="s">
        <v>3</v>
      </c>
      <c r="B7">
        <v>2</v>
      </c>
      <c r="C7">
        <f t="shared" si="0"/>
        <v>1</v>
      </c>
      <c r="D7" t="s">
        <v>96</v>
      </c>
    </row>
    <row r="8" spans="1:5" x14ac:dyDescent="0.25">
      <c r="A8" t="s">
        <v>85</v>
      </c>
      <c r="B8">
        <v>2</v>
      </c>
      <c r="C8">
        <v>1</v>
      </c>
    </row>
    <row r="9" spans="1:5" x14ac:dyDescent="0.25">
      <c r="A9" t="s">
        <v>86</v>
      </c>
      <c r="B9">
        <v>2</v>
      </c>
      <c r="C9">
        <v>1</v>
      </c>
    </row>
    <row r="10" spans="1:5" x14ac:dyDescent="0.25">
      <c r="A10" t="s">
        <v>4</v>
      </c>
      <c r="B10">
        <v>2</v>
      </c>
      <c r="C10">
        <f t="shared" si="0"/>
        <v>1</v>
      </c>
    </row>
    <row r="11" spans="1:5" x14ac:dyDescent="0.25">
      <c r="A11" t="s">
        <v>5</v>
      </c>
      <c r="B11">
        <v>2</v>
      </c>
      <c r="C11">
        <f t="shared" si="0"/>
        <v>1</v>
      </c>
    </row>
    <row r="12" spans="1:5" x14ac:dyDescent="0.25">
      <c r="A12" t="s">
        <v>6</v>
      </c>
      <c r="B12">
        <v>2</v>
      </c>
      <c r="C12">
        <f t="shared" si="0"/>
        <v>1</v>
      </c>
    </row>
    <row r="13" spans="1:5" x14ac:dyDescent="0.25">
      <c r="A13" t="s">
        <v>7</v>
      </c>
      <c r="B13">
        <v>2</v>
      </c>
      <c r="C13">
        <f t="shared" si="0"/>
        <v>1</v>
      </c>
    </row>
    <row r="14" spans="1:5" x14ac:dyDescent="0.25">
      <c r="A14" t="s">
        <v>8</v>
      </c>
      <c r="B14">
        <v>2</v>
      </c>
      <c r="C14">
        <f t="shared" si="0"/>
        <v>1</v>
      </c>
    </row>
    <row r="15" spans="1:5" x14ac:dyDescent="0.25">
      <c r="A15" t="s">
        <v>9</v>
      </c>
      <c r="B15">
        <v>2</v>
      </c>
      <c r="C15">
        <f t="shared" si="0"/>
        <v>1</v>
      </c>
    </row>
    <row r="16" spans="1:5" x14ac:dyDescent="0.25">
      <c r="A16" t="s">
        <v>10</v>
      </c>
      <c r="B16">
        <v>2</v>
      </c>
      <c r="C16">
        <f t="shared" si="0"/>
        <v>1</v>
      </c>
    </row>
    <row r="17" spans="1:5" x14ac:dyDescent="0.25">
      <c r="A17" t="s">
        <v>11</v>
      </c>
      <c r="B17">
        <v>2</v>
      </c>
      <c r="C17">
        <f t="shared" si="0"/>
        <v>1</v>
      </c>
    </row>
    <row r="18" spans="1:5" x14ac:dyDescent="0.25">
      <c r="A18" t="s">
        <v>12</v>
      </c>
      <c r="B18">
        <v>2</v>
      </c>
      <c r="C18">
        <v>1</v>
      </c>
      <c r="D18" t="s">
        <v>97</v>
      </c>
    </row>
    <row r="19" spans="1:5" x14ac:dyDescent="0.25">
      <c r="A19" t="s">
        <v>13</v>
      </c>
      <c r="B19">
        <v>4</v>
      </c>
      <c r="C19">
        <f t="shared" si="0"/>
        <v>2</v>
      </c>
    </row>
    <row r="20" spans="1:5" x14ac:dyDescent="0.25">
      <c r="A20" t="s">
        <v>14</v>
      </c>
      <c r="B20">
        <v>2</v>
      </c>
      <c r="C20">
        <f t="shared" si="0"/>
        <v>1</v>
      </c>
    </row>
    <row r="21" spans="1:5" x14ac:dyDescent="0.25">
      <c r="A21" t="s">
        <v>15</v>
      </c>
      <c r="B21">
        <v>2</v>
      </c>
      <c r="C21">
        <f t="shared" si="0"/>
        <v>1</v>
      </c>
    </row>
    <row r="22" spans="1:5" x14ac:dyDescent="0.25">
      <c r="A22" t="s">
        <v>16</v>
      </c>
      <c r="B22">
        <v>2</v>
      </c>
      <c r="C22">
        <f t="shared" si="0"/>
        <v>1</v>
      </c>
    </row>
    <row r="23" spans="1:5" x14ac:dyDescent="0.25">
      <c r="A23" t="s">
        <v>17</v>
      </c>
      <c r="B23">
        <v>2</v>
      </c>
      <c r="C23">
        <f t="shared" si="0"/>
        <v>1</v>
      </c>
    </row>
    <row r="24" spans="1:5" x14ac:dyDescent="0.25">
      <c r="A24" t="s">
        <v>18</v>
      </c>
      <c r="B24">
        <v>2</v>
      </c>
      <c r="C24">
        <f t="shared" si="0"/>
        <v>1</v>
      </c>
    </row>
    <row r="25" spans="1:5" x14ac:dyDescent="0.25">
      <c r="A25" t="s">
        <v>19</v>
      </c>
      <c r="B25">
        <v>2</v>
      </c>
      <c r="C25">
        <f t="shared" si="0"/>
        <v>1</v>
      </c>
    </row>
    <row r="26" spans="1:5" x14ac:dyDescent="0.25">
      <c r="A26" t="s">
        <v>20</v>
      </c>
      <c r="B26">
        <v>2</v>
      </c>
      <c r="C26">
        <f t="shared" si="0"/>
        <v>1</v>
      </c>
    </row>
    <row r="27" spans="1:5" x14ac:dyDescent="0.25">
      <c r="A27" t="s">
        <v>21</v>
      </c>
      <c r="B27">
        <v>4</v>
      </c>
      <c r="C27">
        <f t="shared" si="0"/>
        <v>2</v>
      </c>
    </row>
    <row r="28" spans="1:5" x14ac:dyDescent="0.25">
      <c r="A28" t="s">
        <v>22</v>
      </c>
      <c r="B28">
        <v>4</v>
      </c>
      <c r="C28">
        <f t="shared" si="0"/>
        <v>2</v>
      </c>
    </row>
    <row r="29" spans="1:5" x14ac:dyDescent="0.25">
      <c r="A29" t="s">
        <v>23</v>
      </c>
      <c r="B29">
        <v>4</v>
      </c>
      <c r="C29">
        <f t="shared" si="0"/>
        <v>2</v>
      </c>
    </row>
    <row r="30" spans="1:5" x14ac:dyDescent="0.25">
      <c r="A30" t="s">
        <v>82</v>
      </c>
      <c r="B30">
        <v>2</v>
      </c>
      <c r="C30">
        <v>1</v>
      </c>
    </row>
    <row r="31" spans="1:5" x14ac:dyDescent="0.25">
      <c r="A31" t="s">
        <v>48</v>
      </c>
      <c r="B31">
        <v>2</v>
      </c>
      <c r="C31">
        <f>B31/2</f>
        <v>1</v>
      </c>
      <c r="E31" s="5" t="s">
        <v>104</v>
      </c>
    </row>
    <row r="32" spans="1:5" x14ac:dyDescent="0.25">
      <c r="A32" t="s">
        <v>91</v>
      </c>
      <c r="B32">
        <v>8</v>
      </c>
      <c r="C32">
        <f>B32/2</f>
        <v>4</v>
      </c>
      <c r="E32" s="5" t="s">
        <v>92</v>
      </c>
    </row>
    <row r="34" spans="1:3" x14ac:dyDescent="0.25">
      <c r="A34" s="1" t="s">
        <v>50</v>
      </c>
      <c r="B34">
        <f>SUM(B3:B32)</f>
        <v>78</v>
      </c>
      <c r="C34">
        <f>SUM(C3:C32)</f>
        <v>39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8A26-9663-4184-962B-91383B4950A9}">
  <sheetPr>
    <tabColor rgb="FF7030A0"/>
  </sheetPr>
  <dimension ref="A1:E13"/>
  <sheetViews>
    <sheetView workbookViewId="0">
      <pane ySplit="1" topLeftCell="A2" activePane="bottomLeft" state="frozen"/>
      <selection activeCell="A17" sqref="A17"/>
      <selection pane="bottomLeft" activeCell="E13" sqref="E13"/>
    </sheetView>
  </sheetViews>
  <sheetFormatPr defaultRowHeight="15" x14ac:dyDescent="0.25"/>
  <cols>
    <col min="1" max="1" width="50.85546875" bestFit="1" customWidth="1"/>
    <col min="2" max="2" width="16.7109375" bestFit="1" customWidth="1"/>
    <col min="3" max="3" width="16.7109375" customWidth="1"/>
    <col min="4" max="4" width="9" bestFit="1" customWidth="1"/>
    <col min="5" max="5" width="45.8554687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83</v>
      </c>
    </row>
    <row r="2" spans="1:5" x14ac:dyDescent="0.25">
      <c r="A2" s="3" t="s">
        <v>78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95</v>
      </c>
    </row>
    <row r="4" spans="1:5" x14ac:dyDescent="0.25">
      <c r="A4" s="3" t="s">
        <v>79</v>
      </c>
      <c r="B4" s="1"/>
      <c r="C4" s="1"/>
      <c r="D4" s="1"/>
    </row>
    <row r="5" spans="1:5" x14ac:dyDescent="0.25">
      <c r="A5" t="s">
        <v>27</v>
      </c>
      <c r="B5">
        <v>2</v>
      </c>
      <c r="C5">
        <v>1</v>
      </c>
    </row>
    <row r="6" spans="1:5" ht="60" x14ac:dyDescent="0.25">
      <c r="A6" t="s">
        <v>28</v>
      </c>
      <c r="B6">
        <v>2</v>
      </c>
      <c r="C6">
        <f t="shared" ref="C6" si="0">B6/2</f>
        <v>1</v>
      </c>
      <c r="E6" s="6" t="s">
        <v>103</v>
      </c>
    </row>
    <row r="7" spans="1:5" x14ac:dyDescent="0.25">
      <c r="A7" t="s">
        <v>29</v>
      </c>
      <c r="B7">
        <v>2</v>
      </c>
      <c r="C7">
        <f t="shared" ref="C7:C11" si="1">B7/2</f>
        <v>1</v>
      </c>
    </row>
    <row r="8" spans="1:5" x14ac:dyDescent="0.25">
      <c r="A8" t="s">
        <v>30</v>
      </c>
      <c r="B8">
        <v>2</v>
      </c>
      <c r="C8">
        <f t="shared" si="1"/>
        <v>1</v>
      </c>
      <c r="D8" t="s">
        <v>97</v>
      </c>
    </row>
    <row r="9" spans="1:5" x14ac:dyDescent="0.25">
      <c r="A9" t="s">
        <v>31</v>
      </c>
      <c r="B9">
        <v>2</v>
      </c>
      <c r="C9">
        <f t="shared" si="1"/>
        <v>1</v>
      </c>
      <c r="D9" t="s">
        <v>97</v>
      </c>
    </row>
    <row r="10" spans="1:5" x14ac:dyDescent="0.25">
      <c r="A10" t="s">
        <v>34</v>
      </c>
      <c r="B10">
        <v>2</v>
      </c>
      <c r="C10">
        <f t="shared" si="1"/>
        <v>1</v>
      </c>
      <c r="D10" t="s">
        <v>97</v>
      </c>
    </row>
    <row r="11" spans="1:5" x14ac:dyDescent="0.25">
      <c r="A11" t="s">
        <v>93</v>
      </c>
      <c r="B11">
        <v>2</v>
      </c>
      <c r="C11">
        <f t="shared" si="1"/>
        <v>1</v>
      </c>
      <c r="E11" t="s">
        <v>89</v>
      </c>
    </row>
    <row r="13" spans="1:5" x14ac:dyDescent="0.25">
      <c r="A13" s="1" t="s">
        <v>50</v>
      </c>
      <c r="B13">
        <f>SUM(B3:B11)</f>
        <v>16</v>
      </c>
      <c r="C13">
        <f>SUM(C3:C11)</f>
        <v>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D103-79C9-4964-8CF2-A45060082EED}">
  <sheetPr>
    <tabColor rgb="FF7030A0"/>
  </sheetPr>
  <dimension ref="A1:E47"/>
  <sheetViews>
    <sheetView workbookViewId="0">
      <pane ySplit="1" topLeftCell="A2" activePane="bottomLeft" state="frozen"/>
      <selection activeCell="A17" sqref="A17"/>
      <selection pane="bottomLeft" activeCell="J25" sqref="J25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13.285156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83</v>
      </c>
    </row>
    <row r="2" spans="1:5" x14ac:dyDescent="0.25">
      <c r="A2" s="3" t="s">
        <v>78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95</v>
      </c>
    </row>
    <row r="4" spans="1:5" x14ac:dyDescent="0.25">
      <c r="A4" s="3" t="s">
        <v>79</v>
      </c>
    </row>
    <row r="5" spans="1:5" x14ac:dyDescent="0.25">
      <c r="A5" t="s">
        <v>27</v>
      </c>
      <c r="B5">
        <v>2</v>
      </c>
      <c r="C5">
        <f t="shared" ref="C5:C11" si="0">B5/2</f>
        <v>1</v>
      </c>
      <c r="D5" s="1"/>
      <c r="E5" t="s">
        <v>94</v>
      </c>
    </row>
    <row r="6" spans="1:5" x14ac:dyDescent="0.25">
      <c r="A6" t="s">
        <v>52</v>
      </c>
      <c r="B6">
        <v>2</v>
      </c>
      <c r="C6">
        <f t="shared" si="0"/>
        <v>1</v>
      </c>
    </row>
    <row r="7" spans="1:5" x14ac:dyDescent="0.25">
      <c r="A7" t="s">
        <v>54</v>
      </c>
      <c r="B7">
        <v>2</v>
      </c>
      <c r="C7">
        <v>1</v>
      </c>
      <c r="D7" t="s">
        <v>97</v>
      </c>
    </row>
    <row r="8" spans="1:5" x14ac:dyDescent="0.25">
      <c r="A8" t="s">
        <v>56</v>
      </c>
      <c r="B8">
        <v>4</v>
      </c>
      <c r="C8">
        <f t="shared" si="0"/>
        <v>2</v>
      </c>
    </row>
    <row r="9" spans="1:5" x14ac:dyDescent="0.25">
      <c r="A9" t="s">
        <v>57</v>
      </c>
      <c r="B9">
        <v>4</v>
      </c>
      <c r="C9">
        <f t="shared" si="0"/>
        <v>2</v>
      </c>
    </row>
    <row r="10" spans="1:5" x14ac:dyDescent="0.25">
      <c r="A10" t="s">
        <v>59</v>
      </c>
      <c r="B10">
        <v>4</v>
      </c>
      <c r="C10">
        <f t="shared" si="0"/>
        <v>2</v>
      </c>
    </row>
    <row r="11" spans="1:5" x14ac:dyDescent="0.25">
      <c r="A11" t="s">
        <v>60</v>
      </c>
      <c r="B11">
        <v>4</v>
      </c>
      <c r="C11">
        <f t="shared" si="0"/>
        <v>2</v>
      </c>
    </row>
    <row r="13" spans="1:5" x14ac:dyDescent="0.25">
      <c r="A13" s="1" t="s">
        <v>50</v>
      </c>
      <c r="B13">
        <f>SUM(B3:B11)</f>
        <v>24</v>
      </c>
      <c r="C13">
        <f>SUM(C3:C11)</f>
        <v>12</v>
      </c>
    </row>
    <row r="17" spans="1:4" x14ac:dyDescent="0.25">
      <c r="A17" s="3"/>
      <c r="B17" s="1"/>
      <c r="C17" s="1"/>
      <c r="D17" s="1"/>
    </row>
    <row r="47" spans="1:1" x14ac:dyDescent="0.25">
      <c r="A47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F372-5AA3-4237-8243-BE4487F10DA9}">
  <sheetPr>
    <tabColor rgb="FF7030A0"/>
  </sheetPr>
  <dimension ref="A1:E10"/>
  <sheetViews>
    <sheetView workbookViewId="0">
      <pane ySplit="1" topLeftCell="A2" activePane="bottomLeft" state="frozen"/>
      <selection activeCell="A17" sqref="A17"/>
      <selection pane="bottomLeft" activeCell="C18" sqref="C18"/>
    </sheetView>
  </sheetViews>
  <sheetFormatPr defaultRowHeight="15" x14ac:dyDescent="0.25"/>
  <cols>
    <col min="1" max="1" width="44.425781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83</v>
      </c>
    </row>
    <row r="2" spans="1:5" x14ac:dyDescent="0.25">
      <c r="A2" s="3" t="s">
        <v>79</v>
      </c>
      <c r="B2" s="1"/>
      <c r="C2" s="1"/>
      <c r="D2" s="1"/>
    </row>
    <row r="3" spans="1:5" x14ac:dyDescent="0.25">
      <c r="A3" t="s">
        <v>28</v>
      </c>
      <c r="B3" s="1">
        <v>2</v>
      </c>
      <c r="C3" s="1">
        <v>1</v>
      </c>
      <c r="D3" s="1"/>
    </row>
    <row r="4" spans="1:5" x14ac:dyDescent="0.25">
      <c r="A4" t="s">
        <v>29</v>
      </c>
      <c r="B4">
        <v>2</v>
      </c>
      <c r="C4">
        <f t="shared" ref="C4:C8" si="0">B4/2</f>
        <v>1</v>
      </c>
    </row>
    <row r="5" spans="1:5" x14ac:dyDescent="0.25">
      <c r="A5" t="s">
        <v>30</v>
      </c>
      <c r="B5">
        <v>2</v>
      </c>
      <c r="C5">
        <f t="shared" si="0"/>
        <v>1</v>
      </c>
      <c r="D5" t="s">
        <v>100</v>
      </c>
    </row>
    <row r="6" spans="1:5" x14ac:dyDescent="0.25">
      <c r="A6" t="s">
        <v>31</v>
      </c>
      <c r="B6">
        <v>2</v>
      </c>
      <c r="C6">
        <f t="shared" si="0"/>
        <v>1</v>
      </c>
      <c r="D6" t="s">
        <v>100</v>
      </c>
    </row>
    <row r="7" spans="1:5" x14ac:dyDescent="0.25">
      <c r="A7" t="s">
        <v>34</v>
      </c>
      <c r="B7">
        <v>2</v>
      </c>
      <c r="C7">
        <f t="shared" si="0"/>
        <v>1</v>
      </c>
      <c r="D7" t="s">
        <v>100</v>
      </c>
    </row>
    <row r="8" spans="1:5" x14ac:dyDescent="0.25">
      <c r="A8" t="s">
        <v>88</v>
      </c>
      <c r="B8">
        <v>2</v>
      </c>
      <c r="C8">
        <f t="shared" si="0"/>
        <v>1</v>
      </c>
      <c r="E8" t="s">
        <v>89</v>
      </c>
    </row>
    <row r="10" spans="1:5" x14ac:dyDescent="0.25">
      <c r="A10" s="1" t="s">
        <v>50</v>
      </c>
      <c r="B10">
        <f>SUM(B2:B8)</f>
        <v>12</v>
      </c>
      <c r="C10">
        <f>SUM(C2:C8)</f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5169-F2AD-4046-92C7-7E4A0A27923E}">
  <sheetPr>
    <tabColor theme="4" tint="-0.249977111117893"/>
  </sheetPr>
  <dimension ref="A1:E29"/>
  <sheetViews>
    <sheetView workbookViewId="0">
      <pane ySplit="1" topLeftCell="A2" activePane="bottomLeft" state="frozen"/>
      <selection activeCell="I33" sqref="I33"/>
      <selection pane="bottomLeft" activeCell="A9" sqref="A9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  <col min="5" max="5" width="46.140625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83</v>
      </c>
    </row>
    <row r="2" spans="1:5" x14ac:dyDescent="0.25">
      <c r="A2" s="3" t="s">
        <v>78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95</v>
      </c>
    </row>
    <row r="4" spans="1:5" x14ac:dyDescent="0.25">
      <c r="A4" s="3" t="s">
        <v>79</v>
      </c>
      <c r="B4" s="1"/>
      <c r="C4" s="1"/>
      <c r="D4" s="1"/>
    </row>
    <row r="5" spans="1:5" x14ac:dyDescent="0.25">
      <c r="A5" t="s">
        <v>80</v>
      </c>
      <c r="B5">
        <v>8</v>
      </c>
      <c r="C5">
        <f t="shared" ref="C5:C25" si="0">B5/2</f>
        <v>4</v>
      </c>
    </row>
    <row r="6" spans="1:5" x14ac:dyDescent="0.25">
      <c r="A6" t="s">
        <v>27</v>
      </c>
      <c r="B6">
        <v>2</v>
      </c>
      <c r="C6">
        <v>1</v>
      </c>
    </row>
    <row r="7" spans="1:5" ht="60" x14ac:dyDescent="0.25">
      <c r="A7" t="s">
        <v>28</v>
      </c>
      <c r="B7">
        <v>2</v>
      </c>
      <c r="C7">
        <f t="shared" si="0"/>
        <v>1</v>
      </c>
      <c r="E7" s="6" t="s">
        <v>103</v>
      </c>
    </row>
    <row r="8" spans="1:5" x14ac:dyDescent="0.25">
      <c r="A8" t="s">
        <v>29</v>
      </c>
      <c r="B8">
        <v>2</v>
      </c>
      <c r="C8">
        <f t="shared" si="0"/>
        <v>1</v>
      </c>
    </row>
    <row r="9" spans="1:5" x14ac:dyDescent="0.25">
      <c r="A9" t="s">
        <v>30</v>
      </c>
      <c r="B9">
        <v>2</v>
      </c>
      <c r="C9">
        <f t="shared" si="0"/>
        <v>1</v>
      </c>
      <c r="D9" t="s">
        <v>97</v>
      </c>
    </row>
    <row r="10" spans="1:5" x14ac:dyDescent="0.25">
      <c r="A10" t="s">
        <v>31</v>
      </c>
      <c r="B10">
        <v>2</v>
      </c>
      <c r="C10">
        <f t="shared" si="0"/>
        <v>1</v>
      </c>
      <c r="D10" t="s">
        <v>97</v>
      </c>
    </row>
    <row r="11" spans="1:5" x14ac:dyDescent="0.25">
      <c r="A11" t="s">
        <v>32</v>
      </c>
      <c r="B11">
        <v>2</v>
      </c>
      <c r="C11">
        <f t="shared" si="0"/>
        <v>1</v>
      </c>
      <c r="D11" t="s">
        <v>97</v>
      </c>
    </row>
    <row r="12" spans="1:5" x14ac:dyDescent="0.25">
      <c r="A12" t="s">
        <v>33</v>
      </c>
      <c r="B12">
        <v>2</v>
      </c>
      <c r="C12">
        <f t="shared" si="0"/>
        <v>1</v>
      </c>
      <c r="D12" t="s">
        <v>97</v>
      </c>
    </row>
    <row r="13" spans="1:5" x14ac:dyDescent="0.25">
      <c r="A13" t="s">
        <v>34</v>
      </c>
      <c r="B13">
        <v>2</v>
      </c>
      <c r="C13">
        <f t="shared" si="0"/>
        <v>1</v>
      </c>
      <c r="D13" t="s">
        <v>97</v>
      </c>
    </row>
    <row r="14" spans="1:5" x14ac:dyDescent="0.25">
      <c r="A14" t="s">
        <v>35</v>
      </c>
      <c r="B14">
        <v>4</v>
      </c>
      <c r="C14">
        <f t="shared" si="0"/>
        <v>2</v>
      </c>
    </row>
    <row r="15" spans="1:5" x14ac:dyDescent="0.25">
      <c r="A15" t="s">
        <v>36</v>
      </c>
      <c r="B15">
        <v>4</v>
      </c>
      <c r="C15">
        <f>B15/2</f>
        <v>2</v>
      </c>
    </row>
    <row r="16" spans="1:5" x14ac:dyDescent="0.25">
      <c r="A16" t="s">
        <v>37</v>
      </c>
      <c r="B16">
        <v>2</v>
      </c>
      <c r="C16">
        <f t="shared" si="0"/>
        <v>1</v>
      </c>
    </row>
    <row r="17" spans="1:4" x14ac:dyDescent="0.25">
      <c r="A17" t="s">
        <v>38</v>
      </c>
      <c r="B17">
        <v>2</v>
      </c>
      <c r="C17">
        <f t="shared" si="0"/>
        <v>1</v>
      </c>
    </row>
    <row r="18" spans="1:4" x14ac:dyDescent="0.25">
      <c r="A18" t="s">
        <v>39</v>
      </c>
      <c r="B18">
        <v>2</v>
      </c>
      <c r="C18">
        <f t="shared" si="0"/>
        <v>1</v>
      </c>
    </row>
    <row r="19" spans="1:4" x14ac:dyDescent="0.25">
      <c r="A19" t="s">
        <v>40</v>
      </c>
      <c r="B19">
        <v>2</v>
      </c>
      <c r="C19">
        <f t="shared" si="0"/>
        <v>1</v>
      </c>
    </row>
    <row r="20" spans="1:4" x14ac:dyDescent="0.25">
      <c r="A20" t="s">
        <v>41</v>
      </c>
      <c r="B20">
        <v>2</v>
      </c>
      <c r="C20">
        <f t="shared" si="0"/>
        <v>1</v>
      </c>
      <c r="D20" t="s">
        <v>98</v>
      </c>
    </row>
    <row r="21" spans="1:4" x14ac:dyDescent="0.25">
      <c r="A21" t="s">
        <v>51</v>
      </c>
      <c r="B21">
        <v>2</v>
      </c>
      <c r="C21">
        <f t="shared" si="0"/>
        <v>1</v>
      </c>
    </row>
    <row r="22" spans="1:4" x14ac:dyDescent="0.25">
      <c r="A22" t="s">
        <v>42</v>
      </c>
      <c r="B22">
        <v>2</v>
      </c>
      <c r="C22">
        <f t="shared" si="0"/>
        <v>1</v>
      </c>
      <c r="D22" t="s">
        <v>99</v>
      </c>
    </row>
    <row r="23" spans="1:4" x14ac:dyDescent="0.25">
      <c r="A23" t="s">
        <v>43</v>
      </c>
      <c r="B23">
        <v>40</v>
      </c>
      <c r="C23">
        <f t="shared" si="0"/>
        <v>20</v>
      </c>
      <c r="D23" t="s">
        <v>98</v>
      </c>
    </row>
    <row r="24" spans="1:4" x14ac:dyDescent="0.25">
      <c r="A24" t="s">
        <v>44</v>
      </c>
      <c r="B24">
        <v>20</v>
      </c>
      <c r="C24">
        <f t="shared" si="0"/>
        <v>10</v>
      </c>
    </row>
    <row r="25" spans="1:4" x14ac:dyDescent="0.25">
      <c r="A25" t="s">
        <v>45</v>
      </c>
      <c r="B25">
        <v>20</v>
      </c>
      <c r="C25">
        <f t="shared" si="0"/>
        <v>10</v>
      </c>
    </row>
    <row r="26" spans="1:4" x14ac:dyDescent="0.25">
      <c r="A26" t="s">
        <v>46</v>
      </c>
      <c r="B26">
        <v>2</v>
      </c>
      <c r="C26">
        <f>B26/2</f>
        <v>1</v>
      </c>
    </row>
    <row r="27" spans="1:4" x14ac:dyDescent="0.25">
      <c r="A27" t="s">
        <v>47</v>
      </c>
      <c r="B27">
        <v>2</v>
      </c>
      <c r="C27">
        <f>B27/2</f>
        <v>1</v>
      </c>
    </row>
    <row r="29" spans="1:4" x14ac:dyDescent="0.25">
      <c r="A29" s="1" t="s">
        <v>50</v>
      </c>
      <c r="B29">
        <f>SUM(B3:B27)</f>
        <v>132</v>
      </c>
      <c r="C29">
        <f>SUM(C3:C27)</f>
        <v>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D59"/>
  <sheetViews>
    <sheetView workbookViewId="0">
      <pane ySplit="1" topLeftCell="A2" activePane="bottomLeft" state="frozen"/>
      <selection activeCell="I33" sqref="I33"/>
      <selection pane="bottomLeft" activeCell="A11" sqref="A11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78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95</v>
      </c>
    </row>
    <row r="4" spans="1:4" x14ac:dyDescent="0.25">
      <c r="A4" s="3" t="s">
        <v>79</v>
      </c>
    </row>
    <row r="5" spans="1:4" x14ac:dyDescent="0.25">
      <c r="A5" t="s">
        <v>26</v>
      </c>
      <c r="B5">
        <v>8</v>
      </c>
      <c r="C5">
        <f t="shared" ref="C5:C23" si="0">B5/2</f>
        <v>4</v>
      </c>
      <c r="D5" s="1"/>
    </row>
    <row r="6" spans="1:4" x14ac:dyDescent="0.25">
      <c r="A6" t="s">
        <v>27</v>
      </c>
      <c r="B6">
        <v>2</v>
      </c>
      <c r="C6">
        <f t="shared" si="0"/>
        <v>1</v>
      </c>
      <c r="D6" s="1"/>
    </row>
    <row r="7" spans="1:4" x14ac:dyDescent="0.25">
      <c r="A7" t="s">
        <v>53</v>
      </c>
      <c r="B7">
        <v>2</v>
      </c>
      <c r="C7">
        <f t="shared" si="0"/>
        <v>1</v>
      </c>
    </row>
    <row r="8" spans="1:4" x14ac:dyDescent="0.25">
      <c r="A8" t="s">
        <v>52</v>
      </c>
      <c r="B8">
        <v>2</v>
      </c>
      <c r="C8">
        <f t="shared" si="0"/>
        <v>1</v>
      </c>
    </row>
    <row r="9" spans="1:4" x14ac:dyDescent="0.25">
      <c r="A9" t="s">
        <v>54</v>
      </c>
      <c r="B9">
        <v>2</v>
      </c>
      <c r="C9">
        <v>1</v>
      </c>
      <c r="D9" t="s">
        <v>97</v>
      </c>
    </row>
    <row r="10" spans="1:4" x14ac:dyDescent="0.25">
      <c r="A10" t="s">
        <v>55</v>
      </c>
      <c r="B10">
        <v>4</v>
      </c>
      <c r="C10">
        <f t="shared" si="0"/>
        <v>2</v>
      </c>
    </row>
    <row r="11" spans="1:4" x14ac:dyDescent="0.25">
      <c r="A11" t="s">
        <v>81</v>
      </c>
      <c r="B11">
        <v>2</v>
      </c>
      <c r="C11">
        <f t="shared" si="0"/>
        <v>1</v>
      </c>
    </row>
    <row r="12" spans="1:4" x14ac:dyDescent="0.25">
      <c r="A12" t="s">
        <v>56</v>
      </c>
      <c r="B12">
        <v>4</v>
      </c>
      <c r="C12">
        <f t="shared" si="0"/>
        <v>2</v>
      </c>
    </row>
    <row r="13" spans="1:4" x14ac:dyDescent="0.25">
      <c r="A13" t="s">
        <v>57</v>
      </c>
      <c r="B13">
        <v>4</v>
      </c>
      <c r="C13">
        <f t="shared" si="0"/>
        <v>2</v>
      </c>
    </row>
    <row r="14" spans="1:4" x14ac:dyDescent="0.25">
      <c r="A14" t="s">
        <v>58</v>
      </c>
      <c r="B14">
        <v>2</v>
      </c>
      <c r="C14">
        <f t="shared" si="0"/>
        <v>1</v>
      </c>
    </row>
    <row r="15" spans="1:4" x14ac:dyDescent="0.25">
      <c r="A15" t="s">
        <v>59</v>
      </c>
      <c r="B15">
        <v>4</v>
      </c>
      <c r="C15">
        <f t="shared" si="0"/>
        <v>2</v>
      </c>
    </row>
    <row r="16" spans="1:4" x14ac:dyDescent="0.25">
      <c r="A16" t="s">
        <v>60</v>
      </c>
      <c r="B16">
        <v>4</v>
      </c>
      <c r="C16">
        <f t="shared" si="0"/>
        <v>2</v>
      </c>
    </row>
    <row r="17" spans="1:4" x14ac:dyDescent="0.25">
      <c r="A17" t="s">
        <v>61</v>
      </c>
      <c r="B17">
        <v>2</v>
      </c>
      <c r="C17">
        <f t="shared" si="0"/>
        <v>1</v>
      </c>
    </row>
    <row r="18" spans="1:4" x14ac:dyDescent="0.25">
      <c r="A18" t="s">
        <v>62</v>
      </c>
      <c r="B18">
        <v>4</v>
      </c>
      <c r="C18">
        <f t="shared" si="0"/>
        <v>2</v>
      </c>
    </row>
    <row r="19" spans="1:4" x14ac:dyDescent="0.25">
      <c r="A19" t="s">
        <v>63</v>
      </c>
      <c r="B19">
        <v>4</v>
      </c>
      <c r="C19">
        <f t="shared" si="0"/>
        <v>2</v>
      </c>
    </row>
    <row r="20" spans="1:4" x14ac:dyDescent="0.25">
      <c r="A20" t="s">
        <v>64</v>
      </c>
      <c r="B20">
        <v>2</v>
      </c>
      <c r="C20">
        <f t="shared" si="0"/>
        <v>1</v>
      </c>
    </row>
    <row r="21" spans="1:4" x14ac:dyDescent="0.25">
      <c r="A21" t="s">
        <v>65</v>
      </c>
      <c r="B21">
        <v>4</v>
      </c>
      <c r="C21">
        <f t="shared" si="0"/>
        <v>2</v>
      </c>
    </row>
    <row r="22" spans="1:4" x14ac:dyDescent="0.25">
      <c r="A22" t="s">
        <v>66</v>
      </c>
      <c r="B22">
        <v>4</v>
      </c>
      <c r="C22">
        <f t="shared" si="0"/>
        <v>2</v>
      </c>
    </row>
    <row r="23" spans="1:4" x14ac:dyDescent="0.25">
      <c r="A23" t="s">
        <v>67</v>
      </c>
      <c r="B23">
        <v>2</v>
      </c>
      <c r="C23">
        <f t="shared" si="0"/>
        <v>1</v>
      </c>
    </row>
    <row r="25" spans="1:4" x14ac:dyDescent="0.25">
      <c r="A25" s="1" t="s">
        <v>50</v>
      </c>
      <c r="B25">
        <f>SUM(B3:B23)</f>
        <v>64</v>
      </c>
      <c r="C25">
        <f>SUM(C3:C23)</f>
        <v>32</v>
      </c>
    </row>
    <row r="29" spans="1:4" x14ac:dyDescent="0.25">
      <c r="A29" s="3"/>
      <c r="B29" s="1"/>
      <c r="C29" s="1"/>
      <c r="D29" s="1"/>
    </row>
    <row r="59" spans="1:1" x14ac:dyDescent="0.25">
      <c r="A5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81C9-B7F1-4EF1-8330-E896BF239C46}">
  <sheetPr>
    <tabColor theme="4" tint="-0.249977111117893"/>
  </sheetPr>
  <dimension ref="A1:D28"/>
  <sheetViews>
    <sheetView workbookViewId="0">
      <pane ySplit="1" topLeftCell="A2" activePane="bottomLeft" state="frozen"/>
      <selection activeCell="I33" sqref="I33"/>
      <selection pane="bottomLeft" activeCell="A12" sqref="A12:XFD12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79</v>
      </c>
      <c r="B2" s="1"/>
      <c r="C2" s="1"/>
      <c r="D2" s="1"/>
    </row>
    <row r="3" spans="1:4" x14ac:dyDescent="0.25">
      <c r="A3" t="s">
        <v>28</v>
      </c>
      <c r="B3">
        <v>2</v>
      </c>
      <c r="C3">
        <f t="shared" ref="C3:C22" si="0">B3/2</f>
        <v>1</v>
      </c>
    </row>
    <row r="4" spans="1:4" x14ac:dyDescent="0.25">
      <c r="A4" t="s">
        <v>29</v>
      </c>
      <c r="B4">
        <v>2</v>
      </c>
      <c r="C4">
        <f t="shared" si="0"/>
        <v>1</v>
      </c>
    </row>
    <row r="5" spans="1:4" x14ac:dyDescent="0.25">
      <c r="A5" t="s">
        <v>30</v>
      </c>
      <c r="B5">
        <v>2</v>
      </c>
      <c r="C5">
        <f t="shared" si="0"/>
        <v>1</v>
      </c>
      <c r="D5" t="s">
        <v>100</v>
      </c>
    </row>
    <row r="6" spans="1:4" x14ac:dyDescent="0.25">
      <c r="A6" t="s">
        <v>31</v>
      </c>
      <c r="B6">
        <v>2</v>
      </c>
      <c r="C6">
        <f t="shared" si="0"/>
        <v>1</v>
      </c>
      <c r="D6" t="s">
        <v>100</v>
      </c>
    </row>
    <row r="7" spans="1:4" x14ac:dyDescent="0.25">
      <c r="A7" t="s">
        <v>32</v>
      </c>
      <c r="B7">
        <v>2</v>
      </c>
      <c r="C7">
        <f t="shared" si="0"/>
        <v>1</v>
      </c>
      <c r="D7" t="s">
        <v>100</v>
      </c>
    </row>
    <row r="8" spans="1:4" x14ac:dyDescent="0.25">
      <c r="A8" t="s">
        <v>33</v>
      </c>
      <c r="B8">
        <v>2</v>
      </c>
      <c r="C8">
        <f t="shared" si="0"/>
        <v>1</v>
      </c>
      <c r="D8" t="s">
        <v>100</v>
      </c>
    </row>
    <row r="9" spans="1:4" x14ac:dyDescent="0.25">
      <c r="A9" t="s">
        <v>34</v>
      </c>
      <c r="B9">
        <v>2</v>
      </c>
      <c r="C9">
        <f t="shared" si="0"/>
        <v>1</v>
      </c>
      <c r="D9" t="s">
        <v>100</v>
      </c>
    </row>
    <row r="10" spans="1:4" x14ac:dyDescent="0.25">
      <c r="A10" t="s">
        <v>35</v>
      </c>
      <c r="B10">
        <v>4</v>
      </c>
      <c r="C10">
        <f t="shared" si="0"/>
        <v>2</v>
      </c>
    </row>
    <row r="11" spans="1:4" x14ac:dyDescent="0.25">
      <c r="A11" t="s">
        <v>36</v>
      </c>
      <c r="B11">
        <v>4</v>
      </c>
      <c r="C11">
        <f t="shared" si="0"/>
        <v>2</v>
      </c>
    </row>
    <row r="12" spans="1:4" x14ac:dyDescent="0.25">
      <c r="A12" t="s">
        <v>105</v>
      </c>
      <c r="B12">
        <v>8</v>
      </c>
      <c r="C12">
        <f t="shared" si="0"/>
        <v>4</v>
      </c>
    </row>
    <row r="13" spans="1:4" x14ac:dyDescent="0.25">
      <c r="A13" t="s">
        <v>37</v>
      </c>
      <c r="B13">
        <v>2</v>
      </c>
      <c r="C13">
        <f t="shared" si="0"/>
        <v>1</v>
      </c>
    </row>
    <row r="14" spans="1:4" x14ac:dyDescent="0.25">
      <c r="A14" t="s">
        <v>38</v>
      </c>
      <c r="B14">
        <v>2</v>
      </c>
      <c r="C14">
        <f t="shared" si="0"/>
        <v>1</v>
      </c>
    </row>
    <row r="15" spans="1:4" x14ac:dyDescent="0.25">
      <c r="A15" t="s">
        <v>39</v>
      </c>
      <c r="B15">
        <v>2</v>
      </c>
      <c r="C15">
        <f t="shared" si="0"/>
        <v>1</v>
      </c>
    </row>
    <row r="16" spans="1:4" x14ac:dyDescent="0.25">
      <c r="A16" t="s">
        <v>40</v>
      </c>
      <c r="B16">
        <v>2</v>
      </c>
      <c r="C16">
        <f t="shared" si="0"/>
        <v>1</v>
      </c>
    </row>
    <row r="17" spans="1:4" x14ac:dyDescent="0.25">
      <c r="A17" t="s">
        <v>41</v>
      </c>
      <c r="B17">
        <v>2</v>
      </c>
      <c r="C17">
        <f t="shared" si="0"/>
        <v>1</v>
      </c>
      <c r="D17" t="s">
        <v>101</v>
      </c>
    </row>
    <row r="18" spans="1:4" x14ac:dyDescent="0.25">
      <c r="A18" t="s">
        <v>51</v>
      </c>
      <c r="B18">
        <v>2</v>
      </c>
      <c r="C18">
        <f t="shared" si="0"/>
        <v>1</v>
      </c>
    </row>
    <row r="19" spans="1:4" x14ac:dyDescent="0.25">
      <c r="A19" t="s">
        <v>42</v>
      </c>
      <c r="B19">
        <v>2</v>
      </c>
      <c r="C19">
        <f t="shared" si="0"/>
        <v>1</v>
      </c>
      <c r="D19" t="s">
        <v>102</v>
      </c>
    </row>
    <row r="20" spans="1:4" x14ac:dyDescent="0.25">
      <c r="A20" t="s">
        <v>43</v>
      </c>
      <c r="B20">
        <v>40</v>
      </c>
      <c r="C20">
        <f t="shared" si="0"/>
        <v>20</v>
      </c>
      <c r="D20" t="s">
        <v>101</v>
      </c>
    </row>
    <row r="21" spans="1:4" x14ac:dyDescent="0.25">
      <c r="A21" t="s">
        <v>44</v>
      </c>
      <c r="B21">
        <v>20</v>
      </c>
      <c r="C21">
        <f t="shared" si="0"/>
        <v>10</v>
      </c>
    </row>
    <row r="22" spans="1:4" x14ac:dyDescent="0.25">
      <c r="A22" t="s">
        <v>45</v>
      </c>
      <c r="B22">
        <v>20</v>
      </c>
      <c r="C22">
        <f t="shared" si="0"/>
        <v>10</v>
      </c>
    </row>
    <row r="23" spans="1:4" x14ac:dyDescent="0.25">
      <c r="A23" t="s">
        <v>48</v>
      </c>
      <c r="B23">
        <v>2</v>
      </c>
      <c r="C23">
        <f>B23/2</f>
        <v>1</v>
      </c>
    </row>
    <row r="24" spans="1:4" x14ac:dyDescent="0.25">
      <c r="A24" t="s">
        <v>49</v>
      </c>
      <c r="B24">
        <v>8</v>
      </c>
      <c r="C24">
        <f>B24/2</f>
        <v>4</v>
      </c>
    </row>
    <row r="25" spans="1:4" x14ac:dyDescent="0.25">
      <c r="A25" t="s">
        <v>46</v>
      </c>
      <c r="B25">
        <v>2</v>
      </c>
      <c r="C25">
        <f>B25/2</f>
        <v>1</v>
      </c>
    </row>
    <row r="26" spans="1:4" x14ac:dyDescent="0.25">
      <c r="A26" t="s">
        <v>47</v>
      </c>
      <c r="B26">
        <v>2</v>
      </c>
      <c r="C26">
        <f>B26/2</f>
        <v>1</v>
      </c>
    </row>
    <row r="28" spans="1:4" x14ac:dyDescent="0.25">
      <c r="A28" s="1" t="s">
        <v>50</v>
      </c>
      <c r="B28">
        <f>SUM(B2:B26)</f>
        <v>138</v>
      </c>
      <c r="C28">
        <f>SUM(C2:C26)</f>
        <v>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157A-176E-4B74-AFD8-4771DE8B2519}">
  <sheetPr>
    <tabColor theme="9" tint="-0.249977111117893"/>
  </sheetPr>
  <dimension ref="A1:E40"/>
  <sheetViews>
    <sheetView workbookViewId="0">
      <pane ySplit="1" topLeftCell="A5" activePane="bottomLeft" state="frozen"/>
      <selection activeCell="A30" sqref="A30"/>
      <selection pane="bottomLeft" activeCell="E23" sqref="E23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67.5703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83</v>
      </c>
    </row>
    <row r="2" spans="1:5" x14ac:dyDescent="0.25">
      <c r="A2" s="3" t="s">
        <v>78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95</v>
      </c>
    </row>
    <row r="4" spans="1:5" x14ac:dyDescent="0.25">
      <c r="A4" t="s">
        <v>68</v>
      </c>
      <c r="B4">
        <v>14</v>
      </c>
      <c r="C4">
        <f t="shared" ref="C4" si="0">B4/2</f>
        <v>7</v>
      </c>
    </row>
    <row r="5" spans="1:5" x14ac:dyDescent="0.25">
      <c r="A5" s="3" t="s">
        <v>79</v>
      </c>
      <c r="B5" s="1"/>
      <c r="C5" s="1"/>
      <c r="D5" s="1"/>
    </row>
    <row r="6" spans="1:5" x14ac:dyDescent="0.25">
      <c r="A6" t="s">
        <v>26</v>
      </c>
      <c r="B6">
        <v>8</v>
      </c>
      <c r="C6">
        <f>B6/2</f>
        <v>4</v>
      </c>
      <c r="D6" s="1"/>
    </row>
    <row r="7" spans="1:5" x14ac:dyDescent="0.25">
      <c r="A7" t="s">
        <v>27</v>
      </c>
      <c r="B7">
        <v>2</v>
      </c>
      <c r="C7">
        <f t="shared" ref="C7:C30" si="1">B7/2</f>
        <v>1</v>
      </c>
      <c r="D7" s="1"/>
    </row>
    <row r="8" spans="1:5" x14ac:dyDescent="0.25">
      <c r="A8" t="s">
        <v>3</v>
      </c>
      <c r="B8">
        <v>2</v>
      </c>
      <c r="C8">
        <f t="shared" si="1"/>
        <v>1</v>
      </c>
      <c r="D8" t="s">
        <v>96</v>
      </c>
    </row>
    <row r="9" spans="1:5" x14ac:dyDescent="0.25">
      <c r="A9" t="s">
        <v>85</v>
      </c>
      <c r="B9">
        <v>2</v>
      </c>
      <c r="C9">
        <v>1</v>
      </c>
    </row>
    <row r="10" spans="1:5" x14ac:dyDescent="0.25">
      <c r="A10" t="s">
        <v>86</v>
      </c>
      <c r="B10">
        <v>2</v>
      </c>
      <c r="C10">
        <v>1</v>
      </c>
    </row>
    <row r="11" spans="1:5" x14ac:dyDescent="0.25">
      <c r="A11" t="s">
        <v>4</v>
      </c>
      <c r="B11">
        <v>2</v>
      </c>
      <c r="C11">
        <f t="shared" si="1"/>
        <v>1</v>
      </c>
    </row>
    <row r="12" spans="1:5" x14ac:dyDescent="0.25">
      <c r="A12" t="s">
        <v>5</v>
      </c>
      <c r="B12">
        <v>2</v>
      </c>
      <c r="C12">
        <f t="shared" si="1"/>
        <v>1</v>
      </c>
    </row>
    <row r="13" spans="1:5" x14ac:dyDescent="0.25">
      <c r="A13" t="s">
        <v>6</v>
      </c>
      <c r="B13">
        <v>2</v>
      </c>
      <c r="C13">
        <f t="shared" si="1"/>
        <v>1</v>
      </c>
    </row>
    <row r="14" spans="1:5" x14ac:dyDescent="0.25">
      <c r="A14" t="s">
        <v>7</v>
      </c>
      <c r="B14">
        <v>2</v>
      </c>
      <c r="C14">
        <f t="shared" si="1"/>
        <v>1</v>
      </c>
    </row>
    <row r="15" spans="1:5" x14ac:dyDescent="0.25">
      <c r="A15" t="s">
        <v>8</v>
      </c>
      <c r="B15">
        <v>2</v>
      </c>
      <c r="C15">
        <f t="shared" si="1"/>
        <v>1</v>
      </c>
    </row>
    <row r="16" spans="1:5" x14ac:dyDescent="0.25">
      <c r="A16" t="s">
        <v>9</v>
      </c>
      <c r="B16">
        <v>2</v>
      </c>
      <c r="C16">
        <f t="shared" si="1"/>
        <v>1</v>
      </c>
    </row>
    <row r="17" spans="1:4" x14ac:dyDescent="0.25">
      <c r="A17" t="s">
        <v>10</v>
      </c>
      <c r="B17">
        <v>2</v>
      </c>
      <c r="C17">
        <f t="shared" si="1"/>
        <v>1</v>
      </c>
    </row>
    <row r="18" spans="1:4" x14ac:dyDescent="0.25">
      <c r="A18" t="s">
        <v>11</v>
      </c>
      <c r="B18">
        <v>2</v>
      </c>
      <c r="C18">
        <f t="shared" si="1"/>
        <v>1</v>
      </c>
    </row>
    <row r="19" spans="1:4" x14ac:dyDescent="0.25">
      <c r="A19" t="s">
        <v>12</v>
      </c>
      <c r="B19">
        <v>2</v>
      </c>
      <c r="C19">
        <v>1</v>
      </c>
      <c r="D19" t="s">
        <v>97</v>
      </c>
    </row>
    <row r="20" spans="1:4" x14ac:dyDescent="0.25">
      <c r="A20" t="s">
        <v>13</v>
      </c>
      <c r="B20">
        <v>4</v>
      </c>
      <c r="C20">
        <f t="shared" si="1"/>
        <v>2</v>
      </c>
    </row>
    <row r="21" spans="1:4" x14ac:dyDescent="0.25">
      <c r="A21" t="s">
        <v>14</v>
      </c>
      <c r="B21">
        <v>2</v>
      </c>
      <c r="C21">
        <f t="shared" si="1"/>
        <v>1</v>
      </c>
    </row>
    <row r="22" spans="1:4" x14ac:dyDescent="0.25">
      <c r="A22" t="s">
        <v>15</v>
      </c>
      <c r="B22">
        <v>2</v>
      </c>
      <c r="C22">
        <f t="shared" si="1"/>
        <v>1</v>
      </c>
    </row>
    <row r="23" spans="1:4" x14ac:dyDescent="0.25">
      <c r="A23" t="s">
        <v>16</v>
      </c>
      <c r="B23">
        <v>2</v>
      </c>
      <c r="C23">
        <f t="shared" si="1"/>
        <v>1</v>
      </c>
    </row>
    <row r="24" spans="1:4" x14ac:dyDescent="0.25">
      <c r="A24" t="s">
        <v>17</v>
      </c>
      <c r="B24">
        <v>2</v>
      </c>
      <c r="C24">
        <f t="shared" si="1"/>
        <v>1</v>
      </c>
    </row>
    <row r="25" spans="1:4" x14ac:dyDescent="0.25">
      <c r="A25" t="s">
        <v>18</v>
      </c>
      <c r="B25">
        <v>2</v>
      </c>
      <c r="C25">
        <f t="shared" si="1"/>
        <v>1</v>
      </c>
    </row>
    <row r="26" spans="1:4" x14ac:dyDescent="0.25">
      <c r="A26" t="s">
        <v>19</v>
      </c>
      <c r="B26">
        <v>2</v>
      </c>
      <c r="C26">
        <f t="shared" si="1"/>
        <v>1</v>
      </c>
    </row>
    <row r="27" spans="1:4" x14ac:dyDescent="0.25">
      <c r="A27" t="s">
        <v>20</v>
      </c>
      <c r="B27">
        <v>2</v>
      </c>
      <c r="C27">
        <f t="shared" si="1"/>
        <v>1</v>
      </c>
    </row>
    <row r="28" spans="1:4" x14ac:dyDescent="0.25">
      <c r="A28" t="s">
        <v>21</v>
      </c>
      <c r="B28">
        <v>4</v>
      </c>
      <c r="C28">
        <f t="shared" si="1"/>
        <v>2</v>
      </c>
    </row>
    <row r="29" spans="1:4" x14ac:dyDescent="0.25">
      <c r="A29" t="s">
        <v>22</v>
      </c>
      <c r="B29">
        <v>4</v>
      </c>
      <c r="C29">
        <f t="shared" si="1"/>
        <v>2</v>
      </c>
    </row>
    <row r="30" spans="1:4" x14ac:dyDescent="0.25">
      <c r="A30" t="s">
        <v>23</v>
      </c>
      <c r="B30">
        <v>4</v>
      </c>
      <c r="C30">
        <f t="shared" si="1"/>
        <v>2</v>
      </c>
    </row>
    <row r="31" spans="1:4" x14ac:dyDescent="0.25">
      <c r="A31" t="s">
        <v>82</v>
      </c>
      <c r="B31">
        <v>2</v>
      </c>
      <c r="C31">
        <v>1</v>
      </c>
    </row>
    <row r="32" spans="1:4" x14ac:dyDescent="0.25">
      <c r="A32" s="4" t="s">
        <v>69</v>
      </c>
      <c r="B32">
        <v>2</v>
      </c>
      <c r="C32">
        <f>B32/2</f>
        <v>1</v>
      </c>
    </row>
    <row r="33" spans="1:5" x14ac:dyDescent="0.25">
      <c r="A33" s="4" t="s">
        <v>70</v>
      </c>
      <c r="B33">
        <v>2</v>
      </c>
      <c r="C33">
        <f>B33/2</f>
        <v>1</v>
      </c>
    </row>
    <row r="34" spans="1:5" x14ac:dyDescent="0.25">
      <c r="A34" s="4" t="s">
        <v>71</v>
      </c>
      <c r="B34">
        <v>2</v>
      </c>
      <c r="C34">
        <f>B34/2</f>
        <v>1</v>
      </c>
    </row>
    <row r="35" spans="1:5" x14ac:dyDescent="0.25">
      <c r="A35" s="4" t="s">
        <v>48</v>
      </c>
      <c r="B35">
        <v>2</v>
      </c>
      <c r="C35">
        <f>B35/2</f>
        <v>1</v>
      </c>
      <c r="E35" s="5" t="s">
        <v>104</v>
      </c>
    </row>
    <row r="36" spans="1:5" x14ac:dyDescent="0.25">
      <c r="A36" s="4" t="s">
        <v>91</v>
      </c>
      <c r="B36">
        <v>8</v>
      </c>
      <c r="C36">
        <f>B36/2</f>
        <v>4</v>
      </c>
      <c r="E36" s="5" t="s">
        <v>92</v>
      </c>
    </row>
    <row r="38" spans="1:5" x14ac:dyDescent="0.25">
      <c r="A38" s="1" t="s">
        <v>50</v>
      </c>
      <c r="B38">
        <f>SUM(B3:B36)</f>
        <v>98</v>
      </c>
      <c r="C38">
        <f>SUM(C3:C36)</f>
        <v>49</v>
      </c>
    </row>
    <row r="40" spans="1:5" x14ac:dyDescent="0.25">
      <c r="A40" s="4" t="s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FA6-C3BB-4D06-848C-C50A5F655E2C}">
  <sheetPr>
    <tabColor theme="9" tint="-0.249977111117893"/>
  </sheetPr>
  <dimension ref="A1:E33"/>
  <sheetViews>
    <sheetView workbookViewId="0">
      <pane ySplit="1" topLeftCell="A2" activePane="bottomLeft" state="frozen"/>
      <selection activeCell="A30" sqref="A30"/>
      <selection pane="bottomLeft" activeCell="A13" sqref="A13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  <col min="5" max="5" width="45.8554687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5" x14ac:dyDescent="0.25">
      <c r="A2" s="3" t="s">
        <v>78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95</v>
      </c>
    </row>
    <row r="4" spans="1:5" x14ac:dyDescent="0.25">
      <c r="A4" t="s">
        <v>68</v>
      </c>
      <c r="B4">
        <v>14</v>
      </c>
      <c r="C4">
        <f>B4/2</f>
        <v>7</v>
      </c>
    </row>
    <row r="5" spans="1:5" x14ac:dyDescent="0.25">
      <c r="A5" s="3" t="s">
        <v>79</v>
      </c>
      <c r="B5" s="1"/>
      <c r="C5" s="1"/>
      <c r="D5" s="1"/>
    </row>
    <row r="6" spans="1:5" x14ac:dyDescent="0.25">
      <c r="A6" t="s">
        <v>80</v>
      </c>
      <c r="B6">
        <v>8</v>
      </c>
      <c r="C6">
        <f>B6/2</f>
        <v>4</v>
      </c>
    </row>
    <row r="7" spans="1:5" x14ac:dyDescent="0.25">
      <c r="A7" t="s">
        <v>27</v>
      </c>
      <c r="B7">
        <v>2</v>
      </c>
      <c r="C7">
        <v>1</v>
      </c>
    </row>
    <row r="8" spans="1:5" ht="60" x14ac:dyDescent="0.25">
      <c r="A8" t="s">
        <v>28</v>
      </c>
      <c r="B8">
        <v>2</v>
      </c>
      <c r="C8">
        <f t="shared" ref="C8" si="0">B8/2</f>
        <v>1</v>
      </c>
      <c r="E8" s="6" t="s">
        <v>103</v>
      </c>
    </row>
    <row r="9" spans="1:5" x14ac:dyDescent="0.25">
      <c r="A9" t="s">
        <v>29</v>
      </c>
      <c r="B9">
        <v>2</v>
      </c>
      <c r="C9">
        <f t="shared" ref="C9:C31" si="1">B9/2</f>
        <v>1</v>
      </c>
    </row>
    <row r="10" spans="1:5" x14ac:dyDescent="0.25">
      <c r="A10" t="s">
        <v>30</v>
      </c>
      <c r="B10">
        <v>2</v>
      </c>
      <c r="C10">
        <f t="shared" si="1"/>
        <v>1</v>
      </c>
      <c r="D10" t="s">
        <v>97</v>
      </c>
    </row>
    <row r="11" spans="1:5" x14ac:dyDescent="0.25">
      <c r="A11" t="s">
        <v>31</v>
      </c>
      <c r="B11">
        <v>2</v>
      </c>
      <c r="C11">
        <f t="shared" si="1"/>
        <v>1</v>
      </c>
      <c r="D11" t="s">
        <v>97</v>
      </c>
    </row>
    <row r="12" spans="1:5" x14ac:dyDescent="0.25">
      <c r="A12" t="s">
        <v>32</v>
      </c>
      <c r="B12">
        <v>2</v>
      </c>
      <c r="C12">
        <f t="shared" si="1"/>
        <v>1</v>
      </c>
      <c r="D12" t="s">
        <v>97</v>
      </c>
    </row>
    <row r="13" spans="1:5" x14ac:dyDescent="0.25">
      <c r="A13" t="s">
        <v>33</v>
      </c>
      <c r="B13">
        <v>2</v>
      </c>
      <c r="C13">
        <f t="shared" si="1"/>
        <v>1</v>
      </c>
      <c r="D13" t="s">
        <v>97</v>
      </c>
    </row>
    <row r="14" spans="1:5" x14ac:dyDescent="0.25">
      <c r="A14" t="s">
        <v>34</v>
      </c>
      <c r="B14">
        <v>2</v>
      </c>
      <c r="C14">
        <f t="shared" si="1"/>
        <v>1</v>
      </c>
      <c r="D14" t="s">
        <v>97</v>
      </c>
    </row>
    <row r="15" spans="1:5" x14ac:dyDescent="0.25">
      <c r="A15" t="s">
        <v>35</v>
      </c>
      <c r="B15">
        <v>4</v>
      </c>
      <c r="C15">
        <f t="shared" si="1"/>
        <v>2</v>
      </c>
    </row>
    <row r="16" spans="1:5" x14ac:dyDescent="0.25">
      <c r="A16" t="s">
        <v>36</v>
      </c>
      <c r="B16">
        <v>4</v>
      </c>
      <c r="C16">
        <f t="shared" si="1"/>
        <v>2</v>
      </c>
    </row>
    <row r="17" spans="1:4" x14ac:dyDescent="0.25">
      <c r="A17" t="s">
        <v>37</v>
      </c>
      <c r="B17">
        <v>2</v>
      </c>
      <c r="C17">
        <f t="shared" si="1"/>
        <v>1</v>
      </c>
    </row>
    <row r="18" spans="1:4" x14ac:dyDescent="0.25">
      <c r="A18" t="s">
        <v>38</v>
      </c>
      <c r="B18">
        <v>2</v>
      </c>
      <c r="C18">
        <f t="shared" si="1"/>
        <v>1</v>
      </c>
    </row>
    <row r="19" spans="1:4" x14ac:dyDescent="0.25">
      <c r="A19" t="s">
        <v>39</v>
      </c>
      <c r="B19">
        <v>2</v>
      </c>
      <c r="C19">
        <f t="shared" si="1"/>
        <v>1</v>
      </c>
    </row>
    <row r="20" spans="1:4" x14ac:dyDescent="0.25">
      <c r="A20" t="s">
        <v>40</v>
      </c>
      <c r="B20">
        <v>2</v>
      </c>
      <c r="C20">
        <f t="shared" si="1"/>
        <v>1</v>
      </c>
    </row>
    <row r="21" spans="1:4" x14ac:dyDescent="0.25">
      <c r="A21" t="s">
        <v>41</v>
      </c>
      <c r="B21">
        <v>2</v>
      </c>
      <c r="C21">
        <f t="shared" si="1"/>
        <v>1</v>
      </c>
      <c r="D21" t="s">
        <v>98</v>
      </c>
    </row>
    <row r="22" spans="1:4" x14ac:dyDescent="0.25">
      <c r="A22" t="s">
        <v>51</v>
      </c>
      <c r="B22">
        <v>2</v>
      </c>
      <c r="C22">
        <f t="shared" si="1"/>
        <v>1</v>
      </c>
    </row>
    <row r="23" spans="1:4" x14ac:dyDescent="0.25">
      <c r="A23" t="s">
        <v>42</v>
      </c>
      <c r="B23">
        <v>2</v>
      </c>
      <c r="C23">
        <f t="shared" si="1"/>
        <v>1</v>
      </c>
      <c r="D23" t="s">
        <v>99</v>
      </c>
    </row>
    <row r="24" spans="1:4" x14ac:dyDescent="0.25">
      <c r="A24" t="s">
        <v>43</v>
      </c>
      <c r="B24">
        <v>40</v>
      </c>
      <c r="C24">
        <f t="shared" si="1"/>
        <v>20</v>
      </c>
      <c r="D24" t="s">
        <v>98</v>
      </c>
    </row>
    <row r="25" spans="1:4" x14ac:dyDescent="0.25">
      <c r="A25" t="s">
        <v>44</v>
      </c>
      <c r="B25">
        <v>20</v>
      </c>
      <c r="C25">
        <f t="shared" si="1"/>
        <v>10</v>
      </c>
    </row>
    <row r="26" spans="1:4" x14ac:dyDescent="0.25">
      <c r="A26" t="s">
        <v>45</v>
      </c>
      <c r="B26">
        <v>20</v>
      </c>
      <c r="C26">
        <f t="shared" si="1"/>
        <v>10</v>
      </c>
    </row>
    <row r="27" spans="1:4" x14ac:dyDescent="0.25">
      <c r="A27" t="s">
        <v>76</v>
      </c>
      <c r="B27">
        <v>8</v>
      </c>
      <c r="C27">
        <f t="shared" si="1"/>
        <v>4</v>
      </c>
    </row>
    <row r="28" spans="1:4" x14ac:dyDescent="0.25">
      <c r="A28" t="s">
        <v>75</v>
      </c>
      <c r="B28">
        <v>4</v>
      </c>
      <c r="C28">
        <f t="shared" si="1"/>
        <v>2</v>
      </c>
    </row>
    <row r="29" spans="1:4" x14ac:dyDescent="0.25">
      <c r="A29" t="s">
        <v>77</v>
      </c>
      <c r="B29">
        <v>2</v>
      </c>
      <c r="C29">
        <f t="shared" si="1"/>
        <v>1</v>
      </c>
    </row>
    <row r="30" spans="1:4" x14ac:dyDescent="0.25">
      <c r="A30" t="s">
        <v>74</v>
      </c>
      <c r="B30">
        <v>0</v>
      </c>
      <c r="C30">
        <f t="shared" si="1"/>
        <v>0</v>
      </c>
    </row>
    <row r="31" spans="1:4" x14ac:dyDescent="0.25">
      <c r="A31" t="s">
        <v>73</v>
      </c>
      <c r="B31">
        <v>14</v>
      </c>
      <c r="C31">
        <f t="shared" si="1"/>
        <v>7</v>
      </c>
    </row>
    <row r="33" spans="1:3" x14ac:dyDescent="0.25">
      <c r="A33" s="1" t="s">
        <v>50</v>
      </c>
      <c r="B33">
        <f>SUM(B3:B31)</f>
        <v>170</v>
      </c>
      <c r="C33">
        <f>SUM(C3:C31)</f>
        <v>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2978-99C9-4C27-8ACA-15C3BA2860DD}">
  <sheetPr>
    <tabColor theme="9" tint="-0.249977111117893"/>
  </sheetPr>
  <dimension ref="A1:D60"/>
  <sheetViews>
    <sheetView workbookViewId="0">
      <pane ySplit="1" topLeftCell="A2" activePane="bottomLeft" state="frozen"/>
      <selection activeCell="A30" sqref="A30"/>
      <selection pane="bottomLeft" activeCell="G12" sqref="G12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78</v>
      </c>
      <c r="B2" s="2"/>
      <c r="C2" s="2"/>
      <c r="D2" s="2"/>
    </row>
    <row r="3" spans="1:4" x14ac:dyDescent="0.25">
      <c r="A3" t="s">
        <v>2</v>
      </c>
      <c r="B3">
        <v>2</v>
      </c>
      <c r="C3">
        <f>B3/2</f>
        <v>1</v>
      </c>
      <c r="D3" t="s">
        <v>95</v>
      </c>
    </row>
    <row r="4" spans="1:4" x14ac:dyDescent="0.25">
      <c r="A4" t="s">
        <v>68</v>
      </c>
      <c r="B4">
        <v>14</v>
      </c>
      <c r="C4">
        <f t="shared" ref="C4" si="0">B4/2</f>
        <v>7</v>
      </c>
      <c r="D4" s="2"/>
    </row>
    <row r="5" spans="1:4" x14ac:dyDescent="0.25">
      <c r="A5" s="3" t="s">
        <v>79</v>
      </c>
      <c r="D5" s="2"/>
    </row>
    <row r="6" spans="1:4" x14ac:dyDescent="0.25">
      <c r="A6" t="s">
        <v>26</v>
      </c>
      <c r="B6">
        <v>8</v>
      </c>
      <c r="C6">
        <f>B6/2</f>
        <v>4</v>
      </c>
      <c r="D6" s="1"/>
    </row>
    <row r="7" spans="1:4" x14ac:dyDescent="0.25">
      <c r="A7" t="s">
        <v>27</v>
      </c>
      <c r="B7">
        <v>2</v>
      </c>
      <c r="C7">
        <f t="shared" ref="C7:C24" si="1">B7/2</f>
        <v>1</v>
      </c>
      <c r="D7" s="1"/>
    </row>
    <row r="8" spans="1:4" x14ac:dyDescent="0.25">
      <c r="A8" t="s">
        <v>53</v>
      </c>
      <c r="B8">
        <v>2</v>
      </c>
      <c r="C8">
        <f t="shared" si="1"/>
        <v>1</v>
      </c>
    </row>
    <row r="9" spans="1:4" x14ac:dyDescent="0.25">
      <c r="A9" t="s">
        <v>52</v>
      </c>
      <c r="B9">
        <v>2</v>
      </c>
      <c r="C9">
        <f t="shared" si="1"/>
        <v>1</v>
      </c>
    </row>
    <row r="10" spans="1:4" x14ac:dyDescent="0.25">
      <c r="A10" t="s">
        <v>54</v>
      </c>
      <c r="B10">
        <v>2</v>
      </c>
      <c r="C10">
        <v>1</v>
      </c>
      <c r="D10" t="s">
        <v>97</v>
      </c>
    </row>
    <row r="11" spans="1:4" x14ac:dyDescent="0.25">
      <c r="A11" t="s">
        <v>55</v>
      </c>
      <c r="B11">
        <v>4</v>
      </c>
      <c r="C11">
        <f t="shared" si="1"/>
        <v>2</v>
      </c>
    </row>
    <row r="12" spans="1:4" x14ac:dyDescent="0.25">
      <c r="A12" t="s">
        <v>81</v>
      </c>
      <c r="B12">
        <v>2</v>
      </c>
      <c r="C12">
        <f t="shared" si="1"/>
        <v>1</v>
      </c>
    </row>
    <row r="13" spans="1:4" x14ac:dyDescent="0.25">
      <c r="A13" t="s">
        <v>56</v>
      </c>
      <c r="B13">
        <v>4</v>
      </c>
      <c r="C13">
        <f t="shared" si="1"/>
        <v>2</v>
      </c>
    </row>
    <row r="14" spans="1:4" x14ac:dyDescent="0.25">
      <c r="A14" t="s">
        <v>57</v>
      </c>
      <c r="B14">
        <v>4</v>
      </c>
      <c r="C14">
        <f t="shared" si="1"/>
        <v>2</v>
      </c>
    </row>
    <row r="15" spans="1:4" x14ac:dyDescent="0.25">
      <c r="A15" t="s">
        <v>58</v>
      </c>
      <c r="B15">
        <v>2</v>
      </c>
      <c r="C15">
        <f t="shared" si="1"/>
        <v>1</v>
      </c>
    </row>
    <row r="16" spans="1:4" x14ac:dyDescent="0.25">
      <c r="A16" t="s">
        <v>59</v>
      </c>
      <c r="B16">
        <v>4</v>
      </c>
      <c r="C16">
        <f t="shared" si="1"/>
        <v>2</v>
      </c>
    </row>
    <row r="17" spans="1:4" x14ac:dyDescent="0.25">
      <c r="A17" t="s">
        <v>60</v>
      </c>
      <c r="B17">
        <v>4</v>
      </c>
      <c r="C17">
        <f t="shared" si="1"/>
        <v>2</v>
      </c>
    </row>
    <row r="18" spans="1:4" x14ac:dyDescent="0.25">
      <c r="A18" t="s">
        <v>61</v>
      </c>
      <c r="B18">
        <v>2</v>
      </c>
      <c r="C18">
        <f t="shared" si="1"/>
        <v>1</v>
      </c>
    </row>
    <row r="19" spans="1:4" x14ac:dyDescent="0.25">
      <c r="A19" t="s">
        <v>62</v>
      </c>
      <c r="B19">
        <v>4</v>
      </c>
      <c r="C19">
        <f t="shared" si="1"/>
        <v>2</v>
      </c>
    </row>
    <row r="20" spans="1:4" x14ac:dyDescent="0.25">
      <c r="A20" t="s">
        <v>63</v>
      </c>
      <c r="B20">
        <v>4</v>
      </c>
      <c r="C20">
        <f t="shared" si="1"/>
        <v>2</v>
      </c>
    </row>
    <row r="21" spans="1:4" x14ac:dyDescent="0.25">
      <c r="A21" t="s">
        <v>64</v>
      </c>
      <c r="B21">
        <v>2</v>
      </c>
      <c r="C21">
        <f t="shared" si="1"/>
        <v>1</v>
      </c>
    </row>
    <row r="22" spans="1:4" x14ac:dyDescent="0.25">
      <c r="A22" t="s">
        <v>65</v>
      </c>
      <c r="B22">
        <v>4</v>
      </c>
      <c r="C22">
        <f t="shared" si="1"/>
        <v>2</v>
      </c>
    </row>
    <row r="23" spans="1:4" x14ac:dyDescent="0.25">
      <c r="A23" t="s">
        <v>66</v>
      </c>
      <c r="B23">
        <v>4</v>
      </c>
      <c r="C23">
        <f t="shared" si="1"/>
        <v>2</v>
      </c>
    </row>
    <row r="24" spans="1:4" x14ac:dyDescent="0.25">
      <c r="A24" t="s">
        <v>67</v>
      </c>
      <c r="B24">
        <v>2</v>
      </c>
      <c r="C24">
        <f t="shared" si="1"/>
        <v>1</v>
      </c>
    </row>
    <row r="26" spans="1:4" x14ac:dyDescent="0.25">
      <c r="A26" s="1" t="s">
        <v>50</v>
      </c>
      <c r="B26">
        <f>SUM(B3:B24)</f>
        <v>78</v>
      </c>
      <c r="C26">
        <f>SUM(C3:C24)</f>
        <v>39</v>
      </c>
    </row>
    <row r="30" spans="1:4" x14ac:dyDescent="0.25">
      <c r="A30" s="3"/>
      <c r="B30" s="1"/>
      <c r="C30" s="1"/>
      <c r="D30" s="1"/>
    </row>
    <row r="60" spans="1:1" x14ac:dyDescent="0.25">
      <c r="A60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EB19-AAB4-4556-8CA9-DA9FD6D43FCC}">
  <sheetPr>
    <tabColor theme="9" tint="-0.249977111117893"/>
  </sheetPr>
  <dimension ref="A1:D32"/>
  <sheetViews>
    <sheetView tabSelected="1" workbookViewId="0">
      <pane ySplit="1" topLeftCell="A2" activePane="bottomLeft" state="frozen"/>
      <selection activeCell="A30" sqref="A30"/>
      <selection pane="bottomLeft" activeCell="C14" sqref="C14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24</v>
      </c>
      <c r="C1" s="2" t="s">
        <v>25</v>
      </c>
      <c r="D1" s="2" t="s">
        <v>1</v>
      </c>
    </row>
    <row r="2" spans="1:4" x14ac:dyDescent="0.25">
      <c r="A2" s="3" t="s">
        <v>78</v>
      </c>
      <c r="B2" s="2"/>
      <c r="C2" s="2"/>
      <c r="D2" s="2"/>
    </row>
    <row r="3" spans="1:4" x14ac:dyDescent="0.25">
      <c r="A3" t="s">
        <v>90</v>
      </c>
      <c r="B3">
        <v>2</v>
      </c>
      <c r="C3">
        <f>B3/2</f>
        <v>1</v>
      </c>
    </row>
    <row r="4" spans="1:4" x14ac:dyDescent="0.25">
      <c r="A4" s="3" t="s">
        <v>79</v>
      </c>
      <c r="B4" s="1"/>
      <c r="C4" s="1"/>
      <c r="D4" s="1"/>
    </row>
    <row r="5" spans="1:4" x14ac:dyDescent="0.25">
      <c r="A5" t="s">
        <v>28</v>
      </c>
      <c r="B5">
        <v>2</v>
      </c>
      <c r="C5">
        <f t="shared" ref="C5:C24" si="0">B5/2</f>
        <v>1</v>
      </c>
    </row>
    <row r="6" spans="1:4" x14ac:dyDescent="0.25">
      <c r="A6" t="s">
        <v>29</v>
      </c>
      <c r="B6">
        <v>2</v>
      </c>
      <c r="C6">
        <f t="shared" si="0"/>
        <v>1</v>
      </c>
    </row>
    <row r="7" spans="1:4" x14ac:dyDescent="0.25">
      <c r="A7" t="s">
        <v>30</v>
      </c>
      <c r="B7">
        <v>2</v>
      </c>
      <c r="C7">
        <f t="shared" si="0"/>
        <v>1</v>
      </c>
      <c r="D7" t="s">
        <v>100</v>
      </c>
    </row>
    <row r="8" spans="1:4" x14ac:dyDescent="0.25">
      <c r="A8" t="s">
        <v>31</v>
      </c>
      <c r="B8">
        <v>2</v>
      </c>
      <c r="C8">
        <f t="shared" si="0"/>
        <v>1</v>
      </c>
      <c r="D8" t="s">
        <v>100</v>
      </c>
    </row>
    <row r="9" spans="1:4" x14ac:dyDescent="0.25">
      <c r="A9" t="s">
        <v>32</v>
      </c>
      <c r="B9">
        <v>2</v>
      </c>
      <c r="C9">
        <f t="shared" si="0"/>
        <v>1</v>
      </c>
      <c r="D9" t="s">
        <v>100</v>
      </c>
    </row>
    <row r="10" spans="1:4" x14ac:dyDescent="0.25">
      <c r="A10" t="s">
        <v>33</v>
      </c>
      <c r="B10">
        <v>2</v>
      </c>
      <c r="C10">
        <f t="shared" si="0"/>
        <v>1</v>
      </c>
      <c r="D10" t="s">
        <v>100</v>
      </c>
    </row>
    <row r="11" spans="1:4" x14ac:dyDescent="0.25">
      <c r="A11" t="s">
        <v>34</v>
      </c>
      <c r="B11">
        <v>2</v>
      </c>
      <c r="C11">
        <f t="shared" si="0"/>
        <v>1</v>
      </c>
      <c r="D11" t="s">
        <v>100</v>
      </c>
    </row>
    <row r="12" spans="1:4" x14ac:dyDescent="0.25">
      <c r="A12" t="s">
        <v>35</v>
      </c>
      <c r="B12">
        <v>4</v>
      </c>
      <c r="C12">
        <f t="shared" si="0"/>
        <v>2</v>
      </c>
    </row>
    <row r="13" spans="1:4" x14ac:dyDescent="0.25">
      <c r="A13" t="s">
        <v>36</v>
      </c>
      <c r="B13">
        <v>4</v>
      </c>
      <c r="C13">
        <f t="shared" si="0"/>
        <v>2</v>
      </c>
    </row>
    <row r="14" spans="1:4" x14ac:dyDescent="0.25">
      <c r="A14" t="s">
        <v>105</v>
      </c>
      <c r="B14">
        <v>8</v>
      </c>
      <c r="C14">
        <f t="shared" si="0"/>
        <v>4</v>
      </c>
    </row>
    <row r="15" spans="1:4" x14ac:dyDescent="0.25">
      <c r="A15" t="s">
        <v>37</v>
      </c>
      <c r="B15">
        <v>2</v>
      </c>
      <c r="C15">
        <f t="shared" si="0"/>
        <v>1</v>
      </c>
    </row>
    <row r="16" spans="1:4" x14ac:dyDescent="0.25">
      <c r="A16" t="s">
        <v>38</v>
      </c>
      <c r="B16">
        <v>2</v>
      </c>
      <c r="C16">
        <f t="shared" si="0"/>
        <v>1</v>
      </c>
    </row>
    <row r="17" spans="1:4" x14ac:dyDescent="0.25">
      <c r="A17" t="s">
        <v>39</v>
      </c>
      <c r="B17">
        <v>2</v>
      </c>
      <c r="C17">
        <f t="shared" si="0"/>
        <v>1</v>
      </c>
    </row>
    <row r="18" spans="1:4" x14ac:dyDescent="0.25">
      <c r="A18" t="s">
        <v>40</v>
      </c>
      <c r="B18">
        <v>2</v>
      </c>
      <c r="C18">
        <f t="shared" si="0"/>
        <v>1</v>
      </c>
    </row>
    <row r="19" spans="1:4" x14ac:dyDescent="0.25">
      <c r="A19" t="s">
        <v>41</v>
      </c>
      <c r="B19">
        <v>2</v>
      </c>
      <c r="C19">
        <f t="shared" si="0"/>
        <v>1</v>
      </c>
      <c r="D19" t="s">
        <v>101</v>
      </c>
    </row>
    <row r="20" spans="1:4" x14ac:dyDescent="0.25">
      <c r="A20" t="s">
        <v>51</v>
      </c>
      <c r="B20">
        <v>2</v>
      </c>
      <c r="C20">
        <f t="shared" si="0"/>
        <v>1</v>
      </c>
    </row>
    <row r="21" spans="1:4" x14ac:dyDescent="0.25">
      <c r="A21" t="s">
        <v>42</v>
      </c>
      <c r="B21">
        <v>2</v>
      </c>
      <c r="C21">
        <f t="shared" si="0"/>
        <v>1</v>
      </c>
      <c r="D21" t="s">
        <v>102</v>
      </c>
    </row>
    <row r="22" spans="1:4" x14ac:dyDescent="0.25">
      <c r="A22" t="s">
        <v>43</v>
      </c>
      <c r="B22">
        <v>40</v>
      </c>
      <c r="C22">
        <f t="shared" si="0"/>
        <v>20</v>
      </c>
      <c r="D22" t="s">
        <v>101</v>
      </c>
    </row>
    <row r="23" spans="1:4" x14ac:dyDescent="0.25">
      <c r="A23" t="s">
        <v>44</v>
      </c>
      <c r="B23">
        <v>20</v>
      </c>
      <c r="C23">
        <f t="shared" si="0"/>
        <v>10</v>
      </c>
    </row>
    <row r="24" spans="1:4" x14ac:dyDescent="0.25">
      <c r="A24" t="s">
        <v>45</v>
      </c>
      <c r="B24">
        <v>20</v>
      </c>
      <c r="C24">
        <f t="shared" si="0"/>
        <v>10</v>
      </c>
    </row>
    <row r="25" spans="1:4" x14ac:dyDescent="0.25">
      <c r="A25" t="s">
        <v>48</v>
      </c>
      <c r="B25">
        <v>2</v>
      </c>
      <c r="C25">
        <f>B25/2</f>
        <v>1</v>
      </c>
    </row>
    <row r="26" spans="1:4" x14ac:dyDescent="0.25">
      <c r="A26" t="s">
        <v>49</v>
      </c>
      <c r="B26">
        <v>8</v>
      </c>
      <c r="C26">
        <f>B26/2</f>
        <v>4</v>
      </c>
    </row>
    <row r="27" spans="1:4" x14ac:dyDescent="0.25">
      <c r="A27" t="s">
        <v>76</v>
      </c>
      <c r="B27">
        <v>8</v>
      </c>
      <c r="C27">
        <f t="shared" ref="C27:C30" si="1">B27/2</f>
        <v>4</v>
      </c>
    </row>
    <row r="28" spans="1:4" x14ac:dyDescent="0.25">
      <c r="A28" t="s">
        <v>75</v>
      </c>
      <c r="B28">
        <v>4</v>
      </c>
      <c r="C28">
        <f t="shared" si="1"/>
        <v>2</v>
      </c>
    </row>
    <row r="29" spans="1:4" x14ac:dyDescent="0.25">
      <c r="A29" t="s">
        <v>77</v>
      </c>
      <c r="B29">
        <v>2</v>
      </c>
      <c r="C29">
        <f t="shared" si="1"/>
        <v>1</v>
      </c>
    </row>
    <row r="30" spans="1:4" x14ac:dyDescent="0.25">
      <c r="A30" t="s">
        <v>74</v>
      </c>
      <c r="B30">
        <v>0</v>
      </c>
      <c r="C30">
        <f t="shared" si="1"/>
        <v>0</v>
      </c>
    </row>
    <row r="32" spans="1:4" x14ac:dyDescent="0.25">
      <c r="A32" s="1" t="s">
        <v>50</v>
      </c>
      <c r="B32">
        <f>SUM(B3:B30)</f>
        <v>150</v>
      </c>
      <c r="C32">
        <f>SUM(C3:C30)</f>
        <v>75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F9F8-DC75-4D29-861A-1C6BA4ADA5CD}">
  <sheetPr>
    <tabColor rgb="FF7030A0"/>
  </sheetPr>
  <dimension ref="A1:E17"/>
  <sheetViews>
    <sheetView workbookViewId="0">
      <pane ySplit="1" topLeftCell="A2" activePane="bottomLeft" state="frozen"/>
      <selection activeCell="A17" sqref="A17"/>
      <selection pane="bottomLeft" activeCell="C30" sqref="C30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  <col min="5" max="5" width="34.42578125" bestFit="1" customWidth="1"/>
  </cols>
  <sheetData>
    <row r="1" spans="1:5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83</v>
      </c>
    </row>
    <row r="2" spans="1:5" x14ac:dyDescent="0.25">
      <c r="A2" s="3" t="s">
        <v>78</v>
      </c>
      <c r="B2" s="2"/>
      <c r="C2" s="2"/>
      <c r="D2" s="2"/>
    </row>
    <row r="3" spans="1:5" x14ac:dyDescent="0.25">
      <c r="A3" t="s">
        <v>2</v>
      </c>
      <c r="B3">
        <v>2</v>
      </c>
      <c r="C3">
        <f>B3/2</f>
        <v>1</v>
      </c>
      <c r="D3" t="s">
        <v>95</v>
      </c>
    </row>
    <row r="4" spans="1:5" x14ac:dyDescent="0.25">
      <c r="A4" s="3" t="s">
        <v>79</v>
      </c>
      <c r="B4" s="1"/>
      <c r="C4" s="1"/>
      <c r="D4" s="1"/>
    </row>
    <row r="5" spans="1:5" x14ac:dyDescent="0.25">
      <c r="A5" t="s">
        <v>27</v>
      </c>
      <c r="B5">
        <v>2</v>
      </c>
      <c r="C5">
        <f t="shared" ref="C5:C13" si="0">B5/2</f>
        <v>1</v>
      </c>
      <c r="D5" s="1"/>
    </row>
    <row r="6" spans="1:5" x14ac:dyDescent="0.25">
      <c r="A6" t="s">
        <v>3</v>
      </c>
      <c r="B6">
        <v>2</v>
      </c>
      <c r="C6">
        <f t="shared" si="0"/>
        <v>1</v>
      </c>
      <c r="D6" t="s">
        <v>96</v>
      </c>
    </row>
    <row r="7" spans="1:5" x14ac:dyDescent="0.25">
      <c r="A7" t="s">
        <v>85</v>
      </c>
      <c r="B7">
        <v>2</v>
      </c>
      <c r="C7">
        <v>1</v>
      </c>
    </row>
    <row r="8" spans="1:5" x14ac:dyDescent="0.25">
      <c r="A8" t="s">
        <v>86</v>
      </c>
      <c r="B8">
        <v>2</v>
      </c>
      <c r="C8">
        <v>1</v>
      </c>
    </row>
    <row r="9" spans="1:5" x14ac:dyDescent="0.25">
      <c r="A9" t="s">
        <v>4</v>
      </c>
      <c r="B9">
        <v>2</v>
      </c>
      <c r="C9">
        <f t="shared" si="0"/>
        <v>1</v>
      </c>
    </row>
    <row r="10" spans="1:5" x14ac:dyDescent="0.25">
      <c r="A10" t="s">
        <v>6</v>
      </c>
      <c r="B10">
        <v>2</v>
      </c>
      <c r="C10">
        <f t="shared" si="0"/>
        <v>1</v>
      </c>
    </row>
    <row r="11" spans="1:5" x14ac:dyDescent="0.25">
      <c r="A11" t="s">
        <v>7</v>
      </c>
      <c r="B11">
        <v>2</v>
      </c>
      <c r="C11">
        <f t="shared" si="0"/>
        <v>1</v>
      </c>
    </row>
    <row r="12" spans="1:5" x14ac:dyDescent="0.25">
      <c r="A12" t="s">
        <v>8</v>
      </c>
      <c r="B12">
        <v>2</v>
      </c>
      <c r="C12">
        <v>1</v>
      </c>
    </row>
    <row r="13" spans="1:5" x14ac:dyDescent="0.25">
      <c r="A13" t="s">
        <v>10</v>
      </c>
      <c r="B13">
        <v>2</v>
      </c>
      <c r="C13">
        <f t="shared" si="0"/>
        <v>1</v>
      </c>
    </row>
    <row r="14" spans="1:5" x14ac:dyDescent="0.25">
      <c r="A14" t="s">
        <v>87</v>
      </c>
      <c r="B14">
        <v>2</v>
      </c>
      <c r="C14">
        <v>1</v>
      </c>
      <c r="D14" t="s">
        <v>97</v>
      </c>
    </row>
    <row r="15" spans="1:5" x14ac:dyDescent="0.25">
      <c r="A15" t="s">
        <v>82</v>
      </c>
      <c r="B15">
        <v>2</v>
      </c>
      <c r="C15">
        <v>1</v>
      </c>
      <c r="E15" t="s">
        <v>84</v>
      </c>
    </row>
    <row r="17" spans="1:3" x14ac:dyDescent="0.25">
      <c r="A17" s="1" t="s">
        <v>50</v>
      </c>
      <c r="B17">
        <f>SUM(B3:B15)</f>
        <v>24</v>
      </c>
      <c r="C17">
        <f>SUM(C3:C15)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LR - 06 - Keep Alive</vt:lpstr>
      <vt:lpstr>LR - 10 - Settings</vt:lpstr>
      <vt:lpstr>LR - 26 - Parking</vt:lpstr>
      <vt:lpstr>LR - Downlink</vt:lpstr>
      <vt:lpstr>NB - 06 - Keep Alive</vt:lpstr>
      <vt:lpstr>NB - 10 - Settings</vt:lpstr>
      <vt:lpstr>NB - 26 - Parking</vt:lpstr>
      <vt:lpstr>NB - Downlink</vt:lpstr>
      <vt:lpstr>SF - 06 - Keep Alive</vt:lpstr>
      <vt:lpstr>SF - 10 - Settings</vt:lpstr>
      <vt:lpstr>SF - 26,31 - Parking</vt:lpstr>
      <vt:lpstr>SF - Downlink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Galea IOT</dc:creator>
  <cp:lastModifiedBy>Luke Galea IOT</cp:lastModifiedBy>
  <dcterms:created xsi:type="dcterms:W3CDTF">2015-06-05T18:17:20Z</dcterms:created>
  <dcterms:modified xsi:type="dcterms:W3CDTF">2024-02-21T13:10:16Z</dcterms:modified>
</cp:coreProperties>
</file>