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72245A65-C216-4045-B48D-41AA15475E44}" xr6:coauthVersionLast="45" xr6:coauthVersionMax="45" xr10:uidLastSave="{00000000-0000-0000-0000-000000000000}"/>
  <bookViews>
    <workbookView xWindow="-120" yWindow="-120" windowWidth="20730" windowHeight="11310"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7" hidden="1">'Dominance Template'!$A$1:$O$655</definedName>
    <definedName name="_xlnm._FilterDatabase" localSheetId="3" hidden="1">'Ground Features'!$A$1:$AN$111</definedName>
    <definedName name="_xlnm._FilterDatabase" localSheetId="5" hidden="1">'Seedlings Template'!$A$1:$X$73</definedName>
    <definedName name="_xlnm._FilterDatabase" localSheetId="2" hidden="1">'Species Template'!$A$1:$AR$603</definedName>
    <definedName name="_xlnm._FilterDatabase" localSheetId="6" hidden="1">'Tree Measurement'!$A$1:$X$501</definedName>
    <definedName name="_xlnm._FilterDatabase" localSheetId="1" hidden="1">'Whole Plot Data'!$A$1:$AO$51</definedName>
    <definedName name="_xlnm._FilterDatabase" localSheetId="4" hidden="1">'Woodland Coordinates'!$A$1:$Q$501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3" i="11" l="1"/>
  <c r="E72" i="11"/>
  <c r="E70" i="11"/>
  <c r="E69" i="11"/>
  <c r="E68" i="11"/>
  <c r="E67" i="11"/>
  <c r="E66" i="11"/>
  <c r="E65" i="11"/>
  <c r="E64" i="11"/>
  <c r="E63" i="11"/>
  <c r="E62" i="11"/>
  <c r="E61" i="11"/>
  <c r="E60" i="11"/>
  <c r="E59" i="11"/>
  <c r="E58" i="11"/>
  <c r="E57" i="11"/>
  <c r="E55" i="11"/>
  <c r="E53" i="11"/>
  <c r="E51" i="11"/>
  <c r="E50" i="11"/>
  <c r="E49" i="11"/>
  <c r="E47" i="11"/>
  <c r="E46" i="11"/>
  <c r="E42" i="11"/>
  <c r="E38" i="11"/>
  <c r="E36" i="11"/>
  <c r="E35" i="11"/>
  <c r="E34" i="11"/>
  <c r="E31" i="11"/>
  <c r="E29" i="11"/>
  <c r="E27" i="11"/>
  <c r="E24" i="11"/>
  <c r="E17" i="11"/>
  <c r="E15" i="11"/>
  <c r="E14" i="11"/>
  <c r="E12" i="11"/>
  <c r="E11" i="11"/>
  <c r="E8" i="11"/>
  <c r="E7" i="11"/>
  <c r="E4" i="11"/>
  <c r="E3" i="11"/>
  <c r="H497" i="12"/>
  <c r="H496" i="12"/>
  <c r="H494" i="12"/>
  <c r="H493" i="12"/>
  <c r="H492" i="12"/>
  <c r="H491" i="12"/>
  <c r="H490" i="12"/>
  <c r="H489" i="12"/>
  <c r="H487" i="12"/>
  <c r="H483" i="12"/>
  <c r="H482" i="12"/>
  <c r="H481" i="12"/>
  <c r="H480" i="12"/>
  <c r="H479" i="12"/>
  <c r="H478" i="12"/>
  <c r="H477" i="12"/>
  <c r="H476" i="12"/>
  <c r="H475" i="12"/>
  <c r="H474" i="12"/>
  <c r="H473" i="12"/>
  <c r="H472" i="12"/>
  <c r="H470" i="12"/>
  <c r="H469" i="12"/>
  <c r="H468" i="12"/>
  <c r="H467" i="12"/>
  <c r="H466" i="12"/>
  <c r="H465" i="12"/>
  <c r="H463" i="12"/>
  <c r="H462" i="12"/>
  <c r="H461" i="12"/>
  <c r="H460" i="12"/>
  <c r="H459" i="12"/>
  <c r="H457"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0" i="12"/>
  <c r="H427" i="12"/>
  <c r="H426" i="12"/>
  <c r="H425" i="12"/>
  <c r="H424" i="12"/>
  <c r="H423" i="12"/>
  <c r="H422" i="12"/>
  <c r="H420" i="12"/>
  <c r="H419" i="12"/>
  <c r="H417" i="12"/>
  <c r="H416" i="12"/>
  <c r="H414" i="12"/>
  <c r="H413" i="12"/>
  <c r="H412" i="12"/>
  <c r="H408" i="12"/>
  <c r="H406" i="12"/>
  <c r="H404" i="12"/>
  <c r="H402" i="12"/>
  <c r="H401" i="12"/>
  <c r="H400" i="12"/>
  <c r="H399" i="12"/>
  <c r="H398" i="12"/>
  <c r="H397" i="12"/>
  <c r="H396" i="12"/>
  <c r="H395" i="12"/>
  <c r="H394" i="12"/>
  <c r="H393" i="12"/>
  <c r="H392" i="12"/>
  <c r="H391" i="12"/>
  <c r="H390" i="12"/>
  <c r="H389" i="12"/>
  <c r="H387" i="12"/>
  <c r="H385" i="12"/>
  <c r="H384" i="12"/>
  <c r="H383" i="12"/>
  <c r="H382" i="12"/>
  <c r="H381" i="12"/>
  <c r="H379" i="12"/>
  <c r="H378" i="12"/>
  <c r="H376" i="12"/>
  <c r="H374" i="12"/>
  <c r="H373" i="12"/>
  <c r="H372" i="12"/>
  <c r="H370" i="12"/>
  <c r="H367" i="12"/>
  <c r="H363" i="12"/>
  <c r="H360" i="12"/>
  <c r="H358" i="12"/>
  <c r="H357" i="12"/>
  <c r="H355" i="12"/>
  <c r="H351" i="12"/>
  <c r="H350" i="12"/>
  <c r="H349" i="12"/>
  <c r="H348" i="12"/>
  <c r="H347" i="12"/>
  <c r="H346" i="12"/>
  <c r="H345" i="12"/>
  <c r="H344" i="12"/>
  <c r="H343" i="12"/>
  <c r="H342" i="12"/>
  <c r="H331" i="12"/>
  <c r="H330" i="12"/>
  <c r="H329" i="12"/>
  <c r="H328" i="12"/>
  <c r="H327" i="12"/>
  <c r="H326" i="12"/>
  <c r="H325" i="12"/>
  <c r="H324" i="12"/>
  <c r="H323" i="12"/>
  <c r="H322" i="12"/>
  <c r="H316" i="12"/>
  <c r="H314" i="12"/>
  <c r="H307" i="12"/>
  <c r="H304" i="12"/>
  <c r="H300" i="12"/>
  <c r="H298" i="12"/>
  <c r="H297" i="12"/>
  <c r="H296" i="12"/>
  <c r="H295" i="12"/>
  <c r="H294" i="12"/>
  <c r="H293" i="12"/>
  <c r="H292" i="12"/>
  <c r="H290" i="12"/>
  <c r="H282" i="12"/>
  <c r="H278" i="12"/>
  <c r="H274" i="12"/>
  <c r="H270" i="12"/>
  <c r="H269" i="12"/>
  <c r="H264" i="12"/>
  <c r="H263" i="12"/>
  <c r="H262" i="12"/>
  <c r="H261" i="12"/>
  <c r="H260" i="12"/>
  <c r="H259" i="12"/>
  <c r="H258" i="12"/>
  <c r="H257" i="12"/>
  <c r="H256" i="12"/>
  <c r="H254" i="12"/>
  <c r="H252" i="12"/>
  <c r="H233" i="12"/>
  <c r="H231" i="12"/>
  <c r="H229" i="12"/>
  <c r="H189" i="12"/>
  <c r="H153" i="12"/>
  <c r="H149" i="12"/>
  <c r="H148" i="12"/>
  <c r="H132" i="12"/>
  <c r="H129" i="12"/>
  <c r="H125" i="12"/>
  <c r="H120" i="12"/>
  <c r="H115" i="12"/>
  <c r="H108" i="12"/>
  <c r="H101" i="12"/>
  <c r="H96" i="12"/>
  <c r="H95" i="12"/>
  <c r="H93" i="12"/>
  <c r="H87" i="12"/>
  <c r="H77" i="12"/>
  <c r="H65" i="12"/>
  <c r="H61" i="12"/>
  <c r="H60" i="12"/>
  <c r="H58" i="12"/>
  <c r="H56" i="12"/>
  <c r="H53" i="12"/>
  <c r="H52" i="12"/>
  <c r="H35" i="12"/>
  <c r="H11" i="12"/>
  <c r="E651" i="13"/>
  <c r="E650" i="13"/>
  <c r="E649" i="13"/>
  <c r="E648" i="13"/>
  <c r="E647" i="13"/>
  <c r="E646" i="13"/>
  <c r="E645" i="13"/>
  <c r="E644" i="13"/>
  <c r="E643" i="13"/>
  <c r="E642" i="13"/>
  <c r="E633" i="13"/>
  <c r="E632" i="13"/>
  <c r="E631" i="13"/>
  <c r="E630" i="13"/>
  <c r="E629" i="13"/>
  <c r="E628" i="13"/>
  <c r="E627" i="13"/>
  <c r="E626" i="13"/>
  <c r="E623" i="13"/>
  <c r="E622" i="13"/>
  <c r="E621" i="13"/>
  <c r="E620" i="13"/>
  <c r="E619" i="13"/>
  <c r="E618" i="13"/>
  <c r="E617" i="13"/>
  <c r="E616" i="13"/>
  <c r="E613" i="13"/>
  <c r="E612" i="13"/>
  <c r="E611" i="13"/>
  <c r="E610" i="13"/>
  <c r="E609" i="13"/>
  <c r="E608" i="13"/>
  <c r="E607" i="13"/>
  <c r="E606" i="13"/>
  <c r="E605" i="13"/>
  <c r="E604" i="13"/>
  <c r="E603" i="13"/>
  <c r="E602" i="13"/>
  <c r="E601" i="13"/>
  <c r="E600" i="13"/>
  <c r="E597" i="13"/>
  <c r="E596" i="13"/>
  <c r="E595" i="13"/>
  <c r="E594" i="13"/>
  <c r="E593" i="13"/>
  <c r="E592" i="13"/>
  <c r="E591" i="13"/>
  <c r="E590" i="13"/>
  <c r="E589" i="13"/>
  <c r="E588" i="13"/>
  <c r="E587" i="13"/>
  <c r="E586" i="13"/>
  <c r="E585" i="13"/>
  <c r="E584" i="13"/>
  <c r="E583" i="13"/>
  <c r="E582" i="13"/>
  <c r="E581" i="13"/>
  <c r="E580" i="13"/>
  <c r="E579" i="13"/>
  <c r="E576" i="13"/>
  <c r="E575" i="13"/>
  <c r="E574" i="13"/>
  <c r="E573" i="13"/>
  <c r="E572" i="13"/>
  <c r="E571" i="13"/>
  <c r="E568" i="13"/>
  <c r="E567" i="13"/>
  <c r="E566" i="13"/>
  <c r="E565" i="13"/>
  <c r="E564" i="13"/>
  <c r="E563" i="13"/>
  <c r="E560" i="13"/>
  <c r="E559" i="13"/>
  <c r="E558" i="13"/>
  <c r="E557" i="13"/>
  <c r="E556" i="13"/>
  <c r="E555" i="13"/>
  <c r="E554" i="13"/>
  <c r="E553" i="13"/>
  <c r="E552" i="13"/>
  <c r="E551" i="13"/>
  <c r="E545" i="13"/>
  <c r="E544" i="13"/>
  <c r="E543" i="13"/>
  <c r="E542" i="13"/>
  <c r="E541" i="13"/>
  <c r="E540" i="13"/>
  <c r="E539" i="13"/>
  <c r="E538" i="13"/>
  <c r="E537" i="13"/>
  <c r="E536" i="13"/>
  <c r="E535" i="13"/>
  <c r="E534" i="13"/>
  <c r="E533" i="13"/>
  <c r="E532" i="13"/>
  <c r="E531" i="13"/>
  <c r="E530" i="13"/>
  <c r="E527" i="13"/>
  <c r="E526" i="13"/>
  <c r="E525" i="13"/>
  <c r="E524" i="13"/>
  <c r="E523" i="13"/>
  <c r="E522" i="13"/>
  <c r="E519" i="13"/>
  <c r="E518" i="13"/>
  <c r="E517" i="13"/>
  <c r="E516" i="13"/>
  <c r="E513" i="13"/>
  <c r="E512" i="13"/>
  <c r="E511" i="13"/>
  <c r="E510" i="13"/>
  <c r="E509" i="13"/>
  <c r="E508" i="13"/>
  <c r="E507" i="13"/>
  <c r="E506" i="13"/>
  <c r="E503" i="13"/>
  <c r="E502" i="13"/>
  <c r="E499" i="13"/>
  <c r="E498" i="13"/>
  <c r="E493" i="13"/>
  <c r="E492" i="13"/>
  <c r="E490" i="13"/>
  <c r="E489" i="13"/>
  <c r="E488" i="13"/>
  <c r="E487" i="13"/>
  <c r="E486" i="13"/>
  <c r="E485" i="13"/>
  <c r="E484" i="13"/>
  <c r="E475" i="13"/>
  <c r="E474" i="13"/>
  <c r="E473" i="13"/>
  <c r="E472" i="13"/>
  <c r="E469" i="13"/>
  <c r="E468" i="13"/>
  <c r="E467" i="13"/>
  <c r="E466" i="13"/>
  <c r="E459" i="13"/>
  <c r="E458" i="13"/>
  <c r="E457" i="13"/>
  <c r="E456" i="13"/>
  <c r="E455" i="13"/>
  <c r="E454" i="13"/>
  <c r="E453" i="13"/>
  <c r="E452" i="13"/>
  <c r="E449" i="13"/>
  <c r="E448" i="13"/>
  <c r="E447" i="13"/>
  <c r="E446" i="13"/>
  <c r="E445" i="13"/>
  <c r="E444" i="13"/>
  <c r="E443" i="13"/>
  <c r="E442" i="13"/>
  <c r="E424" i="13"/>
  <c r="E423" i="13"/>
  <c r="E422" i="13"/>
  <c r="E421" i="13"/>
  <c r="E420" i="13"/>
  <c r="E419" i="13"/>
  <c r="E418" i="13"/>
  <c r="E417" i="13"/>
  <c r="E414" i="13"/>
  <c r="E412" i="13"/>
  <c r="E410" i="13"/>
  <c r="E409" i="13"/>
  <c r="E408" i="13"/>
  <c r="E407" i="13"/>
  <c r="E404" i="13"/>
  <c r="E403" i="13"/>
  <c r="E398" i="13"/>
  <c r="E397" i="13"/>
  <c r="E396" i="13"/>
  <c r="E395" i="13"/>
  <c r="E394" i="13"/>
  <c r="E393" i="13"/>
  <c r="E392" i="13"/>
  <c r="E391" i="13"/>
  <c r="E388" i="13"/>
  <c r="E387" i="13"/>
  <c r="E386" i="13"/>
  <c r="E385" i="13"/>
  <c r="E380" i="13"/>
  <c r="E379" i="13"/>
  <c r="E378" i="13"/>
  <c r="E377" i="13"/>
  <c r="E376" i="13"/>
  <c r="E375" i="13"/>
  <c r="E374" i="13"/>
  <c r="E373" i="13"/>
  <c r="E372" i="13"/>
  <c r="E371" i="13"/>
  <c r="E370" i="13"/>
  <c r="E369" i="13"/>
  <c r="E368" i="13"/>
  <c r="E367" i="13"/>
  <c r="E366" i="13"/>
  <c r="E365" i="13"/>
  <c r="E364" i="13"/>
  <c r="E363" i="13"/>
  <c r="E362" i="13"/>
  <c r="E361" i="13"/>
  <c r="E358" i="13"/>
  <c r="E357" i="13"/>
  <c r="E356" i="13"/>
  <c r="E355" i="13"/>
  <c r="E354" i="13"/>
  <c r="E353" i="13"/>
  <c r="E344" i="13"/>
  <c r="E343" i="13"/>
  <c r="E342" i="13"/>
  <c r="E341" i="13"/>
  <c r="E340" i="13"/>
  <c r="E339" i="13"/>
  <c r="E338" i="13"/>
  <c r="E337" i="13"/>
  <c r="E333" i="13"/>
  <c r="E332" i="13"/>
  <c r="E329" i="13"/>
  <c r="E318" i="13"/>
  <c r="E317" i="13"/>
  <c r="E314" i="13"/>
  <c r="E313" i="13"/>
  <c r="E312" i="13"/>
  <c r="E311" i="13"/>
  <c r="E310" i="13"/>
  <c r="E309" i="13"/>
  <c r="E308" i="13"/>
  <c r="E307" i="13"/>
  <c r="E306" i="13"/>
  <c r="E305" i="13"/>
  <c r="E304" i="13"/>
  <c r="E303" i="13"/>
  <c r="E302" i="13"/>
  <c r="E301" i="13"/>
  <c r="E294" i="13"/>
  <c r="E293" i="13"/>
  <c r="E292" i="13"/>
  <c r="E291" i="13"/>
  <c r="E290" i="13"/>
  <c r="E289" i="13"/>
  <c r="E286" i="13"/>
  <c r="E285" i="13"/>
  <c r="E284" i="13"/>
  <c r="E283" i="13"/>
  <c r="E276" i="13"/>
  <c r="E275" i="13"/>
  <c r="E274" i="13"/>
  <c r="E267" i="13"/>
  <c r="E266" i="13"/>
  <c r="E265" i="13"/>
  <c r="E264" i="13"/>
  <c r="E263" i="13"/>
  <c r="E262" i="13"/>
  <c r="E255" i="13"/>
  <c r="E254" i="13"/>
  <c r="E253" i="13"/>
  <c r="E252" i="13"/>
  <c r="E251" i="13"/>
  <c r="E250" i="13"/>
  <c r="E249" i="13"/>
  <c r="E241" i="13"/>
  <c r="E240" i="13"/>
  <c r="E239" i="13"/>
  <c r="E232" i="13"/>
  <c r="E231" i="13"/>
  <c r="E230" i="13"/>
  <c r="E229" i="13"/>
  <c r="E222" i="13"/>
  <c r="E221" i="13"/>
  <c r="E214" i="13"/>
  <c r="E213" i="13"/>
  <c r="E212" i="13"/>
  <c r="E211" i="13"/>
  <c r="E210" i="13"/>
  <c r="E209" i="13"/>
  <c r="E208" i="13"/>
  <c r="E207" i="13"/>
  <c r="E206" i="13"/>
  <c r="E205" i="13"/>
  <c r="E204" i="13"/>
  <c r="E203" i="13"/>
  <c r="E191" i="13"/>
  <c r="E190" i="13"/>
  <c r="E187" i="13"/>
  <c r="E186" i="13"/>
  <c r="E185" i="13"/>
  <c r="E184" i="13"/>
  <c r="E183" i="13"/>
  <c r="E182" i="13"/>
  <c r="E173" i="13"/>
  <c r="E172" i="13"/>
  <c r="E167" i="13"/>
  <c r="E166" i="13"/>
  <c r="E165" i="13"/>
  <c r="E164" i="13"/>
  <c r="E163" i="13"/>
  <c r="E162" i="13"/>
  <c r="E150" i="13"/>
  <c r="E149" i="13"/>
  <c r="E142" i="13"/>
  <c r="E141" i="13"/>
  <c r="E140" i="13"/>
  <c r="E139" i="13"/>
  <c r="E128" i="13"/>
  <c r="E127" i="13"/>
  <c r="E122" i="13"/>
  <c r="E121" i="13"/>
  <c r="E120" i="13"/>
  <c r="E119" i="13"/>
  <c r="E118" i="13"/>
  <c r="E117" i="13"/>
  <c r="E116" i="13"/>
  <c r="E115" i="13"/>
  <c r="E114" i="13"/>
  <c r="E113" i="13"/>
  <c r="E110" i="13"/>
  <c r="E109" i="13"/>
  <c r="E103" i="13"/>
  <c r="E102" i="13"/>
  <c r="E101" i="13"/>
  <c r="E100" i="13"/>
  <c r="E99" i="13"/>
  <c r="E96" i="13"/>
  <c r="E95" i="13"/>
  <c r="E89" i="13"/>
  <c r="E88" i="13"/>
  <c r="E87" i="13"/>
  <c r="E86" i="13"/>
  <c r="E85" i="13"/>
  <c r="E84" i="13"/>
  <c r="E82" i="13"/>
  <c r="E81" i="13"/>
  <c r="E74" i="13"/>
  <c r="E73" i="13"/>
  <c r="E70" i="13"/>
  <c r="E69" i="13"/>
  <c r="E68" i="13"/>
  <c r="E67" i="13"/>
  <c r="E66" i="13"/>
  <c r="E65" i="13"/>
  <c r="E64" i="13"/>
  <c r="E63" i="13"/>
  <c r="E50" i="13"/>
  <c r="E49" i="13"/>
  <c r="E48" i="13"/>
  <c r="E47" i="13"/>
  <c r="E46" i="13"/>
  <c r="E45" i="13"/>
  <c r="E44" i="13"/>
  <c r="E42" i="13"/>
  <c r="E40" i="13"/>
  <c r="E39" i="13"/>
  <c r="E23" i="13"/>
  <c r="E12" i="13"/>
  <c r="E11" i="13"/>
  <c r="E10" i="13"/>
  <c r="E9" i="13"/>
  <c r="K42" i="12" l="1"/>
  <c r="E664" i="13" l="1"/>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l="1"/>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2" i="12"/>
  <c r="L3" i="12"/>
  <c r="L4" i="12"/>
  <c r="L5" i="12"/>
  <c r="L6" i="12"/>
  <c r="L7" i="12"/>
  <c r="L8" i="12"/>
  <c r="L9" i="12"/>
  <c r="L10" i="12"/>
  <c r="L11" i="12"/>
  <c r="L12" i="12"/>
  <c r="L13" i="12"/>
  <c r="L14" i="12"/>
  <c r="L15" i="12"/>
  <c r="L16" i="12"/>
  <c r="L17" i="12"/>
  <c r="L18" i="12"/>
  <c r="L19" i="12"/>
  <c r="L20" i="12"/>
  <c r="L21" i="12"/>
  <c r="K2" i="12" l="1"/>
  <c r="K3" i="12"/>
  <c r="K4" i="12"/>
  <c r="K5" i="12"/>
  <c r="K384" i="12" l="1"/>
  <c r="K38" i="12"/>
  <c r="K52" i="12"/>
  <c r="K110" i="12"/>
  <c r="K35" i="12"/>
  <c r="K330" i="12"/>
  <c r="K95" i="12"/>
  <c r="K141" i="12"/>
  <c r="K121" i="12"/>
  <c r="K96" i="12"/>
  <c r="K423" i="12"/>
  <c r="K97" i="12"/>
  <c r="K431" i="12"/>
  <c r="K36" i="12"/>
  <c r="K194" i="12"/>
  <c r="K107" i="12"/>
  <c r="K276" i="12"/>
  <c r="K196" i="12"/>
  <c r="K211" i="12"/>
  <c r="K398" i="12"/>
  <c r="K213" i="12"/>
  <c r="K497" i="12"/>
  <c r="K207" i="12"/>
  <c r="K267" i="12"/>
  <c r="K476" i="12"/>
  <c r="K41" i="12"/>
  <c r="K6" i="12"/>
  <c r="K393" i="12"/>
  <c r="K226" i="12"/>
  <c r="K93" i="12"/>
  <c r="K34" i="12"/>
  <c r="K429" i="12"/>
  <c r="K206" i="12"/>
  <c r="K324" i="12"/>
  <c r="K208" i="12"/>
  <c r="K30" i="12"/>
  <c r="K285" i="12"/>
  <c r="K155" i="12"/>
  <c r="K215" i="12"/>
  <c r="K369" i="12"/>
  <c r="K309" i="12"/>
  <c r="K243" i="12"/>
  <c r="K54" i="12"/>
  <c r="K297" i="12"/>
  <c r="K152" i="12"/>
  <c r="K382" i="12"/>
  <c r="K299" i="12"/>
  <c r="K74" i="12"/>
  <c r="K165" i="12"/>
  <c r="K184" i="12"/>
  <c r="K286" i="12"/>
  <c r="K291" i="12"/>
  <c r="K146" i="12"/>
  <c r="K68" i="12"/>
  <c r="K225" i="12"/>
  <c r="K296" i="12"/>
  <c r="K60" i="12"/>
  <c r="K25" i="12"/>
  <c r="K204" i="12"/>
  <c r="K209" i="12"/>
  <c r="K150" i="12"/>
  <c r="K318" i="12"/>
  <c r="K130" i="12"/>
  <c r="K421" i="12"/>
  <c r="K415" i="12"/>
  <c r="K426" i="12"/>
  <c r="K201" i="12"/>
  <c r="K104" i="12"/>
  <c r="K179" i="12"/>
  <c r="K241" i="12"/>
  <c r="K490" i="12"/>
  <c r="K14" i="12"/>
  <c r="K305" i="12"/>
  <c r="K341" i="12"/>
  <c r="K253" i="12"/>
  <c r="K118" i="12"/>
  <c r="K491" i="12"/>
  <c r="K158" i="12"/>
  <c r="K176" i="12"/>
  <c r="K218" i="12"/>
  <c r="K99" i="12"/>
  <c r="K448" i="12"/>
  <c r="K425" i="12"/>
  <c r="K131" i="12"/>
  <c r="K64" i="12"/>
  <c r="K269" i="12"/>
  <c r="K129" i="12"/>
  <c r="K365" i="12"/>
  <c r="K390" i="12"/>
  <c r="K198" i="12"/>
  <c r="K20" i="12"/>
  <c r="K475" i="12"/>
  <c r="K494" i="12"/>
  <c r="K446" i="12"/>
  <c r="K457" i="12"/>
  <c r="K87" i="12"/>
  <c r="K115" i="12"/>
  <c r="K147" i="12"/>
  <c r="K326" i="12"/>
  <c r="K137" i="12"/>
  <c r="K122" i="12"/>
  <c r="K348" i="12"/>
  <c r="K261" i="12"/>
  <c r="K344" i="12"/>
  <c r="K400" i="12"/>
  <c r="K200" i="12"/>
  <c r="K186" i="12"/>
  <c r="K10" i="12"/>
  <c r="K266" i="12"/>
  <c r="K495" i="12"/>
  <c r="K463" i="12"/>
  <c r="K301" i="12"/>
  <c r="K135" i="12"/>
  <c r="K139" i="12"/>
  <c r="K379" i="12"/>
  <c r="K492" i="12"/>
  <c r="K153" i="12"/>
  <c r="K282" i="12"/>
  <c r="K33" i="12"/>
  <c r="K406" i="12"/>
  <c r="K403" i="12"/>
  <c r="K321" i="12"/>
  <c r="K444" i="12"/>
  <c r="K353" i="12"/>
  <c r="K374" i="12"/>
  <c r="K327" i="12"/>
  <c r="K271" i="12"/>
  <c r="K255" i="12"/>
  <c r="K167" i="12"/>
  <c r="K439" i="12"/>
  <c r="K212" i="12"/>
  <c r="K335" i="12"/>
  <c r="K493" i="12"/>
  <c r="K435" i="12"/>
  <c r="K308" i="12"/>
  <c r="K304" i="12"/>
  <c r="K270" i="12"/>
  <c r="K112" i="12"/>
  <c r="K319" i="12"/>
  <c r="K486" i="12"/>
  <c r="K333" i="12"/>
  <c r="K193" i="12"/>
  <c r="K260" i="12"/>
  <c r="K366" i="12"/>
  <c r="K456" i="12"/>
  <c r="K500" i="12"/>
  <c r="K322" i="12"/>
  <c r="K410" i="12"/>
  <c r="K22" i="12"/>
  <c r="K402" i="12"/>
  <c r="K123" i="12"/>
  <c r="K163" i="12"/>
  <c r="K66" i="12"/>
  <c r="K24" i="12"/>
  <c r="K422" i="12"/>
  <c r="K359" i="12"/>
  <c r="K82" i="12"/>
  <c r="K9" i="12"/>
  <c r="K281" i="12"/>
  <c r="K419" i="12"/>
  <c r="K234" i="12"/>
  <c r="K221" i="12"/>
  <c r="K432" i="12"/>
  <c r="K380" i="12"/>
  <c r="K259" i="12"/>
  <c r="K383" i="12"/>
  <c r="K46" i="12"/>
  <c r="K244" i="12"/>
  <c r="K172" i="12"/>
  <c r="K337" i="12"/>
  <c r="K231" i="12"/>
  <c r="K265" i="12"/>
  <c r="K216" i="12"/>
  <c r="K13" i="12"/>
  <c r="K132" i="12"/>
  <c r="K488" i="12"/>
  <c r="K80" i="12"/>
  <c r="K466" i="12"/>
  <c r="K283" i="12"/>
  <c r="K73" i="12"/>
  <c r="K313" i="12"/>
  <c r="K334" i="12"/>
  <c r="K219" i="12"/>
  <c r="K442" i="12"/>
  <c r="K160" i="12"/>
  <c r="K29" i="12"/>
  <c r="K467" i="12"/>
  <c r="K394" i="12"/>
  <c r="K350" i="12"/>
  <c r="K498" i="12"/>
  <c r="K349" i="12"/>
  <c r="K311" i="12"/>
  <c r="K103" i="12"/>
  <c r="K401" i="12"/>
  <c r="K414" i="12"/>
  <c r="K262" i="12"/>
  <c r="K372" i="12"/>
  <c r="K170" i="12"/>
  <c r="K15" i="12"/>
  <c r="K339" i="12"/>
  <c r="K450" i="12"/>
  <c r="K489" i="12"/>
  <c r="K210" i="12"/>
  <c r="K409" i="12"/>
  <c r="K78" i="12"/>
  <c r="K397" i="12"/>
  <c r="K119" i="12"/>
  <c r="K471" i="12"/>
  <c r="K28" i="12"/>
  <c r="K136" i="12"/>
  <c r="K279" i="12"/>
  <c r="K128" i="12"/>
  <c r="K501" i="12"/>
  <c r="K378" i="12"/>
  <c r="K275" i="12"/>
  <c r="K325" i="12"/>
  <c r="K362" i="12"/>
  <c r="K237" i="12"/>
  <c r="K72" i="12"/>
  <c r="K288" i="12"/>
  <c r="K310" i="12"/>
  <c r="K292" i="12"/>
  <c r="K134" i="12"/>
  <c r="K190" i="12"/>
  <c r="K69" i="12"/>
  <c r="K26" i="12"/>
  <c r="K51" i="12"/>
  <c r="K238" i="12"/>
  <c r="K233" i="12"/>
  <c r="K44" i="12"/>
  <c r="K57" i="12"/>
  <c r="K278" i="12"/>
  <c r="K443" i="12"/>
  <c r="K481" i="12"/>
  <c r="K496" i="12"/>
  <c r="K154" i="12"/>
  <c r="K199" i="12"/>
  <c r="K464" i="12"/>
  <c r="K480" i="12"/>
  <c r="K77" i="12"/>
  <c r="K39" i="12"/>
  <c r="K183" i="12"/>
  <c r="K217" i="12"/>
  <c r="K465" i="12"/>
  <c r="K280" i="12"/>
  <c r="K90" i="12"/>
  <c r="K336" i="12"/>
  <c r="K197" i="12"/>
  <c r="K169" i="12"/>
  <c r="K92" i="12"/>
  <c r="K452" i="12"/>
  <c r="K412" i="12"/>
  <c r="K474" i="12"/>
  <c r="K43" i="12"/>
  <c r="K175" i="12"/>
  <c r="K469" i="12"/>
  <c r="K171" i="12"/>
  <c r="K91" i="12"/>
  <c r="K117" i="12"/>
  <c r="K437" i="12"/>
  <c r="K458" i="12"/>
  <c r="K37" i="12"/>
  <c r="K373" i="12"/>
  <c r="K370" i="12"/>
  <c r="K195" i="12"/>
  <c r="K396" i="12"/>
  <c r="K272" i="12"/>
  <c r="K323" i="12"/>
  <c r="K142" i="12"/>
  <c r="K173" i="12"/>
  <c r="K295" i="12"/>
  <c r="K428" i="12"/>
  <c r="K16" i="12"/>
  <c r="K263" i="12"/>
  <c r="K478" i="12"/>
  <c r="K290" i="12"/>
  <c r="K302" i="12"/>
  <c r="K483" i="12"/>
  <c r="K27" i="12"/>
  <c r="K232" i="12"/>
  <c r="K53" i="12"/>
  <c r="K392" i="12"/>
  <c r="K433" i="12"/>
  <c r="K49" i="12"/>
  <c r="K108" i="12"/>
  <c r="K417" i="12"/>
  <c r="K468" i="12"/>
  <c r="K31" i="12"/>
  <c r="K88" i="12"/>
  <c r="K89" i="12"/>
  <c r="K340" i="12"/>
  <c r="K228" i="12"/>
  <c r="K347" i="12"/>
  <c r="K264" i="12"/>
  <c r="K48" i="12"/>
  <c r="K460" i="12"/>
  <c r="K11" i="12"/>
  <c r="K440" i="12"/>
  <c r="K126" i="12"/>
  <c r="K86" i="12"/>
  <c r="K449" i="12"/>
  <c r="K363" i="12"/>
  <c r="K499" i="12"/>
  <c r="K342" i="12"/>
  <c r="K454" i="12"/>
  <c r="K445" i="12"/>
  <c r="K375" i="12"/>
  <c r="K352" i="12"/>
  <c r="K404" i="12"/>
  <c r="K191" i="12"/>
  <c r="K242" i="12"/>
  <c r="K220" i="12"/>
  <c r="K182" i="12"/>
  <c r="K487" i="12"/>
  <c r="K192" i="12"/>
  <c r="K386" i="12"/>
  <c r="K441" i="12"/>
  <c r="K157" i="12"/>
  <c r="K395" i="12"/>
  <c r="K174" i="12"/>
  <c r="K189" i="12"/>
  <c r="K258" i="12"/>
  <c r="K315" i="12"/>
  <c r="K356" i="12"/>
  <c r="K61" i="12"/>
  <c r="K470" i="12"/>
  <c r="K100" i="12"/>
  <c r="K50" i="12"/>
  <c r="K127" i="12"/>
  <c r="K32" i="12"/>
  <c r="K257" i="12"/>
  <c r="K418" i="12"/>
  <c r="K181" i="12"/>
  <c r="K144" i="12"/>
  <c r="K307" i="12"/>
  <c r="K133" i="12"/>
  <c r="K8" i="12"/>
  <c r="K223" i="12"/>
  <c r="K177" i="12"/>
  <c r="K459" i="12"/>
  <c r="K320" i="12"/>
  <c r="K19" i="12"/>
  <c r="K67" i="12"/>
  <c r="K314" i="12"/>
  <c r="K18" i="12"/>
  <c r="K287" i="12"/>
  <c r="K477" i="12"/>
  <c r="K385" i="12"/>
  <c r="K364" i="12"/>
  <c r="K355" i="12"/>
  <c r="K312" i="12"/>
  <c r="K416" i="12"/>
  <c r="K420" i="12"/>
  <c r="K413" i="12"/>
  <c r="K47" i="12"/>
  <c r="K273" i="12"/>
  <c r="K346" i="12"/>
  <c r="K7" i="12"/>
  <c r="K371" i="12"/>
  <c r="K101" i="12"/>
  <c r="K71" i="12"/>
  <c r="K248" i="12"/>
  <c r="K482" i="12"/>
  <c r="K188" i="12"/>
  <c r="K140" i="12"/>
  <c r="K316" i="12"/>
  <c r="K294" i="12"/>
  <c r="K185" i="12"/>
  <c r="K377" i="12"/>
  <c r="K408" i="12"/>
  <c r="K251" i="12"/>
  <c r="K70" i="12"/>
  <c r="K143" i="12"/>
  <c r="K427" i="12"/>
  <c r="K256" i="12"/>
  <c r="K252" i="12"/>
  <c r="K151" i="12"/>
  <c r="K436" i="12"/>
  <c r="K345" i="12"/>
  <c r="K254" i="12"/>
  <c r="K230" i="12"/>
  <c r="K351" i="12"/>
  <c r="K102" i="12"/>
  <c r="K357" i="12"/>
  <c r="K453" i="12"/>
  <c r="K332" i="12"/>
  <c r="K274" i="12"/>
  <c r="K246" i="12"/>
  <c r="K63" i="12"/>
  <c r="K75" i="12"/>
  <c r="K479" i="12"/>
  <c r="K59" i="12"/>
  <c r="K65" i="12"/>
  <c r="K484" i="12"/>
  <c r="K94" i="12"/>
  <c r="K236" i="12"/>
  <c r="K277" i="12"/>
  <c r="K391" i="12"/>
  <c r="K148" i="12"/>
  <c r="K224" i="12"/>
  <c r="K145" i="12"/>
  <c r="K387" i="12"/>
  <c r="K187" i="12"/>
  <c r="K156" i="12"/>
  <c r="K161" i="12"/>
  <c r="K214" i="12"/>
  <c r="K203" i="12"/>
  <c r="K381" i="12"/>
  <c r="K407" i="12"/>
  <c r="K317" i="12"/>
  <c r="K159" i="12"/>
  <c r="K303" i="12"/>
  <c r="K245" i="12"/>
  <c r="K388" i="12"/>
  <c r="K168" i="12"/>
  <c r="K361" i="12"/>
  <c r="K202" i="12"/>
  <c r="K83" i="12"/>
  <c r="K164" i="12"/>
  <c r="K79" i="12"/>
  <c r="K405" i="12"/>
  <c r="K111" i="12"/>
  <c r="K235" i="12"/>
  <c r="K240" i="12"/>
  <c r="K284" i="12"/>
  <c r="K21" i="12"/>
  <c r="K239" i="12"/>
  <c r="K222" i="12"/>
  <c r="K424" i="12"/>
  <c r="K227" i="12"/>
  <c r="K331" i="12"/>
  <c r="K367" i="12"/>
  <c r="K106" i="12"/>
  <c r="K451" i="12"/>
  <c r="K430" i="12"/>
  <c r="K338" i="12"/>
  <c r="K149" i="12"/>
  <c r="K62" i="12"/>
  <c r="K455" i="12"/>
  <c r="K162" i="12"/>
  <c r="K360" i="12"/>
  <c r="K85" i="12"/>
  <c r="K485" i="12"/>
  <c r="K180" i="12"/>
  <c r="K23" i="12"/>
  <c r="K399" i="12"/>
  <c r="K389" i="12"/>
  <c r="K293" i="12"/>
  <c r="K109" i="12"/>
  <c r="K166" i="12"/>
  <c r="K438" i="12"/>
  <c r="K329" i="12"/>
  <c r="K289" i="12"/>
  <c r="K105" i="12"/>
  <c r="K376" i="12"/>
  <c r="K58" i="12"/>
  <c r="K473" i="12"/>
  <c r="K328" i="12"/>
  <c r="K447" i="12"/>
  <c r="K247" i="12"/>
  <c r="K250" i="12"/>
  <c r="K411" i="12"/>
  <c r="K120" i="12"/>
  <c r="K81" i="12"/>
  <c r="K138" i="12"/>
  <c r="K56" i="12"/>
  <c r="K300" i="12"/>
  <c r="K461" i="12"/>
  <c r="K178" i="12"/>
  <c r="K462" i="12"/>
  <c r="K434" i="12"/>
  <c r="K368" i="12"/>
  <c r="K55" i="12"/>
  <c r="K472" i="12"/>
  <c r="K249" i="12"/>
  <c r="K45" i="12"/>
  <c r="K125" i="12"/>
  <c r="K229" i="12"/>
  <c r="K116" i="12"/>
  <c r="K298" i="12"/>
  <c r="K40" i="12"/>
  <c r="K84" i="12"/>
  <c r="K358" i="12"/>
  <c r="K268" i="12"/>
  <c r="K113" i="12"/>
  <c r="K306" i="12"/>
  <c r="K114" i="12"/>
  <c r="K98" i="12"/>
  <c r="K354" i="12"/>
  <c r="K76" i="12"/>
  <c r="K205" i="12"/>
  <c r="K12" i="12"/>
  <c r="K124" i="12"/>
  <c r="K343" i="12"/>
  <c r="K17" i="12"/>
</calcChain>
</file>

<file path=xl/sharedStrings.xml><?xml version="1.0" encoding="utf-8"?>
<sst xmlns="http://schemas.openxmlformats.org/spreadsheetml/2006/main" count="14188" uniqueCount="2129">
  <si>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</si>
  <si>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</si>
  <si>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</si>
  <si>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</si>
  <si>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</si>
  <si>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</si>
  <si>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</si>
  <si>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</si>
  <si>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</si>
  <si>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</si>
  <si>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</si>
  <si>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</si>
  <si>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</si>
  <si>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</si>
  <si>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</si>
  <si>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</si>
  <si>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</si>
  <si>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</si>
  <si>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</si>
  <si>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</si>
  <si>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</si>
  <si>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</si>
  <si>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</si>
  <si>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</si>
  <si>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</si>
  <si>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</si>
  <si>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</si>
  <si>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</si>
  <si>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</si>
  <si>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</si>
  <si>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</si>
  <si>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</si>
  <si>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</si>
  <si>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</si>
  <si>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</si>
  <si>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</si>
  <si>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</si>
  <si>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</si>
  <si>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</si>
  <si>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</si>
  <si>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</si>
  <si>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</si>
  <si>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</si>
  <si>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</si>
  <si>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</si>
  <si>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</si>
  <si>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</si>
  <si>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</si>
  <si>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</si>
  <si>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</si>
  <si>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</si>
  <si>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</si>
  <si>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</si>
  <si>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</si>
  <si>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</si>
  <si>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</si>
  <si>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</si>
  <si>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</si>
  <si>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</si>
  <si>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</si>
  <si>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</si>
  <si>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</si>
  <si>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</si>
  <si>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</si>
  <si>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</si>
  <si>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</si>
  <si>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</si>
  <si>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</si>
  <si>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</si>
  <si>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</si>
  <si>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</si>
  <si>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</si>
  <si>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</si>
  <si>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</si>
  <si>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</si>
  <si>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</si>
  <si>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</si>
  <si>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</si>
  <si>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</si>
  <si>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</si>
  <si>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</si>
  <si>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</si>
  <si>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</si>
  <si>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</si>
  <si>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</si>
  <si>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</si>
  <si>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</si>
  <si>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</si>
  <si>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</si>
  <si>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</si>
  <si>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</si>
  <si>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</si>
  <si>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</si>
  <si>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</si>
  <si>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</si>
  <si>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</si>
  <si>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</si>
  <si>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</si>
  <si>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</si>
  <si>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</si>
  <si>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</si>
  <si>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</si>
  <si>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</si>
  <si>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</si>
  <si>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</si>
  <si>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</si>
  <si>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</si>
  <si>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</si>
  <si>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</si>
  <si>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</si>
  <si>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</si>
  <si>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</si>
  <si>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</si>
  <si>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</si>
  <si>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</si>
  <si>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</si>
  <si>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</si>
  <si>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</si>
  <si>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</si>
  <si>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</si>
  <si>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</si>
  <si>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</si>
  <si>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</si>
  <si>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</si>
  <si>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</si>
  <si>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</si>
  <si>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</si>
  <si>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</si>
  <si>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</si>
  <si>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</si>
  <si>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</si>
  <si>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</si>
  <si>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</si>
  <si>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</si>
  <si>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</si>
  <si>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</si>
  <si>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</si>
  <si>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</si>
  <si>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</si>
  <si>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</si>
  <si>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</si>
  <si>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</si>
  <si>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</si>
  <si>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</si>
  <si>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</si>
  <si>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</si>
  <si>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</si>
  <si>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</si>
  <si>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</si>
  <si>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</si>
  <si>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</si>
  <si>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</si>
  <si>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</si>
  <si>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</si>
  <si>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</si>
  <si>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</si>
  <si>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</si>
  <si>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</si>
  <si>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</si>
  <si>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</si>
  <si>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</si>
  <si>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</si>
  <si>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</si>
  <si>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</si>
  <si>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</si>
  <si>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</si>
  <si>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</si>
  <si>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</si>
  <si>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</si>
  <si>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</si>
  <si>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</si>
  <si>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</si>
  <si>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</si>
  <si>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</si>
  <si>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</si>
  <si>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</si>
  <si>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</si>
  <si>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</si>
  <si>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</si>
  <si>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</si>
  <si>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</si>
  <si>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</si>
  <si>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</si>
  <si>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</si>
  <si>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</si>
  <si>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</si>
  <si>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</si>
  <si>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</si>
  <si>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</si>
  <si>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</si>
  <si>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</si>
  <si>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</si>
  <si>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</si>
  <si>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</si>
  <si>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</si>
  <si>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</si>
  <si>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</si>
  <si>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</si>
  <si>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</si>
  <si>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</si>
  <si>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</si>
  <si>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</si>
  <si>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</si>
  <si>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</si>
  <si>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</si>
  <si>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</si>
  <si>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</si>
  <si>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</si>
  <si>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</si>
  <si>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</si>
  <si>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</si>
  <si>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</si>
  <si>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</si>
  <si>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</si>
  <si>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</si>
  <si>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</si>
  <si>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</si>
  <si>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</si>
  <si>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</si>
  <si>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</si>
  <si>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</si>
  <si>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</si>
  <si>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</si>
  <si>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</si>
  <si>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</si>
  <si>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</si>
  <si>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</si>
  <si>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</si>
  <si>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</si>
  <si>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</si>
  <si>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</si>
  <si>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</si>
  <si>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</si>
  <si>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</si>
  <si>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</si>
  <si>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</si>
  <si>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</si>
  <si>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</si>
  <si>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</si>
  <si>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</si>
  <si>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</si>
  <si>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</si>
  <si>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</si>
  <si>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</si>
  <si>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</si>
  <si>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</si>
  <si>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</si>
  <si>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</si>
  <si>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</si>
  <si>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</si>
  <si>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</si>
  <si>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</si>
  <si>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</si>
  <si>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</si>
  <si>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</si>
  <si>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</si>
  <si>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</si>
  <si>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</si>
  <si>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</si>
  <si>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</si>
  <si>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</si>
  <si>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</si>
  <si>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</si>
  <si>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</si>
  <si>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</si>
  <si>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</si>
  <si>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</si>
  <si>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</si>
  <si>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</si>
  <si>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</si>
  <si>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</si>
  <si>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</si>
  <si>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</si>
  <si>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</si>
  <si>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</si>
  <si>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</si>
  <si>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</si>
  <si>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</si>
  <si>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</si>
  <si>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</si>
  <si>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</si>
  <si>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</si>
  <si>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</si>
  <si>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</si>
  <si>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</si>
  <si>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</si>
  <si>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</si>
  <si>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</si>
  <si>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</si>
  <si>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</si>
  <si>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</si>
  <si>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</si>
  <si>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</si>
  <si>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</si>
  <si>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</si>
  <si>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</si>
  <si>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</si>
  <si>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</si>
  <si>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</si>
  <si>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</si>
  <si>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</si>
  <si>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</si>
  <si>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</si>
  <si>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</si>
  <si>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</si>
  <si>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</si>
  <si>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</si>
  <si>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</si>
  <si>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</si>
  <si>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</si>
  <si>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</si>
  <si>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</si>
  <si>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</si>
  <si>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</si>
  <si>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</si>
  <si>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</si>
  <si>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</si>
  <si>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</si>
  <si>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</si>
  <si>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</si>
  <si>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</si>
  <si>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</si>
  <si>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</si>
  <si>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</si>
  <si>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</si>
  <si>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</si>
  <si>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</si>
  <si>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</si>
  <si>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</si>
  <si>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</si>
  <si>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</si>
  <si>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</si>
  <si>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</si>
  <si>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</si>
  <si>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</si>
  <si>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</si>
  <si>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</si>
  <si>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</si>
  <si>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</si>
  <si>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</si>
  <si>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</si>
  <si>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</si>
  <si>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</si>
  <si>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</si>
  <si>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</si>
  <si>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</si>
  <si>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</si>
  <si>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</si>
  <si>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</si>
  <si>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</si>
  <si>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</si>
  <si>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</si>
  <si>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</si>
  <si>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</si>
  <si>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</si>
  <si>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</si>
  <si>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</si>
  <si>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</si>
  <si>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</si>
  <si>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</si>
  <si>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</si>
  <si>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</si>
  <si>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</si>
  <si>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</si>
  <si>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</si>
  <si>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</si>
  <si>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</si>
  <si>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</si>
  <si>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</si>
  <si>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</si>
  <si>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</si>
  <si>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</si>
  <si>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</si>
  <si>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</si>
  <si>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</si>
  <si>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</si>
  <si>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</si>
  <si>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</si>
  <si>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</si>
  <si>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</si>
  <si>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</si>
  <si>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</si>
  <si>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</si>
  <si>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</si>
  <si>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</si>
  <si>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</si>
  <si>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</si>
  <si>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</si>
  <si>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</si>
  <si>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</si>
  <si>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</si>
  <si>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</si>
  <si>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</si>
  <si>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</si>
  <si>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</si>
  <si>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</si>
  <si>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</si>
  <si>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</si>
  <si>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</si>
  <si>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</si>
  <si>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</si>
  <si>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</si>
  <si>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</si>
  <si>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</si>
  <si>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</si>
  <si>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</si>
  <si>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</si>
  <si>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</si>
  <si>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</si>
  <si>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</si>
  <si>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</si>
  <si>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</si>
  <si>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</si>
  <si>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</si>
  <si>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</si>
  <si>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</si>
  <si>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</si>
  <si>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</si>
  <si>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</si>
  <si>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</si>
  <si>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</si>
  <si>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</si>
  <si>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</si>
  <si>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</si>
  <si>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</si>
  <si>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</si>
  <si>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</si>
  <si>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</si>
  <si>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</si>
  <si>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</si>
  <si>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</si>
  <si>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</si>
  <si>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</si>
  <si>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</si>
  <si>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</si>
  <si>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</si>
  <si>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</si>
  <si>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</si>
  <si>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</si>
  <si>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</si>
  <si>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</si>
  <si>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</si>
  <si>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</si>
  <si>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</si>
  <si>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</si>
  <si>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</si>
  <si>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</si>
  <si>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</si>
  <si>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</si>
  <si>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</si>
  <si>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</si>
  <si>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</si>
  <si>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</si>
  <si>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</si>
  <si>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</si>
  <si>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</si>
  <si>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</si>
  <si>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</si>
  <si>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</si>
  <si>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</si>
  <si>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</si>
  <si>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</si>
  <si>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</si>
  <si>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</si>
  <si>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</si>
  <si>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</si>
  <si>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</si>
  <si>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</si>
  <si>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</si>
  <si>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</si>
  <si>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</si>
  <si>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</si>
  <si>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</si>
  <si>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</si>
  <si>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</si>
  <si>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</si>
  <si>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</si>
  <si>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</si>
  <si>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</si>
  <si>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</si>
  <si>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</si>
  <si>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</si>
  <si>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</si>
  <si>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</si>
  <si>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</si>
  <si>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</si>
  <si>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</si>
  <si>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</si>
  <si>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</si>
  <si>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</si>
  <si>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</si>
  <si>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</si>
  <si>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</si>
  <si>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</si>
  <si>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</si>
  <si>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</si>
  <si>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</si>
  <si>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</si>
  <si>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</si>
  <si>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</si>
  <si>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</si>
  <si>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</si>
  <si>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</si>
  <si>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</si>
  <si>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</si>
  <si>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</si>
  <si>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</si>
  <si>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</si>
  <si>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</si>
  <si>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</si>
  <si>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</si>
  <si>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</si>
  <si>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</si>
  <si>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</si>
  <si>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</si>
  <si>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</si>
  <si>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</si>
  <si>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</si>
  <si>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</si>
  <si>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</si>
  <si>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</si>
  <si>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</si>
  <si>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</si>
  <si>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</si>
  <si>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</si>
  <si>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</si>
  <si>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</si>
  <si>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</si>
  <si>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</si>
  <si>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</si>
  <si>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</si>
  <si>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</si>
  <si>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</si>
  <si>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</si>
  <si>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</si>
  <si>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</si>
  <si>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</si>
  <si>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</si>
  <si>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</si>
  <si>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</si>
  <si>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</si>
  <si>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</si>
  <si>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</si>
  <si>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</si>
  <si>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</si>
  <si>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</si>
  <si>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</si>
  <si>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</si>
  <si>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</si>
  <si>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</si>
  <si>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</si>
  <si>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</si>
  <si>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</si>
  <si>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</si>
  <si>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</si>
  <si>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</si>
  <si>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</si>
  <si>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</si>
  <si>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</si>
  <si>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</si>
  <si>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</si>
  <si>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</si>
  <si>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</si>
  <si>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</si>
  <si>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</si>
  <si>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</si>
  <si>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</si>
  <si>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</si>
  <si>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</si>
  <si>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</si>
  <si>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</si>
  <si>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</si>
  <si>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</si>
  <si>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</si>
  <si>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</si>
  <si>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</si>
  <si>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</si>
  <si>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</si>
  <si>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</si>
  <si>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</si>
  <si>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</si>
  <si>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</si>
  <si>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</si>
  <si>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</si>
  <si>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</si>
  <si>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</si>
  <si>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</si>
  <si>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</si>
  <si>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</si>
  <si>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</si>
  <si>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</si>
  <si>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</si>
  <si>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</si>
  <si>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</si>
  <si>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</si>
  <si>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</si>
  <si>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</si>
  <si>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</si>
  <si>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</si>
  <si>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</si>
  <si>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</si>
  <si>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</si>
  <si>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</si>
  <si>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</si>
  <si>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</si>
  <si>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</si>
  <si>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</si>
  <si>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</si>
  <si>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</si>
  <si>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</si>
  <si>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</si>
  <si>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</si>
  <si>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</si>
  <si>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</si>
  <si>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</si>
  <si>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</si>
  <si>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</si>
  <si>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</si>
  <si>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</si>
  <si>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</si>
  <si>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</si>
  <si>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</si>
  <si>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</si>
  <si>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</si>
  <si>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</si>
  <si>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</si>
  <si>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</si>
  <si>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</si>
  <si>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</si>
  <si>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</si>
  <si>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</si>
  <si>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</si>
  <si>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</si>
  <si>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</si>
  <si>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</si>
  <si>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</si>
  <si>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</si>
  <si>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</si>
  <si>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</si>
  <si>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</si>
  <si>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</si>
  <si>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</si>
  <si>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</si>
  <si>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</si>
  <si>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</si>
  <si>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</si>
  <si>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</si>
  <si>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</si>
  <si>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</si>
  <si>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</si>
  <si>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</si>
  <si>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</si>
  <si>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</si>
  <si>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</si>
  <si>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</si>
  <si>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</si>
  <si>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</si>
  <si>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</si>
  <si>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</si>
  <si>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</si>
  <si>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</si>
  <si>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</si>
  <si>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</si>
  <si>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</si>
  <si>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</si>
  <si>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</si>
  <si>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</si>
  <si>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</si>
  <si>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</si>
  <si>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</si>
  <si>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</si>
  <si>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</si>
  <si>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</si>
  <si>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</si>
  <si>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</si>
  <si>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</si>
  <si>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</si>
  <si>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</si>
  <si>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</si>
  <si>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</si>
  <si>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</si>
  <si>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</si>
  <si>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</si>
  <si>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</si>
  <si>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</si>
  <si>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</si>
  <si>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</si>
  <si>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</si>
  <si>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</si>
  <si>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</si>
  <si>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</si>
  <si>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</si>
  <si>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</si>
  <si>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</si>
  <si>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</si>
  <si>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</si>
  <si>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</si>
  <si>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</si>
  <si>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</si>
  <si>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</si>
  <si>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</si>
  <si>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</si>
  <si>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</si>
  <si>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</si>
  <si>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</si>
  <si>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</si>
  <si>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</si>
  <si>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</si>
  <si>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</si>
  <si>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</si>
  <si>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</si>
  <si>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</si>
  <si>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</si>
  <si>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</si>
  <si>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</si>
  <si>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</si>
  <si>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</si>
  <si>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</si>
  <si>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</si>
  <si>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</si>
  <si>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</si>
  <si>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</si>
  <si>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</si>
  <si>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</si>
  <si>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</si>
  <si>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</si>
  <si>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</si>
  <si>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</si>
  <si>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</si>
  <si>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</si>
  <si>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</si>
  <si>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</si>
  <si>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</si>
  <si>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</si>
  <si>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</si>
  <si>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</si>
  <si>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</si>
  <si>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</si>
  <si>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</si>
  <si>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</si>
  <si>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</si>
  <si>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</si>
  <si>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</si>
  <si>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</si>
  <si>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</si>
  <si>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</si>
  <si>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</si>
  <si>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</si>
  <si>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</si>
  <si>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</si>
  <si>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</si>
  <si>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</si>
  <si>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</si>
  <si>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</si>
  <si>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</si>
  <si>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</si>
  <si>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</si>
  <si>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</si>
  <si>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</si>
  <si>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</si>
  <si>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</si>
  <si>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</si>
  <si>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</si>
  <si>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</si>
  <si>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</si>
  <si>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</si>
  <si>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</si>
  <si>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</si>
  <si>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</si>
  <si>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</si>
  <si>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</si>
  <si>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</si>
  <si>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</si>
  <si>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</si>
  <si>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</si>
  <si>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</si>
  <si>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</si>
  <si>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</si>
  <si>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</si>
  <si>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</si>
  <si>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</si>
  <si>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</si>
  <si>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</si>
  <si>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</si>
  <si>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</si>
  <si>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</si>
  <si>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</si>
  <si>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</si>
  <si>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</si>
  <si>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</si>
  <si>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</si>
  <si>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</si>
  <si>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</si>
  <si>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</si>
  <si>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</si>
  <si>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</si>
  <si>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</si>
  <si>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</si>
  <si>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</si>
  <si>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</si>
  <si>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</si>
  <si>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</si>
  <si>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</si>
  <si>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</si>
  <si>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</si>
  <si>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</si>
  <si>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</si>
  <si>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</si>
  <si>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</si>
  <si>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</si>
  <si>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</si>
  <si>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</si>
  <si>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</si>
  <si>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</si>
  <si>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</si>
  <si>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</si>
  <si>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</si>
  <si>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</si>
  <si>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</si>
  <si>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</si>
  <si>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</si>
  <si>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</si>
  <si>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</si>
  <si>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</si>
  <si>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</si>
  <si>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</si>
  <si>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</si>
  <si>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</si>
  <si>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</si>
  <si>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</si>
  <si>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</si>
  <si>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</si>
  <si>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</si>
  <si>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</si>
  <si>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</si>
  <si>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</si>
  <si>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</si>
  <si>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</si>
  <si>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</si>
  <si>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</si>
  <si>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</si>
  <si>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</si>
  <si>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</si>
  <si>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</si>
  <si>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</si>
  <si>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</si>
  <si>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</si>
  <si>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</si>
  <si>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</si>
  <si>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</si>
  <si>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</si>
  <si>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</si>
  <si>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</si>
  <si>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</si>
  <si>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</si>
  <si>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</si>
  <si>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</si>
  <si>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</si>
  <si>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</si>
  <si>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</si>
  <si>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</si>
  <si>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</si>
  <si>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</si>
  <si>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</si>
  <si>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</si>
  <si>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</si>
  <si>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</si>
  <si>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</si>
  <si>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</si>
  <si>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</si>
  <si>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</si>
  <si>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</si>
  <si>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</si>
  <si>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</si>
  <si>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</si>
  <si>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</si>
  <si>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</si>
  <si>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</si>
  <si>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</si>
  <si>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</si>
  <si>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</si>
  <si>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</si>
  <si>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</si>
  <si>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</si>
  <si>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</si>
  <si>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</si>
  <si>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</si>
  <si>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</si>
  <si>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</si>
  <si>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</si>
  <si>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</si>
  <si>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</si>
  <si>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</si>
  <si>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</si>
  <si>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</si>
  <si>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</si>
  <si>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</si>
  <si>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</si>
  <si>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</si>
  <si>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</si>
  <si>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</si>
  <si>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</si>
  <si>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</si>
  <si>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</si>
  <si>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</si>
  <si>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</si>
  <si>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</si>
  <si>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</si>
  <si>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</si>
  <si>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</si>
  <si>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</si>
  <si>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</si>
  <si>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</si>
  <si>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</si>
  <si>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</si>
  <si>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</si>
  <si>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</si>
  <si>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</si>
  <si>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</si>
  <si>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</si>
  <si>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</si>
  <si>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</si>
  <si>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</si>
  <si>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</si>
  <si>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</si>
  <si>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</si>
  <si>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</si>
  <si>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</si>
  <si>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</si>
  <si>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</si>
  <si>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</si>
  <si>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</si>
  <si>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</si>
  <si>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</si>
  <si>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</si>
  <si>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</si>
  <si>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</si>
  <si>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</si>
  <si>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</si>
  <si>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</si>
  <si>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</si>
  <si>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</si>
  <si>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</si>
  <si>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</si>
  <si>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</si>
  <si>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</si>
  <si>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</si>
  <si>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</si>
  <si>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</si>
  <si>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</si>
  <si>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</si>
  <si>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</si>
  <si>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</si>
  <si>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</si>
  <si>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</si>
  <si>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</si>
  <si>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</si>
  <si>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</si>
  <si>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</si>
  <si>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</si>
  <si>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</si>
  <si>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</si>
  <si>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</si>
  <si>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</si>
  <si>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</si>
  <si>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</si>
  <si>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</si>
  <si>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</si>
  <si>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</si>
  <si>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</si>
  <si>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</si>
  <si>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</si>
  <si>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</si>
  <si>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</si>
  <si>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</si>
  <si>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</si>
  <si>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</si>
  <si>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</si>
  <si>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</si>
  <si>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</si>
  <si>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</si>
  <si>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</si>
  <si>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</si>
  <si>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</si>
  <si>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</si>
  <si>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</si>
  <si>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</si>
  <si>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</si>
  <si>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</si>
  <si>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</si>
  <si>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</si>
  <si>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</si>
  <si>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</si>
  <si>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</si>
  <si>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</si>
  <si>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</si>
  <si>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</si>
  <si>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</si>
  <si>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</si>
  <si>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</si>
  <si>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</si>
  <si>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</si>
  <si>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</si>
  <si>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</si>
  <si>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</si>
  <si>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</si>
  <si>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</si>
  <si>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</si>
  <si>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</si>
  <si>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</si>
  <si>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</si>
  <si>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</si>
  <si>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</si>
  <si>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</si>
  <si>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</si>
  <si>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</si>
  <si>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</si>
  <si>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</si>
  <si>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</si>
  <si>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</si>
  <si>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</si>
  <si>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</si>
  <si>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</si>
  <si>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</si>
  <si>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</si>
  <si>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</si>
  <si>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</si>
  <si>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</si>
  <si>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</si>
  <si>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</si>
  <si>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</si>
  <si>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</si>
  <si>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</si>
  <si>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</si>
  <si>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</si>
  <si>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</si>
  <si>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</si>
  <si>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</si>
  <si>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</si>
  <si>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</si>
  <si>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</si>
  <si>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</si>
  <si>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</si>
  <si>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</si>
  <si>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</si>
  <si>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</si>
  <si>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</si>
  <si>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</si>
  <si>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</si>
  <si>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</si>
  <si>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</si>
  <si>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</si>
  <si>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</si>
  <si>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</si>
  <si>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</si>
  <si>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</si>
  <si>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</si>
  <si>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</si>
  <si>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</si>
  <si>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</si>
  <si>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</si>
  <si>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</si>
  <si>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</si>
  <si>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</si>
  <si>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</si>
  <si>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</si>
  <si>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</si>
  <si>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</si>
  <si>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</si>
  <si>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</si>
  <si>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</si>
  <si>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</si>
  <si>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</si>
  <si>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</si>
  <si>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</si>
  <si>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</si>
  <si>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</si>
  <si>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</si>
  <si>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</si>
  <si>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</si>
  <si>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</si>
  <si>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</si>
  <si>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</si>
  <si>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</si>
  <si>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</si>
  <si>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</si>
  <si>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</si>
  <si>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</si>
  <si>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</si>
  <si>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</si>
  <si>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</si>
  <si>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</si>
  <si>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</si>
  <si>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</si>
  <si>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</si>
  <si>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</si>
  <si>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</si>
  <si>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</si>
  <si>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</si>
  <si>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</si>
  <si>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</si>
  <si>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</si>
  <si>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</si>
  <si>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</si>
  <si>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</si>
  <si>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</si>
  <si>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</si>
  <si>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</si>
  <si>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</si>
  <si>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</si>
  <si>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</si>
  <si>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</si>
  <si>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</si>
  <si>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</si>
  <si>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</si>
  <si>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</si>
  <si>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</si>
  <si>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</si>
  <si>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</si>
  <si>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</si>
  <si>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</si>
  <si>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</si>
  <si>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</si>
  <si>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</si>
  <si>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</si>
  <si>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</si>
  <si>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</si>
  <si>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</si>
  <si>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</si>
  <si>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</si>
  <si>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</si>
  <si>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</si>
  <si>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</si>
  <si>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</si>
  <si>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</si>
  <si>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</si>
  <si>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</si>
  <si>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</si>
  <si>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</si>
  <si>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</si>
  <si>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</si>
  <si>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</si>
  <si>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</si>
  <si>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</si>
  <si>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</si>
  <si>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</si>
  <si>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</si>
  <si>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</si>
  <si>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</si>
  <si>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</si>
  <si>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</si>
  <si>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</si>
  <si>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</si>
  <si>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</si>
  <si>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</si>
  <si>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</si>
  <si>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</si>
  <si>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</si>
  <si>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</si>
  <si>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</si>
  <si>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</si>
  <si>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</si>
  <si>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</si>
  <si>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</si>
  <si>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</si>
  <si>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</si>
  <si>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</si>
  <si>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</si>
  <si>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</si>
  <si>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</si>
  <si>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</si>
  <si>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</si>
  <si>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</si>
  <si>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</si>
  <si>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</si>
  <si>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</si>
  <si>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</si>
  <si>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</si>
  <si>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</si>
  <si>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</si>
  <si>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</si>
  <si>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</si>
  <si>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</si>
  <si>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</si>
  <si>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</si>
  <si>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</si>
  <si>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</si>
  <si>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</si>
  <si>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</si>
  <si>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</si>
  <si>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</si>
  <si>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</si>
  <si>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</si>
  <si>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</si>
  <si>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</si>
  <si>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</si>
  <si>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</si>
  <si>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</si>
  <si>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</si>
  <si>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</si>
  <si>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</si>
  <si>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</si>
  <si>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</si>
  <si>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</si>
  <si>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</si>
  <si>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</si>
  <si>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</si>
  <si>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</si>
  <si>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</si>
  <si>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</si>
  <si>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</si>
  <si>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</si>
  <si>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</si>
  <si>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</si>
  <si>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</si>
  <si>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</si>
  <si>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</si>
  <si>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</si>
  <si>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</si>
  <si>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</si>
  <si>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</si>
  <si>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</si>
  <si>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</si>
  <si>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</si>
  <si>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</si>
  <si>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</si>
  <si>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</si>
  <si>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</si>
  <si>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</si>
  <si>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</si>
  <si>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</si>
  <si>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</si>
  <si>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</si>
  <si>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</si>
  <si>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</si>
  <si>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</si>
  <si>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</si>
  <si>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</si>
  <si>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</si>
  <si>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</si>
  <si>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</si>
  <si>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</si>
  <si>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</si>
  <si>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</si>
  <si>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</si>
  <si>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</si>
  <si>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</si>
  <si>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</si>
  <si>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</si>
  <si>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</si>
  <si>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</si>
  <si>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</si>
  <si>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</si>
  <si>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</si>
  <si>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</si>
  <si>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</si>
  <si>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</si>
  <si>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</si>
  <si>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</si>
  <si>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</si>
  <si>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</si>
  <si>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</si>
  <si>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</si>
  <si>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</si>
  <si>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</si>
  <si>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</si>
  <si>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</si>
  <si>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</si>
  <si>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</si>
  <si>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</si>
  <si>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</si>
  <si>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</si>
  <si>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</si>
  <si>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</si>
  <si>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</si>
  <si>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</si>
  <si>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</si>
  <si>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</si>
  <si>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</si>
  <si>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</si>
  <si>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</si>
  <si>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</si>
  <si>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</si>
  <si>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</si>
  <si>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</si>
  <si>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</si>
  <si>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</si>
  <si>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</si>
  <si>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</si>
  <si>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</si>
  <si>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</si>
  <si>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</si>
  <si>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</si>
  <si>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</si>
  <si>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</si>
  <si>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</si>
  <si>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</si>
  <si>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</si>
  <si>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</si>
  <si>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</si>
  <si>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</si>
  <si>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</si>
  <si>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</si>
  <si>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</si>
  <si>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</si>
  <si>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</si>
  <si>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</si>
  <si>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</si>
  <si>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</si>
  <si>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</si>
  <si>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</si>
  <si>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</si>
  <si>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</si>
  <si>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</si>
  <si>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</si>
  <si>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</si>
  <si>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</si>
  <si>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</si>
  <si>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</si>
  <si>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</si>
  <si>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</si>
  <si>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</si>
  <si>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</si>
  <si>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</si>
  <si>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</si>
  <si>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</si>
  <si>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</si>
  <si>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</si>
  <si>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</si>
  <si>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</si>
  <si>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</si>
  <si>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</si>
  <si>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</si>
  <si>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</si>
  <si>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</si>
  <si>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</si>
  <si>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</si>
  <si>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</si>
  <si>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</si>
  <si>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</si>
  <si>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</si>
  <si>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</si>
  <si>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</si>
  <si>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</si>
  <si>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</si>
  <si>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</si>
  <si>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</si>
  <si>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</si>
  <si>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</si>
  <si>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</si>
  <si>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</si>
  <si>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</si>
  <si>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</si>
  <si>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</si>
  <si>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</si>
  <si>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</si>
  <si>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</si>
  <si>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</si>
  <si>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</si>
  <si>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</si>
  <si>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</si>
  <si>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</si>
  <si>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</si>
  <si>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</si>
  <si>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</si>
  <si>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</si>
  <si>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</si>
  <si>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</si>
  <si>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</si>
  <si>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</si>
  <si>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</si>
  <si>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</si>
  <si>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</si>
  <si>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</si>
  <si>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</si>
  <si>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</si>
  <si>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</si>
  <si>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</si>
  <si>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</si>
  <si>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</si>
  <si>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</si>
  <si>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</si>
  <si>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</si>
  <si>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</si>
  <si>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</si>
  <si>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</si>
  <si>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</si>
  <si>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</si>
  <si>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</si>
  <si>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</si>
  <si>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</si>
  <si>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</si>
  <si>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</si>
  <si>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</si>
  <si>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</si>
  <si>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</si>
  <si>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</si>
  <si>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</si>
  <si>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</si>
  <si>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</si>
  <si>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</si>
  <si>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</si>
  <si>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</si>
  <si>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</si>
  <si>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</si>
  <si>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</si>
  <si>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</si>
  <si>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</si>
  <si>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</si>
  <si>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</si>
  <si>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</si>
  <si>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</si>
  <si>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</si>
  <si>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</si>
  <si>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</si>
  <si>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</si>
  <si>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</si>
  <si>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</si>
  <si>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</si>
  <si>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</si>
  <si>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</si>
  <si>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</si>
  <si>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</si>
  <si>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</si>
  <si>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</si>
  <si>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</si>
  <si>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</si>
  <si>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</si>
  <si>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</si>
  <si>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</si>
  <si>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</si>
  <si>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</si>
  <si>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</si>
  <si>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</si>
  <si>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</si>
  <si>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</si>
  <si>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</si>
  <si>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</si>
  <si>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</si>
  <si>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</si>
  <si>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</si>
  <si>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</si>
  <si>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</si>
  <si>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</si>
  <si>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</si>
  <si>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</si>
  <si>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</si>
  <si>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</si>
  <si>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</si>
  <si>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</si>
  <si>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</si>
  <si>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</si>
  <si>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</si>
  <si>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</si>
  <si>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</si>
  <si>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</si>
  <si>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</si>
  <si>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</si>
  <si>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</si>
  <si>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</si>
  <si>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</si>
  <si>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</si>
  <si>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</si>
  <si>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</si>
  <si>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</si>
  <si>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</si>
  <si>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</si>
  <si>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</si>
  <si>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</si>
  <si>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</si>
  <si>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</si>
  <si>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</si>
  <si>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</si>
  <si>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</si>
  <si>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</si>
  <si>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</si>
  <si>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</si>
  <si>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</si>
  <si>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</si>
  <si>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</si>
  <si>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</si>
  <si>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</si>
  <si>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</si>
  <si>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</si>
  <si>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</si>
  <si>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</si>
  <si>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</si>
  <si>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</si>
  <si>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</si>
  <si>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</si>
  <si>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</si>
  <si>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</si>
  <si>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</si>
  <si>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</si>
  <si>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</si>
  <si>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</si>
  <si>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</si>
  <si>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</si>
  <si>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</si>
  <si>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</si>
  <si>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</si>
  <si>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</si>
  <si>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</si>
  <si>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</si>
  <si>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</si>
  <si>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</si>
  <si>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</si>
  <si>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</si>
  <si>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</si>
  <si>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</si>
  <si>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</si>
  <si>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</si>
  <si>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</si>
  <si>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</si>
  <si>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</si>
  <si>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</si>
  <si>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</si>
  <si>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</si>
  <si>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</si>
  <si>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</si>
  <si>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</si>
  <si>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</si>
  <si>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</si>
  <si>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</si>
  <si>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</si>
  <si>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</si>
  <si>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</si>
  <si>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</si>
  <si>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</si>
  <si>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</si>
  <si>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</si>
  <si>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</si>
  <si>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</si>
  <si>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</si>
  <si>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</si>
  <si>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</si>
  <si>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</si>
  <si>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</si>
  <si>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</si>
  <si>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</si>
  <si>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</si>
  <si>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</si>
  <si>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</si>
  <si>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</si>
  <si>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</si>
  <si>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</si>
  <si>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</si>
  <si>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</si>
  <si>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</si>
  <si>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</si>
  <si>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</si>
  <si>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</si>
  <si>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</si>
  <si>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</si>
  <si>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</si>
  <si>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</si>
  <si>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</si>
  <si>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</si>
  <si>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</si>
  <si>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</si>
  <si>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</si>
  <si>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</si>
  <si>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</si>
  <si>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</si>
  <si>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</si>
  <si>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</si>
  <si>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</si>
  <si>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</si>
  <si>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</si>
  <si>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</si>
  <si>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</si>
  <si>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</si>
  <si>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</si>
  <si>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</si>
  <si>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</si>
  <si>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</si>
  <si>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</si>
  <si>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</si>
  <si>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</si>
  <si>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</si>
  <si>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</si>
  <si>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</si>
  <si>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</si>
  <si>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</si>
  <si>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</si>
  <si>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</si>
  <si>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</si>
  <si>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</si>
  <si>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</si>
  <si>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</si>
  <si>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</si>
  <si>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</si>
  <si>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</si>
  <si>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</si>
  <si>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</si>
  <si>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</si>
  <si>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</si>
  <si>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</si>
  <si>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</si>
  <si>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</si>
  <si>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</si>
  <si>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</si>
  <si>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</si>
  <si>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</si>
  <si>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</si>
  <si>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</si>
  <si>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</si>
  <si>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</si>
  <si>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</si>
  <si>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</si>
  <si>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</si>
  <si>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</si>
  <si>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</si>
  <si>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</si>
  <si>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</si>
  <si>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</si>
  <si>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</si>
  <si>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</si>
  <si>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</si>
  <si>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</si>
  <si>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</si>
  <si>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</si>
  <si>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</si>
  <si>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</si>
  <si>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</si>
  <si>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</si>
  <si>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</si>
  <si>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</si>
  <si>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</si>
  <si>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</si>
  <si>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</si>
  <si>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</si>
  <si>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</si>
  <si>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</si>
  <si>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</si>
  <si>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</si>
  <si>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</si>
  <si>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</si>
  <si>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</si>
  <si>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</si>
  <si>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</si>
  <si>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</si>
  <si>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</si>
  <si>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</si>
  <si>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</si>
  <si>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</si>
  <si>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</si>
  <si>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</si>
  <si>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</si>
  <si>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</si>
  <si>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</si>
  <si>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</si>
  <si>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</si>
  <si>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</si>
  <si>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</si>
  <si>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</si>
  <si>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</si>
  <si>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</si>
  <si>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</si>
  <si>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</si>
  <si>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</si>
  <si>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</si>
  <si>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</si>
  <si>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</si>
  <si>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</si>
  <si>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</si>
  <si>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</si>
  <si>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</si>
  <si>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</si>
  <si>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</si>
  <si>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</si>
  <si>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</si>
  <si>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</si>
  <si>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</si>
  <si>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</si>
  <si>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</si>
  <si>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</si>
  <si>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</si>
  <si>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</si>
  <si>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</si>
  <si>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</si>
  <si>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</si>
  <si>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</si>
  <si>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</si>
  <si>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</si>
  <si>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</si>
  <si>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</si>
  <si>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</si>
  <si>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</si>
  <si>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</si>
  <si>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</si>
  <si>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</si>
  <si>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</si>
  <si>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</si>
  <si>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</si>
  <si>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</si>
  <si>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</si>
  <si>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</si>
  <si>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</si>
  <si>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</si>
  <si>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</si>
  <si>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</si>
  <si>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</si>
  <si>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</si>
  <si>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</si>
  <si>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</si>
  <si>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</si>
  <si>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</si>
  <si>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</si>
  <si>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</si>
  <si>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</si>
  <si>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</si>
  <si>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</si>
  <si>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</si>
  <si>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</si>
  <si>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</si>
  <si>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</si>
  <si>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</si>
  <si>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</si>
  <si>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</si>
  <si>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</si>
  <si>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</si>
  <si>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</si>
  <si>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</si>
  <si>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</si>
  <si>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</si>
  <si>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</si>
  <si>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</si>
  <si>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</si>
  <si>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</si>
  <si>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</si>
  <si>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</si>
  <si>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</si>
  <si>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</si>
  <si>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</si>
  <si>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</si>
  <si>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</si>
  <si>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</si>
  <si>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</si>
  <si>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</si>
  <si>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</si>
  <si>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</si>
  <si>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</si>
  <si>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</si>
  <si>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</si>
  <si>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</si>
  <si>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</si>
  <si>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</si>
  <si>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</si>
  <si>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</si>
  <si>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</si>
  <si>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</si>
  <si>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</si>
  <si>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</si>
  <si>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Ferns &amp; Horsetails</t>
  </si>
  <si>
    <t>Grasses, Sedges &amp; Rushes</t>
  </si>
  <si>
    <t>Herbs</t>
  </si>
  <si>
    <t>Lichens</t>
  </si>
  <si>
    <t>Trees &amp; Shrubs</t>
  </si>
  <si>
    <t xml:space="preserve">All methodologies for the data collection, processing and quality assurance can be found here: </t>
  </si>
  <si>
    <t>Long Term Monitoring Network Vegetation Survey</t>
  </si>
  <si>
    <t>LTMN@Access to Evidence Catalogue</t>
  </si>
  <si>
    <t>FIELD_SHEET_NOTES</t>
  </si>
  <si>
    <t>Sorbus torminalis (g)</t>
  </si>
  <si>
    <t>Quercus x rosacea (s)</t>
  </si>
  <si>
    <t>Quercus x rosacea (g)</t>
  </si>
  <si>
    <t>Rubus fruticosus agg. (s)</t>
  </si>
  <si>
    <t>Pseudotsuga menziesii (s)</t>
  </si>
  <si>
    <t>Quercus x rosacea (c)</t>
  </si>
  <si>
    <t>Tsuga heterophylla (g)</t>
  </si>
  <si>
    <t>Carex pallescens</t>
  </si>
  <si>
    <t>Abies grandis (s)</t>
  </si>
  <si>
    <t>Abies grandis (g)</t>
  </si>
  <si>
    <t xml:space="preserve">Betula pendula (c) </t>
  </si>
  <si>
    <t>Lichen (crustose)</t>
  </si>
  <si>
    <t>Taraxacum agg.</t>
  </si>
  <si>
    <t>Ilex aquifolium</t>
  </si>
  <si>
    <t>Sorbus torminalis</t>
  </si>
  <si>
    <t>Sorbus torminalis (c)</t>
  </si>
  <si>
    <t>DW</t>
  </si>
  <si>
    <t>Betula x aurata (c)</t>
  </si>
  <si>
    <t>Bare soil</t>
  </si>
  <si>
    <t>T</t>
  </si>
  <si>
    <t xml:space="preserve">Populus tremula (c) </t>
  </si>
  <si>
    <t>DW = dead wood obscuring measurements</t>
  </si>
  <si>
    <t>Plot almost devoid of vegetation! DW = Dead wood obscuring measurements.</t>
  </si>
  <si>
    <t>Cladonia sp.</t>
  </si>
  <si>
    <t>Deer browsing damage to base of trees.</t>
  </si>
  <si>
    <t>Deer damage - stripping to trees</t>
  </si>
  <si>
    <t>Lower branches bark stripped by deer</t>
  </si>
  <si>
    <t>Deer browsing damage to base of trees; deer droppings</t>
  </si>
  <si>
    <t>Deer browsing damage to base of trees.; Tree stump in cells 19, 20, 24, 25</t>
  </si>
  <si>
    <t>Deer browsing damage to base of trees. Treefelling nearby</t>
  </si>
  <si>
    <t>Deer droppings present</t>
  </si>
  <si>
    <t>No seedlings present</t>
  </si>
  <si>
    <t>Tsuga heterophylla (c)</t>
  </si>
  <si>
    <t>Molinia caerulea subsp. caerulea</t>
  </si>
  <si>
    <t>Tree</t>
  </si>
  <si>
    <t>Sapling</t>
  </si>
  <si>
    <t>Seedling</t>
  </si>
  <si>
    <t>Shrub</t>
  </si>
  <si>
    <t>Sorbus torminalis (s)</t>
  </si>
  <si>
    <t>Symphoricarpos albus</t>
  </si>
  <si>
    <t>Juncus effusus var. effusus</t>
  </si>
  <si>
    <t>Euphorbia amygdaloides subsp. amygdaloides</t>
  </si>
  <si>
    <t>Luzula multiflora subsp. multiflora</t>
  </si>
  <si>
    <t>Luzula multiflora subsp. congesta</t>
  </si>
  <si>
    <t>Carex demissa</t>
  </si>
  <si>
    <t>Melampyrum pratense subsp. pratense var. hians</t>
  </si>
  <si>
    <t>Bromopsis ramosus</t>
  </si>
  <si>
    <t>Trifolium micranthum</t>
  </si>
  <si>
    <t>Euphrasia nemorosa agg.</t>
  </si>
  <si>
    <t>Lotus corniculatus var. corniculatus</t>
  </si>
  <si>
    <t>Ranunculus flammula subsp. flammula</t>
  </si>
  <si>
    <t>Lonicera periclymenum</t>
  </si>
  <si>
    <t>Betula pendula</t>
  </si>
  <si>
    <t>Betula pubescens</t>
  </si>
  <si>
    <t>Crataegus monogyna</t>
  </si>
  <si>
    <t>Fagus sylvatica</t>
  </si>
  <si>
    <t>Fraxinus excelsior</t>
  </si>
  <si>
    <t>Picea abies</t>
  </si>
  <si>
    <t>Pinus sylvestris</t>
  </si>
  <si>
    <t>Populus tremula</t>
  </si>
  <si>
    <t>Pseudotsuga menziesii</t>
  </si>
  <si>
    <t>Quercus x rosacea</t>
  </si>
  <si>
    <t>Quercus petraea</t>
  </si>
  <si>
    <t>Salix cinerea</t>
  </si>
  <si>
    <t>Sorbus aucuparia</t>
  </si>
  <si>
    <t>Taxus baccata</t>
  </si>
  <si>
    <t>Betula x aurata</t>
  </si>
  <si>
    <t>Salix caprea</t>
  </si>
  <si>
    <t>Deer damage - stripping to trees; large vehicle tracks to side of plot</t>
  </si>
  <si>
    <t>Dead tree in centre of plot (cells 12,13, 16,17). Deer browsing damage to base of trees; deer droppings</t>
  </si>
  <si>
    <t>Deer browsing damage to trees.</t>
  </si>
  <si>
    <t>Fallow deer seen near plot. Deer browsing also evident</t>
  </si>
  <si>
    <t>Deer browsing damage to trees. Lots of recent felling nearby (thinning of Oaks)</t>
  </si>
  <si>
    <t>Deer browsing damage to trees. Path nearby</t>
  </si>
  <si>
    <t>Deer browsing damage to trees. Animal track (deer?) nearby</t>
  </si>
  <si>
    <t>Deer browsing damage to trees. Childrens den and 'tracks' nearby</t>
  </si>
  <si>
    <t>Deer browsing damage to trees</t>
  </si>
  <si>
    <t>Deer observed when re-finding plot marker; Deer browsing damage to trees</t>
  </si>
  <si>
    <t>Deer browsing damage to base of trees; deer droppings; adjacent ride cut</t>
  </si>
  <si>
    <t>Cardamine sp.</t>
  </si>
  <si>
    <t>Vegetative plant material not sufficient to identify to species with confidence</t>
  </si>
  <si>
    <t>Vegetative plant material not sufficient to identify beyond aggregate with confidence</t>
  </si>
  <si>
    <t>Pinus nigra (g)</t>
  </si>
  <si>
    <t>Intermed</t>
  </si>
  <si>
    <t>Suppressed</t>
  </si>
  <si>
    <t>Canopy dominant</t>
  </si>
  <si>
    <t>Acer pseudoplatanus</t>
  </si>
  <si>
    <t>Subdominant</t>
  </si>
  <si>
    <t>Suckers</t>
  </si>
  <si>
    <t>Larix kaempferi</t>
  </si>
  <si>
    <t>Tsuga heterophylla (s)</t>
  </si>
  <si>
    <t>Symphoricarpos albus (s)</t>
  </si>
  <si>
    <t>Ulex europeaus</t>
  </si>
  <si>
    <t>T = Large tree (Quercus x rosacea) in plot obscuring measurements</t>
  </si>
  <si>
    <t>Bird box "81" on tree</t>
  </si>
  <si>
    <t>Digging/grazing by rabbits; Deer browsing damage.</t>
  </si>
  <si>
    <t>Fallen Birch in plot. Deer browsing damage to trees. Footpath nearby.</t>
  </si>
  <si>
    <t>Deer damage - stripping to trees; large vehicle tracks to side of plot. Dead tree stump in cells 13 and 14.</t>
  </si>
  <si>
    <t>DW = dead wood obscuring measurements; T = Large tree (Quercus x rosacea) in plot obscuring measurements</t>
  </si>
  <si>
    <t>Animal (deer?) track crossing plot (cells 5, 9, 10, 13, 14, 17, 22). Deer browsing damage to base of trees; deer droppings</t>
  </si>
  <si>
    <t>Vole/Mouse larders found within several cells; animal (deer?) track crossing cells 1,2 and 6. Deer browsing damage to trees</t>
  </si>
  <si>
    <t>SO 76427 75764</t>
  </si>
  <si>
    <t>SO 75773 76371</t>
  </si>
  <si>
    <t>SO 76829 75863</t>
  </si>
  <si>
    <t>SO 77007 75832</t>
  </si>
  <si>
    <t>SO 76480 76229</t>
  </si>
  <si>
    <t>SO 75985 76259</t>
  </si>
  <si>
    <t>SO 76838 75640</t>
  </si>
  <si>
    <t>SO 75986 76117</t>
  </si>
  <si>
    <t>SO 76970 75974</t>
  </si>
  <si>
    <t>SO 75932 76390</t>
  </si>
  <si>
    <t>SO 76493 75668</t>
  </si>
  <si>
    <t>SO 76333 76175</t>
  </si>
  <si>
    <t>SO 76508 75735</t>
  </si>
  <si>
    <t>SO 76044 74740</t>
  </si>
  <si>
    <t>SO 75489 77323</t>
  </si>
  <si>
    <t>SO 76107 74858</t>
  </si>
  <si>
    <t>SO 76081 74672</t>
  </si>
  <si>
    <t>SO 76248 75161</t>
  </si>
  <si>
    <t>SO 76285 75101</t>
  </si>
  <si>
    <t>SO 76020 74680</t>
  </si>
  <si>
    <t>SO 75842 74733</t>
  </si>
  <si>
    <t>SO 76255 74913</t>
  </si>
  <si>
    <t>SO 76166 75112</t>
  </si>
  <si>
    <t>SO 76201 74695</t>
  </si>
  <si>
    <t>SO 76176 74979</t>
  </si>
  <si>
    <t>SO 74864 77847</t>
  </si>
  <si>
    <t>SO 75114 77183</t>
  </si>
  <si>
    <t>SO 76130 77389</t>
  </si>
  <si>
    <t>SO 75077 77553</t>
  </si>
  <si>
    <t>SO 75064 77327</t>
  </si>
  <si>
    <t>SO 75262 77303</t>
  </si>
  <si>
    <t>SO 75051 77376</t>
  </si>
  <si>
    <t>SO 75216 77437</t>
  </si>
  <si>
    <t>SO 75091 77115</t>
  </si>
  <si>
    <t>SO 74874 77750</t>
  </si>
  <si>
    <t>SO 75148 77740</t>
  </si>
  <si>
    <t>SO 75071 77205</t>
  </si>
  <si>
    <t>SO 73991 78609</t>
  </si>
  <si>
    <t>SO 74387 78324</t>
  </si>
  <si>
    <t>SO 73725 78170</t>
  </si>
  <si>
    <t>SO 74172 78393</t>
  </si>
  <si>
    <t>SO 72941 76490</t>
  </si>
  <si>
    <t>SO 73937 78594</t>
  </si>
  <si>
    <t>SO 73651 77853</t>
  </si>
  <si>
    <t>SO 73603 78981</t>
  </si>
  <si>
    <t>SO 74020 77903</t>
  </si>
  <si>
    <t>SO 73929 78836</t>
  </si>
  <si>
    <t>SO 72467 76382</t>
  </si>
  <si>
    <t>SO 72572 76428</t>
  </si>
  <si>
    <t>2a</t>
  </si>
  <si>
    <t>3a</t>
  </si>
  <si>
    <t>5a</t>
  </si>
  <si>
    <t>6a</t>
  </si>
  <si>
    <t>8a</t>
  </si>
  <si>
    <t>9a</t>
  </si>
  <si>
    <t>12a</t>
  </si>
  <si>
    <t>13a</t>
  </si>
  <si>
    <t>18a</t>
  </si>
  <si>
    <t>19a</t>
  </si>
  <si>
    <t>20a</t>
  </si>
  <si>
    <t>24a</t>
  </si>
  <si>
    <t>25a</t>
  </si>
  <si>
    <t>26a</t>
  </si>
  <si>
    <t>28a</t>
  </si>
  <si>
    <t>29a</t>
  </si>
  <si>
    <t>31a</t>
  </si>
  <si>
    <t>32a</t>
  </si>
  <si>
    <t>33a</t>
  </si>
  <si>
    <t>34a</t>
  </si>
  <si>
    <t>35a</t>
  </si>
  <si>
    <t>38a</t>
  </si>
  <si>
    <t>40a</t>
  </si>
  <si>
    <t>43a</t>
  </si>
  <si>
    <t>48a</t>
  </si>
  <si>
    <t>49a</t>
  </si>
  <si>
    <t>50a</t>
  </si>
  <si>
    <t>DW = dead wood obscuring measurements; T = Large tree (Betula pendula) in plot obscuring measurements</t>
  </si>
  <si>
    <t>Deer damage - stripping to trees. Tree (Oak) in cells 6, 7, 11 and 12.</t>
  </si>
  <si>
    <t>Recent clear felling of previous plot, brash only present, NO vegetation present in old site. Deer browsing damage to base of trees; deer droppings. Dead tree stump in cells 3, 4, 8 and 9. Animal track (deer?) crossing cells 16 and 22.</t>
  </si>
  <si>
    <t>Deer droppings present. Tree (Oak) present in quadrat, cells 1, 2, 6 and 7.</t>
  </si>
  <si>
    <t>152, Track by quadrat. Grazing by rabbits and deer. Deer (?) track crossing cells 4, 5, 9, 10 and 15.</t>
  </si>
  <si>
    <t>DW = dead wood obscuring measurements. Tree stump in cells 19, 20, 24 and 25</t>
  </si>
  <si>
    <r>
      <t>Sabellaria alveolata</t>
    </r>
    <r>
      <rPr>
        <sz val="8"/>
        <rFont val="Arial"/>
        <family val="2"/>
      </rPr>
      <t xml:space="preserve"> Reefs</t>
    </r>
  </si>
  <si>
    <r>
      <t>Sabellaria spinulosa</t>
    </r>
    <r>
      <rPr>
        <sz val="8"/>
        <rFont val="Arial"/>
        <family val="2"/>
      </rPr>
      <t xml:space="preserve"> Reefs</t>
    </r>
  </si>
  <si>
    <t>Tree present in quadrat (trunk)</t>
  </si>
  <si>
    <t xml:space="preserve"> T = Large tree (Fagus sylvatica) in plot obscuring measurements</t>
  </si>
  <si>
    <t>No bearing - tree in cell</t>
  </si>
  <si>
    <t>Pinus nigra subsp. laricio</t>
  </si>
  <si>
    <t>Pinus nigra subsp. laricio (c)</t>
  </si>
  <si>
    <t>SO 77134 75889</t>
  </si>
  <si>
    <t>W10</t>
  </si>
  <si>
    <t>H8</t>
  </si>
  <si>
    <t>W14</t>
  </si>
  <si>
    <t>VW</t>
  </si>
  <si>
    <t>Slope recorded as 4 and Aspect 0. Does this mean Aspect is north or not recorded?</t>
  </si>
  <si>
    <t>N/A</t>
  </si>
  <si>
    <t>Sapling, no dominance code</t>
  </si>
  <si>
    <t>Seedling, no dominance code</t>
  </si>
  <si>
    <t>Tree, no dominance code</t>
  </si>
  <si>
    <t>Added 1 to cell 1</t>
  </si>
  <si>
    <r>
      <rPr>
        <b/>
        <sz val="10"/>
        <rFont val="Arial"/>
        <family val="2"/>
      </rPr>
      <t>50 plots surveyed</t>
    </r>
    <r>
      <rPr>
        <sz val="10"/>
        <rFont val="Arial"/>
        <family val="2"/>
      </rPr>
      <t xml:space="preserve">. 23 re-located. 27 not located original marker (Plots 2, 3, 5, 6, 8, 9, 12, 13, 18, 19, 20, 24, 25, 26, 28, 29, 31, 32, 33, 34, 35, 38, 40, 43, 48, 49 and 50, the original feno markers were not found, so reinstalled new feno markers and labelled (2a, 3a etc.)). Previous (2014) grid references and bearings/measurements often out by significant amount.  All current plots grid references made using HA GPS (Trimble GeoExplorer 600 series GEOXR), except Plots 11 and 30 only re-found during botanical surveying and grid reference made using Garmin Etrex 10 (previously re-installed feno marker were removed 11a/30a).  </t>
    </r>
    <r>
      <rPr>
        <b/>
        <sz val="10"/>
        <rFont val="Arial"/>
        <family val="2"/>
      </rPr>
      <t>111 plant species found.</t>
    </r>
  </si>
  <si>
    <r>
      <rPr>
        <b/>
        <sz val="10"/>
        <rFont val="Arial"/>
        <family val="2"/>
      </rPr>
      <t>Refinding plots.</t>
    </r>
    <r>
      <rPr>
        <sz val="10"/>
        <rFont val="Arial"/>
        <family val="2"/>
      </rPr>
      <t xml:space="preserve"> All plots (and feno markers) can now be quickly found using a range of identification sources: The nearest tree to the Feno marker has been marked with a bright blue spray painted band around its circumference with a line vertically on the side facing the Feno marker (see photos). This tree is also identified by a metal tag with 'LTMN' punched onto it. Each tree used for the tree measurements now has a numbered tag attached. A painted cane was left next to the feno Marker.</t>
    </r>
  </si>
  <si>
    <r>
      <rPr>
        <b/>
        <sz val="10"/>
        <rFont val="Arial"/>
        <family val="2"/>
      </rPr>
      <t>Species id</t>
    </r>
    <r>
      <rPr>
        <sz val="10"/>
        <rFont val="Arial"/>
        <family val="2"/>
      </rPr>
      <t xml:space="preserve"> comments and </t>
    </r>
    <r>
      <rPr>
        <b/>
        <sz val="10"/>
        <rFont val="Arial"/>
        <family val="2"/>
      </rPr>
      <t>NVC</t>
    </r>
    <r>
      <rPr>
        <sz val="10"/>
        <rFont val="Arial"/>
        <family val="2"/>
      </rPr>
      <t xml:space="preserve"> comments see separate document.</t>
    </r>
  </si>
  <si>
    <r>
      <rPr>
        <b/>
        <sz val="8"/>
        <color theme="1"/>
        <rFont val="Arial"/>
        <family val="2"/>
      </rPr>
      <t>Ellenbeg values:</t>
    </r>
    <r>
      <rPr>
        <sz val="8"/>
        <color theme="1"/>
        <rFont val="Arial"/>
        <family val="2"/>
      </rPr>
      <t xml:space="preserve"> For Ellenberg values Sessile Oak </t>
    </r>
    <r>
      <rPr>
        <i/>
        <sz val="8"/>
        <color theme="1"/>
        <rFont val="Arial"/>
        <family val="2"/>
      </rPr>
      <t>Quercus petraea</t>
    </r>
    <r>
      <rPr>
        <sz val="8"/>
        <color theme="1"/>
        <rFont val="Arial"/>
        <family val="2"/>
      </rPr>
      <t xml:space="preserve"> was used in place of Hybrid Oak </t>
    </r>
    <r>
      <rPr>
        <i/>
        <sz val="8"/>
        <color theme="1"/>
        <rFont val="Arial"/>
        <family val="2"/>
      </rPr>
      <t>Q. x rosacea</t>
    </r>
    <r>
      <rPr>
        <sz val="8"/>
        <color theme="1"/>
        <rFont val="Arial"/>
        <family val="2"/>
      </rPr>
      <t xml:space="preserve"> (not in Ellenberg tables). Species excluded from analysis as no Ellenberg values available: Grand Fir </t>
    </r>
    <r>
      <rPr>
        <i/>
        <sz val="8"/>
        <color theme="1"/>
        <rFont val="Arial"/>
        <family val="2"/>
      </rPr>
      <t>Abies grandis, Cladonia sp.</t>
    </r>
  </si>
  <si>
    <t>Quality Assurance completed by Sarah Grinsted</t>
  </si>
  <si>
    <t>n/a</t>
  </si>
  <si>
    <t>Slope recorded as 0 therefore aspect should be n/a</t>
  </si>
  <si>
    <t>DW = dead wood, no bare soil recorded</t>
  </si>
  <si>
    <t>Percent cover missing</t>
  </si>
  <si>
    <t>Woodland_subcell_Y is incorrect measure</t>
  </si>
  <si>
    <t>Taxon identified to group only</t>
  </si>
  <si>
    <t>Changed cell 18 from a typo to '1'</t>
  </si>
  <si>
    <t>COMPETITION</t>
  </si>
  <si>
    <t>STRESS</t>
  </si>
  <si>
    <t>RUDERALS</t>
  </si>
  <si>
    <t>H9d:20.34</t>
  </si>
  <si>
    <t>W10d:17.65</t>
  </si>
  <si>
    <t>H9a:17.48</t>
  </si>
  <si>
    <t>W15a:26.53</t>
  </si>
  <si>
    <t>W25a:20.03</t>
  </si>
  <si>
    <t>OV27:19.14</t>
  </si>
  <si>
    <t>W25b:21.39</t>
  </si>
  <si>
    <t>W10d:20.99</t>
  </si>
  <si>
    <t>W23c:19.69</t>
  </si>
  <si>
    <t>W10d:30.15</t>
  </si>
  <si>
    <t>W10c:28.26</t>
  </si>
  <si>
    <t>W16a:27.74</t>
  </si>
  <si>
    <t>W10d:28.57</t>
  </si>
  <si>
    <t>H9a:26.82</t>
  </si>
  <si>
    <t>H1d:26.09</t>
  </si>
  <si>
    <t>W10c:38.91</t>
  </si>
  <si>
    <t>W10d:38.37</t>
  </si>
  <si>
    <t>W15:35.68</t>
  </si>
  <si>
    <t>W15:46.12</t>
  </si>
  <si>
    <t>W15c:44.34</t>
  </si>
  <si>
    <t>W16:42.36</t>
  </si>
  <si>
    <t>W10c:30.74</t>
  </si>
  <si>
    <t>W10d:28.28</t>
  </si>
  <si>
    <t>W15:28.10</t>
  </si>
  <si>
    <t>W10c:38.99</t>
  </si>
  <si>
    <t>W10d:37.89</t>
  </si>
  <si>
    <t>W10:32.89</t>
  </si>
  <si>
    <t>W10c:27.24</t>
  </si>
  <si>
    <t>W10d:27.06</t>
  </si>
  <si>
    <t>W10b:24.72</t>
  </si>
  <si>
    <t>W15:38.28</t>
  </si>
  <si>
    <t>W15c:34.77</t>
  </si>
  <si>
    <t>U20c:34.54</t>
  </si>
  <si>
    <t>W10d:32.92</t>
  </si>
  <si>
    <t>W10c:32.48</t>
  </si>
  <si>
    <t>W16a:27.55</t>
  </si>
  <si>
    <t>W25:43.90</t>
  </si>
  <si>
    <t>W25b:41.18</t>
  </si>
  <si>
    <t>W10c:40.36</t>
  </si>
  <si>
    <t>W10c:30.93</t>
  </si>
  <si>
    <t>W10d:28.67</t>
  </si>
  <si>
    <t>H2b:26.67</t>
  </si>
  <si>
    <t>H9d:25.93</t>
  </si>
  <si>
    <t>H9a:22.99</t>
  </si>
  <si>
    <t>H1d:21.74</t>
  </si>
  <si>
    <t>W10c:29.65</t>
  </si>
  <si>
    <t>W10e:29.18</t>
  </si>
  <si>
    <t>W10:29.10</t>
  </si>
  <si>
    <t>H9a:36.54</t>
  </si>
  <si>
    <t>H2b:35.86</t>
  </si>
  <si>
    <t>U20b:34.26</t>
  </si>
  <si>
    <t>W15:24.16</t>
  </si>
  <si>
    <t>W15a:22.37</t>
  </si>
  <si>
    <t>H9a:21.74</t>
  </si>
  <si>
    <t>W15:49.31</t>
  </si>
  <si>
    <t>W15c:46.78</t>
  </si>
  <si>
    <t>W15d:43.61</t>
  </si>
  <si>
    <t>H2b:32.00</t>
  </si>
  <si>
    <t>H9a:31.87</t>
  </si>
  <si>
    <t>U20c:29.29</t>
  </si>
  <si>
    <t>W16a:28.35</t>
  </si>
  <si>
    <t>W10d:28.21</t>
  </si>
  <si>
    <t>W16:27.78</t>
  </si>
  <si>
    <t>W15a:20.49</t>
  </si>
  <si>
    <t>W15:19.90</t>
  </si>
  <si>
    <t>H1d:18.83</t>
  </si>
  <si>
    <t>H2b:26.45</t>
  </si>
  <si>
    <t>U20c:25.70</t>
  </si>
  <si>
    <t>W15:24.02</t>
  </si>
  <si>
    <t>H1e:43.48</t>
  </si>
  <si>
    <t>H9a:42.70</t>
  </si>
  <si>
    <t>H1d:40.73</t>
  </si>
  <si>
    <t>H2b:21.62</t>
  </si>
  <si>
    <t>H2:20.33</t>
  </si>
  <si>
    <t>W16a:15.41</t>
  </si>
  <si>
    <t>W15:37.27</t>
  </si>
  <si>
    <t>W15d:32.14</t>
  </si>
  <si>
    <t>W15a:32.13</t>
  </si>
  <si>
    <t>W25a:33.75</t>
  </si>
  <si>
    <t>W25:32.00</t>
  </si>
  <si>
    <t>W10e:28.96</t>
  </si>
  <si>
    <t>U4e:34.72</t>
  </si>
  <si>
    <t>U20b:33.60</t>
  </si>
  <si>
    <t>W11:33.28</t>
  </si>
  <si>
    <t>W25a:28.27</t>
  </si>
  <si>
    <t>W25:28.17</t>
  </si>
  <si>
    <t>W10d:24.03</t>
  </si>
  <si>
    <t>W10d:33.02</t>
  </si>
  <si>
    <t>W10:28.70</t>
  </si>
  <si>
    <t>W7c:28.64</t>
  </si>
  <si>
    <t>U20a:42.41</t>
  </si>
  <si>
    <t>W23a:38.86</t>
  </si>
  <si>
    <t>W11:38.25</t>
  </si>
  <si>
    <t>W25b:42.48</t>
  </si>
  <si>
    <t>W10d:41.78</t>
  </si>
  <si>
    <t>W25:38.81</t>
  </si>
  <si>
    <t>W11:50.85</t>
  </si>
  <si>
    <t>W11d:47.37</t>
  </si>
  <si>
    <t>W11c:46.01</t>
  </si>
  <si>
    <t>W11:36.86</t>
  </si>
  <si>
    <t>W11d:34.47</t>
  </si>
  <si>
    <t>U20a:34.39</t>
  </si>
  <si>
    <t>W10d:36.67</t>
  </si>
  <si>
    <t>W16a:34.36</t>
  </si>
  <si>
    <t>W16:33.82</t>
  </si>
  <si>
    <t>H2b:33.52</t>
  </si>
  <si>
    <t>W10c:32.98</t>
  </si>
  <si>
    <t>W10:32.06</t>
  </si>
  <si>
    <t>U2:36.54</t>
  </si>
  <si>
    <t>H9d:35.43</t>
  </si>
  <si>
    <t>U20b:34.01</t>
  </si>
  <si>
    <t>W10:34.21</t>
  </si>
  <si>
    <t>W10a:33.39</t>
  </si>
  <si>
    <t>W10d:33.09</t>
  </si>
  <si>
    <t>W15a:35.79</t>
  </si>
  <si>
    <t>W14:24.21</t>
  </si>
  <si>
    <t>W12c:21.62</t>
  </si>
  <si>
    <t>OV27:37.04</t>
  </si>
  <si>
    <t>OV27c:32.65</t>
  </si>
  <si>
    <t>W25:30.25</t>
  </si>
  <si>
    <t>W14:38.03</t>
  </si>
  <si>
    <t>W10d:35.28</t>
  </si>
  <si>
    <t>W10a:32.75</t>
  </si>
  <si>
    <t>W25:32.14</t>
  </si>
  <si>
    <t>W10c:30.43</t>
  </si>
  <si>
    <t>OV27:29.34</t>
  </si>
  <si>
    <t>W15:36.99</t>
  </si>
  <si>
    <t>W15d:34.17</t>
  </si>
  <si>
    <t>W15a:32.79</t>
  </si>
  <si>
    <t>W15a:39.41</t>
  </si>
  <si>
    <t>W10d:38.77</t>
  </si>
  <si>
    <t>W14:33.90</t>
  </si>
  <si>
    <t>W15a:40.30</t>
  </si>
  <si>
    <t>W15:30.86</t>
  </si>
  <si>
    <t>W14:28.03</t>
  </si>
  <si>
    <t>OV27c:37.50</t>
  </si>
  <si>
    <t>W14:37.34</t>
  </si>
  <si>
    <t>W15a:36.29</t>
  </si>
  <si>
    <t>W15:39.16</t>
  </si>
  <si>
    <t>W10d:35.56</t>
  </si>
  <si>
    <t>W15a:33.57</t>
  </si>
  <si>
    <t>W14:28.99</t>
  </si>
  <si>
    <t>W10c:26.76</t>
  </si>
  <si>
    <t>W10e:26.46</t>
  </si>
  <si>
    <t>W15a:25.97</t>
  </si>
  <si>
    <t>W10d:25.97</t>
  </si>
  <si>
    <t>OV27:24.17</t>
  </si>
  <si>
    <t>W15:32.70</t>
  </si>
  <si>
    <t>W15a:29.34</t>
  </si>
  <si>
    <t>W15c:29.17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</si>
</sst>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i/>
      <sz val="8"/>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u/>
      <sz val="11"/>
      <color theme="10"/>
      <name val="Arial"/>
      <family val="2"/>
    </font>
    <font>
      <b/>
      <sz val="11"/>
      <color theme="1"/>
      <name val="Arial"/>
      <family val="2"/>
    </font>
    <font>
      <sz val="12"/>
      <name val="Arial"/>
      <family val="2"/>
    </font>
    <font>
      <sz val="10"/>
      <color rgb="FFFF0000"/>
      <name val="Arial"/>
      <family val="2"/>
    </font>
    <font>
      <sz val="12"/>
      <color rgb="FFFF0000"/>
      <name val="Arial"/>
      <family val="2"/>
    </font>
    <font>
      <b/>
      <sz val="11"/>
      <color theme="1"/>
      <name val="Calibri"/>
      <family val="2"/>
    </font>
    <font>
      <sz val="10"/>
      <name val="Arial"/>
      <family val="2"/>
    </font>
    <font>
      <b/>
      <sz val="10"/>
      <name val="Arial"/>
      <family val="2"/>
    </font>
    <font>
      <i/>
      <sz val="8"/>
      <color indexed="8"/>
      <name val="Arial"/>
      <family val="2"/>
    </font>
    <font>
      <sz val="8"/>
      <color rgb="FFFF0000"/>
      <name val="Arial"/>
      <family val="2"/>
    </font>
    <font>
      <i/>
      <sz val="12"/>
      <color theme="1"/>
      <name val="Arial"/>
      <family val="2"/>
    </font>
    <font>
      <i/>
      <sz val="10"/>
      <color theme="1"/>
      <name val="Arial"/>
      <family val="2"/>
    </font>
  </fonts>
  <fills count="5">
    <fill>
      <patternFill patternType="none"/>
    </fill>
    <fill>
      <patternFill patternType="gray125"/>
    </fill>
    <fill>
      <patternFill patternType="solid">
        <fgColor theme="0" tint="-4.9989318521683403E-2"/>
        <bgColor indexed="0"/>
      </patternFill>
    </fill>
    <fill>
      <patternFill patternType="solid">
        <fgColor theme="0" tint="-4.9989318521683403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9" fillId="0" borderId="0" applyNumberFormat="0" applyFill="0" applyBorder="0" applyAlignment="0" applyProtection="0"/>
  </cellStyleXfs>
  <cellXfs count="215">
    <xf numFmtId="0" fontId="0" fillId="0" borderId="0" xfId="0"/>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5" fillId="0" borderId="0" xfId="1" applyFont="1" applyFill="1" applyBorder="1" applyAlignment="1">
      <alignment horizontal="left"/>
    </xf>
    <xf numFmtId="0" fontId="6" fillId="0" borderId="0" xfId="0" applyFont="1" applyFill="1"/>
    <xf numFmtId="0" fontId="5" fillId="0" borderId="0" xfId="0" applyFont="1" applyFill="1"/>
    <xf numFmtId="0" fontId="2" fillId="0" borderId="0" xfId="0" applyFont="1"/>
    <xf numFmtId="0" fontId="6" fillId="0" borderId="0" xfId="8" applyFont="1" applyAlignment="1">
      <alignment horizontal="left" vertical="center" wrapText="1"/>
    </xf>
    <xf numFmtId="0" fontId="14" fillId="0" borderId="0" xfId="0" applyFont="1"/>
    <xf numFmtId="0" fontId="6"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7" fillId="2" borderId="2" xfId="6" applyFont="1" applyFill="1" applyBorder="1" applyAlignment="1">
      <alignment horizontal="center" vertical="center" wrapText="1"/>
    </xf>
    <xf numFmtId="0" fontId="8" fillId="3" borderId="1" xfId="8"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8" applyFont="1"/>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applyAlignment="1">
      <alignment horizontal="left" vertical="center" wrapText="1"/>
    </xf>
    <xf numFmtId="0" fontId="6" fillId="0" borderId="0" xfId="8" applyFont="1" applyFill="1" applyAlignment="1">
      <alignment horizontal="left" vertical="center"/>
    </xf>
    <xf numFmtId="0" fontId="11" fillId="0" borderId="0" xfId="8" applyFont="1" applyFill="1" applyBorder="1" applyAlignment="1">
      <alignment horizontal="left" vertical="center" wrapText="1"/>
    </xf>
    <xf numFmtId="0" fontId="10" fillId="0" borderId="0" xfId="8" applyFont="1" applyFill="1" applyBorder="1" applyAlignment="1">
      <alignment horizontal="left" vertical="center" wrapText="1"/>
    </xf>
    <xf numFmtId="0" fontId="15" fillId="0" borderId="0" xfId="0" applyFont="1"/>
    <xf numFmtId="0" fontId="0" fillId="0" borderId="1" xfId="0" applyBorder="1"/>
    <xf numFmtId="0" fontId="16" fillId="0" borderId="0" xfId="0" applyFont="1"/>
    <xf numFmtId="0" fontId="17" fillId="0" borderId="0" xfId="0" applyFont="1"/>
    <xf numFmtId="0" fontId="18" fillId="0" borderId="0" xfId="0" applyFont="1"/>
    <xf numFmtId="14" fontId="16" fillId="0" borderId="0" xfId="0" applyNumberFormat="1" applyFont="1" applyAlignment="1">
      <alignment horizontal="left"/>
    </xf>
    <xf numFmtId="0" fontId="20" fillId="0" borderId="0" xfId="9" applyFont="1"/>
    <xf numFmtId="0" fontId="19" fillId="0" borderId="0" xfId="9"/>
    <xf numFmtId="164" fontId="7" fillId="3" borderId="1" xfId="0" applyNumberFormat="1" applyFont="1" applyFill="1" applyBorder="1" applyAlignment="1">
      <alignment horizontal="center" vertical="center" wrapText="1"/>
    </xf>
    <xf numFmtId="164" fontId="6" fillId="0" borderId="0" xfId="0" applyNumberFormat="1" applyFont="1" applyFill="1"/>
    <xf numFmtId="0" fontId="6" fillId="0" borderId="0" xfId="0" applyFont="1" applyFill="1" applyAlignment="1">
      <alignment horizontal="right" vertical="center" wrapText="1"/>
    </xf>
    <xf numFmtId="0" fontId="6" fillId="0" borderId="0" xfId="8" applyFont="1" applyFill="1" applyAlignment="1">
      <alignment horizontal="right" vertical="center" wrapText="1"/>
    </xf>
    <xf numFmtId="0" fontId="8" fillId="3" borderId="1" xfId="0" applyFont="1" applyFill="1" applyBorder="1" applyAlignment="1">
      <alignment horizontal="right" vertical="center" wrapText="1"/>
    </xf>
    <xf numFmtId="0" fontId="5" fillId="0" borderId="0" xfId="0" applyFont="1" applyFill="1" applyAlignment="1">
      <alignment horizontal="left" vertical="center" wrapText="1"/>
    </xf>
    <xf numFmtId="0" fontId="5" fillId="0" borderId="0" xfId="8" applyFont="1" applyFill="1" applyBorder="1" applyAlignment="1">
      <alignment horizontal="left" vertical="center" wrapText="1"/>
    </xf>
    <xf numFmtId="0" fontId="5" fillId="3" borderId="1" xfId="8" applyFont="1" applyFill="1" applyBorder="1" applyAlignment="1">
      <alignment horizontal="center" vertical="center" wrapText="1"/>
    </xf>
    <xf numFmtId="164" fontId="5" fillId="3" borderId="1" xfId="8"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6" fillId="4" borderId="0" xfId="8" applyFont="1" applyFill="1"/>
    <xf numFmtId="0" fontId="0" fillId="0" borderId="0" xfId="0" applyFill="1"/>
    <xf numFmtId="0" fontId="5" fillId="0" borderId="0" xfId="8" applyFont="1" applyFill="1" applyAlignment="1">
      <alignment horizontal="left" vertical="center" wrapText="1"/>
    </xf>
    <xf numFmtId="0" fontId="5" fillId="0" borderId="0" xfId="0" applyFont="1" applyFill="1" applyBorder="1" applyAlignment="1">
      <alignment horizontal="left" vertical="center" wrapText="1"/>
    </xf>
    <xf numFmtId="0" fontId="12" fillId="0" borderId="0" xfId="8" applyFont="1" applyFill="1" applyBorder="1" applyAlignment="1">
      <alignment horizontal="left" vertical="center" wrapText="1"/>
    </xf>
    <xf numFmtId="0" fontId="6" fillId="0" borderId="0" xfId="0" applyFont="1" applyAlignment="1">
      <alignment horizontal="right"/>
    </xf>
    <xf numFmtId="0" fontId="25" fillId="0" borderId="0" xfId="0" applyFont="1" applyBorder="1" applyAlignment="1">
      <alignment horizontal="left" vertical="top"/>
    </xf>
    <xf numFmtId="0" fontId="5" fillId="0" borderId="6" xfId="3" applyNumberFormat="1" applyFont="1" applyFill="1" applyBorder="1" applyAlignment="1">
      <alignment horizontal="left"/>
    </xf>
    <xf numFmtId="0" fontId="5" fillId="0" borderId="7" xfId="3" applyFont="1" applyFill="1" applyBorder="1" applyAlignment="1">
      <alignment horizontal="left"/>
    </xf>
    <xf numFmtId="0" fontId="5" fillId="0" borderId="0" xfId="3" applyFont="1" applyFill="1" applyBorder="1" applyAlignment="1">
      <alignment horizontal="left"/>
    </xf>
    <xf numFmtId="0" fontId="5" fillId="0" borderId="6" xfId="2" applyFont="1" applyFill="1" applyBorder="1" applyAlignment="1">
      <alignment horizontal="left"/>
    </xf>
    <xf numFmtId="0" fontId="5" fillId="0" borderId="7" xfId="2" applyFont="1" applyFill="1" applyBorder="1" applyAlignment="1">
      <alignment horizontal="left"/>
    </xf>
    <xf numFmtId="0" fontId="5" fillId="0" borderId="0" xfId="2" applyFont="1" applyFill="1" applyBorder="1" applyAlignment="1">
      <alignment horizontal="left"/>
    </xf>
    <xf numFmtId="0" fontId="5" fillId="0" borderId="6" xfId="4" applyNumberFormat="1" applyFont="1" applyFill="1" applyBorder="1" applyAlignment="1">
      <alignment horizontal="left"/>
    </xf>
    <xf numFmtId="0" fontId="5" fillId="0" borderId="7" xfId="4" applyFont="1" applyFill="1" applyBorder="1" applyAlignment="1">
      <alignment horizontal="left"/>
    </xf>
    <xf numFmtId="0" fontId="5" fillId="0" borderId="0" xfId="4" applyFont="1" applyFill="1" applyBorder="1" applyAlignment="1">
      <alignment horizontal="left"/>
    </xf>
    <xf numFmtId="0" fontId="5" fillId="0" borderId="6" xfId="5" applyFont="1" applyFill="1" applyBorder="1" applyAlignment="1">
      <alignment wrapText="1"/>
    </xf>
    <xf numFmtId="0" fontId="5" fillId="0" borderId="7" xfId="5" applyFont="1" applyFill="1" applyBorder="1" applyAlignment="1">
      <alignment horizontal="right" wrapText="1"/>
    </xf>
    <xf numFmtId="0" fontId="5" fillId="0" borderId="0" xfId="5" applyFont="1" applyFill="1" applyBorder="1" applyAlignment="1">
      <alignment horizontal="right" wrapText="1"/>
    </xf>
    <xf numFmtId="0" fontId="5" fillId="0" borderId="6" xfId="6" applyFont="1" applyFill="1" applyBorder="1" applyAlignment="1">
      <alignment horizontal="left"/>
    </xf>
    <xf numFmtId="0" fontId="5" fillId="0" borderId="11" xfId="6" applyFont="1" applyFill="1" applyBorder="1" applyAlignment="1">
      <alignment horizontal="left"/>
    </xf>
    <xf numFmtId="0" fontId="5" fillId="0" borderId="7" xfId="6" applyFont="1" applyFill="1" applyBorder="1" applyAlignment="1">
      <alignment horizontal="left"/>
    </xf>
    <xf numFmtId="0" fontId="5" fillId="0" borderId="0" xfId="6" applyFont="1" applyFill="1" applyBorder="1" applyAlignment="1">
      <alignment horizontal="left"/>
    </xf>
    <xf numFmtId="0" fontId="5" fillId="0" borderId="3" xfId="0" applyFont="1" applyFill="1" applyBorder="1" applyAlignment="1">
      <alignment horizontal="left" vertical="center"/>
    </xf>
    <xf numFmtId="0" fontId="5" fillId="0" borderId="0" xfId="0" applyFont="1" applyFill="1" applyBorder="1" applyAlignment="1">
      <alignment horizontal="left" vertical="center"/>
    </xf>
    <xf numFmtId="0" fontId="5" fillId="0" borderId="12" xfId="0" applyFont="1" applyFill="1" applyBorder="1" applyAlignment="1">
      <alignment horizontal="left"/>
    </xf>
    <xf numFmtId="0" fontId="5" fillId="0" borderId="0" xfId="0" applyFont="1" applyFill="1" applyBorder="1" applyAlignment="1">
      <alignment horizontal="left"/>
    </xf>
    <xf numFmtId="0" fontId="5" fillId="0" borderId="6" xfId="7" applyNumberFormat="1" applyFont="1" applyFill="1" applyBorder="1" applyAlignment="1">
      <alignment horizontal="left"/>
    </xf>
    <xf numFmtId="0" fontId="5" fillId="0" borderId="11" xfId="7" applyFont="1" applyFill="1" applyBorder="1" applyAlignment="1">
      <alignment horizontal="left"/>
    </xf>
    <xf numFmtId="0" fontId="5" fillId="0" borderId="7" xfId="0" applyFont="1" applyFill="1" applyBorder="1" applyAlignment="1">
      <alignment horizontal="left"/>
    </xf>
    <xf numFmtId="0" fontId="5" fillId="0" borderId="0" xfId="1" applyFont="1" applyFill="1" applyBorder="1"/>
    <xf numFmtId="0" fontId="22" fillId="0" borderId="0" xfId="0" applyFont="1"/>
    <xf numFmtId="0" fontId="5" fillId="0" borderId="3" xfId="1" applyFont="1" applyFill="1" applyBorder="1"/>
    <xf numFmtId="0" fontId="5" fillId="0" borderId="8" xfId="3" applyNumberFormat="1" applyFont="1" applyFill="1" applyBorder="1" applyAlignment="1">
      <alignment horizontal="left"/>
    </xf>
    <xf numFmtId="0" fontId="5" fillId="0" borderId="9" xfId="3" applyFont="1" applyFill="1" applyBorder="1" applyAlignment="1">
      <alignment horizontal="left"/>
    </xf>
    <xf numFmtId="0" fontId="5" fillId="0" borderId="8" xfId="2" applyFont="1" applyFill="1" applyBorder="1" applyAlignment="1">
      <alignment horizontal="left"/>
    </xf>
    <xf numFmtId="0" fontId="5" fillId="0" borderId="9" xfId="2" applyFont="1" applyFill="1" applyBorder="1" applyAlignment="1">
      <alignment horizontal="left"/>
    </xf>
    <xf numFmtId="0" fontId="5" fillId="0" borderId="8" xfId="4" applyNumberFormat="1" applyFont="1" applyFill="1" applyBorder="1" applyAlignment="1">
      <alignment horizontal="left"/>
    </xf>
    <xf numFmtId="0" fontId="5" fillId="0" borderId="9" xfId="4" applyFont="1" applyFill="1" applyBorder="1" applyAlignment="1">
      <alignment horizontal="left"/>
    </xf>
    <xf numFmtId="0" fontId="5" fillId="0" borderId="8" xfId="5" applyFont="1" applyFill="1" applyBorder="1" applyAlignment="1">
      <alignment wrapText="1"/>
    </xf>
    <xf numFmtId="0" fontId="5" fillId="0" borderId="9" xfId="5" applyFont="1" applyFill="1" applyBorder="1" applyAlignment="1">
      <alignment horizontal="right" wrapText="1"/>
    </xf>
    <xf numFmtId="0" fontId="5" fillId="0" borderId="8" xfId="6" applyFont="1" applyFill="1" applyBorder="1" applyAlignment="1">
      <alignment horizontal="left"/>
    </xf>
    <xf numFmtId="0" fontId="5" fillId="0" borderId="9" xfId="6" applyFont="1" applyFill="1" applyBorder="1" applyAlignment="1">
      <alignment horizontal="left"/>
    </xf>
    <xf numFmtId="0" fontId="5" fillId="0" borderId="12" xfId="0" applyFont="1" applyFill="1" applyBorder="1" applyAlignment="1">
      <alignment horizontal="left" vertical="center"/>
    </xf>
    <xf numFmtId="0" fontId="5" fillId="0" borderId="8" xfId="1" applyNumberFormat="1" applyFont="1" applyFill="1" applyBorder="1" applyAlignment="1">
      <alignment horizontal="left"/>
    </xf>
    <xf numFmtId="0" fontId="5" fillId="0" borderId="9" xfId="0" applyFont="1" applyFill="1" applyBorder="1" applyAlignment="1">
      <alignment horizontal="left"/>
    </xf>
    <xf numFmtId="0" fontId="5" fillId="0" borderId="8" xfId="0" applyNumberFormat="1" applyFont="1" applyFill="1" applyBorder="1" applyAlignment="1">
      <alignment horizontal="left"/>
    </xf>
    <xf numFmtId="0" fontId="5" fillId="0" borderId="8" xfId="7" applyNumberFormat="1" applyFont="1" applyFill="1" applyBorder="1" applyAlignment="1">
      <alignment horizontal="left"/>
    </xf>
    <xf numFmtId="0" fontId="5" fillId="0" borderId="0" xfId="7" applyFont="1" applyFill="1" applyBorder="1" applyAlignment="1">
      <alignment horizontal="left"/>
    </xf>
    <xf numFmtId="0" fontId="5" fillId="0" borderId="12" xfId="1" applyFont="1" applyFill="1" applyBorder="1"/>
    <xf numFmtId="0" fontId="5" fillId="0" borderId="10" xfId="4" applyNumberFormat="1" applyFont="1" applyFill="1" applyBorder="1" applyAlignment="1">
      <alignment horizontal="left"/>
    </xf>
    <xf numFmtId="0" fontId="5" fillId="0" borderId="5" xfId="4" applyFont="1" applyFill="1" applyBorder="1" applyAlignment="1">
      <alignment horizontal="left"/>
    </xf>
    <xf numFmtId="0" fontId="5" fillId="0" borderId="12" xfId="0" applyFont="1" applyBorder="1" applyAlignment="1">
      <alignment horizontal="left" vertical="center"/>
    </xf>
    <xf numFmtId="0" fontId="5" fillId="0" borderId="12" xfId="0" applyFont="1" applyBorder="1" applyAlignment="1">
      <alignment horizontal="left"/>
    </xf>
    <xf numFmtId="0" fontId="5" fillId="0" borderId="0" xfId="1" applyFont="1" applyBorder="1"/>
    <xf numFmtId="0" fontId="5" fillId="0" borderId="13" xfId="1" applyFont="1" applyFill="1" applyBorder="1"/>
    <xf numFmtId="0" fontId="5" fillId="0" borderId="10" xfId="2" applyFont="1" applyFill="1" applyBorder="1" applyAlignment="1">
      <alignment horizontal="left"/>
    </xf>
    <xf numFmtId="0" fontId="5" fillId="0" borderId="5" xfId="2" applyFont="1" applyFill="1" applyBorder="1" applyAlignment="1">
      <alignment horizontal="left"/>
    </xf>
    <xf numFmtId="0" fontId="5" fillId="0" borderId="0" xfId="0" applyFont="1" applyBorder="1" applyAlignment="1">
      <alignment horizontal="left"/>
    </xf>
    <xf numFmtId="0" fontId="5" fillId="0" borderId="0" xfId="0" applyFont="1" applyFill="1" applyBorder="1" applyAlignment="1"/>
    <xf numFmtId="0" fontId="5" fillId="0" borderId="13" xfId="0" applyFont="1" applyFill="1" applyBorder="1" applyAlignment="1">
      <alignment horizontal="left" vertical="center"/>
    </xf>
    <xf numFmtId="0" fontId="5" fillId="0" borderId="10" xfId="3" applyNumberFormat="1" applyFont="1" applyFill="1" applyBorder="1" applyAlignment="1">
      <alignment horizontal="left"/>
    </xf>
    <xf numFmtId="0" fontId="5" fillId="0" borderId="5" xfId="3" applyFont="1" applyFill="1" applyBorder="1" applyAlignment="1">
      <alignment horizontal="left"/>
    </xf>
    <xf numFmtId="0" fontId="5" fillId="0" borderId="10" xfId="7" applyNumberFormat="1" applyFont="1" applyFill="1" applyBorder="1" applyAlignment="1">
      <alignment horizontal="left"/>
    </xf>
    <xf numFmtId="0" fontId="5" fillId="0" borderId="4" xfId="7" applyFont="1" applyFill="1" applyBorder="1" applyAlignment="1">
      <alignment horizontal="left"/>
    </xf>
    <xf numFmtId="0" fontId="5" fillId="0" borderId="5" xfId="0" applyFont="1" applyFill="1" applyBorder="1" applyAlignment="1">
      <alignment horizontal="left"/>
    </xf>
    <xf numFmtId="0" fontId="5" fillId="0" borderId="8" xfId="6" applyFont="1" applyFill="1" applyBorder="1" applyAlignment="1"/>
    <xf numFmtId="0" fontId="5" fillId="0" borderId="0" xfId="6" applyFont="1" applyFill="1" applyBorder="1" applyAlignment="1"/>
    <xf numFmtId="0" fontId="5" fillId="0" borderId="9" xfId="6" applyFont="1" applyFill="1" applyBorder="1" applyAlignment="1"/>
    <xf numFmtId="0" fontId="12" fillId="0" borderId="12" xfId="0" applyFont="1" applyFill="1" applyBorder="1" applyAlignment="1">
      <alignment horizontal="left" vertical="center"/>
    </xf>
    <xf numFmtId="0" fontId="12" fillId="0" borderId="0" xfId="0" applyFont="1" applyFill="1" applyBorder="1" applyAlignment="1">
      <alignment horizontal="left" vertical="center"/>
    </xf>
    <xf numFmtId="0" fontId="5" fillId="0" borderId="10" xfId="6" applyFont="1" applyFill="1" applyBorder="1" applyAlignment="1"/>
    <xf numFmtId="0" fontId="5" fillId="0" borderId="4" xfId="6" applyFont="1" applyFill="1" applyBorder="1" applyAlignment="1"/>
    <xf numFmtId="0" fontId="5" fillId="0" borderId="5" xfId="6" applyFont="1" applyFill="1" applyBorder="1" applyAlignment="1"/>
    <xf numFmtId="0" fontId="5" fillId="0" borderId="0" xfId="7" applyFont="1" applyFill="1" applyBorder="1" applyAlignment="1">
      <alignment horizontal="right" wrapText="1"/>
    </xf>
    <xf numFmtId="0" fontId="5" fillId="0" borderId="0" xfId="1" applyFont="1" applyBorder="1" applyAlignment="1">
      <alignment vertical="top" wrapText="1"/>
    </xf>
    <xf numFmtId="0" fontId="5" fillId="0" borderId="13" xfId="0" applyFont="1" applyBorder="1" applyAlignment="1">
      <alignment horizontal="left"/>
    </xf>
    <xf numFmtId="0" fontId="5" fillId="0" borderId="0" xfId="7" applyFont="1" applyFill="1" applyBorder="1" applyAlignment="1">
      <alignment wrapText="1"/>
    </xf>
    <xf numFmtId="0" fontId="5" fillId="0" borderId="10" xfId="5" applyFont="1" applyFill="1" applyBorder="1" applyAlignment="1">
      <alignment wrapText="1"/>
    </xf>
    <xf numFmtId="0" fontId="5" fillId="0" borderId="5" xfId="5" applyFont="1" applyFill="1" applyBorder="1" applyAlignment="1">
      <alignment horizontal="right" wrapText="1"/>
    </xf>
    <xf numFmtId="0" fontId="5" fillId="2" borderId="1" xfId="3" applyFont="1" applyFill="1" applyBorder="1" applyAlignment="1">
      <alignment horizontal="center" vertical="center" wrapText="1"/>
    </xf>
    <xf numFmtId="0" fontId="5" fillId="0" borderId="0" xfId="3" applyFont="1" applyFill="1" applyBorder="1" applyAlignment="1">
      <alignment horizontal="left" vertical="center" wrapText="1"/>
    </xf>
    <xf numFmtId="0" fontId="5" fillId="2" borderId="1" xfId="2" applyFont="1" applyFill="1" applyBorder="1" applyAlignment="1">
      <alignment horizontal="center" vertical="center" wrapText="1"/>
    </xf>
    <xf numFmtId="0" fontId="5" fillId="0" borderId="0" xfId="2" applyFont="1" applyFill="1" applyBorder="1" applyAlignment="1">
      <alignment horizontal="left" vertical="center" wrapText="1"/>
    </xf>
    <xf numFmtId="0" fontId="5" fillId="2" borderId="1" xfId="4" applyFont="1" applyFill="1" applyBorder="1" applyAlignment="1">
      <alignment horizontal="center" vertical="center" wrapText="1"/>
    </xf>
    <xf numFmtId="0" fontId="5" fillId="0" borderId="0" xfId="4" applyFont="1" applyFill="1" applyBorder="1" applyAlignment="1">
      <alignment horizontal="left" vertical="center" wrapText="1"/>
    </xf>
    <xf numFmtId="0" fontId="5" fillId="2" borderId="1" xfId="5" applyFont="1" applyFill="1" applyBorder="1" applyAlignment="1">
      <alignment horizontal="center" vertical="center"/>
    </xf>
    <xf numFmtId="0" fontId="5" fillId="0" borderId="0" xfId="5" applyFont="1" applyFill="1" applyBorder="1" applyAlignment="1">
      <alignment horizontal="center" vertical="center"/>
    </xf>
    <xf numFmtId="0" fontId="5" fillId="2" borderId="3" xfId="6" applyFont="1" applyFill="1" applyBorder="1" applyAlignment="1">
      <alignment horizontal="center" vertical="center" wrapText="1"/>
    </xf>
    <xf numFmtId="0" fontId="5" fillId="0" borderId="0" xfId="6" applyFont="1" applyFill="1" applyBorder="1" applyAlignment="1">
      <alignment horizontal="left" vertical="center" wrapText="1"/>
    </xf>
    <xf numFmtId="0" fontId="5" fillId="0" borderId="0" xfId="0" applyFont="1" applyFill="1" applyBorder="1" applyAlignment="1">
      <alignment horizontal="center" vertical="center" wrapText="1"/>
    </xf>
    <xf numFmtId="0" fontId="5" fillId="3" borderId="1" xfId="1" applyFont="1" applyFill="1" applyBorder="1" applyAlignment="1">
      <alignment horizontal="center" vertical="center"/>
    </xf>
    <xf numFmtId="0" fontId="5" fillId="3" borderId="1" xfId="1" applyNumberFormat="1"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1" xfId="1" applyFont="1" applyFill="1" applyBorder="1"/>
    <xf numFmtId="0" fontId="5" fillId="0" borderId="10" xfId="0" applyNumberFormat="1" applyFont="1" applyFill="1" applyBorder="1" applyAlignment="1">
      <alignment horizontal="left"/>
    </xf>
    <xf numFmtId="0" fontId="5" fillId="0" borderId="4" xfId="0" applyFont="1" applyFill="1" applyBorder="1" applyAlignment="1">
      <alignment horizontal="left"/>
    </xf>
    <xf numFmtId="0" fontId="12" fillId="0" borderId="0" xfId="0" applyFont="1" applyFill="1"/>
    <xf numFmtId="164" fontId="5" fillId="0" borderId="0" xfId="0" applyNumberFormat="1" applyFont="1" applyFill="1"/>
    <xf numFmtId="0" fontId="21" fillId="3" borderId="0" xfId="0" applyFont="1" applyFill="1"/>
    <xf numFmtId="0" fontId="4" fillId="0" borderId="8" xfId="6" applyFont="1" applyFill="1" applyBorder="1" applyAlignment="1"/>
    <xf numFmtId="0" fontId="4" fillId="0" borderId="0" xfId="6" applyFont="1" applyFill="1" applyBorder="1" applyAlignment="1"/>
    <xf numFmtId="0" fontId="6" fillId="0" borderId="0" xfId="8" applyFont="1" applyFill="1"/>
    <xf numFmtId="0" fontId="6" fillId="0" borderId="0" xfId="0" applyFont="1" applyFill="1" applyAlignment="1">
      <alignment horizontal="right"/>
    </xf>
    <xf numFmtId="15" fontId="6" fillId="0" borderId="0" xfId="8" applyNumberFormat="1" applyFont="1" applyFill="1"/>
    <xf numFmtId="0" fontId="6" fillId="0" borderId="0" xfId="8" applyFont="1" applyFill="1" applyAlignment="1">
      <alignment horizontal="right"/>
    </xf>
    <xf numFmtId="165" fontId="6" fillId="0" borderId="0" xfId="0" applyNumberFormat="1" applyFont="1" applyFill="1" applyAlignment="1">
      <alignment horizontal="right"/>
    </xf>
    <xf numFmtId="0" fontId="13" fillId="0" borderId="0" xfId="8" applyFont="1" applyFill="1" applyAlignment="1">
      <alignment horizontal="left" vertical="center" wrapText="1"/>
    </xf>
    <xf numFmtId="0" fontId="6" fillId="0" borderId="0" xfId="0" applyFont="1" applyFill="1" applyBorder="1" applyAlignment="1">
      <alignment vertical="top" wrapText="1"/>
    </xf>
    <xf numFmtId="164" fontId="6" fillId="0" borderId="0" xfId="0" applyNumberFormat="1" applyFont="1" applyFill="1" applyBorder="1" applyAlignment="1">
      <alignment vertical="top" wrapText="1"/>
    </xf>
    <xf numFmtId="0" fontId="13" fillId="0" borderId="0" xfId="0" applyFont="1" applyFill="1"/>
    <xf numFmtId="0" fontId="13" fillId="0" borderId="0" xfId="0" applyFont="1" applyFill="1" applyAlignment="1">
      <alignment horizontal="left" vertical="center" wrapText="1"/>
    </xf>
    <xf numFmtId="0" fontId="12" fillId="0" borderId="0" xfId="8" applyFont="1" applyFill="1" applyAlignment="1">
      <alignment horizontal="left" vertical="center" wrapText="1"/>
    </xf>
    <xf numFmtId="0" fontId="12" fillId="0" borderId="0" xfId="0" applyFont="1" applyFill="1" applyAlignment="1">
      <alignment horizontal="left" vertical="center" wrapText="1"/>
    </xf>
    <xf numFmtId="0" fontId="5" fillId="0" borderId="0" xfId="0" applyFont="1" applyFill="1" applyBorder="1" applyAlignment="1">
      <alignment vertical="top" wrapText="1"/>
    </xf>
    <xf numFmtId="164" fontId="5" fillId="0" borderId="0" xfId="0" applyNumberFormat="1" applyFont="1" applyFill="1" applyBorder="1" applyAlignment="1">
      <alignment vertical="top" wrapText="1"/>
    </xf>
    <xf numFmtId="0" fontId="6" fillId="0" borderId="8" xfId="0" applyNumberFormat="1" applyFont="1" applyFill="1" applyBorder="1" applyAlignment="1">
      <alignment horizontal="left"/>
    </xf>
    <xf numFmtId="0" fontId="7" fillId="3" borderId="1" xfId="0" applyFont="1" applyFill="1" applyBorder="1" applyAlignment="1">
      <alignment horizontal="right" vertical="center" wrapText="1"/>
    </xf>
    <xf numFmtId="0" fontId="5" fillId="0" borderId="0" xfId="0" applyFont="1" applyFill="1" applyAlignment="1">
      <alignment horizontal="right"/>
    </xf>
    <xf numFmtId="0" fontId="13" fillId="0" borderId="0" xfId="0" applyFont="1" applyFill="1" applyBorder="1" applyAlignment="1">
      <alignment vertical="top" wrapText="1"/>
    </xf>
    <xf numFmtId="0" fontId="12" fillId="0" borderId="0" xfId="0" applyFont="1" applyFill="1" applyBorder="1" applyAlignment="1">
      <alignment vertical="top" wrapText="1"/>
    </xf>
    <xf numFmtId="0" fontId="28" fillId="0" borderId="8" xfId="5" applyFont="1" applyFill="1" applyBorder="1" applyAlignment="1">
      <alignment wrapText="1"/>
    </xf>
    <xf numFmtId="0" fontId="13" fillId="0" borderId="0" xfId="0" applyFont="1" applyFill="1" applyAlignment="1">
      <alignment horizontal="left" wrapText="1"/>
    </xf>
    <xf numFmtId="0" fontId="12" fillId="0" borderId="0" xfId="0" applyFont="1" applyFill="1" applyAlignment="1">
      <alignment horizontal="center"/>
    </xf>
    <xf numFmtId="164" fontId="22" fillId="0" borderId="0" xfId="0" applyNumberFormat="1" applyFont="1" applyFill="1" applyBorder="1"/>
    <xf numFmtId="0" fontId="5" fillId="0" borderId="0" xfId="0" applyFont="1" applyFill="1" applyBorder="1"/>
    <xf numFmtId="164" fontId="5" fillId="0" borderId="0" xfId="0" applyNumberFormat="1" applyFont="1" applyFill="1" applyBorder="1"/>
    <xf numFmtId="0" fontId="6" fillId="0" borderId="0" xfId="0" applyFont="1" applyFill="1" applyBorder="1"/>
    <xf numFmtId="0" fontId="4" fillId="0" borderId="0" xfId="0" applyFont="1" applyFill="1"/>
    <xf numFmtId="0" fontId="6" fillId="0" borderId="0" xfId="8" applyFont="1" applyFill="1" applyBorder="1" applyAlignment="1">
      <alignment horizontal="left" vertical="center" wrapText="1"/>
    </xf>
    <xf numFmtId="0" fontId="13" fillId="0" borderId="0" xfId="8" applyFont="1" applyAlignment="1">
      <alignment horizontal="left" vertical="center" wrapText="1"/>
    </xf>
    <xf numFmtId="0" fontId="8" fillId="3" borderId="1" xfId="8" applyFont="1" applyFill="1" applyBorder="1" applyAlignment="1">
      <alignment horizontal="right" vertical="center" wrapText="1"/>
    </xf>
    <xf numFmtId="0" fontId="5" fillId="0" borderId="0" xfId="0" applyFont="1" applyFill="1" applyBorder="1" applyAlignment="1">
      <alignment horizontal="right"/>
    </xf>
    <xf numFmtId="0" fontId="6" fillId="0" borderId="0" xfId="8" applyFont="1" applyAlignment="1">
      <alignment horizontal="right" vertical="center" wrapText="1"/>
    </xf>
    <xf numFmtId="0" fontId="29" fillId="0" borderId="0" xfId="8" applyFont="1" applyAlignment="1">
      <alignment horizontal="left" vertical="center" wrapText="1"/>
    </xf>
    <xf numFmtId="1" fontId="6" fillId="0" borderId="0" xfId="0" applyNumberFormat="1" applyFont="1" applyFill="1" applyAlignment="1">
      <alignment horizontal="right"/>
    </xf>
    <xf numFmtId="1" fontId="6" fillId="0" borderId="0" xfId="0" applyNumberFormat="1" applyFont="1" applyFill="1" applyAlignment="1">
      <alignment horizontal="right" vertical="center" wrapText="1"/>
    </xf>
    <xf numFmtId="0" fontId="8" fillId="0" borderId="0" xfId="8" applyFont="1" applyFill="1" applyAlignment="1">
      <alignment horizontal="left" vertical="center" wrapText="1"/>
    </xf>
    <xf numFmtId="0" fontId="5" fillId="0" borderId="0" xfId="8" applyFont="1" applyFill="1" applyAlignment="1">
      <alignment horizontal="right" vertical="center" wrapText="1"/>
    </xf>
    <xf numFmtId="0" fontId="9" fillId="0" borderId="0" xfId="0" applyFont="1" applyFill="1" applyAlignment="1">
      <alignment horizontal="left" vertical="center" wrapText="1"/>
    </xf>
    <xf numFmtId="0" fontId="30" fillId="0" borderId="0" xfId="0" applyFont="1"/>
    <xf numFmtId="0" fontId="0" fillId="0" borderId="0" xfId="0" applyFont="1"/>
    <xf numFmtId="0" fontId="12" fillId="0" borderId="0" xfId="5" applyFont="1" applyFill="1" applyBorder="1" applyAlignment="1">
      <alignment wrapText="1"/>
    </xf>
    <xf numFmtId="164" fontId="5" fillId="0" borderId="0" xfId="8" applyNumberFormat="1" applyFont="1" applyFill="1" applyAlignment="1">
      <alignment horizontal="left" vertical="center" wrapText="1"/>
    </xf>
    <xf numFmtId="2" fontId="5" fillId="3" borderId="1" xfId="8" applyNumberFormat="1" applyFont="1" applyFill="1" applyBorder="1" applyAlignment="1">
      <alignment horizontal="center" vertical="center" wrapText="1"/>
    </xf>
    <xf numFmtId="2" fontId="5" fillId="0" borderId="0" xfId="8" applyNumberFormat="1" applyFont="1" applyFill="1" applyAlignment="1">
      <alignment horizontal="left" vertical="center" wrapText="1"/>
    </xf>
    <xf numFmtId="2" fontId="0" fillId="0" borderId="0" xfId="0" applyNumberFormat="1" applyFont="1"/>
    <xf numFmtId="0" fontId="0" fillId="0" borderId="0" xfId="0" applyFont="1" applyFill="1"/>
    <xf numFmtId="0" fontId="9" fillId="0" borderId="0" xfId="0" applyFont="1" applyFill="1"/>
    <xf numFmtId="0" fontId="28" fillId="0" borderId="0" xfId="5" applyFont="1" applyFill="1" applyBorder="1" applyAlignment="1">
      <alignment wrapText="1"/>
    </xf>
    <xf numFmtId="0" fontId="30" fillId="0" borderId="0" xfId="0" applyFont="1" applyFill="1"/>
    <xf numFmtId="0" fontId="13" fillId="0" borderId="0" xfId="0" applyFont="1" applyFill="1" applyBorder="1"/>
    <xf numFmtId="0" fontId="24" fillId="0" borderId="0" xfId="0" applyFont="1" applyFill="1"/>
    <xf numFmtId="0" fontId="31" fillId="0" borderId="0" xfId="0" applyFont="1" applyFill="1" applyBorder="1"/>
    <xf numFmtId="0" fontId="2" fillId="0" borderId="0" xfId="0" applyFont="1" applyFill="1" applyBorder="1"/>
    <xf numFmtId="0" fontId="14" fillId="0" borderId="0" xfId="0" applyFont="1" applyFill="1" applyBorder="1" applyAlignment="1">
      <alignment horizontal="right"/>
    </xf>
    <xf numFmtId="0" fontId="14" fillId="0" borderId="0" xfId="0" applyFont="1" applyFill="1" applyBorder="1"/>
    <xf numFmtId="0" fontId="6" fillId="0" borderId="0" xfId="0" applyNumberFormat="1" applyFont="1" applyFill="1" applyBorder="1" applyAlignment="1">
      <alignment horizontal="left"/>
    </xf>
    <xf numFmtId="0" fontId="4" fillId="0" borderId="0" xfId="7" applyNumberFormat="1" applyFont="1" applyFill="1" applyBorder="1" applyAlignment="1">
      <alignment horizontal="left"/>
    </xf>
    <xf numFmtId="165" fontId="6" fillId="0" borderId="0" xfId="8" applyNumberFormat="1" applyFont="1" applyFill="1" applyAlignment="1">
      <alignment horizontal="right" vertical="center" wrapText="1"/>
    </xf>
    <xf numFmtId="0" fontId="5" fillId="3" borderId="1" xfId="0" applyFont="1" applyFill="1" applyBorder="1" applyAlignment="1">
      <alignment horizontal="right" vertical="center" wrapText="1"/>
    </xf>
    <xf numFmtId="0" fontId="0" fillId="0" borderId="0" xfId="0" applyAlignment="1">
      <alignment horizontal="right"/>
    </xf>
    <xf numFmtId="0" fontId="23" fillId="0" borderId="0" xfId="0" applyFont="1" applyFill="1" applyAlignment="1">
      <alignment horizontal="left" vertical="top" wrapText="1"/>
    </xf>
    <xf numFmtId="0" fontId="23" fillId="0" borderId="0" xfId="0" applyFont="1" applyFill="1" applyAlignment="1">
      <alignment horizontal="left" vertical="top"/>
    </xf>
    <xf numFmtId="0" fontId="24" fillId="0" borderId="0" xfId="0" applyFont="1" applyFill="1"/>
    <xf numFmtId="0" fontId="26" fillId="0" borderId="0" xfId="0" applyFont="1" applyFill="1" applyAlignment="1">
      <alignment vertical="top" wrapText="1"/>
    </xf>
    <xf numFmtId="0" fontId="6" fillId="0" borderId="0" xfId="8" applyFont="1" applyFill="1" applyAlignment="1">
      <alignment vertical="top" wrapText="1"/>
    </xf>
    <xf numFmtId="165" fontId="8" fillId="3" borderId="1" xfId="8" applyNumberFormat="1" applyFont="1" applyFill="1" applyBorder="1" applyAlignment="1">
      <alignment horizontal="center" vertical="center" wrapText="1"/>
    </xf>
    <xf numFmtId="0" fontId="8" fillId="0" borderId="0" xfId="8" applyFont="1" applyFill="1" applyBorder="1" applyAlignment="1">
      <alignment horizontal="left" vertical="center" wrapText="1"/>
    </xf>
    <xf numFmtId="0" fontId="6" fillId="0" borderId="0" xfId="0" applyFo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428625</xdr:colOff>
      <xdr:row>2</xdr:row>
      <xdr:rowOff>152400</xdr:rowOff>
    </xdr:from>
    <xdr:to>
      <xdr:col>6</xdr:col>
      <xdr:colOff>453390</xdr:colOff>
      <xdr:row>10</xdr:row>
      <xdr:rowOff>144780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14875" y="600075"/>
          <a:ext cx="1543050"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re254df\x945235$\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254df\x945235$\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re254df\x945235$\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e254df\x945235$\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M381FS\x953944$\NE\Vegetation%20protocol\Copy%20of%20D2020%2000121477%20WYRE_FOREST_LTMN_Vegetation_2020_raw_all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Whole site species list &amp; BAPs"/>
      <sheetName val="WOODLAND SPECIE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Whole Plot Data"/>
      <sheetName val="Species Template"/>
      <sheetName val="Ground Features"/>
      <sheetName val="Woodland Coordinates"/>
      <sheetName val="Seedlings Template"/>
      <sheetName val="Tree Measurement"/>
      <sheetName val="Dominance Template"/>
      <sheetName val="Species List"/>
      <sheetName val="All_LTMN_Lookups"/>
    </sheetNames>
    <sheetDataSet>
      <sheetData sheetId="0"/>
      <sheetData sheetId="1"/>
      <sheetData sheetId="2"/>
      <sheetData sheetId="3"/>
      <sheetData sheetId="4"/>
      <sheetData sheetId="5"/>
      <sheetData sheetId="6"/>
      <sheetData sheetId="7"/>
      <sheetData sheetId="8"/>
      <sheetData sheetId="9">
        <row r="1">
          <cell r="J1" t="str">
            <v>DESC_LATIN</v>
          </cell>
          <cell r="K1" t="str">
            <v>SPECIES_NO</v>
          </cell>
        </row>
        <row r="2">
          <cell r="J2" t="str">
            <v>- enter further species here</v>
          </cell>
          <cell r="K2">
            <v>9999</v>
          </cell>
        </row>
        <row r="3">
          <cell r="J3" t="str">
            <v>Abies alba</v>
          </cell>
          <cell r="K3">
            <v>3365</v>
          </cell>
        </row>
        <row r="4">
          <cell r="J4" t="str">
            <v>Abies grandis</v>
          </cell>
          <cell r="K4">
            <v>3366</v>
          </cell>
        </row>
        <row r="5">
          <cell r="J5" t="str">
            <v>Abietinella abietina</v>
          </cell>
          <cell r="K5">
            <v>1998</v>
          </cell>
        </row>
        <row r="6">
          <cell r="J6" t="str">
            <v>Acer campestre (c)</v>
          </cell>
          <cell r="K6">
            <v>102</v>
          </cell>
        </row>
        <row r="7">
          <cell r="J7" t="str">
            <v>Acer campestre (g)</v>
          </cell>
          <cell r="K7">
            <v>2599</v>
          </cell>
        </row>
        <row r="8">
          <cell r="J8" t="str">
            <v>Acer campestre (s)</v>
          </cell>
          <cell r="K8">
            <v>2598</v>
          </cell>
        </row>
        <row r="9">
          <cell r="J9" t="str">
            <v>Acer platanoides (c)</v>
          </cell>
          <cell r="K9">
            <v>2753</v>
          </cell>
        </row>
        <row r="10">
          <cell r="J10" t="str">
            <v>Acer platanoides (g)</v>
          </cell>
          <cell r="K10">
            <v>2653</v>
          </cell>
        </row>
        <row r="11">
          <cell r="J11" t="str">
            <v>Acer pseudoplatanus (c)</v>
          </cell>
          <cell r="K11">
            <v>103</v>
          </cell>
        </row>
        <row r="12">
          <cell r="J12" t="str">
            <v>Acer pseudoplatanus (g)</v>
          </cell>
          <cell r="K12">
            <v>2601</v>
          </cell>
        </row>
        <row r="13">
          <cell r="J13" t="str">
            <v>Acer pseudoplatanus (s)</v>
          </cell>
          <cell r="K13">
            <v>2600</v>
          </cell>
        </row>
        <row r="14">
          <cell r="J14" t="str">
            <v>Acer seedling</v>
          </cell>
          <cell r="K14">
            <v>2781</v>
          </cell>
        </row>
        <row r="15">
          <cell r="J15" t="str">
            <v>Achillea millefolium</v>
          </cell>
          <cell r="K15">
            <v>104</v>
          </cell>
        </row>
        <row r="16">
          <cell r="J16" t="str">
            <v>Achillea ptarmica</v>
          </cell>
          <cell r="K16">
            <v>105</v>
          </cell>
        </row>
        <row r="17">
          <cell r="J17" t="str">
            <v>Aconitum napellus</v>
          </cell>
          <cell r="K17">
            <v>2650</v>
          </cell>
        </row>
        <row r="18">
          <cell r="J18" t="str">
            <v>Acorus calamus</v>
          </cell>
          <cell r="K18">
            <v>107</v>
          </cell>
        </row>
        <row r="19">
          <cell r="J19" t="str">
            <v>Adoxa moschatellina</v>
          </cell>
          <cell r="K19">
            <v>109</v>
          </cell>
        </row>
        <row r="20">
          <cell r="J20" t="str">
            <v>Aegopodium podagraria</v>
          </cell>
          <cell r="K20">
            <v>110</v>
          </cell>
        </row>
        <row r="21">
          <cell r="J21" t="str">
            <v>Aesculus hippocastanum (c)</v>
          </cell>
          <cell r="K21">
            <v>111</v>
          </cell>
        </row>
        <row r="22">
          <cell r="J22" t="str">
            <v>Aethusa cynapium</v>
          </cell>
          <cell r="K22">
            <v>112</v>
          </cell>
        </row>
        <row r="23">
          <cell r="J23" t="str">
            <v>Agrimonia eupatoria</v>
          </cell>
          <cell r="K23">
            <v>113</v>
          </cell>
        </row>
        <row r="24">
          <cell r="J24" t="str">
            <v>Agrimonia procera</v>
          </cell>
          <cell r="K24">
            <v>114</v>
          </cell>
        </row>
        <row r="25">
          <cell r="J25" t="str">
            <v>Agrostemma githago</v>
          </cell>
          <cell r="K25">
            <v>119</v>
          </cell>
        </row>
        <row r="26">
          <cell r="J26" t="str">
            <v>Agrostis</v>
          </cell>
          <cell r="K26">
            <v>2767</v>
          </cell>
        </row>
        <row r="27">
          <cell r="J27" t="str">
            <v>Agrostis canina</v>
          </cell>
          <cell r="K27">
            <v>120</v>
          </cell>
        </row>
        <row r="28">
          <cell r="J28" t="str">
            <v>Agrostis capillaris</v>
          </cell>
          <cell r="K28">
            <v>123</v>
          </cell>
        </row>
        <row r="29">
          <cell r="J29" t="str">
            <v>Agrostis curtisii</v>
          </cell>
          <cell r="K29">
            <v>3079</v>
          </cell>
        </row>
        <row r="30">
          <cell r="J30" t="str">
            <v>Agrostis gigantea</v>
          </cell>
          <cell r="K30">
            <v>121</v>
          </cell>
        </row>
        <row r="31">
          <cell r="J31" t="str">
            <v>Agrostis stolonifera</v>
          </cell>
          <cell r="K31">
            <v>122</v>
          </cell>
        </row>
        <row r="32">
          <cell r="J32" t="str">
            <v>Agrostis vinealis</v>
          </cell>
          <cell r="K32">
            <v>2701</v>
          </cell>
        </row>
        <row r="33">
          <cell r="J33" t="str">
            <v>Aira caryophyllea</v>
          </cell>
          <cell r="K33">
            <v>124</v>
          </cell>
        </row>
        <row r="34">
          <cell r="J34" t="str">
            <v>Aira praecox</v>
          </cell>
          <cell r="K34">
            <v>125</v>
          </cell>
        </row>
        <row r="35">
          <cell r="J35" t="str">
            <v>Ajuga reptans</v>
          </cell>
          <cell r="K35">
            <v>127</v>
          </cell>
        </row>
        <row r="36">
          <cell r="J36" t="str">
            <v>Alchemilla alpina</v>
          </cell>
          <cell r="K36">
            <v>129</v>
          </cell>
        </row>
        <row r="37">
          <cell r="J37" t="str">
            <v>Alchemilla filicaulis</v>
          </cell>
          <cell r="K37">
            <v>131</v>
          </cell>
        </row>
        <row r="38">
          <cell r="J38" t="str">
            <v>Alchemilla filicaulis subsp. vestita</v>
          </cell>
          <cell r="K38">
            <v>2705</v>
          </cell>
        </row>
        <row r="39">
          <cell r="J39" t="str">
            <v>Alchemilla glabra</v>
          </cell>
          <cell r="K39">
            <v>132</v>
          </cell>
        </row>
        <row r="40">
          <cell r="J40" t="str">
            <v>Alchemilla minima</v>
          </cell>
          <cell r="K40">
            <v>135</v>
          </cell>
        </row>
        <row r="41">
          <cell r="J41" t="str">
            <v>Alchemilla mollis</v>
          </cell>
          <cell r="K41">
            <v>136</v>
          </cell>
        </row>
        <row r="42">
          <cell r="J42" t="str">
            <v>Alchemilla tytthantha</v>
          </cell>
          <cell r="K42">
            <v>139</v>
          </cell>
        </row>
        <row r="43">
          <cell r="J43" t="str">
            <v>Alchemilla xanthochlora</v>
          </cell>
          <cell r="K43">
            <v>141</v>
          </cell>
        </row>
        <row r="44">
          <cell r="J44" t="str">
            <v>Alectoria</v>
          </cell>
          <cell r="K44">
            <v>2786</v>
          </cell>
        </row>
        <row r="45">
          <cell r="J45" t="str">
            <v>Alectoria nigricans</v>
          </cell>
          <cell r="K45">
            <v>2320</v>
          </cell>
        </row>
        <row r="46">
          <cell r="J46" t="str">
            <v>Algae(group not known) mat</v>
          </cell>
          <cell r="K46">
            <v>3263</v>
          </cell>
        </row>
        <row r="47">
          <cell r="J47" t="str">
            <v>Alliaria petiolata</v>
          </cell>
          <cell r="K47">
            <v>144</v>
          </cell>
        </row>
        <row r="48">
          <cell r="J48" t="str">
            <v>Allium ursinum</v>
          </cell>
          <cell r="K48">
            <v>151</v>
          </cell>
        </row>
        <row r="49">
          <cell r="J49" t="str">
            <v>Allium vineale</v>
          </cell>
          <cell r="K49">
            <v>152</v>
          </cell>
        </row>
        <row r="50">
          <cell r="J50" t="str">
            <v>Alnus glutinosa (c)</v>
          </cell>
          <cell r="K50">
            <v>153</v>
          </cell>
        </row>
        <row r="51">
          <cell r="J51" t="str">
            <v>Alnus glutinosa (g)</v>
          </cell>
          <cell r="K51">
            <v>2603</v>
          </cell>
        </row>
        <row r="52">
          <cell r="J52" t="str">
            <v>Alnus glutinosa (s)</v>
          </cell>
          <cell r="K52">
            <v>2602</v>
          </cell>
        </row>
        <row r="53">
          <cell r="J53" t="str">
            <v>Alnus incana</v>
          </cell>
          <cell r="K53">
            <v>3377</v>
          </cell>
        </row>
        <row r="54">
          <cell r="J54" t="str">
            <v>Alopecurus</v>
          </cell>
          <cell r="K54">
            <v>4325</v>
          </cell>
        </row>
        <row r="55">
          <cell r="J55" t="str">
            <v>Alopecurus geniculatus</v>
          </cell>
          <cell r="K55">
            <v>156</v>
          </cell>
        </row>
        <row r="56">
          <cell r="J56" t="str">
            <v>Alopecurus pratensis</v>
          </cell>
          <cell r="K56">
            <v>158</v>
          </cell>
        </row>
        <row r="57">
          <cell r="J57" t="str">
            <v>Amblystegium confervoides</v>
          </cell>
          <cell r="K57">
            <v>1455</v>
          </cell>
        </row>
        <row r="58">
          <cell r="J58" t="str">
            <v>Amblystegium serpens</v>
          </cell>
          <cell r="K58">
            <v>1460</v>
          </cell>
        </row>
        <row r="59">
          <cell r="J59" t="str">
            <v>Amphidium mougeotii</v>
          </cell>
          <cell r="K59">
            <v>1463</v>
          </cell>
        </row>
        <row r="60">
          <cell r="J60" t="str">
            <v>Anagallis arvensis</v>
          </cell>
          <cell r="K60">
            <v>161</v>
          </cell>
        </row>
        <row r="61">
          <cell r="J61" t="str">
            <v>Anagallis tenella</v>
          </cell>
          <cell r="K61">
            <v>163</v>
          </cell>
        </row>
        <row r="62">
          <cell r="J62" t="str">
            <v>Anastrepta orcadensis</v>
          </cell>
          <cell r="K62">
            <v>2056</v>
          </cell>
        </row>
        <row r="63">
          <cell r="J63" t="str">
            <v>Anastrophyllum donnianum</v>
          </cell>
          <cell r="K63">
            <v>2057</v>
          </cell>
        </row>
        <row r="64">
          <cell r="J64" t="str">
            <v>Andreaea alpina</v>
          </cell>
          <cell r="K64">
            <v>1464</v>
          </cell>
        </row>
        <row r="65">
          <cell r="J65" t="str">
            <v>Andreaea rothii</v>
          </cell>
          <cell r="K65">
            <v>1465</v>
          </cell>
        </row>
        <row r="66">
          <cell r="J66" t="str">
            <v>Andreaea rupestris</v>
          </cell>
          <cell r="K66">
            <v>1466</v>
          </cell>
        </row>
        <row r="67">
          <cell r="J67" t="str">
            <v>Anemone nemorosa</v>
          </cell>
          <cell r="K67">
            <v>166</v>
          </cell>
        </row>
        <row r="68">
          <cell r="J68" t="str">
            <v>Aneura pinguis</v>
          </cell>
          <cell r="K68">
            <v>2256</v>
          </cell>
        </row>
        <row r="69">
          <cell r="J69" t="str">
            <v>Angelica sylvestris</v>
          </cell>
          <cell r="K69">
            <v>167</v>
          </cell>
        </row>
        <row r="70">
          <cell r="J70" t="str">
            <v>Anisantha sterilis</v>
          </cell>
          <cell r="K70">
            <v>262</v>
          </cell>
        </row>
        <row r="71">
          <cell r="J71" t="str">
            <v>Anomobryum julaceum s.l.</v>
          </cell>
          <cell r="K71">
            <v>1469</v>
          </cell>
        </row>
        <row r="72">
          <cell r="J72" t="str">
            <v>Antennaria dioica</v>
          </cell>
          <cell r="K72">
            <v>168</v>
          </cell>
        </row>
        <row r="73">
          <cell r="J73" t="str">
            <v>Anthelia julacea</v>
          </cell>
          <cell r="K73">
            <v>2059</v>
          </cell>
        </row>
        <row r="74">
          <cell r="J74" t="str">
            <v>Anthelia juratzkana</v>
          </cell>
          <cell r="K74">
            <v>2060</v>
          </cell>
        </row>
        <row r="75">
          <cell r="J75" t="str">
            <v>Anthemis tinctoria</v>
          </cell>
          <cell r="K75">
            <v>3385</v>
          </cell>
        </row>
        <row r="76">
          <cell r="J76" t="str">
            <v>Anthoxanthum odoratum</v>
          </cell>
          <cell r="K76">
            <v>171</v>
          </cell>
        </row>
        <row r="77">
          <cell r="J77" t="str">
            <v>Anthriscus sylvestris</v>
          </cell>
          <cell r="K77">
            <v>173</v>
          </cell>
        </row>
        <row r="78">
          <cell r="J78" t="str">
            <v>Anthyllis vulneraria</v>
          </cell>
          <cell r="K78">
            <v>174</v>
          </cell>
        </row>
        <row r="79">
          <cell r="J79" t="str">
            <v>Antirrhinum majus</v>
          </cell>
          <cell r="K79">
            <v>175</v>
          </cell>
        </row>
        <row r="80">
          <cell r="J80" t="str">
            <v>Aphanes arvensis</v>
          </cell>
          <cell r="K80">
            <v>177</v>
          </cell>
        </row>
        <row r="81">
          <cell r="J81" t="str">
            <v>Apium inundatum</v>
          </cell>
          <cell r="K81">
            <v>180</v>
          </cell>
        </row>
        <row r="82">
          <cell r="J82" t="str">
            <v>Arabis hirsuta</v>
          </cell>
          <cell r="K82">
            <v>185</v>
          </cell>
        </row>
        <row r="83">
          <cell r="J83" t="str">
            <v>Arctium lappa</v>
          </cell>
          <cell r="K83">
            <v>2765</v>
          </cell>
        </row>
        <row r="84">
          <cell r="J84" t="str">
            <v>Arctium minus</v>
          </cell>
          <cell r="K84">
            <v>186</v>
          </cell>
        </row>
        <row r="85">
          <cell r="J85" t="str">
            <v>Arctium minus agg.</v>
          </cell>
          <cell r="K85">
            <v>2792</v>
          </cell>
        </row>
        <row r="86">
          <cell r="J86" t="str">
            <v>Arctium minus subsp. pubens</v>
          </cell>
          <cell r="K86">
            <v>188</v>
          </cell>
        </row>
        <row r="87">
          <cell r="J87" t="str">
            <v>Arctostaphylos uva-ursi</v>
          </cell>
          <cell r="K87">
            <v>189</v>
          </cell>
        </row>
        <row r="88">
          <cell r="J88" t="str">
            <v>Arenaria serpyllifolia</v>
          </cell>
          <cell r="K88">
            <v>194</v>
          </cell>
        </row>
        <row r="89">
          <cell r="J89" t="str">
            <v>Armeria maritima</v>
          </cell>
          <cell r="K89">
            <v>195</v>
          </cell>
        </row>
        <row r="90">
          <cell r="J90" t="str">
            <v>Arrhenatherum elatius</v>
          </cell>
          <cell r="K90">
            <v>197</v>
          </cell>
        </row>
        <row r="91">
          <cell r="J91" t="str">
            <v>Arum maculatum</v>
          </cell>
          <cell r="K91">
            <v>201</v>
          </cell>
        </row>
        <row r="92">
          <cell r="J92" t="str">
            <v>Asparagus officinalis subsp. prostratus</v>
          </cell>
          <cell r="K92">
            <v>2660</v>
          </cell>
        </row>
        <row r="93">
          <cell r="J93" t="str">
            <v>Asperula cynanchica</v>
          </cell>
          <cell r="K93">
            <v>202</v>
          </cell>
        </row>
        <row r="94">
          <cell r="J94" t="str">
            <v>Asplenium onopteris</v>
          </cell>
          <cell r="K94">
            <v>3114</v>
          </cell>
        </row>
        <row r="95">
          <cell r="J95" t="str">
            <v>Astragalus danicus</v>
          </cell>
          <cell r="K95">
            <v>212</v>
          </cell>
        </row>
        <row r="96">
          <cell r="J96" t="str">
            <v>Athyrium filix-femina</v>
          </cell>
          <cell r="K96">
            <v>215</v>
          </cell>
        </row>
        <row r="97">
          <cell r="J97" t="str">
            <v>Atrichum undulatum</v>
          </cell>
          <cell r="K97">
            <v>1480</v>
          </cell>
        </row>
        <row r="98">
          <cell r="J98" t="str">
            <v>Atriplex prostrata</v>
          </cell>
          <cell r="K98">
            <v>217</v>
          </cell>
        </row>
        <row r="99">
          <cell r="J99" t="str">
            <v>Atropa belladonna</v>
          </cell>
          <cell r="K99">
            <v>221</v>
          </cell>
        </row>
        <row r="100">
          <cell r="J100" t="str">
            <v>Aulacomnium androgynum</v>
          </cell>
          <cell r="K100">
            <v>1481</v>
          </cell>
        </row>
        <row r="101">
          <cell r="J101" t="str">
            <v>Aulacomnium palustre</v>
          </cell>
          <cell r="K101">
            <v>1482</v>
          </cell>
        </row>
        <row r="102">
          <cell r="J102" t="str">
            <v>Avena fatua</v>
          </cell>
          <cell r="K102">
            <v>222</v>
          </cell>
        </row>
        <row r="103">
          <cell r="J103" t="str">
            <v>Bacidia bagliettoana</v>
          </cell>
          <cell r="K103">
            <v>3068</v>
          </cell>
        </row>
        <row r="104">
          <cell r="J104" t="str">
            <v>Ballota nigra</v>
          </cell>
          <cell r="K104">
            <v>225</v>
          </cell>
        </row>
        <row r="105">
          <cell r="J105" t="str">
            <v>Barbarea intermedia</v>
          </cell>
          <cell r="K105">
            <v>226</v>
          </cell>
        </row>
        <row r="106">
          <cell r="J106" t="str">
            <v>Barbilophozia</v>
          </cell>
          <cell r="K106">
            <v>6010</v>
          </cell>
        </row>
        <row r="107">
          <cell r="J107" t="str">
            <v>Barbilophozia atlantica</v>
          </cell>
          <cell r="K107">
            <v>2065</v>
          </cell>
        </row>
        <row r="108">
          <cell r="J108" t="str">
            <v>Barbilophozia barbata</v>
          </cell>
          <cell r="K108">
            <v>2067</v>
          </cell>
        </row>
        <row r="109">
          <cell r="J109" t="str">
            <v>Barbilophozia floerkei</v>
          </cell>
          <cell r="K109">
            <v>2068</v>
          </cell>
        </row>
        <row r="110">
          <cell r="J110" t="str">
            <v>Barbilophozia hatcheri</v>
          </cell>
          <cell r="K110">
            <v>2069</v>
          </cell>
        </row>
        <row r="111">
          <cell r="J111" t="str">
            <v>Barbilophozia lycopodioides</v>
          </cell>
          <cell r="K111">
            <v>2071</v>
          </cell>
        </row>
        <row r="112">
          <cell r="J112" t="str">
            <v>Barbula</v>
          </cell>
          <cell r="K112">
            <v>2800</v>
          </cell>
        </row>
        <row r="113">
          <cell r="J113" t="str">
            <v>Barbula convoluta</v>
          </cell>
          <cell r="K113">
            <v>1485</v>
          </cell>
        </row>
        <row r="114">
          <cell r="J114" t="str">
            <v>Barbula unguiculata</v>
          </cell>
          <cell r="K114">
            <v>1500</v>
          </cell>
        </row>
        <row r="115">
          <cell r="J115" t="str">
            <v>Bazzania tricrenata</v>
          </cell>
          <cell r="K115">
            <v>2074</v>
          </cell>
        </row>
        <row r="116">
          <cell r="J116" t="str">
            <v>Bellis perennis</v>
          </cell>
          <cell r="K116">
            <v>230</v>
          </cell>
        </row>
        <row r="117">
          <cell r="J117" t="str">
            <v>Betula pendula (c)</v>
          </cell>
          <cell r="K117">
            <v>237</v>
          </cell>
        </row>
        <row r="118">
          <cell r="J118" t="str">
            <v>Betula pendula (g)</v>
          </cell>
          <cell r="K118">
            <v>2607</v>
          </cell>
        </row>
        <row r="119">
          <cell r="J119" t="str">
            <v>Betula pendula (s)</v>
          </cell>
          <cell r="K119">
            <v>2606</v>
          </cell>
        </row>
        <row r="120">
          <cell r="J120" t="str">
            <v>Betula pendula x pubescens (B. x aurata) (c)</v>
          </cell>
          <cell r="K120">
            <v>238</v>
          </cell>
        </row>
        <row r="121">
          <cell r="J121" t="str">
            <v>Betula pubescens (c)</v>
          </cell>
          <cell r="K121">
            <v>236</v>
          </cell>
        </row>
        <row r="122">
          <cell r="J122" t="str">
            <v>Betula pubescens (g)</v>
          </cell>
          <cell r="K122">
            <v>2605</v>
          </cell>
        </row>
        <row r="123">
          <cell r="J123" t="str">
            <v>Betula pubescens (s)</v>
          </cell>
          <cell r="K123">
            <v>2604</v>
          </cell>
        </row>
        <row r="124">
          <cell r="J124" t="str">
            <v>Betula pubescens subsp. tortuosa</v>
          </cell>
          <cell r="K124">
            <v>3324</v>
          </cell>
        </row>
        <row r="125">
          <cell r="J125" t="str">
            <v>Betula seedling</v>
          </cell>
          <cell r="K125">
            <v>2802</v>
          </cell>
        </row>
        <row r="126">
          <cell r="J126" t="str">
            <v>Blackstonia perfoliata</v>
          </cell>
          <cell r="K126">
            <v>241</v>
          </cell>
        </row>
        <row r="127">
          <cell r="J127" t="str">
            <v>Blechnum spicant</v>
          </cell>
          <cell r="K127">
            <v>242</v>
          </cell>
        </row>
        <row r="128">
          <cell r="J128" t="str">
            <v>Blindia acuta</v>
          </cell>
          <cell r="K128">
            <v>1507</v>
          </cell>
        </row>
        <row r="129">
          <cell r="J129" t="str">
            <v>Botrychium lunaria</v>
          </cell>
          <cell r="K129">
            <v>245</v>
          </cell>
        </row>
        <row r="130">
          <cell r="J130" t="str">
            <v>Brachypodium pinnatum s.l.</v>
          </cell>
          <cell r="K130">
            <v>246</v>
          </cell>
        </row>
        <row r="131">
          <cell r="J131" t="str">
            <v>Brachypodium sylvaticum</v>
          </cell>
          <cell r="K131">
            <v>247</v>
          </cell>
        </row>
        <row r="132">
          <cell r="J132" t="str">
            <v>Brachytheciastrum velutinum</v>
          </cell>
          <cell r="K132">
            <v>1522</v>
          </cell>
        </row>
        <row r="133">
          <cell r="J133" t="str">
            <v>Brachythecium</v>
          </cell>
          <cell r="K133">
            <v>3046</v>
          </cell>
        </row>
        <row r="134">
          <cell r="J134" t="str">
            <v>Brachythecium albicans</v>
          </cell>
          <cell r="K134">
            <v>1510</v>
          </cell>
        </row>
        <row r="135">
          <cell r="J135" t="str">
            <v>Brachythecium rivulare</v>
          </cell>
          <cell r="K135">
            <v>1518</v>
          </cell>
        </row>
        <row r="136">
          <cell r="J136" t="str">
            <v>Brachythecium rutabulum</v>
          </cell>
          <cell r="K136">
            <v>1519</v>
          </cell>
        </row>
        <row r="137">
          <cell r="J137" t="str">
            <v>Brassica napus</v>
          </cell>
          <cell r="K137">
            <v>248</v>
          </cell>
        </row>
        <row r="138">
          <cell r="J138" t="str">
            <v>Breutelia chrysocoma</v>
          </cell>
          <cell r="K138">
            <v>1523</v>
          </cell>
        </row>
        <row r="139">
          <cell r="J139" t="str">
            <v>Briza media</v>
          </cell>
          <cell r="K139">
            <v>251</v>
          </cell>
        </row>
        <row r="140">
          <cell r="J140" t="str">
            <v>Bromopsis erecta</v>
          </cell>
          <cell r="K140">
            <v>256</v>
          </cell>
        </row>
        <row r="141">
          <cell r="J141" t="str">
            <v>Bromopsis ramosa</v>
          </cell>
          <cell r="K141">
            <v>260</v>
          </cell>
        </row>
        <row r="142">
          <cell r="J142" t="str">
            <v>Bromus</v>
          </cell>
          <cell r="K142">
            <v>3698</v>
          </cell>
        </row>
        <row r="143">
          <cell r="J143" t="str">
            <v>Bromus commutatus</v>
          </cell>
          <cell r="K143">
            <v>254</v>
          </cell>
        </row>
        <row r="144">
          <cell r="J144" t="str">
            <v>Bromus hordeaceus subsp. hordeaceus</v>
          </cell>
          <cell r="K144">
            <v>258</v>
          </cell>
        </row>
        <row r="145">
          <cell r="J145" t="str">
            <v>Bromus hordeaceus subsp. thominei</v>
          </cell>
          <cell r="K145">
            <v>263</v>
          </cell>
        </row>
        <row r="146">
          <cell r="J146" t="str">
            <v>Bromus pseudosecalinus</v>
          </cell>
          <cell r="K146">
            <v>3430</v>
          </cell>
        </row>
        <row r="147">
          <cell r="J147" t="str">
            <v>Bromus racemosus</v>
          </cell>
          <cell r="K147">
            <v>259</v>
          </cell>
        </row>
        <row r="148">
          <cell r="J148" t="str">
            <v>Bryoerythrophyllum ferruginascens</v>
          </cell>
          <cell r="K148">
            <v>1488</v>
          </cell>
        </row>
        <row r="149">
          <cell r="J149" t="str">
            <v>Bryonia dioica</v>
          </cell>
          <cell r="K149">
            <v>264</v>
          </cell>
        </row>
        <row r="150">
          <cell r="J150" t="str">
            <v>Bryophytes</v>
          </cell>
          <cell r="K150">
            <v>4441</v>
          </cell>
        </row>
        <row r="151">
          <cell r="J151" t="str">
            <v>Bryopsida</v>
          </cell>
          <cell r="K151">
            <v>16</v>
          </cell>
        </row>
        <row r="152">
          <cell r="J152" t="str">
            <v>Bryum</v>
          </cell>
          <cell r="K152">
            <v>2807</v>
          </cell>
        </row>
        <row r="153">
          <cell r="J153" t="str">
            <v>Bryum alpinum</v>
          </cell>
          <cell r="K153">
            <v>1524</v>
          </cell>
        </row>
        <row r="154">
          <cell r="J154" t="str">
            <v>Bryum capillare</v>
          </cell>
          <cell r="K154">
            <v>1531</v>
          </cell>
        </row>
        <row r="155">
          <cell r="J155" t="str">
            <v>Bryum pallens</v>
          </cell>
          <cell r="K155">
            <v>1543</v>
          </cell>
        </row>
        <row r="156">
          <cell r="J156" t="str">
            <v>Bryum pallescens</v>
          </cell>
          <cell r="K156">
            <v>1544</v>
          </cell>
        </row>
        <row r="157">
          <cell r="J157" t="str">
            <v>Bryum pseudotriquetrum</v>
          </cell>
          <cell r="K157">
            <v>1546</v>
          </cell>
        </row>
        <row r="158">
          <cell r="J158" t="str">
            <v>Bryum rubens</v>
          </cell>
          <cell r="K158">
            <v>1549</v>
          </cell>
        </row>
        <row r="159">
          <cell r="J159" t="str">
            <v>Calamagrostis epigejos</v>
          </cell>
          <cell r="K159">
            <v>270</v>
          </cell>
        </row>
        <row r="160">
          <cell r="J160" t="str">
            <v>Calliergon cordifolium</v>
          </cell>
          <cell r="K160">
            <v>1444</v>
          </cell>
        </row>
        <row r="161">
          <cell r="J161" t="str">
            <v>Calliergon giganteum</v>
          </cell>
          <cell r="K161">
            <v>1446</v>
          </cell>
        </row>
        <row r="162">
          <cell r="J162" t="str">
            <v>Calliergonella cuspidata</v>
          </cell>
          <cell r="K162">
            <v>1445</v>
          </cell>
        </row>
        <row r="163">
          <cell r="J163" t="str">
            <v>Callitriche hamulata</v>
          </cell>
          <cell r="K163">
            <v>274</v>
          </cell>
        </row>
        <row r="164">
          <cell r="J164" t="str">
            <v>Calluna vulgaris</v>
          </cell>
          <cell r="K164">
            <v>278</v>
          </cell>
        </row>
        <row r="165">
          <cell r="J165" t="str">
            <v>Caltha palustris</v>
          </cell>
          <cell r="K165">
            <v>279</v>
          </cell>
        </row>
        <row r="166">
          <cell r="J166" t="str">
            <v>Calypogeia</v>
          </cell>
          <cell r="K166">
            <v>2814</v>
          </cell>
        </row>
        <row r="167">
          <cell r="J167" t="str">
            <v>Calypogeia arguta</v>
          </cell>
          <cell r="K167">
            <v>2078</v>
          </cell>
        </row>
        <row r="168">
          <cell r="J168" t="str">
            <v>Calypogeia azurea</v>
          </cell>
          <cell r="K168">
            <v>6001</v>
          </cell>
        </row>
        <row r="169">
          <cell r="J169" t="str">
            <v>Calypogeia azurea (trichomanis)</v>
          </cell>
          <cell r="K169">
            <v>2084</v>
          </cell>
        </row>
        <row r="170">
          <cell r="J170" t="str">
            <v>Calypogeia cf. muelleriana</v>
          </cell>
          <cell r="K170">
            <v>3005</v>
          </cell>
        </row>
        <row r="171">
          <cell r="J171" t="str">
            <v>Calypogeia fissa</v>
          </cell>
          <cell r="K171">
            <v>2079</v>
          </cell>
        </row>
        <row r="172">
          <cell r="J172" t="str">
            <v>Calypogeia muelleriana</v>
          </cell>
          <cell r="K172">
            <v>2080</v>
          </cell>
        </row>
        <row r="173">
          <cell r="J173" t="str">
            <v>Calypogeia sphagnicola</v>
          </cell>
          <cell r="K173">
            <v>2082</v>
          </cell>
        </row>
        <row r="174">
          <cell r="J174" t="str">
            <v>Calystegia sepium</v>
          </cell>
          <cell r="K174">
            <v>281</v>
          </cell>
        </row>
        <row r="175">
          <cell r="J175" t="str">
            <v>Campanula glomerata</v>
          </cell>
          <cell r="K175">
            <v>284</v>
          </cell>
        </row>
        <row r="176">
          <cell r="J176" t="str">
            <v>Campanula rapunculoides</v>
          </cell>
          <cell r="K176">
            <v>2667</v>
          </cell>
        </row>
        <row r="177">
          <cell r="J177" t="str">
            <v>Campanula rotundifolia</v>
          </cell>
          <cell r="K177">
            <v>288</v>
          </cell>
        </row>
        <row r="178">
          <cell r="J178" t="str">
            <v>Campyliadelphus chrysophyllus</v>
          </cell>
          <cell r="K178">
            <v>1566</v>
          </cell>
        </row>
        <row r="179">
          <cell r="J179" t="str">
            <v>Campylium stellatum s.l.</v>
          </cell>
          <cell r="K179">
            <v>1571</v>
          </cell>
        </row>
        <row r="180">
          <cell r="J180" t="str">
            <v>Campylopus</v>
          </cell>
          <cell r="K180">
            <v>4282</v>
          </cell>
        </row>
        <row r="181">
          <cell r="J181" t="str">
            <v>Campylopus atrovirens</v>
          </cell>
          <cell r="K181">
            <v>1572</v>
          </cell>
        </row>
        <row r="182">
          <cell r="J182" t="str">
            <v>Campylopus flexuosus</v>
          </cell>
          <cell r="K182">
            <v>1574</v>
          </cell>
        </row>
        <row r="183">
          <cell r="J183" t="str">
            <v>Campylopus fragilis</v>
          </cell>
          <cell r="K183">
            <v>1575</v>
          </cell>
        </row>
        <row r="184">
          <cell r="J184" t="str">
            <v>Campylopus introflexus</v>
          </cell>
          <cell r="K184">
            <v>1576</v>
          </cell>
        </row>
        <row r="185">
          <cell r="J185" t="str">
            <v>Campylopus pyriformis</v>
          </cell>
          <cell r="K185">
            <v>1577</v>
          </cell>
        </row>
        <row r="186">
          <cell r="J186" t="str">
            <v>Capsella bursa-pastoris</v>
          </cell>
          <cell r="K186">
            <v>290</v>
          </cell>
        </row>
        <row r="187">
          <cell r="J187" t="str">
            <v>Cardamine</v>
          </cell>
          <cell r="K187">
            <v>2668</v>
          </cell>
        </row>
        <row r="188">
          <cell r="J188" t="str">
            <v>Cardamine amara</v>
          </cell>
          <cell r="K188">
            <v>291</v>
          </cell>
        </row>
        <row r="189">
          <cell r="J189" t="str">
            <v>Cardamine flexuosa</v>
          </cell>
          <cell r="K189">
            <v>292</v>
          </cell>
        </row>
        <row r="190">
          <cell r="J190" t="str">
            <v>Cardamine hirsuta</v>
          </cell>
          <cell r="K190">
            <v>293</v>
          </cell>
        </row>
        <row r="191">
          <cell r="J191" t="str">
            <v>Cardamine pratensis</v>
          </cell>
          <cell r="K191">
            <v>295</v>
          </cell>
        </row>
        <row r="192">
          <cell r="J192" t="str">
            <v>Carduus crispus subsp. multiflorus</v>
          </cell>
          <cell r="K192">
            <v>298</v>
          </cell>
        </row>
        <row r="193">
          <cell r="J193" t="str">
            <v>Carduus nutans</v>
          </cell>
          <cell r="K193">
            <v>299</v>
          </cell>
        </row>
        <row r="194">
          <cell r="J194" t="str">
            <v>Carex acutiformis</v>
          </cell>
          <cell r="K194">
            <v>302</v>
          </cell>
        </row>
        <row r="195">
          <cell r="J195" t="str">
            <v>Carex bigelowii</v>
          </cell>
          <cell r="K195">
            <v>307</v>
          </cell>
        </row>
        <row r="196">
          <cell r="J196" t="str">
            <v>Carex binervis</v>
          </cell>
          <cell r="K196">
            <v>308</v>
          </cell>
        </row>
        <row r="197">
          <cell r="J197" t="str">
            <v>Carex capillaris</v>
          </cell>
          <cell r="K197">
            <v>309</v>
          </cell>
        </row>
        <row r="198">
          <cell r="J198" t="str">
            <v>Carex caryophyllea</v>
          </cell>
          <cell r="K198">
            <v>310</v>
          </cell>
        </row>
        <row r="199">
          <cell r="J199" t="str">
            <v>Carex curta</v>
          </cell>
          <cell r="K199">
            <v>311</v>
          </cell>
        </row>
        <row r="200">
          <cell r="J200" t="str">
            <v>Carex dioica</v>
          </cell>
          <cell r="K200">
            <v>315</v>
          </cell>
        </row>
        <row r="201">
          <cell r="J201" t="str">
            <v>Carex disticha</v>
          </cell>
          <cell r="K201">
            <v>317</v>
          </cell>
        </row>
        <row r="202">
          <cell r="J202" t="str">
            <v>Carex echinata</v>
          </cell>
          <cell r="K202">
            <v>319</v>
          </cell>
        </row>
        <row r="203">
          <cell r="J203" t="str">
            <v>Carex extensa</v>
          </cell>
          <cell r="K203">
            <v>322</v>
          </cell>
        </row>
        <row r="204">
          <cell r="J204" t="str">
            <v>Carex filiformis</v>
          </cell>
          <cell r="K204">
            <v>2672</v>
          </cell>
        </row>
        <row r="205">
          <cell r="J205" t="str">
            <v>Carex flacca</v>
          </cell>
          <cell r="K205">
            <v>323</v>
          </cell>
        </row>
        <row r="206">
          <cell r="J206" t="str">
            <v>Carex hirta</v>
          </cell>
          <cell r="K206">
            <v>324</v>
          </cell>
        </row>
        <row r="207">
          <cell r="J207" t="str">
            <v>Carex hostiana</v>
          </cell>
          <cell r="K207">
            <v>325</v>
          </cell>
        </row>
        <row r="208">
          <cell r="J208" t="str">
            <v>Carex laevigata</v>
          </cell>
          <cell r="K208">
            <v>327</v>
          </cell>
        </row>
        <row r="209">
          <cell r="J209" t="str">
            <v>Carex limosa</v>
          </cell>
          <cell r="K209">
            <v>330</v>
          </cell>
        </row>
        <row r="210">
          <cell r="J210" t="str">
            <v>Carex magellanica</v>
          </cell>
          <cell r="K210">
            <v>342</v>
          </cell>
        </row>
        <row r="211">
          <cell r="J211" t="str">
            <v>Carex muricata</v>
          </cell>
          <cell r="K211">
            <v>332</v>
          </cell>
        </row>
        <row r="212">
          <cell r="J212" t="str">
            <v>Carex nigra</v>
          </cell>
          <cell r="K212">
            <v>333</v>
          </cell>
        </row>
        <row r="213">
          <cell r="J213" t="str">
            <v>Carex ornithopoda</v>
          </cell>
          <cell r="K213">
            <v>335</v>
          </cell>
        </row>
        <row r="214">
          <cell r="J214" t="str">
            <v>Carex otrubae</v>
          </cell>
          <cell r="K214">
            <v>336</v>
          </cell>
        </row>
        <row r="215">
          <cell r="J215" t="str">
            <v>Carex ovalis</v>
          </cell>
          <cell r="K215">
            <v>337</v>
          </cell>
        </row>
        <row r="216">
          <cell r="J216" t="str">
            <v>Carex panicea</v>
          </cell>
          <cell r="K216">
            <v>339</v>
          </cell>
        </row>
        <row r="217">
          <cell r="J217" t="str">
            <v>Carex paniculata</v>
          </cell>
          <cell r="K217">
            <v>340</v>
          </cell>
        </row>
        <row r="218">
          <cell r="J218" t="str">
            <v>Carex pendula</v>
          </cell>
          <cell r="K218">
            <v>343</v>
          </cell>
        </row>
        <row r="219">
          <cell r="J219" t="str">
            <v>Carex pilulifera</v>
          </cell>
          <cell r="K219">
            <v>344</v>
          </cell>
        </row>
        <row r="220">
          <cell r="J220" t="str">
            <v>Carex pulicaris</v>
          </cell>
          <cell r="K220">
            <v>347</v>
          </cell>
        </row>
        <row r="221">
          <cell r="J221" t="str">
            <v>Carex rariflora</v>
          </cell>
          <cell r="K221">
            <v>349</v>
          </cell>
        </row>
        <row r="222">
          <cell r="J222" t="str">
            <v>Carex remota</v>
          </cell>
          <cell r="K222">
            <v>350</v>
          </cell>
        </row>
        <row r="223">
          <cell r="J223" t="str">
            <v>Carex riparia</v>
          </cell>
          <cell r="K223">
            <v>351</v>
          </cell>
        </row>
        <row r="224">
          <cell r="J224" t="str">
            <v>Carex rostrata</v>
          </cell>
          <cell r="K224">
            <v>352</v>
          </cell>
        </row>
        <row r="225">
          <cell r="J225" t="str">
            <v>Carex seedling</v>
          </cell>
          <cell r="K225">
            <v>2706</v>
          </cell>
        </row>
        <row r="226">
          <cell r="J226" t="str">
            <v>Carex spicata</v>
          </cell>
          <cell r="K226">
            <v>356</v>
          </cell>
        </row>
        <row r="227">
          <cell r="J227" t="str">
            <v>Carex strigosa</v>
          </cell>
          <cell r="K227">
            <v>358</v>
          </cell>
        </row>
        <row r="228">
          <cell r="J228" t="str">
            <v>Carex sylvatica</v>
          </cell>
          <cell r="K228">
            <v>359</v>
          </cell>
        </row>
        <row r="229">
          <cell r="J229" t="str">
            <v>Carex viridula subsp. brachyrrhyncha</v>
          </cell>
          <cell r="K229">
            <v>329</v>
          </cell>
        </row>
        <row r="230">
          <cell r="J230" t="str">
            <v>Carex viridula subsp. brachyrrhyncha var. scotica</v>
          </cell>
          <cell r="K230">
            <v>2673</v>
          </cell>
        </row>
        <row r="231">
          <cell r="J231" t="str">
            <v>Carex viridula subsp. oedocarpa</v>
          </cell>
          <cell r="K231">
            <v>312</v>
          </cell>
        </row>
        <row r="232">
          <cell r="J232" t="str">
            <v>Carlina vulgaris</v>
          </cell>
          <cell r="K232">
            <v>362</v>
          </cell>
        </row>
        <row r="233">
          <cell r="J233" t="str">
            <v>Carpinus betulus (c)</v>
          </cell>
          <cell r="K233">
            <v>363</v>
          </cell>
        </row>
        <row r="234">
          <cell r="J234" t="str">
            <v>Carpinus betulus (g)</v>
          </cell>
          <cell r="K234">
            <v>2677</v>
          </cell>
        </row>
        <row r="235">
          <cell r="J235" t="str">
            <v>Castanea sativa (c)</v>
          </cell>
          <cell r="K235">
            <v>366</v>
          </cell>
        </row>
        <row r="236">
          <cell r="J236" t="str">
            <v>Castanea sativa (g)</v>
          </cell>
          <cell r="K236">
            <v>2818</v>
          </cell>
        </row>
        <row r="237">
          <cell r="J237" t="str">
            <v>Castanea sativa (s)</v>
          </cell>
          <cell r="K237">
            <v>2744</v>
          </cell>
        </row>
        <row r="238">
          <cell r="J238" t="str">
            <v>Catapodium rigidum</v>
          </cell>
          <cell r="K238">
            <v>369</v>
          </cell>
        </row>
        <row r="239">
          <cell r="J239" t="str">
            <v>Catoscopium nigritum</v>
          </cell>
          <cell r="K239">
            <v>1585</v>
          </cell>
        </row>
        <row r="240">
          <cell r="J240" t="str">
            <v>Centaurea cyanus</v>
          </cell>
          <cell r="K240">
            <v>370</v>
          </cell>
        </row>
        <row r="241">
          <cell r="J241" t="str">
            <v>Centaurea nigra</v>
          </cell>
          <cell r="K241">
            <v>371</v>
          </cell>
        </row>
        <row r="242">
          <cell r="J242" t="str">
            <v>Centaurea scabiosa</v>
          </cell>
          <cell r="K242">
            <v>372</v>
          </cell>
        </row>
        <row r="243">
          <cell r="J243" t="str">
            <v>Centaurium erythraea</v>
          </cell>
          <cell r="K243">
            <v>373</v>
          </cell>
        </row>
        <row r="244">
          <cell r="J244" t="str">
            <v>Centaurium pulchellum</v>
          </cell>
          <cell r="K244">
            <v>375</v>
          </cell>
        </row>
        <row r="245">
          <cell r="J245" t="str">
            <v>Cephalozia bicuspidata</v>
          </cell>
          <cell r="K245">
            <v>2086</v>
          </cell>
        </row>
        <row r="246">
          <cell r="J246" t="str">
            <v>Cephalozia bicuspidata var. lammersiana</v>
          </cell>
          <cell r="K246">
            <v>3287</v>
          </cell>
        </row>
        <row r="247">
          <cell r="J247" t="str">
            <v>Cephalozia connivens</v>
          </cell>
          <cell r="K247">
            <v>2088</v>
          </cell>
        </row>
        <row r="248">
          <cell r="J248" t="str">
            <v>Cephalozia lunulifolia</v>
          </cell>
          <cell r="K248">
            <v>2092</v>
          </cell>
        </row>
        <row r="249">
          <cell r="J249" t="str">
            <v>Cephaloziella</v>
          </cell>
          <cell r="K249">
            <v>2703</v>
          </cell>
        </row>
        <row r="250">
          <cell r="J250" t="str">
            <v>Cephaloziella divaricata</v>
          </cell>
          <cell r="K250">
            <v>2098</v>
          </cell>
        </row>
        <row r="251">
          <cell r="J251" t="str">
            <v>Cephaloziella hampeana</v>
          </cell>
          <cell r="K251">
            <v>2094</v>
          </cell>
        </row>
        <row r="252">
          <cell r="J252" t="str">
            <v>Cephaloziella massalongi</v>
          </cell>
          <cell r="K252">
            <v>2095</v>
          </cell>
        </row>
        <row r="253">
          <cell r="J253" t="str">
            <v>Cerastium</v>
          </cell>
          <cell r="K253">
            <v>4294</v>
          </cell>
        </row>
        <row r="254">
          <cell r="J254" t="str">
            <v>Cerastium alpinum</v>
          </cell>
          <cell r="K254">
            <v>378</v>
          </cell>
        </row>
        <row r="255">
          <cell r="J255" t="str">
            <v>Cerastium arvense</v>
          </cell>
          <cell r="K255">
            <v>380</v>
          </cell>
        </row>
        <row r="256">
          <cell r="J256" t="str">
            <v>Cerastium diffusum</v>
          </cell>
          <cell r="K256">
            <v>381</v>
          </cell>
        </row>
        <row r="257">
          <cell r="J257" t="str">
            <v>Cerastium fontanum</v>
          </cell>
          <cell r="K257">
            <v>384</v>
          </cell>
        </row>
        <row r="258">
          <cell r="J258" t="str">
            <v>Cerastium glomeratum</v>
          </cell>
          <cell r="K258">
            <v>383</v>
          </cell>
        </row>
        <row r="259">
          <cell r="J259" t="str">
            <v>Cerastium semidecandrum</v>
          </cell>
          <cell r="K259">
            <v>385</v>
          </cell>
        </row>
        <row r="260">
          <cell r="J260" t="str">
            <v>Ceratocapnos claviculata</v>
          </cell>
          <cell r="K260">
            <v>439</v>
          </cell>
        </row>
        <row r="261">
          <cell r="J261" t="str">
            <v>Ceratodon purpureus</v>
          </cell>
          <cell r="K261">
            <v>1586</v>
          </cell>
        </row>
        <row r="262">
          <cell r="J262" t="str">
            <v>Cetraria islandica</v>
          </cell>
          <cell r="K262">
            <v>2332</v>
          </cell>
        </row>
        <row r="263">
          <cell r="J263" t="str">
            <v>Cetraria nivalis</v>
          </cell>
          <cell r="K263">
            <v>2333</v>
          </cell>
        </row>
        <row r="264">
          <cell r="J264" t="str">
            <v>Chaerophyllum temulum</v>
          </cell>
          <cell r="K264">
            <v>390</v>
          </cell>
        </row>
        <row r="265">
          <cell r="J265" t="str">
            <v>Chamaecyparis lawsoniana</v>
          </cell>
          <cell r="K265">
            <v>2682</v>
          </cell>
        </row>
        <row r="266">
          <cell r="J266" t="str">
            <v>Chamerion angustifolium</v>
          </cell>
          <cell r="K266">
            <v>391</v>
          </cell>
        </row>
        <row r="267">
          <cell r="J267" t="str">
            <v>Chelidonium majus</v>
          </cell>
          <cell r="K267">
            <v>394</v>
          </cell>
        </row>
        <row r="268">
          <cell r="J268" t="str">
            <v>Chenopodium album</v>
          </cell>
          <cell r="K268">
            <v>395</v>
          </cell>
        </row>
        <row r="269">
          <cell r="J269" t="str">
            <v>Chenopodium polyspermum</v>
          </cell>
          <cell r="K269">
            <v>399</v>
          </cell>
        </row>
        <row r="270">
          <cell r="J270" t="str">
            <v>Chrysosplenium alternifolium</v>
          </cell>
          <cell r="K270">
            <v>407</v>
          </cell>
        </row>
        <row r="271">
          <cell r="J271" t="str">
            <v>Chrysosplenium oppositifolium</v>
          </cell>
          <cell r="K271">
            <v>408</v>
          </cell>
        </row>
        <row r="272">
          <cell r="J272" t="str">
            <v>Circaea lutetiana</v>
          </cell>
          <cell r="K272">
            <v>414</v>
          </cell>
        </row>
        <row r="273">
          <cell r="J273" t="str">
            <v>Cirriphyllum crassinervium</v>
          </cell>
          <cell r="K273">
            <v>1591</v>
          </cell>
        </row>
        <row r="274">
          <cell r="J274" t="str">
            <v>Cirriphyllum piliferum</v>
          </cell>
          <cell r="K274">
            <v>1592</v>
          </cell>
        </row>
        <row r="275">
          <cell r="J275" t="str">
            <v>Cirsium</v>
          </cell>
          <cell r="K275">
            <v>2822</v>
          </cell>
        </row>
        <row r="276">
          <cell r="J276" t="str">
            <v>Cirsium acaule</v>
          </cell>
          <cell r="K276">
            <v>2687</v>
          </cell>
        </row>
        <row r="277">
          <cell r="J277" t="str">
            <v>Cirsium arvense</v>
          </cell>
          <cell r="K277">
            <v>415</v>
          </cell>
        </row>
        <row r="278">
          <cell r="J278" t="str">
            <v>Cirsium dissectum</v>
          </cell>
          <cell r="K278">
            <v>2714</v>
          </cell>
        </row>
        <row r="279">
          <cell r="J279" t="str">
            <v>Cirsium eriophorum</v>
          </cell>
          <cell r="K279">
            <v>416</v>
          </cell>
        </row>
        <row r="280">
          <cell r="J280" t="str">
            <v>Cirsium heterophyllum</v>
          </cell>
          <cell r="K280">
            <v>417</v>
          </cell>
        </row>
        <row r="281">
          <cell r="J281" t="str">
            <v>Cirsium palustre</v>
          </cell>
          <cell r="K281">
            <v>418</v>
          </cell>
        </row>
        <row r="282">
          <cell r="J282" t="str">
            <v>Cirsium vulgare</v>
          </cell>
          <cell r="K282">
            <v>419</v>
          </cell>
        </row>
        <row r="283">
          <cell r="J283" t="str">
            <v>Cladonia</v>
          </cell>
          <cell r="K283">
            <v>2694</v>
          </cell>
        </row>
        <row r="284">
          <cell r="J284" t="str">
            <v>Cladonia arbuscula</v>
          </cell>
          <cell r="K284">
            <v>2340</v>
          </cell>
        </row>
        <row r="285">
          <cell r="J285" t="str">
            <v>Cladonia bellidiflora</v>
          </cell>
          <cell r="K285">
            <v>2342</v>
          </cell>
        </row>
        <row r="286">
          <cell r="J286" t="str">
            <v>Cladonia carneola</v>
          </cell>
          <cell r="K286">
            <v>2823</v>
          </cell>
        </row>
        <row r="287">
          <cell r="J287" t="str">
            <v>Cladonia cervicornis</v>
          </cell>
          <cell r="K287">
            <v>2824</v>
          </cell>
        </row>
        <row r="288">
          <cell r="J288" t="str">
            <v>Cladonia chlorophaea</v>
          </cell>
          <cell r="K288">
            <v>2346</v>
          </cell>
        </row>
        <row r="289">
          <cell r="J289" t="str">
            <v>Cladonia chlorophaea agg.</v>
          </cell>
          <cell r="K289">
            <v>3007</v>
          </cell>
        </row>
        <row r="290">
          <cell r="J290" t="str">
            <v>Cladonia ciliata var. ciliata</v>
          </cell>
          <cell r="K290">
            <v>6027</v>
          </cell>
        </row>
        <row r="291">
          <cell r="J291" t="str">
            <v>Cladonia ciliata var. tenuis</v>
          </cell>
          <cell r="K291">
            <v>2389</v>
          </cell>
        </row>
        <row r="292">
          <cell r="J292" t="str">
            <v>Cladonia coccifera</v>
          </cell>
          <cell r="K292">
            <v>2347</v>
          </cell>
        </row>
        <row r="293">
          <cell r="J293" t="str">
            <v>Cladonia coniocraea</v>
          </cell>
          <cell r="K293">
            <v>2348</v>
          </cell>
        </row>
        <row r="294">
          <cell r="J294" t="str">
            <v>Cladonia crispata</v>
          </cell>
          <cell r="K294">
            <v>2352</v>
          </cell>
        </row>
        <row r="295">
          <cell r="J295" t="str">
            <v>Cladonia deformis</v>
          </cell>
          <cell r="K295">
            <v>2354</v>
          </cell>
        </row>
        <row r="296">
          <cell r="J296" t="str">
            <v>Cladonia digitata</v>
          </cell>
          <cell r="K296">
            <v>2358</v>
          </cell>
        </row>
        <row r="297">
          <cell r="J297" t="str">
            <v>Cladonia diversa</v>
          </cell>
          <cell r="K297">
            <v>6003</v>
          </cell>
        </row>
        <row r="298">
          <cell r="J298" t="str">
            <v>Cladonia fimbriata</v>
          </cell>
          <cell r="K298">
            <v>2359</v>
          </cell>
        </row>
        <row r="299">
          <cell r="J299" t="str">
            <v>Cladonia floerkeana</v>
          </cell>
          <cell r="K299">
            <v>2360</v>
          </cell>
        </row>
        <row r="300">
          <cell r="J300" t="str">
            <v>Cladonia fragilissima</v>
          </cell>
          <cell r="K300">
            <v>2368</v>
          </cell>
        </row>
        <row r="301">
          <cell r="J301" t="str">
            <v>Cladonia furcata</v>
          </cell>
          <cell r="K301">
            <v>2362</v>
          </cell>
        </row>
        <row r="302">
          <cell r="J302" t="str">
            <v>Cladonia glauca</v>
          </cell>
          <cell r="K302">
            <v>2363</v>
          </cell>
        </row>
        <row r="303">
          <cell r="J303" t="str">
            <v>Cladonia gracilis</v>
          </cell>
          <cell r="K303">
            <v>2365</v>
          </cell>
        </row>
        <row r="304">
          <cell r="J304" t="str">
            <v>Cladonia luteoalba</v>
          </cell>
          <cell r="K304">
            <v>2369</v>
          </cell>
        </row>
        <row r="305">
          <cell r="J305" t="str">
            <v>Cladonia macilenta</v>
          </cell>
          <cell r="K305">
            <v>2370</v>
          </cell>
        </row>
        <row r="306">
          <cell r="J306" t="str">
            <v>Cladonia metacorallifera</v>
          </cell>
          <cell r="K306">
            <v>2356</v>
          </cell>
        </row>
        <row r="307">
          <cell r="J307" t="str">
            <v>Cladonia ochrochlora</v>
          </cell>
          <cell r="K307">
            <v>2373</v>
          </cell>
        </row>
        <row r="308">
          <cell r="J308" t="str">
            <v>Cladonia pocillum</v>
          </cell>
          <cell r="K308">
            <v>2377</v>
          </cell>
        </row>
        <row r="309">
          <cell r="J309" t="str">
            <v>Cladonia polydactyla</v>
          </cell>
          <cell r="K309">
            <v>2378</v>
          </cell>
        </row>
        <row r="310">
          <cell r="J310" t="str">
            <v>Cladonia portentosa</v>
          </cell>
          <cell r="K310">
            <v>2366</v>
          </cell>
        </row>
        <row r="311">
          <cell r="J311" t="str">
            <v>Cladonia pyxidata</v>
          </cell>
          <cell r="K311">
            <v>2379</v>
          </cell>
        </row>
        <row r="312">
          <cell r="J312" t="str">
            <v>Cladonia rangiferina</v>
          </cell>
          <cell r="K312">
            <v>2380</v>
          </cell>
        </row>
        <row r="313">
          <cell r="J313" t="str">
            <v>Cladonia rangiformis</v>
          </cell>
          <cell r="K313">
            <v>2381</v>
          </cell>
        </row>
        <row r="314">
          <cell r="J314" t="str">
            <v>Cladonia rei</v>
          </cell>
          <cell r="K314">
            <v>3099</v>
          </cell>
        </row>
        <row r="315">
          <cell r="J315" t="str">
            <v>Cladonia scabriuscula</v>
          </cell>
          <cell r="K315">
            <v>2382</v>
          </cell>
        </row>
        <row r="316">
          <cell r="J316" t="str">
            <v>Cladonia squamosa</v>
          </cell>
          <cell r="K316">
            <v>2383</v>
          </cell>
        </row>
        <row r="317">
          <cell r="J317" t="str">
            <v>Cladonia subcervicornis</v>
          </cell>
          <cell r="K317">
            <v>2385</v>
          </cell>
        </row>
        <row r="318">
          <cell r="J318" t="str">
            <v>Cladonia subrangiformis</v>
          </cell>
          <cell r="K318">
            <v>2386</v>
          </cell>
        </row>
        <row r="319">
          <cell r="J319" t="str">
            <v>Cladonia subulata</v>
          </cell>
          <cell r="K319">
            <v>2388</v>
          </cell>
        </row>
        <row r="320">
          <cell r="J320" t="str">
            <v>Cladonia uncialis</v>
          </cell>
          <cell r="K320">
            <v>2391</v>
          </cell>
        </row>
        <row r="321">
          <cell r="J321" t="str">
            <v>Cladopodiella fluitans</v>
          </cell>
          <cell r="K321">
            <v>2105</v>
          </cell>
        </row>
        <row r="322">
          <cell r="J322" t="str">
            <v>Claytonia sibirica</v>
          </cell>
          <cell r="K322">
            <v>881</v>
          </cell>
        </row>
        <row r="323">
          <cell r="J323" t="str">
            <v>Clematis vitalba</v>
          </cell>
          <cell r="K323">
            <v>421</v>
          </cell>
        </row>
        <row r="324">
          <cell r="J324" t="str">
            <v>Climacium dendroides</v>
          </cell>
          <cell r="K324">
            <v>1593</v>
          </cell>
        </row>
        <row r="325">
          <cell r="J325" t="str">
            <v>Clinopodium ascendens</v>
          </cell>
          <cell r="K325">
            <v>272</v>
          </cell>
        </row>
        <row r="326">
          <cell r="J326" t="str">
            <v>Clinopodium vulgare</v>
          </cell>
          <cell r="K326">
            <v>422</v>
          </cell>
        </row>
        <row r="327">
          <cell r="J327" t="str">
            <v>Cochlearia officinalis</v>
          </cell>
          <cell r="K327">
            <v>427</v>
          </cell>
        </row>
        <row r="328">
          <cell r="J328" t="str">
            <v>Cochlearia pyrenaica</v>
          </cell>
          <cell r="K328">
            <v>423</v>
          </cell>
        </row>
        <row r="329">
          <cell r="J329" t="str">
            <v>Cochlearia seedling</v>
          </cell>
          <cell r="K329">
            <v>2718</v>
          </cell>
        </row>
        <row r="330">
          <cell r="J330" t="str">
            <v>Coelocaulon aculeatum</v>
          </cell>
          <cell r="K330">
            <v>2410</v>
          </cell>
        </row>
        <row r="331">
          <cell r="J331" t="str">
            <v>Coelocaulon muricatum</v>
          </cell>
          <cell r="K331">
            <v>2412</v>
          </cell>
        </row>
        <row r="332">
          <cell r="J332" t="str">
            <v>Coeloglossum viride</v>
          </cell>
          <cell r="K332">
            <v>428</v>
          </cell>
        </row>
        <row r="333">
          <cell r="J333" t="str">
            <v>Colchicum autumnale</v>
          </cell>
          <cell r="K333">
            <v>429</v>
          </cell>
        </row>
        <row r="334">
          <cell r="J334" t="str">
            <v>Collema tenax</v>
          </cell>
          <cell r="K334">
            <v>2407</v>
          </cell>
        </row>
        <row r="335">
          <cell r="J335" t="str">
            <v>Conocephalum conicum s.l.</v>
          </cell>
          <cell r="K335">
            <v>2110</v>
          </cell>
        </row>
        <row r="336">
          <cell r="J336" t="str">
            <v>Conopodium majus</v>
          </cell>
          <cell r="K336">
            <v>431</v>
          </cell>
        </row>
        <row r="337">
          <cell r="J337" t="str">
            <v>Convallaria majalis</v>
          </cell>
          <cell r="K337">
            <v>432</v>
          </cell>
        </row>
        <row r="338">
          <cell r="J338" t="str">
            <v>Convolvulus arvensis</v>
          </cell>
          <cell r="K338">
            <v>433</v>
          </cell>
        </row>
        <row r="339">
          <cell r="J339" t="str">
            <v>Cornicularia</v>
          </cell>
          <cell r="K339">
            <v>4316</v>
          </cell>
        </row>
        <row r="340">
          <cell r="J340" t="str">
            <v>Cornus sanguinea (g)</v>
          </cell>
          <cell r="K340">
            <v>2983</v>
          </cell>
        </row>
        <row r="341">
          <cell r="J341" t="str">
            <v>Cornus sanguinea (s)</v>
          </cell>
          <cell r="K341">
            <v>1325</v>
          </cell>
        </row>
        <row r="342">
          <cell r="J342" t="str">
            <v>Corylus avellana (c)</v>
          </cell>
          <cell r="K342">
            <v>2757</v>
          </cell>
        </row>
        <row r="343">
          <cell r="J343" t="str">
            <v>Corylus avellana (g)</v>
          </cell>
          <cell r="K343">
            <v>2610</v>
          </cell>
        </row>
        <row r="344">
          <cell r="J344" t="str">
            <v>Corylus avellana (s)</v>
          </cell>
          <cell r="K344">
            <v>441</v>
          </cell>
        </row>
        <row r="345">
          <cell r="J345" t="str">
            <v>Cotoneaster simonsii</v>
          </cell>
          <cell r="K345">
            <v>443</v>
          </cell>
        </row>
        <row r="346">
          <cell r="J346" t="str">
            <v>Crambe maritima</v>
          </cell>
          <cell r="K346">
            <v>444</v>
          </cell>
        </row>
        <row r="347">
          <cell r="J347" t="str">
            <v>Crataegus laevigata</v>
          </cell>
          <cell r="K347">
            <v>2690</v>
          </cell>
        </row>
        <row r="348">
          <cell r="J348" t="str">
            <v>Crataegus monogyna (c)</v>
          </cell>
          <cell r="K348">
            <v>2750</v>
          </cell>
        </row>
        <row r="349">
          <cell r="J349" t="str">
            <v>Crataegus monogyna (g)</v>
          </cell>
          <cell r="K349">
            <v>2611</v>
          </cell>
        </row>
        <row r="350">
          <cell r="J350" t="str">
            <v>Crataegus monogyna (s)</v>
          </cell>
          <cell r="K350">
            <v>445</v>
          </cell>
        </row>
        <row r="351">
          <cell r="J351" t="str">
            <v>Cratoneuron</v>
          </cell>
          <cell r="K351">
            <v>4308</v>
          </cell>
        </row>
        <row r="352">
          <cell r="J352" t="str">
            <v>Cratoneuron filicinum</v>
          </cell>
          <cell r="K352">
            <v>1598</v>
          </cell>
        </row>
        <row r="353">
          <cell r="J353" t="str">
            <v>Crepis</v>
          </cell>
          <cell r="K353">
            <v>2692</v>
          </cell>
        </row>
        <row r="354">
          <cell r="J354" t="str">
            <v>Crepis capillaris</v>
          </cell>
          <cell r="K354">
            <v>447</v>
          </cell>
        </row>
        <row r="355">
          <cell r="J355" t="str">
            <v>Crepis paludosa</v>
          </cell>
          <cell r="K355">
            <v>449</v>
          </cell>
        </row>
        <row r="356">
          <cell r="J356" t="str">
            <v>Cruciata laevipes</v>
          </cell>
          <cell r="K356">
            <v>455</v>
          </cell>
        </row>
        <row r="357">
          <cell r="J357" t="str">
            <v>Cryptogramma crispa</v>
          </cell>
          <cell r="K357">
            <v>456</v>
          </cell>
        </row>
        <row r="358">
          <cell r="J358" t="str">
            <v>Ctenidium molluscum</v>
          </cell>
          <cell r="K358">
            <v>1600</v>
          </cell>
        </row>
        <row r="359">
          <cell r="J359" t="str">
            <v>Cymbalaria muralis</v>
          </cell>
          <cell r="K359">
            <v>457</v>
          </cell>
        </row>
        <row r="360">
          <cell r="J360" t="str">
            <v>Cymbalaria pallida</v>
          </cell>
          <cell r="K360">
            <v>3503</v>
          </cell>
        </row>
        <row r="361">
          <cell r="J361" t="str">
            <v>Cynoglossum officinale</v>
          </cell>
          <cell r="K361">
            <v>459</v>
          </cell>
        </row>
        <row r="362">
          <cell r="J362" t="str">
            <v>Cynosurus cristatus</v>
          </cell>
          <cell r="K362">
            <v>460</v>
          </cell>
        </row>
        <row r="363">
          <cell r="J363" t="str">
            <v>Cynosurus echinatus</v>
          </cell>
          <cell r="K363">
            <v>461</v>
          </cell>
        </row>
        <row r="364">
          <cell r="J364" t="str">
            <v>Cystopteris fragilis</v>
          </cell>
          <cell r="K364">
            <v>463</v>
          </cell>
        </row>
        <row r="365">
          <cell r="J365" t="str">
            <v>Cytisus scoparius (g)</v>
          </cell>
          <cell r="K365">
            <v>3042</v>
          </cell>
        </row>
        <row r="366">
          <cell r="J366" t="str">
            <v>Dactylis glomerata</v>
          </cell>
          <cell r="K366">
            <v>465</v>
          </cell>
        </row>
        <row r="367">
          <cell r="J367" t="str">
            <v>Dactylorhiza</v>
          </cell>
          <cell r="K367">
            <v>3192</v>
          </cell>
        </row>
        <row r="368">
          <cell r="J368" t="str">
            <v>Dactylorhiza fuchsii</v>
          </cell>
          <cell r="K368">
            <v>466</v>
          </cell>
        </row>
        <row r="369">
          <cell r="J369" t="str">
            <v>Dactylorhiza incarnata</v>
          </cell>
          <cell r="K369">
            <v>467</v>
          </cell>
        </row>
        <row r="370">
          <cell r="J370" t="str">
            <v>Dactylorhiza maculata subsp. ericetorum</v>
          </cell>
          <cell r="K370">
            <v>468</v>
          </cell>
        </row>
        <row r="371">
          <cell r="J371" t="str">
            <v>Dactylorhiza purpurella</v>
          </cell>
          <cell r="K371">
            <v>470</v>
          </cell>
        </row>
        <row r="372">
          <cell r="J372" t="str">
            <v>Danthonia decumbens</v>
          </cell>
          <cell r="K372">
            <v>1249</v>
          </cell>
        </row>
        <row r="373">
          <cell r="J373" t="str">
            <v>Daphne laureola (s)</v>
          </cell>
          <cell r="K373">
            <v>472</v>
          </cell>
        </row>
        <row r="374">
          <cell r="J374" t="str">
            <v>Daphne mezereum</v>
          </cell>
          <cell r="K374">
            <v>473</v>
          </cell>
        </row>
        <row r="375">
          <cell r="J375" t="str">
            <v>Daucus carota</v>
          </cell>
          <cell r="K375">
            <v>475</v>
          </cell>
        </row>
        <row r="376">
          <cell r="J376" t="str">
            <v>Dermatocarpon luridum</v>
          </cell>
          <cell r="K376">
            <v>3349</v>
          </cell>
        </row>
        <row r="377">
          <cell r="J377" t="str">
            <v>Deschampsia cespitosa subsp. cespitosa</v>
          </cell>
          <cell r="K377">
            <v>477</v>
          </cell>
        </row>
        <row r="378">
          <cell r="J378" t="str">
            <v>Deschampsia flexuosa</v>
          </cell>
          <cell r="K378">
            <v>478</v>
          </cell>
        </row>
        <row r="379">
          <cell r="J379" t="str">
            <v>Dichodontium palustre</v>
          </cell>
          <cell r="K379">
            <v>1616</v>
          </cell>
        </row>
        <row r="380">
          <cell r="J380" t="str">
            <v>Dicotyledons (broadleaf) seedling</v>
          </cell>
          <cell r="K380">
            <v>6029</v>
          </cell>
        </row>
        <row r="381">
          <cell r="J381" t="str">
            <v>Dicotyledons seedling</v>
          </cell>
          <cell r="K381">
            <v>6028</v>
          </cell>
        </row>
        <row r="382">
          <cell r="J382" t="str">
            <v>Dicranella heteromalla</v>
          </cell>
          <cell r="K382">
            <v>1615</v>
          </cell>
        </row>
        <row r="383">
          <cell r="J383" t="str">
            <v>Dicranella schreberiana</v>
          </cell>
          <cell r="K383">
            <v>1618</v>
          </cell>
        </row>
        <row r="384">
          <cell r="J384" t="str">
            <v>Dicranella varia</v>
          </cell>
          <cell r="K384">
            <v>1621</v>
          </cell>
        </row>
        <row r="385">
          <cell r="J385" t="str">
            <v>Dicranodontium denudatum</v>
          </cell>
          <cell r="K385">
            <v>1623</v>
          </cell>
        </row>
        <row r="386">
          <cell r="J386" t="str">
            <v>Dicranoweisia cirrata</v>
          </cell>
          <cell r="K386">
            <v>1626</v>
          </cell>
        </row>
        <row r="387">
          <cell r="J387" t="str">
            <v>Dicranum</v>
          </cell>
          <cell r="K387">
            <v>2831</v>
          </cell>
        </row>
        <row r="388">
          <cell r="J388" t="str">
            <v>Dicranum bonjeanii</v>
          </cell>
          <cell r="K388">
            <v>1629</v>
          </cell>
        </row>
        <row r="389">
          <cell r="J389" t="str">
            <v>Dicranum fuscescens</v>
          </cell>
          <cell r="K389">
            <v>1633</v>
          </cell>
        </row>
        <row r="390">
          <cell r="J390" t="str">
            <v>Dicranum majus</v>
          </cell>
          <cell r="K390">
            <v>1635</v>
          </cell>
        </row>
        <row r="391">
          <cell r="J391" t="str">
            <v>Dicranum polysetum</v>
          </cell>
          <cell r="K391">
            <v>1637</v>
          </cell>
        </row>
        <row r="392">
          <cell r="J392" t="str">
            <v>Dicranum scoparium</v>
          </cell>
          <cell r="K392">
            <v>1638</v>
          </cell>
        </row>
        <row r="393">
          <cell r="J393" t="str">
            <v>Dicranum scottianum</v>
          </cell>
          <cell r="K393">
            <v>1639</v>
          </cell>
        </row>
        <row r="394">
          <cell r="J394" t="str">
            <v>Digitalis purpurea</v>
          </cell>
          <cell r="K394">
            <v>482</v>
          </cell>
        </row>
        <row r="395">
          <cell r="J395" t="str">
            <v>Dimerella pineti</v>
          </cell>
          <cell r="K395">
            <v>4802</v>
          </cell>
        </row>
        <row r="396">
          <cell r="J396" t="str">
            <v>Diphasiastrum alpinum</v>
          </cell>
          <cell r="K396">
            <v>817</v>
          </cell>
        </row>
        <row r="397">
          <cell r="J397" t="str">
            <v>Diplophyllum albicans</v>
          </cell>
          <cell r="K397">
            <v>2113</v>
          </cell>
        </row>
        <row r="398">
          <cell r="J398" t="str">
            <v>Diploschistes muscorum</v>
          </cell>
          <cell r="K398">
            <v>3363</v>
          </cell>
        </row>
        <row r="399">
          <cell r="J399" t="str">
            <v>Diploschistes scruposus</v>
          </cell>
          <cell r="K399">
            <v>3063</v>
          </cell>
        </row>
        <row r="400">
          <cell r="J400" t="str">
            <v>Ditrichum flexicaule s.l.</v>
          </cell>
          <cell r="K400">
            <v>1649</v>
          </cell>
        </row>
        <row r="401">
          <cell r="J401" t="str">
            <v>Ditrichum heteromallum</v>
          </cell>
          <cell r="K401">
            <v>1650</v>
          </cell>
        </row>
        <row r="402">
          <cell r="J402" t="str">
            <v>Drepanocladus</v>
          </cell>
          <cell r="K402">
            <v>3117</v>
          </cell>
        </row>
        <row r="403">
          <cell r="J403" t="str">
            <v>Drepanocladus sendtneri</v>
          </cell>
          <cell r="K403">
            <v>1659</v>
          </cell>
        </row>
        <row r="404">
          <cell r="J404" t="str">
            <v>Drosera rotundifolia</v>
          </cell>
          <cell r="K404">
            <v>494</v>
          </cell>
        </row>
        <row r="405">
          <cell r="J405" t="str">
            <v>Dryopteris</v>
          </cell>
          <cell r="K405">
            <v>2702</v>
          </cell>
        </row>
        <row r="406">
          <cell r="J406" t="str">
            <v>Dryopteris aemula</v>
          </cell>
          <cell r="K406">
            <v>497</v>
          </cell>
        </row>
        <row r="407">
          <cell r="J407" t="str">
            <v>Dryopteris affinis</v>
          </cell>
          <cell r="K407">
            <v>498</v>
          </cell>
        </row>
        <row r="408">
          <cell r="J408" t="str">
            <v>Dryopteris carthusiana</v>
          </cell>
          <cell r="K408">
            <v>501</v>
          </cell>
        </row>
        <row r="409">
          <cell r="J409" t="str">
            <v>Dryopteris dilatata</v>
          </cell>
          <cell r="K409">
            <v>499</v>
          </cell>
        </row>
        <row r="410">
          <cell r="J410" t="str">
            <v>Dryopteris filix-mas</v>
          </cell>
          <cell r="K410">
            <v>500</v>
          </cell>
        </row>
        <row r="411">
          <cell r="J411" t="str">
            <v>Echium vulgare</v>
          </cell>
          <cell r="K411">
            <v>504</v>
          </cell>
        </row>
        <row r="412">
          <cell r="J412" t="str">
            <v>Eleocharis multicaulis</v>
          </cell>
          <cell r="K412">
            <v>508</v>
          </cell>
        </row>
        <row r="413">
          <cell r="J413" t="str">
            <v>Elymus caninus</v>
          </cell>
          <cell r="K413">
            <v>115</v>
          </cell>
        </row>
        <row r="414">
          <cell r="J414" t="str">
            <v>Elytrigia repens</v>
          </cell>
          <cell r="K414">
            <v>118</v>
          </cell>
        </row>
        <row r="415">
          <cell r="J415" t="str">
            <v>Empetrum nigrum subsp. hermaphroditum</v>
          </cell>
          <cell r="K415">
            <v>514</v>
          </cell>
        </row>
        <row r="416">
          <cell r="J416" t="str">
            <v>Empetrum nigrum subsp. nigrum</v>
          </cell>
          <cell r="K416">
            <v>515</v>
          </cell>
        </row>
        <row r="417">
          <cell r="J417" t="str">
            <v>Entodon concinnus</v>
          </cell>
          <cell r="K417">
            <v>1667</v>
          </cell>
        </row>
        <row r="418">
          <cell r="J418" t="str">
            <v>Ephemerum sessile</v>
          </cell>
          <cell r="K418">
            <v>1670</v>
          </cell>
        </row>
        <row r="419">
          <cell r="J419" t="str">
            <v>Epilobium</v>
          </cell>
          <cell r="K419">
            <v>2836</v>
          </cell>
        </row>
        <row r="420">
          <cell r="J420" t="str">
            <v>Epilobium alsinifolium</v>
          </cell>
          <cell r="K420">
            <v>519</v>
          </cell>
        </row>
        <row r="421">
          <cell r="J421" t="str">
            <v>Epilobium anagallidifolium</v>
          </cell>
          <cell r="K421">
            <v>520</v>
          </cell>
        </row>
        <row r="422">
          <cell r="J422" t="str">
            <v>Epilobium brunnescens</v>
          </cell>
          <cell r="K422">
            <v>523</v>
          </cell>
        </row>
        <row r="423">
          <cell r="J423" t="str">
            <v>Epilobium ciliatum</v>
          </cell>
          <cell r="K423">
            <v>517</v>
          </cell>
        </row>
        <row r="424">
          <cell r="J424" t="str">
            <v>Epilobium hirsutum</v>
          </cell>
          <cell r="K424">
            <v>521</v>
          </cell>
        </row>
        <row r="425">
          <cell r="J425" t="str">
            <v>Epilobium montanum</v>
          </cell>
          <cell r="K425">
            <v>522</v>
          </cell>
        </row>
        <row r="426">
          <cell r="J426" t="str">
            <v>Epilobium obscurum</v>
          </cell>
          <cell r="K426">
            <v>524</v>
          </cell>
        </row>
        <row r="427">
          <cell r="J427" t="str">
            <v>Epilobium palustre</v>
          </cell>
          <cell r="K427">
            <v>525</v>
          </cell>
        </row>
        <row r="428">
          <cell r="J428" t="str">
            <v>Epilobium parviflorum</v>
          </cell>
          <cell r="K428">
            <v>526</v>
          </cell>
        </row>
        <row r="429">
          <cell r="J429" t="str">
            <v>Epilobium roseum</v>
          </cell>
          <cell r="K429">
            <v>527</v>
          </cell>
        </row>
        <row r="430">
          <cell r="J430" t="str">
            <v>Epilobium tetragonum subsp. tetragonum</v>
          </cell>
          <cell r="K430">
            <v>518</v>
          </cell>
        </row>
        <row r="431">
          <cell r="J431" t="str">
            <v>Epipactis helleborine</v>
          </cell>
          <cell r="K431">
            <v>530</v>
          </cell>
        </row>
        <row r="432">
          <cell r="J432" t="str">
            <v>Equisetum arvense</v>
          </cell>
          <cell r="K432">
            <v>532</v>
          </cell>
        </row>
        <row r="433">
          <cell r="J433" t="str">
            <v>Equisetum fluviatile</v>
          </cell>
          <cell r="K433">
            <v>533</v>
          </cell>
        </row>
        <row r="434">
          <cell r="J434" t="str">
            <v>Equisetum palustre</v>
          </cell>
          <cell r="K434">
            <v>535</v>
          </cell>
        </row>
        <row r="435">
          <cell r="J435" t="str">
            <v>Equisetum pratense</v>
          </cell>
          <cell r="K435">
            <v>536</v>
          </cell>
        </row>
        <row r="436">
          <cell r="J436" t="str">
            <v>Equisetum sylvaticum</v>
          </cell>
          <cell r="K436">
            <v>537</v>
          </cell>
        </row>
        <row r="437">
          <cell r="J437" t="str">
            <v>Equisetum telmateia</v>
          </cell>
          <cell r="K437">
            <v>538</v>
          </cell>
        </row>
        <row r="438">
          <cell r="J438" t="str">
            <v>Erica cinerea</v>
          </cell>
          <cell r="K438">
            <v>541</v>
          </cell>
        </row>
        <row r="439">
          <cell r="J439" t="str">
            <v>Erica tetralix</v>
          </cell>
          <cell r="K439">
            <v>542</v>
          </cell>
        </row>
        <row r="440">
          <cell r="J440" t="str">
            <v>Erigeron acer</v>
          </cell>
          <cell r="K440">
            <v>543</v>
          </cell>
        </row>
        <row r="441">
          <cell r="J441" t="str">
            <v>Eriophorum angustifolium</v>
          </cell>
          <cell r="K441">
            <v>546</v>
          </cell>
        </row>
        <row r="442">
          <cell r="J442" t="str">
            <v>Eriophorum gracile</v>
          </cell>
          <cell r="K442">
            <v>2839</v>
          </cell>
        </row>
        <row r="443">
          <cell r="J443" t="str">
            <v>Eriophorum vaginatum</v>
          </cell>
          <cell r="K443">
            <v>548</v>
          </cell>
        </row>
        <row r="444">
          <cell r="J444" t="str">
            <v>Erodium maritimum</v>
          </cell>
          <cell r="K444">
            <v>551</v>
          </cell>
        </row>
        <row r="445">
          <cell r="J445" t="str">
            <v>Erophila verna s.l.</v>
          </cell>
          <cell r="K445">
            <v>554</v>
          </cell>
        </row>
        <row r="446">
          <cell r="J446" t="str">
            <v>Euonymus europaeus (g)</v>
          </cell>
          <cell r="K446">
            <v>3138</v>
          </cell>
        </row>
        <row r="447">
          <cell r="J447" t="str">
            <v>Euonymus europaeus (s)</v>
          </cell>
          <cell r="K447">
            <v>557</v>
          </cell>
        </row>
        <row r="448">
          <cell r="J448" t="str">
            <v>Eupatorium cannabinum</v>
          </cell>
          <cell r="K448">
            <v>558</v>
          </cell>
        </row>
        <row r="449">
          <cell r="J449" t="str">
            <v>Euphorbia amygdaloides</v>
          </cell>
          <cell r="K449">
            <v>2840</v>
          </cell>
        </row>
        <row r="450">
          <cell r="J450" t="str">
            <v>Euphrasia</v>
          </cell>
          <cell r="K450">
            <v>6024</v>
          </cell>
        </row>
        <row r="451">
          <cell r="J451" t="str">
            <v>Euphrasia confusa</v>
          </cell>
          <cell r="K451">
            <v>2772</v>
          </cell>
        </row>
        <row r="452">
          <cell r="J452" t="str">
            <v>Euphrasia nemorosa</v>
          </cell>
          <cell r="K452">
            <v>2776</v>
          </cell>
        </row>
        <row r="453">
          <cell r="J453" t="str">
            <v>Euphrasia officinalis agg.</v>
          </cell>
          <cell r="K453">
            <v>568</v>
          </cell>
        </row>
        <row r="454">
          <cell r="J454" t="str">
            <v>Euphrasia rivularis</v>
          </cell>
          <cell r="K454">
            <v>3547</v>
          </cell>
        </row>
        <row r="455">
          <cell r="J455" t="str">
            <v>Euphrasia scottica</v>
          </cell>
          <cell r="K455">
            <v>2778</v>
          </cell>
        </row>
        <row r="456">
          <cell r="J456" t="str">
            <v>Euphrasia stricta</v>
          </cell>
          <cell r="K456">
            <v>3548</v>
          </cell>
        </row>
        <row r="457">
          <cell r="J457" t="str">
            <v>Eurhynchium</v>
          </cell>
          <cell r="K457">
            <v>4319</v>
          </cell>
        </row>
        <row r="458">
          <cell r="J458" t="str">
            <v>Eurhynchium striatum</v>
          </cell>
          <cell r="K458">
            <v>1681</v>
          </cell>
        </row>
        <row r="459">
          <cell r="J459" t="str">
            <v>Fagus sylvatica (c)</v>
          </cell>
          <cell r="K459">
            <v>570</v>
          </cell>
        </row>
        <row r="460">
          <cell r="J460" t="str">
            <v>Fagus sylvatica (g)</v>
          </cell>
          <cell r="K460">
            <v>2613</v>
          </cell>
        </row>
        <row r="461">
          <cell r="J461" t="str">
            <v>Fagus sylvatica (s)</v>
          </cell>
          <cell r="K461">
            <v>2612</v>
          </cell>
        </row>
        <row r="462">
          <cell r="J462" t="str">
            <v>Fallopia convolvulus</v>
          </cell>
          <cell r="K462">
            <v>1002</v>
          </cell>
        </row>
        <row r="463">
          <cell r="J463" t="str">
            <v>Festuca arundinacea</v>
          </cell>
          <cell r="K463">
            <v>572</v>
          </cell>
        </row>
        <row r="464">
          <cell r="J464" t="str">
            <v>Festuca filiformis</v>
          </cell>
          <cell r="K464">
            <v>577</v>
          </cell>
        </row>
        <row r="465">
          <cell r="J465" t="str">
            <v>Festuca gigantea</v>
          </cell>
          <cell r="K465">
            <v>573</v>
          </cell>
        </row>
        <row r="466">
          <cell r="J466" t="str">
            <v>Festuca ovina</v>
          </cell>
          <cell r="K466">
            <v>574</v>
          </cell>
        </row>
        <row r="467">
          <cell r="J467" t="str">
            <v>Festuca ovina or Festuca rubra</v>
          </cell>
          <cell r="K467">
            <v>579</v>
          </cell>
        </row>
        <row r="468">
          <cell r="J468" t="str">
            <v>Festuca pratensis</v>
          </cell>
          <cell r="K468">
            <v>575</v>
          </cell>
        </row>
        <row r="469">
          <cell r="J469" t="str">
            <v>Festuca rubra</v>
          </cell>
          <cell r="K469">
            <v>576</v>
          </cell>
        </row>
        <row r="470">
          <cell r="J470" t="str">
            <v>Festuca vivipara</v>
          </cell>
          <cell r="K470">
            <v>578</v>
          </cell>
        </row>
        <row r="471">
          <cell r="J471" t="str">
            <v>Filamentous algae</v>
          </cell>
          <cell r="K471">
            <v>2720</v>
          </cell>
        </row>
        <row r="472">
          <cell r="J472" t="str">
            <v>Filipendula ulmaria</v>
          </cell>
          <cell r="K472">
            <v>583</v>
          </cell>
        </row>
        <row r="473">
          <cell r="J473" t="str">
            <v>Filipendula vulgaris</v>
          </cell>
          <cell r="K473">
            <v>584</v>
          </cell>
        </row>
        <row r="474">
          <cell r="J474" t="str">
            <v>Fissidens</v>
          </cell>
          <cell r="K474">
            <v>3088</v>
          </cell>
        </row>
        <row r="475">
          <cell r="J475" t="str">
            <v>Fissidens adianthoides</v>
          </cell>
          <cell r="K475">
            <v>1683</v>
          </cell>
        </row>
        <row r="476">
          <cell r="J476" t="str">
            <v>Fissidens bryoides var. bryoides</v>
          </cell>
          <cell r="K476">
            <v>1685</v>
          </cell>
        </row>
        <row r="477">
          <cell r="J477" t="str">
            <v>Fissidens celticus</v>
          </cell>
          <cell r="K477">
            <v>1686</v>
          </cell>
        </row>
        <row r="478">
          <cell r="J478" t="str">
            <v>Fissidens dubius</v>
          </cell>
          <cell r="K478">
            <v>1688</v>
          </cell>
        </row>
        <row r="479">
          <cell r="J479" t="str">
            <v>Fissidens incurvus</v>
          </cell>
          <cell r="K479">
            <v>1691</v>
          </cell>
        </row>
        <row r="480">
          <cell r="J480" t="str">
            <v>Fissidens osmundoides</v>
          </cell>
          <cell r="K480">
            <v>1692</v>
          </cell>
        </row>
        <row r="481">
          <cell r="J481" t="str">
            <v>Fissidens taxifolius</v>
          </cell>
          <cell r="K481">
            <v>1695</v>
          </cell>
        </row>
        <row r="482">
          <cell r="J482" t="str">
            <v>Fissidens viridulus</v>
          </cell>
          <cell r="K482">
            <v>1696</v>
          </cell>
        </row>
        <row r="483">
          <cell r="J483" t="str">
            <v>Fossombronia mittenii</v>
          </cell>
          <cell r="K483">
            <v>3124</v>
          </cell>
        </row>
        <row r="484">
          <cell r="J484" t="str">
            <v>Fragaria vesca</v>
          </cell>
          <cell r="K484">
            <v>587</v>
          </cell>
        </row>
        <row r="485">
          <cell r="J485" t="str">
            <v>Frangula alnus</v>
          </cell>
          <cell r="K485">
            <v>588</v>
          </cell>
        </row>
        <row r="486">
          <cell r="J486" t="str">
            <v>Fraxinus excelsior (c)</v>
          </cell>
          <cell r="K486">
            <v>589</v>
          </cell>
        </row>
        <row r="487">
          <cell r="J487" t="str">
            <v>Fraxinus excelsior (g)</v>
          </cell>
          <cell r="K487">
            <v>2615</v>
          </cell>
        </row>
        <row r="488">
          <cell r="J488" t="str">
            <v>Fraxinus excelsior (s)</v>
          </cell>
          <cell r="K488">
            <v>2614</v>
          </cell>
        </row>
        <row r="489">
          <cell r="J489" t="str">
            <v>Frullania</v>
          </cell>
          <cell r="K489">
            <v>3090</v>
          </cell>
        </row>
        <row r="490">
          <cell r="J490" t="str">
            <v>Frullania dilatata</v>
          </cell>
          <cell r="K490">
            <v>2126</v>
          </cell>
        </row>
        <row r="491">
          <cell r="J491" t="str">
            <v>Frullania tamarisci</v>
          </cell>
          <cell r="K491">
            <v>2130</v>
          </cell>
        </row>
        <row r="492">
          <cell r="J492" t="str">
            <v>Funaria hygrometrica</v>
          </cell>
          <cell r="K492">
            <v>1702</v>
          </cell>
        </row>
        <row r="493">
          <cell r="J493" t="str">
            <v>Galanthus nivalis</v>
          </cell>
          <cell r="K493">
            <v>598</v>
          </cell>
        </row>
        <row r="494">
          <cell r="J494" t="str">
            <v>Galega officinalis</v>
          </cell>
          <cell r="K494">
            <v>3563</v>
          </cell>
        </row>
        <row r="495">
          <cell r="J495" t="str">
            <v>Galeopsis speciosa</v>
          </cell>
          <cell r="K495">
            <v>601</v>
          </cell>
        </row>
        <row r="496">
          <cell r="J496" t="str">
            <v>Galeopsis tetrahit</v>
          </cell>
          <cell r="K496">
            <v>602</v>
          </cell>
        </row>
        <row r="497">
          <cell r="J497" t="str">
            <v>Galium</v>
          </cell>
          <cell r="K497">
            <v>2715</v>
          </cell>
        </row>
        <row r="498">
          <cell r="J498" t="str">
            <v>Galium aparine</v>
          </cell>
          <cell r="K498">
            <v>605</v>
          </cell>
        </row>
        <row r="499">
          <cell r="J499" t="str">
            <v>Galium constrictum</v>
          </cell>
          <cell r="K499">
            <v>3566</v>
          </cell>
        </row>
        <row r="500">
          <cell r="J500" t="str">
            <v>Galium mollugo</v>
          </cell>
          <cell r="K500">
            <v>607</v>
          </cell>
        </row>
        <row r="501">
          <cell r="J501" t="str">
            <v>Galium odoratum</v>
          </cell>
          <cell r="K501">
            <v>608</v>
          </cell>
        </row>
        <row r="502">
          <cell r="J502" t="str">
            <v>Galium palustre</v>
          </cell>
          <cell r="K502">
            <v>609</v>
          </cell>
        </row>
        <row r="503">
          <cell r="J503" t="str">
            <v>Galium pumilum</v>
          </cell>
          <cell r="K503">
            <v>2844</v>
          </cell>
        </row>
        <row r="504">
          <cell r="J504" t="str">
            <v>Galium saxatile</v>
          </cell>
          <cell r="K504">
            <v>610</v>
          </cell>
        </row>
        <row r="505">
          <cell r="J505" t="str">
            <v>Galium sterneri</v>
          </cell>
          <cell r="K505">
            <v>611</v>
          </cell>
        </row>
        <row r="506">
          <cell r="J506" t="str">
            <v>Galium uliginosum</v>
          </cell>
          <cell r="K506">
            <v>612</v>
          </cell>
        </row>
        <row r="507">
          <cell r="J507" t="str">
            <v>Galium verum</v>
          </cell>
          <cell r="K507">
            <v>613</v>
          </cell>
        </row>
        <row r="508">
          <cell r="J508" t="str">
            <v>Gaultheria mucronata</v>
          </cell>
          <cell r="K508">
            <v>3775</v>
          </cell>
        </row>
        <row r="509">
          <cell r="J509" t="str">
            <v>Gaultheria shallon</v>
          </cell>
          <cell r="K509">
            <v>3573</v>
          </cell>
        </row>
        <row r="510">
          <cell r="J510" t="str">
            <v>Genista anglica</v>
          </cell>
          <cell r="K510">
            <v>614</v>
          </cell>
        </row>
        <row r="511">
          <cell r="J511" t="str">
            <v>Genista tinctoria</v>
          </cell>
          <cell r="K511">
            <v>615</v>
          </cell>
        </row>
        <row r="512">
          <cell r="J512" t="str">
            <v>Gentiana pneumonanthe</v>
          </cell>
          <cell r="K512">
            <v>617</v>
          </cell>
        </row>
        <row r="513">
          <cell r="J513" t="str">
            <v>Gentiana verna</v>
          </cell>
          <cell r="K513">
            <v>618</v>
          </cell>
        </row>
        <row r="514">
          <cell r="J514" t="str">
            <v>Gentianella</v>
          </cell>
          <cell r="K514">
            <v>2845</v>
          </cell>
        </row>
        <row r="515">
          <cell r="J515" t="str">
            <v>Gentianella amarella</v>
          </cell>
          <cell r="K515">
            <v>619</v>
          </cell>
        </row>
        <row r="516">
          <cell r="J516" t="str">
            <v>Geranium</v>
          </cell>
          <cell r="K516">
            <v>4380</v>
          </cell>
        </row>
        <row r="517">
          <cell r="J517" t="str">
            <v>Geranium dissectum</v>
          </cell>
          <cell r="K517">
            <v>622</v>
          </cell>
        </row>
        <row r="518">
          <cell r="J518" t="str">
            <v>Geranium molle</v>
          </cell>
          <cell r="K518">
            <v>625</v>
          </cell>
        </row>
        <row r="519">
          <cell r="J519" t="str">
            <v>Geranium pyrenaicum</v>
          </cell>
          <cell r="K519">
            <v>629</v>
          </cell>
        </row>
        <row r="520">
          <cell r="J520" t="str">
            <v>Geranium robertianum</v>
          </cell>
          <cell r="K520">
            <v>630</v>
          </cell>
        </row>
        <row r="521">
          <cell r="J521" t="str">
            <v>Geranium rotundifolium</v>
          </cell>
          <cell r="K521">
            <v>3151</v>
          </cell>
        </row>
        <row r="522">
          <cell r="J522" t="str">
            <v>Geranium sylvaticum</v>
          </cell>
          <cell r="K522">
            <v>632</v>
          </cell>
        </row>
        <row r="523">
          <cell r="J523" t="str">
            <v>Geum rivale</v>
          </cell>
          <cell r="K523">
            <v>633</v>
          </cell>
        </row>
        <row r="524">
          <cell r="J524" t="str">
            <v>Geum urbanum</v>
          </cell>
          <cell r="K524">
            <v>634</v>
          </cell>
        </row>
        <row r="525">
          <cell r="J525" t="str">
            <v>Glechoma hederacea</v>
          </cell>
          <cell r="K525">
            <v>637</v>
          </cell>
        </row>
        <row r="526">
          <cell r="J526" t="str">
            <v>Glyceria declinata</v>
          </cell>
          <cell r="K526">
            <v>638</v>
          </cell>
        </row>
        <row r="527">
          <cell r="J527" t="str">
            <v>Glyceria fluitans</v>
          </cell>
          <cell r="K527">
            <v>639</v>
          </cell>
        </row>
        <row r="528">
          <cell r="J528" t="str">
            <v>Glyceria notata</v>
          </cell>
          <cell r="K528">
            <v>641</v>
          </cell>
        </row>
        <row r="529">
          <cell r="J529" t="str">
            <v>Gnaphalium uliginosum</v>
          </cell>
          <cell r="K529">
            <v>646</v>
          </cell>
        </row>
        <row r="530">
          <cell r="J530" t="str">
            <v>Grimmia donniana</v>
          </cell>
          <cell r="K530">
            <v>1716</v>
          </cell>
        </row>
        <row r="531">
          <cell r="J531" t="str">
            <v>Gymnadenia conopsea</v>
          </cell>
          <cell r="K531">
            <v>649</v>
          </cell>
        </row>
        <row r="532">
          <cell r="J532" t="str">
            <v>Gymnocarpium dryopteris</v>
          </cell>
          <cell r="K532">
            <v>1326</v>
          </cell>
        </row>
        <row r="533">
          <cell r="J533" t="str">
            <v>Gymnocolea inflata</v>
          </cell>
          <cell r="K533">
            <v>2133</v>
          </cell>
        </row>
        <row r="534">
          <cell r="J534" t="str">
            <v>Gymnomitrion crenulatum</v>
          </cell>
          <cell r="K534">
            <v>2137</v>
          </cell>
        </row>
        <row r="535">
          <cell r="J535" t="str">
            <v>Gymnomitrion obtusum</v>
          </cell>
          <cell r="K535">
            <v>2138</v>
          </cell>
        </row>
        <row r="536">
          <cell r="J536" t="str">
            <v>Hedera helix (c)</v>
          </cell>
          <cell r="K536">
            <v>2643</v>
          </cell>
        </row>
        <row r="537">
          <cell r="J537" t="str">
            <v>Hedera helix (g)</v>
          </cell>
          <cell r="K537">
            <v>652</v>
          </cell>
        </row>
        <row r="538">
          <cell r="J538" t="str">
            <v>Hedera helix (s)</v>
          </cell>
          <cell r="K538">
            <v>2644</v>
          </cell>
        </row>
        <row r="539">
          <cell r="J539" t="str">
            <v>Helianthemum nummularium</v>
          </cell>
          <cell r="K539">
            <v>654</v>
          </cell>
        </row>
        <row r="540">
          <cell r="J540" t="str">
            <v>Helictotrichon</v>
          </cell>
          <cell r="K540">
            <v>3688</v>
          </cell>
        </row>
        <row r="541">
          <cell r="J541" t="str">
            <v>Helictotrichon pratense</v>
          </cell>
          <cell r="K541">
            <v>655</v>
          </cell>
        </row>
        <row r="542">
          <cell r="J542" t="str">
            <v>Helictotrichon pubescens</v>
          </cell>
          <cell r="K542">
            <v>656</v>
          </cell>
        </row>
        <row r="543">
          <cell r="J543" t="str">
            <v>Heracleum sphondylium</v>
          </cell>
          <cell r="K543">
            <v>661</v>
          </cell>
        </row>
        <row r="544">
          <cell r="J544" t="str">
            <v>Heterocladium heteropterum</v>
          </cell>
          <cell r="K544">
            <v>1746</v>
          </cell>
        </row>
        <row r="545">
          <cell r="J545" t="str">
            <v>Hieracium</v>
          </cell>
          <cell r="K545">
            <v>675</v>
          </cell>
        </row>
        <row r="546">
          <cell r="J546" t="str">
            <v>Hippocrepis comosa</v>
          </cell>
          <cell r="K546">
            <v>677</v>
          </cell>
        </row>
        <row r="547">
          <cell r="J547" t="str">
            <v>Hippuris vulgaris</v>
          </cell>
          <cell r="K547">
            <v>679</v>
          </cell>
        </row>
        <row r="548">
          <cell r="J548" t="str">
            <v>Holcus lanatus</v>
          </cell>
          <cell r="K548">
            <v>680</v>
          </cell>
        </row>
        <row r="549">
          <cell r="J549" t="str">
            <v>Holcus mollis</v>
          </cell>
          <cell r="K549">
            <v>681</v>
          </cell>
        </row>
        <row r="550">
          <cell r="J550" t="str">
            <v>Homalothecium lutescens</v>
          </cell>
          <cell r="K550">
            <v>1562</v>
          </cell>
        </row>
        <row r="551">
          <cell r="J551" t="str">
            <v>Homalothecium sericeum</v>
          </cell>
          <cell r="K551">
            <v>1564</v>
          </cell>
        </row>
        <row r="552">
          <cell r="J552" t="str">
            <v>Hordeum distichon</v>
          </cell>
          <cell r="K552">
            <v>5663</v>
          </cell>
        </row>
        <row r="553">
          <cell r="J553" t="str">
            <v>Hordeum murinum</v>
          </cell>
          <cell r="K553">
            <v>684</v>
          </cell>
        </row>
        <row r="554">
          <cell r="J554" t="str">
            <v>Hordeum secalinum</v>
          </cell>
          <cell r="K554">
            <v>685</v>
          </cell>
        </row>
        <row r="555">
          <cell r="J555" t="str">
            <v>Humulus lupulus</v>
          </cell>
          <cell r="K555">
            <v>688</v>
          </cell>
        </row>
        <row r="556">
          <cell r="J556" t="str">
            <v>Huperzia selago</v>
          </cell>
          <cell r="K556">
            <v>821</v>
          </cell>
        </row>
        <row r="557">
          <cell r="J557" t="str">
            <v>Hyacinthoides non-scripta</v>
          </cell>
          <cell r="K557">
            <v>516</v>
          </cell>
        </row>
        <row r="558">
          <cell r="J558" t="str">
            <v>Hydrocotyle vulgaris</v>
          </cell>
          <cell r="K558">
            <v>690</v>
          </cell>
        </row>
        <row r="559">
          <cell r="J559" t="str">
            <v>Hygroamblystegium varium</v>
          </cell>
          <cell r="K559">
            <v>1461</v>
          </cell>
        </row>
        <row r="560">
          <cell r="J560" t="str">
            <v>Hygrobiella laxifolia</v>
          </cell>
          <cell r="K560">
            <v>2146</v>
          </cell>
        </row>
        <row r="561">
          <cell r="J561" t="str">
            <v>Hygrohypnum luridum</v>
          </cell>
          <cell r="K561">
            <v>1754</v>
          </cell>
        </row>
        <row r="562">
          <cell r="J562" t="str">
            <v>Hygrohypnum ochraceum</v>
          </cell>
          <cell r="K562">
            <v>1756</v>
          </cell>
        </row>
        <row r="563">
          <cell r="J563" t="str">
            <v>Hylocomium splendens</v>
          </cell>
          <cell r="K563">
            <v>1761</v>
          </cell>
        </row>
        <row r="564">
          <cell r="J564" t="str">
            <v>Hyocomium armoricum</v>
          </cell>
          <cell r="K564">
            <v>1763</v>
          </cell>
        </row>
        <row r="565">
          <cell r="J565" t="str">
            <v>Hypericum</v>
          </cell>
          <cell r="K565">
            <v>2855</v>
          </cell>
        </row>
        <row r="566">
          <cell r="J566" t="str">
            <v>Hypericum androsaemum</v>
          </cell>
          <cell r="K566">
            <v>694</v>
          </cell>
        </row>
        <row r="567">
          <cell r="J567" t="str">
            <v>Hypericum calycinum</v>
          </cell>
          <cell r="K567">
            <v>695</v>
          </cell>
        </row>
        <row r="568">
          <cell r="J568" t="str">
            <v>Hypericum hirsutum</v>
          </cell>
          <cell r="K568">
            <v>697</v>
          </cell>
        </row>
        <row r="569">
          <cell r="J569" t="str">
            <v>Hypericum humifusum</v>
          </cell>
          <cell r="K569">
            <v>698</v>
          </cell>
        </row>
        <row r="570">
          <cell r="J570" t="str">
            <v>Hypericum maculatum</v>
          </cell>
          <cell r="K570">
            <v>699</v>
          </cell>
        </row>
        <row r="571">
          <cell r="J571" t="str">
            <v>Hypericum montanum</v>
          </cell>
          <cell r="K571">
            <v>700</v>
          </cell>
        </row>
        <row r="572">
          <cell r="J572" t="str">
            <v>Hypericum perforatum</v>
          </cell>
          <cell r="K572">
            <v>701</v>
          </cell>
        </row>
        <row r="573">
          <cell r="J573" t="str">
            <v>Hypericum pulchrum</v>
          </cell>
          <cell r="K573">
            <v>702</v>
          </cell>
        </row>
        <row r="574">
          <cell r="J574" t="str">
            <v>Hypericum tetrapterum</v>
          </cell>
          <cell r="K574">
            <v>703</v>
          </cell>
        </row>
        <row r="575">
          <cell r="J575" t="str">
            <v>Hypnum</v>
          </cell>
          <cell r="K575">
            <v>2856</v>
          </cell>
        </row>
        <row r="576">
          <cell r="J576" t="str">
            <v>Hypnum andoi</v>
          </cell>
          <cell r="K576">
            <v>3274</v>
          </cell>
        </row>
        <row r="577">
          <cell r="J577" t="str">
            <v>Hypnum bambergeri</v>
          </cell>
          <cell r="K577">
            <v>1764</v>
          </cell>
        </row>
        <row r="578">
          <cell r="J578" t="str">
            <v>Hypnum cupressiforme</v>
          </cell>
          <cell r="K578">
            <v>1766</v>
          </cell>
        </row>
        <row r="579">
          <cell r="J579" t="str">
            <v>Hypnum cupressiforme var. cupressiforme</v>
          </cell>
          <cell r="K579">
            <v>3272</v>
          </cell>
        </row>
        <row r="580">
          <cell r="J580" t="str">
            <v>Hypnum cupressiforme var. lacunosum</v>
          </cell>
          <cell r="K580">
            <v>3273</v>
          </cell>
        </row>
        <row r="581">
          <cell r="J581" t="str">
            <v>Hypnum cupressiforme var. resupinatum</v>
          </cell>
          <cell r="K581">
            <v>2674</v>
          </cell>
        </row>
        <row r="582">
          <cell r="J582" t="str">
            <v>Hypnum jutlandicum</v>
          </cell>
          <cell r="K582">
            <v>2695</v>
          </cell>
        </row>
        <row r="583">
          <cell r="J583" t="str">
            <v>Hypochaeris</v>
          </cell>
          <cell r="K583">
            <v>4377</v>
          </cell>
        </row>
        <row r="584">
          <cell r="J584" t="str">
            <v>Hypochaeris radicata</v>
          </cell>
          <cell r="K584">
            <v>706</v>
          </cell>
        </row>
        <row r="585">
          <cell r="J585" t="str">
            <v>Hypogymnia physodes</v>
          </cell>
          <cell r="K585">
            <v>2416</v>
          </cell>
        </row>
        <row r="586">
          <cell r="J586" t="str">
            <v>Ilex aquifolium (c)</v>
          </cell>
          <cell r="K586">
            <v>2740</v>
          </cell>
        </row>
        <row r="587">
          <cell r="J587" t="str">
            <v>Ilex aquifolium (g)</v>
          </cell>
          <cell r="K587">
            <v>2616</v>
          </cell>
        </row>
        <row r="588">
          <cell r="J588" t="str">
            <v>Ilex aquifolium (s)</v>
          </cell>
          <cell r="K588">
            <v>707</v>
          </cell>
        </row>
        <row r="589">
          <cell r="J589" t="str">
            <v>Impatiens glandulifera</v>
          </cell>
          <cell r="K589">
            <v>708</v>
          </cell>
        </row>
        <row r="590">
          <cell r="J590" t="str">
            <v>Inula conyzae</v>
          </cell>
          <cell r="K590">
            <v>711</v>
          </cell>
        </row>
        <row r="591">
          <cell r="J591" t="str">
            <v>Iris pseudacorus</v>
          </cell>
          <cell r="K591">
            <v>715</v>
          </cell>
        </row>
        <row r="592">
          <cell r="J592" t="str">
            <v>Isolepis cernua</v>
          </cell>
          <cell r="K592">
            <v>1209</v>
          </cell>
        </row>
        <row r="593">
          <cell r="J593" t="str">
            <v>Isolepis setacea</v>
          </cell>
          <cell r="K593">
            <v>1214</v>
          </cell>
        </row>
        <row r="594">
          <cell r="J594" t="str">
            <v>Isothecium alopecuroides</v>
          </cell>
          <cell r="K594">
            <v>1777</v>
          </cell>
        </row>
        <row r="595">
          <cell r="J595" t="str">
            <v>Isothecium myosuroides</v>
          </cell>
          <cell r="K595">
            <v>1776</v>
          </cell>
        </row>
        <row r="596">
          <cell r="J596" t="str">
            <v>Juncus acutiflorus</v>
          </cell>
          <cell r="K596">
            <v>719</v>
          </cell>
        </row>
        <row r="597">
          <cell r="J597" t="str">
            <v>Juncus acutus</v>
          </cell>
          <cell r="K597">
            <v>720</v>
          </cell>
        </row>
        <row r="598">
          <cell r="J598" t="str">
            <v>Juncus articulatus</v>
          </cell>
          <cell r="K598">
            <v>722</v>
          </cell>
        </row>
        <row r="599">
          <cell r="J599" t="str">
            <v>Juncus bufonius</v>
          </cell>
          <cell r="K599">
            <v>725</v>
          </cell>
        </row>
        <row r="600">
          <cell r="J600" t="str">
            <v>Juncus bulbosus</v>
          </cell>
          <cell r="K600">
            <v>726</v>
          </cell>
        </row>
        <row r="601">
          <cell r="J601" t="str">
            <v>Juncus conglomeratus</v>
          </cell>
          <cell r="K601">
            <v>729</v>
          </cell>
        </row>
        <row r="602">
          <cell r="J602" t="str">
            <v>Juncus effusus</v>
          </cell>
          <cell r="K602">
            <v>730</v>
          </cell>
        </row>
        <row r="603">
          <cell r="J603" t="str">
            <v>Juncus inflexus</v>
          </cell>
          <cell r="K603">
            <v>733</v>
          </cell>
        </row>
        <row r="604">
          <cell r="J604" t="str">
            <v>Juncus squarrosus</v>
          </cell>
          <cell r="K604">
            <v>736</v>
          </cell>
        </row>
        <row r="605">
          <cell r="J605" t="str">
            <v>Juncus trifidus</v>
          </cell>
          <cell r="K605">
            <v>738</v>
          </cell>
        </row>
        <row r="606">
          <cell r="J606" t="str">
            <v>Juncus triglumis</v>
          </cell>
          <cell r="K606">
            <v>739</v>
          </cell>
        </row>
        <row r="607">
          <cell r="J607" t="str">
            <v>Jungermannia</v>
          </cell>
          <cell r="K607">
            <v>2975</v>
          </cell>
        </row>
        <row r="608">
          <cell r="J608" t="str">
            <v>Jungermannia atrovirens</v>
          </cell>
          <cell r="K608">
            <v>2302</v>
          </cell>
        </row>
        <row r="609">
          <cell r="J609" t="str">
            <v>Jungermannia exsertifolia</v>
          </cell>
          <cell r="K609">
            <v>2295</v>
          </cell>
        </row>
        <row r="610">
          <cell r="J610" t="str">
            <v>Jungermannia pumila</v>
          </cell>
          <cell r="K610">
            <v>2299</v>
          </cell>
        </row>
        <row r="611">
          <cell r="J611" t="str">
            <v>Juniperus communis subsp. communis</v>
          </cell>
          <cell r="K611">
            <v>740</v>
          </cell>
        </row>
        <row r="612">
          <cell r="J612" t="str">
            <v>Juniperus communis subsp. nana</v>
          </cell>
          <cell r="K612">
            <v>741</v>
          </cell>
        </row>
        <row r="613">
          <cell r="J613" t="str">
            <v>Kindbergia praelonga</v>
          </cell>
          <cell r="K613">
            <v>1677</v>
          </cell>
        </row>
        <row r="614">
          <cell r="J614" t="str">
            <v>Kindbergia praelonga var. stokesii</v>
          </cell>
          <cell r="K614">
            <v>3269</v>
          </cell>
        </row>
        <row r="615">
          <cell r="J615" t="str">
            <v>Knautia arvensis</v>
          </cell>
          <cell r="K615">
            <v>743</v>
          </cell>
        </row>
        <row r="616">
          <cell r="J616" t="str">
            <v>Kobresia simpliciuscula</v>
          </cell>
          <cell r="K616">
            <v>744</v>
          </cell>
        </row>
        <row r="617">
          <cell r="J617" t="str">
            <v>Koeleria macrantha</v>
          </cell>
          <cell r="K617">
            <v>746</v>
          </cell>
        </row>
        <row r="618">
          <cell r="J618" t="str">
            <v>Kurzia pauciflora</v>
          </cell>
          <cell r="K618">
            <v>2164</v>
          </cell>
        </row>
        <row r="619">
          <cell r="J619" t="str">
            <v>Lagurus ovatus</v>
          </cell>
          <cell r="K619">
            <v>745</v>
          </cell>
        </row>
        <row r="620">
          <cell r="J620" t="str">
            <v>Lamiastrum galeobdolon</v>
          </cell>
          <cell r="K620">
            <v>599</v>
          </cell>
        </row>
        <row r="621">
          <cell r="J621" t="str">
            <v>Lamium</v>
          </cell>
          <cell r="K621">
            <v>2861</v>
          </cell>
        </row>
        <row r="622">
          <cell r="J622" t="str">
            <v>Lamium album</v>
          </cell>
          <cell r="K622">
            <v>749</v>
          </cell>
        </row>
        <row r="623">
          <cell r="J623" t="str">
            <v>Lamium purpureum</v>
          </cell>
          <cell r="K623">
            <v>753</v>
          </cell>
        </row>
        <row r="624">
          <cell r="J624" t="str">
            <v>Lapsana communis</v>
          </cell>
          <cell r="K624">
            <v>754</v>
          </cell>
        </row>
        <row r="625">
          <cell r="J625" t="str">
            <v>Larix (g)</v>
          </cell>
          <cell r="K625">
            <v>3168</v>
          </cell>
        </row>
        <row r="626">
          <cell r="J626" t="str">
            <v>Larix decidua (c)</v>
          </cell>
          <cell r="K626">
            <v>755</v>
          </cell>
        </row>
        <row r="627">
          <cell r="J627" t="str">
            <v>Larix decidua (g)</v>
          </cell>
          <cell r="K627">
            <v>2618</v>
          </cell>
        </row>
        <row r="628">
          <cell r="J628" t="str">
            <v>Larix decidua (s)</v>
          </cell>
          <cell r="K628">
            <v>2617</v>
          </cell>
        </row>
        <row r="629">
          <cell r="J629" t="str">
            <v>Larix decidua x kaempferi (L. x marschlinsii) (c)</v>
          </cell>
          <cell r="K629">
            <v>2864</v>
          </cell>
        </row>
        <row r="630">
          <cell r="J630" t="str">
            <v>Larix decidua x kaempferi (L. x marschlinsii) (s)</v>
          </cell>
          <cell r="K630">
            <v>2865</v>
          </cell>
        </row>
        <row r="631">
          <cell r="J631" t="str">
            <v>Larix kaempferi (c)</v>
          </cell>
          <cell r="K631">
            <v>2862</v>
          </cell>
        </row>
        <row r="632">
          <cell r="J632" t="str">
            <v>Larix kaempferi (s)</v>
          </cell>
          <cell r="K632">
            <v>2863</v>
          </cell>
        </row>
        <row r="633">
          <cell r="J633" t="str">
            <v>Lathyrus linifolius</v>
          </cell>
          <cell r="K633">
            <v>757</v>
          </cell>
        </row>
        <row r="634">
          <cell r="J634" t="str">
            <v>Lathyrus pratensis</v>
          </cell>
          <cell r="K634">
            <v>758</v>
          </cell>
        </row>
        <row r="635">
          <cell r="J635" t="str">
            <v>Lathyrus seedling</v>
          </cell>
          <cell r="K635">
            <v>2748</v>
          </cell>
        </row>
        <row r="636">
          <cell r="J636" t="str">
            <v>Lemna minor</v>
          </cell>
          <cell r="K636">
            <v>765</v>
          </cell>
        </row>
        <row r="637">
          <cell r="J637" t="str">
            <v>Leontodon</v>
          </cell>
          <cell r="K637">
            <v>4297</v>
          </cell>
        </row>
        <row r="638">
          <cell r="J638" t="str">
            <v>Leontodon autumnalis</v>
          </cell>
          <cell r="K638">
            <v>768</v>
          </cell>
        </row>
        <row r="639">
          <cell r="J639" t="str">
            <v>Leontodon hispidus</v>
          </cell>
          <cell r="K639">
            <v>769</v>
          </cell>
        </row>
        <row r="640">
          <cell r="J640" t="str">
            <v>Leontodon saxatilis</v>
          </cell>
          <cell r="K640">
            <v>770</v>
          </cell>
        </row>
        <row r="641">
          <cell r="J641" t="str">
            <v>Lepidium heterophyllum</v>
          </cell>
          <cell r="K641">
            <v>773</v>
          </cell>
        </row>
        <row r="642">
          <cell r="J642" t="str">
            <v>Lepidozia pearsonii</v>
          </cell>
          <cell r="K642">
            <v>2161</v>
          </cell>
        </row>
        <row r="643">
          <cell r="J643" t="str">
            <v>Lepidozia reptans</v>
          </cell>
          <cell r="K643">
            <v>2163</v>
          </cell>
        </row>
        <row r="644">
          <cell r="J644" t="str">
            <v>Leptodontium flexifolium</v>
          </cell>
          <cell r="K644">
            <v>1782</v>
          </cell>
        </row>
        <row r="645">
          <cell r="J645" t="str">
            <v>Leptoscyphus cuneifolius</v>
          </cell>
          <cell r="K645">
            <v>2208</v>
          </cell>
        </row>
        <row r="646">
          <cell r="J646" t="str">
            <v>Leucanthemum vulgare</v>
          </cell>
          <cell r="K646">
            <v>403</v>
          </cell>
        </row>
        <row r="647">
          <cell r="J647" t="str">
            <v>Leucobryum glaucum</v>
          </cell>
          <cell r="K647">
            <v>1786</v>
          </cell>
        </row>
        <row r="648">
          <cell r="J648" t="str">
            <v>Lichenes</v>
          </cell>
          <cell r="K648">
            <v>4440</v>
          </cell>
        </row>
        <row r="649">
          <cell r="J649" t="str">
            <v>Lichenomphalia hudsoniana (Coriscium viride)</v>
          </cell>
          <cell r="K649">
            <v>3013</v>
          </cell>
        </row>
        <row r="650">
          <cell r="J650" t="str">
            <v>Lichenomphalia hudsoniana (Omphalina)</v>
          </cell>
          <cell r="K650">
            <v>5184</v>
          </cell>
        </row>
        <row r="651">
          <cell r="J651" t="str">
            <v>Ligustrum vulgare (g)</v>
          </cell>
          <cell r="K651">
            <v>2868</v>
          </cell>
        </row>
        <row r="652">
          <cell r="J652" t="str">
            <v>Ligustrum vulgare (s)</v>
          </cell>
          <cell r="K652">
            <v>776</v>
          </cell>
        </row>
        <row r="653">
          <cell r="J653" t="str">
            <v>Linaria vulgaris</v>
          </cell>
          <cell r="K653">
            <v>783</v>
          </cell>
        </row>
        <row r="654">
          <cell r="J654" t="str">
            <v>Linum catharticum</v>
          </cell>
          <cell r="K654">
            <v>786</v>
          </cell>
        </row>
        <row r="655">
          <cell r="J655" t="str">
            <v>Listera cordata</v>
          </cell>
          <cell r="K655">
            <v>787</v>
          </cell>
        </row>
        <row r="656">
          <cell r="J656" t="str">
            <v>Listera ovata</v>
          </cell>
          <cell r="K656">
            <v>788</v>
          </cell>
        </row>
        <row r="657">
          <cell r="J657" t="str">
            <v>Litter</v>
          </cell>
          <cell r="K657">
            <v>51</v>
          </cell>
        </row>
        <row r="658">
          <cell r="J658" t="str">
            <v>Loiseleuria procumbens</v>
          </cell>
          <cell r="K658">
            <v>794</v>
          </cell>
        </row>
        <row r="659">
          <cell r="J659" t="str">
            <v>Lolium multiflorum</v>
          </cell>
          <cell r="K659">
            <v>795</v>
          </cell>
        </row>
        <row r="660">
          <cell r="J660" t="str">
            <v>Lolium perenne</v>
          </cell>
          <cell r="K660">
            <v>796</v>
          </cell>
        </row>
        <row r="661">
          <cell r="J661" t="str">
            <v>Lolium temulentum</v>
          </cell>
          <cell r="K661">
            <v>797</v>
          </cell>
        </row>
        <row r="662">
          <cell r="J662" t="str">
            <v>Lonicera periclymenum (c)</v>
          </cell>
          <cell r="K662">
            <v>2645</v>
          </cell>
        </row>
        <row r="663">
          <cell r="J663" t="str">
            <v>Lonicera periclymenum (g)</v>
          </cell>
          <cell r="K663">
            <v>798</v>
          </cell>
        </row>
        <row r="664">
          <cell r="J664" t="str">
            <v>Lonicera periclymenum (s)</v>
          </cell>
          <cell r="K664">
            <v>2646</v>
          </cell>
        </row>
        <row r="665">
          <cell r="J665" t="str">
            <v>Lophocolea</v>
          </cell>
          <cell r="K665">
            <v>3292</v>
          </cell>
        </row>
        <row r="666">
          <cell r="J666" t="str">
            <v>Lophocolea bidentata</v>
          </cell>
          <cell r="K666">
            <v>2167</v>
          </cell>
        </row>
        <row r="667">
          <cell r="J667" t="str">
            <v>Lophocolea bidentata (cuspidata)</v>
          </cell>
          <cell r="K667">
            <v>2168</v>
          </cell>
        </row>
        <row r="668">
          <cell r="J668" t="str">
            <v>Lophocolea heterophylla</v>
          </cell>
          <cell r="K668">
            <v>2170</v>
          </cell>
        </row>
        <row r="669">
          <cell r="J669" t="str">
            <v>Lophozia</v>
          </cell>
          <cell r="K669">
            <v>2871</v>
          </cell>
        </row>
        <row r="670">
          <cell r="J670" t="str">
            <v>Lophozia bicrenata</v>
          </cell>
          <cell r="K670">
            <v>2172</v>
          </cell>
        </row>
        <row r="671">
          <cell r="J671" t="str">
            <v>Lophozia sudetica</v>
          </cell>
          <cell r="K671">
            <v>2171</v>
          </cell>
        </row>
        <row r="672">
          <cell r="J672" t="str">
            <v>Lophozia ventricosa</v>
          </cell>
          <cell r="K672">
            <v>2180</v>
          </cell>
        </row>
        <row r="673">
          <cell r="J673" t="str">
            <v>Lotus corniculatus</v>
          </cell>
          <cell r="K673">
            <v>800</v>
          </cell>
        </row>
        <row r="674">
          <cell r="J674" t="str">
            <v>Lotus glaber</v>
          </cell>
          <cell r="K674">
            <v>801</v>
          </cell>
        </row>
        <row r="675">
          <cell r="J675" t="str">
            <v>Lotus pedunculatus</v>
          </cell>
          <cell r="K675">
            <v>802</v>
          </cell>
        </row>
        <row r="676">
          <cell r="J676" t="str">
            <v>Lunularia cruciata</v>
          </cell>
          <cell r="K676">
            <v>2182</v>
          </cell>
        </row>
        <row r="677">
          <cell r="J677" t="str">
            <v>Luzula</v>
          </cell>
          <cell r="K677">
            <v>4382</v>
          </cell>
        </row>
        <row r="678">
          <cell r="J678" t="str">
            <v>Luzula campestris</v>
          </cell>
          <cell r="K678">
            <v>807</v>
          </cell>
        </row>
        <row r="679">
          <cell r="J679" t="str">
            <v>Luzula campestris/multiflora</v>
          </cell>
          <cell r="K679">
            <v>2872</v>
          </cell>
        </row>
        <row r="680">
          <cell r="J680" t="str">
            <v>Luzula forsteri</v>
          </cell>
          <cell r="K680">
            <v>3177</v>
          </cell>
        </row>
        <row r="681">
          <cell r="J681" t="str">
            <v>Luzula luzuloides</v>
          </cell>
          <cell r="K681">
            <v>808</v>
          </cell>
        </row>
        <row r="682">
          <cell r="J682" t="str">
            <v>Luzula multiflora</v>
          </cell>
          <cell r="K682">
            <v>809</v>
          </cell>
        </row>
        <row r="683">
          <cell r="J683" t="str">
            <v>Luzula pilosa</v>
          </cell>
          <cell r="K683">
            <v>810</v>
          </cell>
        </row>
        <row r="684">
          <cell r="J684" t="str">
            <v>Luzula spicata</v>
          </cell>
          <cell r="K684">
            <v>811</v>
          </cell>
        </row>
        <row r="685">
          <cell r="J685" t="str">
            <v>Luzula sylvatica</v>
          </cell>
          <cell r="K685">
            <v>812</v>
          </cell>
        </row>
        <row r="686">
          <cell r="J686" t="str">
            <v>Lychnis flos-cuculi</v>
          </cell>
          <cell r="K686">
            <v>813</v>
          </cell>
        </row>
        <row r="687">
          <cell r="J687" t="str">
            <v>Lycopodium annotinum</v>
          </cell>
          <cell r="K687">
            <v>818</v>
          </cell>
        </row>
        <row r="688">
          <cell r="J688" t="str">
            <v>Lycopodium clavatum</v>
          </cell>
          <cell r="K688">
            <v>819</v>
          </cell>
        </row>
        <row r="689">
          <cell r="J689" t="str">
            <v>Lysichiton americanus</v>
          </cell>
          <cell r="K689">
            <v>3727</v>
          </cell>
        </row>
        <row r="690">
          <cell r="J690" t="str">
            <v>Lysimachia nemorum</v>
          </cell>
          <cell r="K690">
            <v>825</v>
          </cell>
        </row>
        <row r="691">
          <cell r="J691" t="str">
            <v>Lysimachia nummularia</v>
          </cell>
          <cell r="K691">
            <v>826</v>
          </cell>
        </row>
        <row r="692">
          <cell r="J692" t="str">
            <v>Lysimachia vulgaris</v>
          </cell>
          <cell r="K692">
            <v>830</v>
          </cell>
        </row>
        <row r="693">
          <cell r="J693" t="str">
            <v>Lythrum salicaria</v>
          </cell>
          <cell r="K693">
            <v>831</v>
          </cell>
        </row>
        <row r="694">
          <cell r="J694" t="str">
            <v>Magnoliopsida seedling</v>
          </cell>
          <cell r="K694">
            <v>6017</v>
          </cell>
        </row>
        <row r="695">
          <cell r="J695" t="str">
            <v>Malus sylvestris s.l. (c)</v>
          </cell>
          <cell r="K695">
            <v>2751</v>
          </cell>
        </row>
        <row r="696">
          <cell r="J696" t="str">
            <v>Marchantia polymorpha</v>
          </cell>
          <cell r="K696">
            <v>2183</v>
          </cell>
        </row>
        <row r="697">
          <cell r="J697" t="str">
            <v>Marchantiophyta</v>
          </cell>
          <cell r="K697">
            <v>6016</v>
          </cell>
        </row>
        <row r="698">
          <cell r="J698" t="str">
            <v>Marsupella</v>
          </cell>
          <cell r="K698">
            <v>2874</v>
          </cell>
        </row>
        <row r="699">
          <cell r="J699" t="str">
            <v>Marsupella emarginata</v>
          </cell>
          <cell r="K699">
            <v>2190</v>
          </cell>
        </row>
        <row r="700">
          <cell r="J700" t="str">
            <v>Marsupella sprucei</v>
          </cell>
          <cell r="K700">
            <v>2194</v>
          </cell>
        </row>
        <row r="701">
          <cell r="J701" t="str">
            <v>Matricaria discoidea</v>
          </cell>
          <cell r="K701">
            <v>839</v>
          </cell>
        </row>
        <row r="702">
          <cell r="J702" t="str">
            <v>Matricaria recutita</v>
          </cell>
          <cell r="K702">
            <v>840</v>
          </cell>
        </row>
        <row r="703">
          <cell r="J703" t="str">
            <v>Medicago lupulina</v>
          </cell>
          <cell r="K703">
            <v>844</v>
          </cell>
        </row>
        <row r="704">
          <cell r="J704" t="str">
            <v>Melampyrum pratense</v>
          </cell>
          <cell r="K704">
            <v>846</v>
          </cell>
        </row>
        <row r="705">
          <cell r="J705" t="str">
            <v>Melica uniflora</v>
          </cell>
          <cell r="K705">
            <v>849</v>
          </cell>
        </row>
        <row r="706">
          <cell r="J706" t="str">
            <v>Mentha aquatica</v>
          </cell>
          <cell r="K706">
            <v>855</v>
          </cell>
        </row>
        <row r="707">
          <cell r="J707" t="str">
            <v>Mentha arvensis</v>
          </cell>
          <cell r="K707">
            <v>856</v>
          </cell>
        </row>
        <row r="708">
          <cell r="J708" t="str">
            <v>Mercurialis annua</v>
          </cell>
          <cell r="K708">
            <v>863</v>
          </cell>
        </row>
        <row r="709">
          <cell r="J709" t="str">
            <v>Mercurialis perennis</v>
          </cell>
          <cell r="K709">
            <v>864</v>
          </cell>
        </row>
        <row r="710">
          <cell r="J710" t="str">
            <v>Metzgeria furcata</v>
          </cell>
          <cell r="K710">
            <v>2201</v>
          </cell>
        </row>
        <row r="711">
          <cell r="J711" t="str">
            <v>Milium effusum</v>
          </cell>
          <cell r="K711">
            <v>867</v>
          </cell>
        </row>
        <row r="712">
          <cell r="J712" t="str">
            <v>Minuartia verna</v>
          </cell>
          <cell r="K712">
            <v>873</v>
          </cell>
        </row>
        <row r="713">
          <cell r="J713" t="str">
            <v>Mnium</v>
          </cell>
          <cell r="K713">
            <v>2880</v>
          </cell>
        </row>
        <row r="714">
          <cell r="J714" t="str">
            <v>Mnium hornum</v>
          </cell>
          <cell r="K714">
            <v>1794</v>
          </cell>
        </row>
        <row r="715">
          <cell r="J715" t="str">
            <v>Mnium spinosum</v>
          </cell>
          <cell r="K715">
            <v>1805</v>
          </cell>
        </row>
        <row r="716">
          <cell r="J716" t="str">
            <v>Moehringia trinervia</v>
          </cell>
          <cell r="K716">
            <v>875</v>
          </cell>
        </row>
        <row r="717">
          <cell r="J717" t="str">
            <v>Molinia caerulea</v>
          </cell>
          <cell r="K717">
            <v>876</v>
          </cell>
        </row>
        <row r="718">
          <cell r="J718" t="str">
            <v>Montia fontana</v>
          </cell>
          <cell r="K718">
            <v>879</v>
          </cell>
        </row>
        <row r="719">
          <cell r="J719" t="str">
            <v>Mycelis muralis</v>
          </cell>
          <cell r="K719">
            <v>882</v>
          </cell>
        </row>
        <row r="720">
          <cell r="J720" t="str">
            <v>Mylia anomala</v>
          </cell>
          <cell r="K720">
            <v>2207</v>
          </cell>
        </row>
        <row r="721">
          <cell r="J721" t="str">
            <v>Mylia taylorii</v>
          </cell>
          <cell r="K721">
            <v>2209</v>
          </cell>
        </row>
        <row r="722">
          <cell r="J722" t="str">
            <v>Myosotis arvensis</v>
          </cell>
          <cell r="K722">
            <v>884</v>
          </cell>
        </row>
        <row r="723">
          <cell r="J723" t="str">
            <v>Myosotis discolor</v>
          </cell>
          <cell r="K723">
            <v>887</v>
          </cell>
        </row>
        <row r="724">
          <cell r="J724" t="str">
            <v>Myosotis laxa</v>
          </cell>
          <cell r="K724">
            <v>886</v>
          </cell>
        </row>
        <row r="725">
          <cell r="J725" t="str">
            <v>Myosotis ramosissima</v>
          </cell>
          <cell r="K725">
            <v>888</v>
          </cell>
        </row>
        <row r="726">
          <cell r="J726" t="str">
            <v>Myosotis scorpioides</v>
          </cell>
          <cell r="K726">
            <v>889</v>
          </cell>
        </row>
        <row r="727">
          <cell r="J727" t="str">
            <v>Myosotis secunda</v>
          </cell>
          <cell r="K727">
            <v>890</v>
          </cell>
        </row>
        <row r="728">
          <cell r="J728" t="str">
            <v>Myosotis seedling</v>
          </cell>
          <cell r="K728">
            <v>2723</v>
          </cell>
        </row>
        <row r="729">
          <cell r="J729" t="str">
            <v>Myosotis stolonifera</v>
          </cell>
          <cell r="K729">
            <v>885</v>
          </cell>
        </row>
        <row r="730">
          <cell r="J730" t="str">
            <v>Myosotis sylvatica</v>
          </cell>
          <cell r="K730">
            <v>891</v>
          </cell>
        </row>
        <row r="731">
          <cell r="J731" t="str">
            <v>Myrica gale</v>
          </cell>
          <cell r="K731">
            <v>893</v>
          </cell>
        </row>
        <row r="732">
          <cell r="J732" t="str">
            <v>Nardia compressa</v>
          </cell>
          <cell r="K732">
            <v>2211</v>
          </cell>
        </row>
        <row r="733">
          <cell r="J733" t="str">
            <v>Nardia scalaris</v>
          </cell>
          <cell r="K733">
            <v>2213</v>
          </cell>
        </row>
        <row r="734">
          <cell r="J734" t="str">
            <v>Nardus stricta</v>
          </cell>
          <cell r="K734">
            <v>900</v>
          </cell>
        </row>
        <row r="735">
          <cell r="J735" t="str">
            <v>Narthecium ossifragum</v>
          </cell>
          <cell r="K735">
            <v>901</v>
          </cell>
        </row>
        <row r="736">
          <cell r="J736" t="str">
            <v>Neckera complanata</v>
          </cell>
          <cell r="K736">
            <v>1812</v>
          </cell>
        </row>
        <row r="737">
          <cell r="J737" t="str">
            <v>Neckera crispa</v>
          </cell>
          <cell r="K737">
            <v>1813</v>
          </cell>
        </row>
        <row r="738">
          <cell r="J738" t="str">
            <v>Nuphar pumila</v>
          </cell>
          <cell r="K738">
            <v>905</v>
          </cell>
        </row>
        <row r="739">
          <cell r="J739" t="str">
            <v>Ochrolechia frigida</v>
          </cell>
          <cell r="K739">
            <v>3029</v>
          </cell>
        </row>
        <row r="740">
          <cell r="J740" t="str">
            <v>Ochrolechia pallescens</v>
          </cell>
          <cell r="K740">
            <v>4351</v>
          </cell>
        </row>
        <row r="741">
          <cell r="J741" t="str">
            <v>Odontites vernus</v>
          </cell>
          <cell r="K741">
            <v>907</v>
          </cell>
        </row>
        <row r="742">
          <cell r="J742" t="str">
            <v>Odontoschisma sphagni</v>
          </cell>
          <cell r="K742">
            <v>2218</v>
          </cell>
        </row>
        <row r="743">
          <cell r="J743" t="str">
            <v>Oenanthe crocata</v>
          </cell>
          <cell r="K743">
            <v>909</v>
          </cell>
        </row>
        <row r="744">
          <cell r="J744" t="str">
            <v>Oligotrichum hercynicum</v>
          </cell>
          <cell r="K744">
            <v>1816</v>
          </cell>
        </row>
        <row r="745">
          <cell r="J745" t="str">
            <v>Omphalina</v>
          </cell>
          <cell r="K745">
            <v>3031</v>
          </cell>
        </row>
        <row r="746">
          <cell r="J746" t="str">
            <v>Ononis repens</v>
          </cell>
          <cell r="K746">
            <v>914</v>
          </cell>
        </row>
        <row r="747">
          <cell r="J747" t="str">
            <v>Ophioglossum vulgatum</v>
          </cell>
          <cell r="K747">
            <v>917</v>
          </cell>
        </row>
        <row r="748">
          <cell r="J748" t="str">
            <v>Oreopteris limbosperma</v>
          </cell>
          <cell r="K748">
            <v>1327</v>
          </cell>
        </row>
        <row r="749">
          <cell r="J749" t="str">
            <v>Ornithogalum umbellatum</v>
          </cell>
          <cell r="K749">
            <v>924</v>
          </cell>
        </row>
        <row r="750">
          <cell r="J750" t="str">
            <v>Orthodontium lineare</v>
          </cell>
          <cell r="K750">
            <v>1820</v>
          </cell>
        </row>
        <row r="751">
          <cell r="J751" t="str">
            <v>Osmunda regalis</v>
          </cell>
          <cell r="K751">
            <v>931</v>
          </cell>
        </row>
        <row r="752">
          <cell r="J752" t="str">
            <v>Oxalis acetosella</v>
          </cell>
          <cell r="K752">
            <v>932</v>
          </cell>
        </row>
        <row r="753">
          <cell r="J753" t="str">
            <v>Oxyrrhynchium hians</v>
          </cell>
          <cell r="K753">
            <v>1682</v>
          </cell>
        </row>
        <row r="754">
          <cell r="J754" t="str">
            <v>Oxyrrhynchium pumilum</v>
          </cell>
          <cell r="K754">
            <v>1936</v>
          </cell>
        </row>
        <row r="755">
          <cell r="J755" t="str">
            <v>Palustriella commutata s.l.</v>
          </cell>
          <cell r="K755">
            <v>1596</v>
          </cell>
        </row>
        <row r="756">
          <cell r="J756" t="str">
            <v>Parentucellia viscosa</v>
          </cell>
          <cell r="K756">
            <v>2915</v>
          </cell>
        </row>
        <row r="757">
          <cell r="J757" t="str">
            <v>Parmelia</v>
          </cell>
          <cell r="K757">
            <v>2697</v>
          </cell>
        </row>
        <row r="758">
          <cell r="J758" t="str">
            <v>Parmelia laevigata</v>
          </cell>
          <cell r="K758">
            <v>2461</v>
          </cell>
        </row>
        <row r="759">
          <cell r="J759" t="str">
            <v>Parmelia omphalodes</v>
          </cell>
          <cell r="K759">
            <v>2464</v>
          </cell>
        </row>
        <row r="760">
          <cell r="J760" t="str">
            <v>Parmelia saxatilis</v>
          </cell>
          <cell r="K760">
            <v>2471</v>
          </cell>
        </row>
        <row r="761">
          <cell r="J761" t="str">
            <v>Parnassia palustris</v>
          </cell>
          <cell r="K761">
            <v>944</v>
          </cell>
        </row>
        <row r="762">
          <cell r="J762" t="str">
            <v>Pastinaca sativa</v>
          </cell>
          <cell r="K762">
            <v>945</v>
          </cell>
        </row>
        <row r="763">
          <cell r="J763" t="str">
            <v>Pedicularis palustris</v>
          </cell>
          <cell r="K763">
            <v>946</v>
          </cell>
        </row>
        <row r="764">
          <cell r="J764" t="str">
            <v>Pedicularis sylvatica</v>
          </cell>
          <cell r="K764">
            <v>947</v>
          </cell>
        </row>
        <row r="765">
          <cell r="J765" t="str">
            <v>Pellia</v>
          </cell>
          <cell r="K765">
            <v>2917</v>
          </cell>
        </row>
        <row r="766">
          <cell r="J766" t="str">
            <v>Pellia cf. endiviifolia</v>
          </cell>
          <cell r="K766">
            <v>3033</v>
          </cell>
        </row>
        <row r="767">
          <cell r="J767" t="str">
            <v>Pellia cf. epiphylla</v>
          </cell>
          <cell r="K767">
            <v>3034</v>
          </cell>
        </row>
        <row r="768">
          <cell r="J768" t="str">
            <v>Pellia endiviifolia</v>
          </cell>
          <cell r="K768">
            <v>2222</v>
          </cell>
        </row>
        <row r="769">
          <cell r="J769" t="str">
            <v>Pellia epiphylla</v>
          </cell>
          <cell r="K769">
            <v>2223</v>
          </cell>
        </row>
        <row r="770">
          <cell r="J770" t="str">
            <v>Pellia neesiana</v>
          </cell>
          <cell r="K770">
            <v>2224</v>
          </cell>
        </row>
        <row r="771">
          <cell r="J771" t="str">
            <v>Peltigera</v>
          </cell>
          <cell r="K771">
            <v>2918</v>
          </cell>
        </row>
        <row r="772">
          <cell r="J772" t="str">
            <v>Peltigera britannica</v>
          </cell>
          <cell r="K772">
            <v>2485</v>
          </cell>
        </row>
        <row r="773">
          <cell r="J773" t="str">
            <v>Peltigera canina</v>
          </cell>
          <cell r="K773">
            <v>2486</v>
          </cell>
        </row>
        <row r="774">
          <cell r="J774" t="str">
            <v>Peltigera lactucifolia</v>
          </cell>
          <cell r="K774">
            <v>4366</v>
          </cell>
        </row>
        <row r="775">
          <cell r="J775" t="str">
            <v>Peltigera membranacea</v>
          </cell>
          <cell r="K775">
            <v>3302</v>
          </cell>
        </row>
        <row r="776">
          <cell r="J776" t="str">
            <v>Peltigera polydactyla</v>
          </cell>
          <cell r="K776">
            <v>2492</v>
          </cell>
        </row>
        <row r="777">
          <cell r="J777" t="str">
            <v>Peltigera rufescens</v>
          </cell>
          <cell r="K777">
            <v>2494</v>
          </cell>
        </row>
        <row r="778">
          <cell r="J778" t="str">
            <v>Persicaria hydropiper</v>
          </cell>
          <cell r="K778">
            <v>1004</v>
          </cell>
        </row>
        <row r="779">
          <cell r="J779" t="str">
            <v>Persicaria lapathifolia</v>
          </cell>
          <cell r="K779">
            <v>1005</v>
          </cell>
        </row>
        <row r="780">
          <cell r="J780" t="str">
            <v>Persicaria maculosa</v>
          </cell>
          <cell r="K780">
            <v>1008</v>
          </cell>
        </row>
        <row r="781">
          <cell r="J781" t="str">
            <v>Persicaria vivipara</v>
          </cell>
          <cell r="K781">
            <v>1012</v>
          </cell>
        </row>
        <row r="782">
          <cell r="J782" t="str">
            <v>Persicaria wallichii</v>
          </cell>
          <cell r="K782">
            <v>1009</v>
          </cell>
        </row>
        <row r="783">
          <cell r="J783" t="str">
            <v>Phalaris arundinacea</v>
          </cell>
          <cell r="K783">
            <v>955</v>
          </cell>
        </row>
        <row r="784">
          <cell r="J784" t="str">
            <v>Phalaris canariensis</v>
          </cell>
          <cell r="K784">
            <v>956</v>
          </cell>
        </row>
        <row r="785">
          <cell r="J785" t="str">
            <v>Phascum cuspidatum</v>
          </cell>
          <cell r="K785">
            <v>1842</v>
          </cell>
        </row>
        <row r="786">
          <cell r="J786" t="str">
            <v>Phegopteris connectilis</v>
          </cell>
          <cell r="K786">
            <v>1329</v>
          </cell>
        </row>
        <row r="787">
          <cell r="J787" t="str">
            <v>Philonotis fontana</v>
          </cell>
          <cell r="K787">
            <v>1847</v>
          </cell>
        </row>
        <row r="788">
          <cell r="J788" t="str">
            <v>Phleum bertolonii</v>
          </cell>
          <cell r="K788">
            <v>959</v>
          </cell>
        </row>
        <row r="789">
          <cell r="J789" t="str">
            <v>Phleum pratense</v>
          </cell>
          <cell r="K789">
            <v>960</v>
          </cell>
        </row>
        <row r="790">
          <cell r="J790" t="str">
            <v>Phragmites australis</v>
          </cell>
          <cell r="K790">
            <v>961</v>
          </cell>
        </row>
        <row r="791">
          <cell r="J791" t="str">
            <v>Phyllitis scolopendrium</v>
          </cell>
          <cell r="K791">
            <v>962</v>
          </cell>
        </row>
        <row r="792">
          <cell r="J792" t="str">
            <v>Phytolacca</v>
          </cell>
          <cell r="K792">
            <v>6023</v>
          </cell>
        </row>
        <row r="793">
          <cell r="J793" t="str">
            <v>Picea (c)</v>
          </cell>
          <cell r="K793">
            <v>3203</v>
          </cell>
        </row>
        <row r="794">
          <cell r="J794" t="str">
            <v>Picea abies (c)</v>
          </cell>
          <cell r="K794">
            <v>2759</v>
          </cell>
        </row>
        <row r="795">
          <cell r="J795" t="str">
            <v>Picea abies (g)</v>
          </cell>
          <cell r="K795">
            <v>3202</v>
          </cell>
        </row>
        <row r="796">
          <cell r="J796" t="str">
            <v>Picea abies (s)</v>
          </cell>
          <cell r="K796">
            <v>3201</v>
          </cell>
        </row>
        <row r="797">
          <cell r="J797" t="str">
            <v>Picea sitchensis (c)</v>
          </cell>
          <cell r="K797">
            <v>3122</v>
          </cell>
        </row>
        <row r="798">
          <cell r="J798" t="str">
            <v>Picea sitchensis (g)</v>
          </cell>
          <cell r="K798">
            <v>3047</v>
          </cell>
        </row>
        <row r="799">
          <cell r="J799" t="str">
            <v>Picris hieracioides</v>
          </cell>
          <cell r="K799">
            <v>964</v>
          </cell>
        </row>
        <row r="800">
          <cell r="J800" t="str">
            <v>Pilosella officinarum (hieracium)</v>
          </cell>
          <cell r="K800">
            <v>3635</v>
          </cell>
        </row>
        <row r="801">
          <cell r="J801" t="str">
            <v>Pilosella officinarum agg</v>
          </cell>
          <cell r="K801">
            <v>965</v>
          </cell>
        </row>
        <row r="802">
          <cell r="J802" t="str">
            <v>Pilosella peleteriana</v>
          </cell>
          <cell r="K802">
            <v>2852</v>
          </cell>
        </row>
        <row r="803">
          <cell r="J803" t="str">
            <v>Pimpinella saxifraga</v>
          </cell>
          <cell r="K803">
            <v>968</v>
          </cell>
        </row>
        <row r="804">
          <cell r="J804" t="str">
            <v>Pinguicula lusitanica</v>
          </cell>
          <cell r="K804">
            <v>969</v>
          </cell>
        </row>
        <row r="805">
          <cell r="J805" t="str">
            <v>Pinguicula vulgaris</v>
          </cell>
          <cell r="K805">
            <v>970</v>
          </cell>
        </row>
        <row r="806">
          <cell r="J806" t="str">
            <v>Pinopsida seedling</v>
          </cell>
          <cell r="K806">
            <v>6018</v>
          </cell>
        </row>
        <row r="807">
          <cell r="J807" t="str">
            <v>Pinus nigra (c)</v>
          </cell>
          <cell r="K807">
            <v>2920</v>
          </cell>
        </row>
        <row r="808">
          <cell r="J808" t="str">
            <v>Pinus nigra (s)</v>
          </cell>
          <cell r="K808">
            <v>3204</v>
          </cell>
        </row>
        <row r="809">
          <cell r="J809" t="str">
            <v>Pinus seedling</v>
          </cell>
          <cell r="K809">
            <v>4292</v>
          </cell>
        </row>
        <row r="810">
          <cell r="J810" t="str">
            <v>Pinus sylvestris (c)</v>
          </cell>
          <cell r="K810">
            <v>971</v>
          </cell>
        </row>
        <row r="811">
          <cell r="J811" t="str">
            <v>Pinus sylvestris (g)</v>
          </cell>
          <cell r="K811">
            <v>2620</v>
          </cell>
        </row>
        <row r="812">
          <cell r="J812" t="str">
            <v>Pinus sylvestris (s)</v>
          </cell>
          <cell r="K812">
            <v>2619</v>
          </cell>
        </row>
        <row r="813">
          <cell r="J813" t="str">
            <v>Pinus sylvestris subsp. scotica</v>
          </cell>
          <cell r="K813">
            <v>4435</v>
          </cell>
        </row>
        <row r="814">
          <cell r="J814" t="str">
            <v>Placynthiella icmalea</v>
          </cell>
          <cell r="K814">
            <v>5276</v>
          </cell>
        </row>
        <row r="815">
          <cell r="J815" t="str">
            <v>Placynthiella uliginosa</v>
          </cell>
          <cell r="K815">
            <v>3129</v>
          </cell>
        </row>
        <row r="816">
          <cell r="J816" t="str">
            <v>Plagiochila asplenioides</v>
          </cell>
          <cell r="K816">
            <v>2922</v>
          </cell>
        </row>
        <row r="817">
          <cell r="J817" t="str">
            <v>Plagiochila porelloides</v>
          </cell>
          <cell r="K817">
            <v>2226</v>
          </cell>
        </row>
        <row r="818">
          <cell r="J818" t="str">
            <v>Plagiochila spinulosa s.l.</v>
          </cell>
          <cell r="K818">
            <v>2230</v>
          </cell>
        </row>
        <row r="819">
          <cell r="J819" t="str">
            <v>Plagiomnium</v>
          </cell>
          <cell r="K819">
            <v>4388</v>
          </cell>
        </row>
        <row r="820">
          <cell r="J820" t="str">
            <v>Plagiomnium affine</v>
          </cell>
          <cell r="K820">
            <v>1791</v>
          </cell>
        </row>
        <row r="821">
          <cell r="J821" t="str">
            <v>Plagiomnium cuspidatum</v>
          </cell>
          <cell r="K821">
            <v>1793</v>
          </cell>
        </row>
        <row r="822">
          <cell r="J822" t="str">
            <v>Plagiomnium elatum</v>
          </cell>
          <cell r="K822">
            <v>1804</v>
          </cell>
        </row>
        <row r="823">
          <cell r="J823" t="str">
            <v>Plagiomnium rostratum</v>
          </cell>
          <cell r="K823">
            <v>1795</v>
          </cell>
        </row>
        <row r="824">
          <cell r="J824" t="str">
            <v>Plagiomnium undulatum</v>
          </cell>
          <cell r="K824">
            <v>1807</v>
          </cell>
        </row>
        <row r="825">
          <cell r="J825" t="str">
            <v>Plagiothecium</v>
          </cell>
          <cell r="K825">
            <v>2923</v>
          </cell>
        </row>
        <row r="826">
          <cell r="J826" t="str">
            <v>Plagiothecium denticulatum</v>
          </cell>
          <cell r="K826">
            <v>1858</v>
          </cell>
        </row>
        <row r="827">
          <cell r="J827" t="str">
            <v>Plagiothecium nemorale</v>
          </cell>
          <cell r="K827">
            <v>1865</v>
          </cell>
        </row>
        <row r="828">
          <cell r="J828" t="str">
            <v>Plagiothecium succulentum</v>
          </cell>
          <cell r="K828">
            <v>1867</v>
          </cell>
        </row>
        <row r="829">
          <cell r="J829" t="str">
            <v>Plagiothecium undulatum</v>
          </cell>
          <cell r="K829">
            <v>1868</v>
          </cell>
        </row>
        <row r="830">
          <cell r="J830" t="str">
            <v>Plantago lanceolata</v>
          </cell>
          <cell r="K830">
            <v>973</v>
          </cell>
        </row>
        <row r="831">
          <cell r="J831" t="str">
            <v>Plantago major</v>
          </cell>
          <cell r="K831">
            <v>974</v>
          </cell>
        </row>
        <row r="832">
          <cell r="J832" t="str">
            <v>Plantago maritima</v>
          </cell>
          <cell r="K832">
            <v>975</v>
          </cell>
        </row>
        <row r="833">
          <cell r="J833" t="str">
            <v>Plantago media</v>
          </cell>
          <cell r="K833">
            <v>976</v>
          </cell>
        </row>
        <row r="834">
          <cell r="J834" t="str">
            <v>Plasteurhynchium meridionale</v>
          </cell>
          <cell r="K834">
            <v>4216</v>
          </cell>
        </row>
        <row r="835">
          <cell r="J835" t="str">
            <v>Platismatia glauca</v>
          </cell>
          <cell r="K835">
            <v>2330</v>
          </cell>
        </row>
        <row r="836">
          <cell r="J836" t="str">
            <v>Pleurochaete squarrosa</v>
          </cell>
          <cell r="K836">
            <v>1871</v>
          </cell>
        </row>
        <row r="837">
          <cell r="J837" t="str">
            <v>Pleurozia purpurea</v>
          </cell>
          <cell r="K837">
            <v>2237</v>
          </cell>
        </row>
        <row r="838">
          <cell r="J838" t="str">
            <v>Pleurozium schreberi</v>
          </cell>
          <cell r="K838">
            <v>1872</v>
          </cell>
        </row>
        <row r="839">
          <cell r="J839" t="str">
            <v>Poa</v>
          </cell>
          <cell r="K839">
            <v>2721</v>
          </cell>
        </row>
        <row r="840">
          <cell r="J840" t="str">
            <v>Poa angustifolia</v>
          </cell>
          <cell r="K840">
            <v>980</v>
          </cell>
        </row>
        <row r="841">
          <cell r="J841" t="str">
            <v>Poa annua</v>
          </cell>
          <cell r="K841">
            <v>981</v>
          </cell>
        </row>
        <row r="842">
          <cell r="J842" t="str">
            <v>Poa chaixii</v>
          </cell>
          <cell r="K842">
            <v>982</v>
          </cell>
        </row>
        <row r="843">
          <cell r="J843" t="str">
            <v>Poa compressa</v>
          </cell>
          <cell r="K843">
            <v>983</v>
          </cell>
        </row>
        <row r="844">
          <cell r="J844" t="str">
            <v>Poa humilis</v>
          </cell>
          <cell r="K844">
            <v>989</v>
          </cell>
        </row>
        <row r="845">
          <cell r="J845" t="str">
            <v>Poa nemoralis</v>
          </cell>
          <cell r="K845">
            <v>986</v>
          </cell>
        </row>
        <row r="846">
          <cell r="J846" t="str">
            <v>Poa palustris</v>
          </cell>
          <cell r="K846">
            <v>987</v>
          </cell>
        </row>
        <row r="847">
          <cell r="J847" t="str">
            <v>Poa pratensis s.str.</v>
          </cell>
          <cell r="K847">
            <v>988</v>
          </cell>
        </row>
        <row r="848">
          <cell r="J848" t="str">
            <v>Poa trivialis</v>
          </cell>
          <cell r="K848">
            <v>990</v>
          </cell>
        </row>
        <row r="849">
          <cell r="J849" t="str">
            <v>Poaceae</v>
          </cell>
          <cell r="K849">
            <v>3364</v>
          </cell>
        </row>
        <row r="850">
          <cell r="J850" t="str">
            <v>Poaceae seedling</v>
          </cell>
          <cell r="K850">
            <v>6019</v>
          </cell>
        </row>
        <row r="851">
          <cell r="J851" t="str">
            <v>Pogonatum aloides</v>
          </cell>
          <cell r="K851">
            <v>1888</v>
          </cell>
        </row>
        <row r="852">
          <cell r="J852" t="str">
            <v>Pogonatum urnigerum</v>
          </cell>
          <cell r="K852">
            <v>1898</v>
          </cell>
        </row>
        <row r="853">
          <cell r="J853" t="str">
            <v>Pohlia</v>
          </cell>
          <cell r="K853">
            <v>2924</v>
          </cell>
        </row>
        <row r="854">
          <cell r="J854" t="str">
            <v>Pohlia camptotrachela</v>
          </cell>
          <cell r="K854">
            <v>2925</v>
          </cell>
        </row>
        <row r="855">
          <cell r="J855" t="str">
            <v>Pohlia melanodon</v>
          </cell>
          <cell r="K855">
            <v>1879</v>
          </cell>
        </row>
        <row r="856">
          <cell r="J856" t="str">
            <v>Pohlia nutans</v>
          </cell>
          <cell r="K856">
            <v>1884</v>
          </cell>
        </row>
        <row r="857">
          <cell r="J857" t="str">
            <v>Pohlia wahlenbergii</v>
          </cell>
          <cell r="K857">
            <v>1887</v>
          </cell>
        </row>
        <row r="858">
          <cell r="J858" t="str">
            <v>Polygala</v>
          </cell>
          <cell r="K858">
            <v>4390</v>
          </cell>
        </row>
        <row r="859">
          <cell r="J859" t="str">
            <v>Polygala calcarea</v>
          </cell>
          <cell r="K859">
            <v>3205</v>
          </cell>
        </row>
        <row r="860">
          <cell r="J860" t="str">
            <v>Polygala serpyllifolia</v>
          </cell>
          <cell r="K860">
            <v>994</v>
          </cell>
        </row>
        <row r="861">
          <cell r="J861" t="str">
            <v>Polygala vulgaris</v>
          </cell>
          <cell r="K861">
            <v>995</v>
          </cell>
        </row>
        <row r="862">
          <cell r="J862" t="str">
            <v>Polygonum</v>
          </cell>
          <cell r="K862">
            <v>4286</v>
          </cell>
        </row>
        <row r="863">
          <cell r="J863" t="str">
            <v>Polygonum arenastrum</v>
          </cell>
          <cell r="K863">
            <v>2929</v>
          </cell>
        </row>
        <row r="864">
          <cell r="J864" t="str">
            <v>Polygonum aviculare</v>
          </cell>
          <cell r="K864">
            <v>999</v>
          </cell>
        </row>
        <row r="865">
          <cell r="J865" t="str">
            <v>Polypodium cambricum</v>
          </cell>
          <cell r="K865">
            <v>1014</v>
          </cell>
        </row>
        <row r="866">
          <cell r="J866" t="str">
            <v>Polypodium vulgare</v>
          </cell>
          <cell r="K866">
            <v>1015</v>
          </cell>
        </row>
        <row r="867">
          <cell r="J867" t="str">
            <v>Polytrichastrum alpinum</v>
          </cell>
          <cell r="K867">
            <v>1890</v>
          </cell>
        </row>
        <row r="868">
          <cell r="J868" t="str">
            <v>Polytrichastrum formosum</v>
          </cell>
          <cell r="K868">
            <v>1892</v>
          </cell>
        </row>
        <row r="869">
          <cell r="J869" t="str">
            <v>Polytrichastrum longisetum</v>
          </cell>
          <cell r="K869">
            <v>4236</v>
          </cell>
        </row>
        <row r="870">
          <cell r="J870" t="str">
            <v>Polytrichum</v>
          </cell>
          <cell r="K870">
            <v>2930</v>
          </cell>
        </row>
        <row r="871">
          <cell r="J871" t="str">
            <v>Polytrichum commune</v>
          </cell>
          <cell r="K871">
            <v>1891</v>
          </cell>
        </row>
        <row r="872">
          <cell r="J872" t="str">
            <v>Polytrichum juniperinum</v>
          </cell>
          <cell r="K872">
            <v>1894</v>
          </cell>
        </row>
        <row r="873">
          <cell r="J873" t="str">
            <v>Polytrichum piliferum</v>
          </cell>
          <cell r="K873">
            <v>1897</v>
          </cell>
        </row>
        <row r="874">
          <cell r="J874" t="str">
            <v>Polytrichum strictum</v>
          </cell>
          <cell r="K874">
            <v>1889</v>
          </cell>
        </row>
        <row r="875">
          <cell r="J875" t="str">
            <v>Populus</v>
          </cell>
          <cell r="K875">
            <v>4391</v>
          </cell>
        </row>
        <row r="876">
          <cell r="J876" t="str">
            <v>Populus alba x tremula (P. x canescens) (c)</v>
          </cell>
          <cell r="K876">
            <v>1020</v>
          </cell>
        </row>
        <row r="877">
          <cell r="J877" t="str">
            <v>Populus nigra s.l.</v>
          </cell>
          <cell r="K877">
            <v>1021</v>
          </cell>
        </row>
        <row r="878">
          <cell r="J878" t="str">
            <v>Populus tremula (c)</v>
          </cell>
          <cell r="K878">
            <v>1022</v>
          </cell>
        </row>
        <row r="879">
          <cell r="J879" t="str">
            <v>Populus tremula (g)</v>
          </cell>
          <cell r="K879">
            <v>3001</v>
          </cell>
        </row>
        <row r="880">
          <cell r="J880" t="str">
            <v>Populus tremula (s)</v>
          </cell>
          <cell r="K880">
            <v>2933</v>
          </cell>
        </row>
        <row r="881">
          <cell r="J881" t="str">
            <v>Porella platyphylla</v>
          </cell>
          <cell r="K881">
            <v>2241</v>
          </cell>
        </row>
        <row r="882">
          <cell r="J882" t="str">
            <v>Potamogeton polygonifolius</v>
          </cell>
          <cell r="K882">
            <v>1037</v>
          </cell>
        </row>
        <row r="883">
          <cell r="J883" t="str">
            <v>Potentilla anserina</v>
          </cell>
          <cell r="K883">
            <v>1043</v>
          </cell>
        </row>
        <row r="884">
          <cell r="J884" t="str">
            <v>Potentilla erecta</v>
          </cell>
          <cell r="K884">
            <v>1046</v>
          </cell>
        </row>
        <row r="885">
          <cell r="J885" t="str">
            <v>Potentilla palustris</v>
          </cell>
          <cell r="K885">
            <v>1049</v>
          </cell>
        </row>
        <row r="886">
          <cell r="J886" t="str">
            <v>Potentilla reptans</v>
          </cell>
          <cell r="K886">
            <v>1050</v>
          </cell>
        </row>
        <row r="887">
          <cell r="J887" t="str">
            <v>Potentilla sterilis</v>
          </cell>
          <cell r="K887">
            <v>1051</v>
          </cell>
        </row>
        <row r="888">
          <cell r="J888" t="str">
            <v>Preissia quadrata</v>
          </cell>
          <cell r="K888">
            <v>2243</v>
          </cell>
        </row>
        <row r="889">
          <cell r="J889" t="str">
            <v>Primula farinosa</v>
          </cell>
          <cell r="K889">
            <v>1054</v>
          </cell>
        </row>
        <row r="890">
          <cell r="J890" t="str">
            <v>Primula veris</v>
          </cell>
          <cell r="K890">
            <v>1056</v>
          </cell>
        </row>
        <row r="891">
          <cell r="J891" t="str">
            <v>Primula vulgaris</v>
          </cell>
          <cell r="K891">
            <v>1058</v>
          </cell>
        </row>
        <row r="892">
          <cell r="J892" t="str">
            <v>Prunella vulgaris</v>
          </cell>
          <cell r="K892">
            <v>1059</v>
          </cell>
        </row>
        <row r="893">
          <cell r="J893" t="str">
            <v>Prunus</v>
          </cell>
          <cell r="K893">
            <v>4392</v>
          </cell>
        </row>
        <row r="894">
          <cell r="J894" t="str">
            <v>Prunus avium (c)</v>
          </cell>
          <cell r="K894">
            <v>1060</v>
          </cell>
        </row>
        <row r="895">
          <cell r="J895" t="str">
            <v>Prunus avium (g)</v>
          </cell>
          <cell r="K895">
            <v>2622</v>
          </cell>
        </row>
        <row r="896">
          <cell r="J896" t="str">
            <v>Prunus avium (s)</v>
          </cell>
          <cell r="K896">
            <v>2621</v>
          </cell>
        </row>
        <row r="897">
          <cell r="J897" t="str">
            <v>Prunus laurocerasus</v>
          </cell>
          <cell r="K897">
            <v>1063</v>
          </cell>
        </row>
        <row r="898">
          <cell r="J898" t="str">
            <v>Prunus padus (c)</v>
          </cell>
          <cell r="K898">
            <v>2752</v>
          </cell>
        </row>
        <row r="899">
          <cell r="J899" t="str">
            <v>Prunus padus (g)</v>
          </cell>
          <cell r="K899">
            <v>2623</v>
          </cell>
        </row>
        <row r="900">
          <cell r="J900" t="str">
            <v>Prunus padus (s)</v>
          </cell>
          <cell r="K900">
            <v>1064</v>
          </cell>
        </row>
        <row r="901">
          <cell r="J901" t="str">
            <v>Prunus serotina</v>
          </cell>
          <cell r="K901">
            <v>6030</v>
          </cell>
        </row>
        <row r="902">
          <cell r="J902" t="str">
            <v>Prunus spinosa (c)</v>
          </cell>
          <cell r="K902">
            <v>2936</v>
          </cell>
        </row>
        <row r="903">
          <cell r="J903" t="str">
            <v>Prunus spinosa (g)</v>
          </cell>
          <cell r="K903">
            <v>2624</v>
          </cell>
        </row>
        <row r="904">
          <cell r="J904" t="str">
            <v>Prunus spinosa (s)</v>
          </cell>
          <cell r="K904">
            <v>1065</v>
          </cell>
        </row>
        <row r="905">
          <cell r="J905" t="str">
            <v>Pseudephebe pubescens</v>
          </cell>
          <cell r="K905">
            <v>2324</v>
          </cell>
        </row>
        <row r="906">
          <cell r="J906" t="str">
            <v>Pseudevernia furfuracea</v>
          </cell>
          <cell r="K906">
            <v>2698</v>
          </cell>
        </row>
        <row r="907">
          <cell r="J907" t="str">
            <v>Pseudoscleropodium purum</v>
          </cell>
          <cell r="K907">
            <v>1914</v>
          </cell>
        </row>
        <row r="908">
          <cell r="J908" t="str">
            <v>Pseudotaxiphyllum elegans</v>
          </cell>
          <cell r="K908">
            <v>1772</v>
          </cell>
        </row>
        <row r="909">
          <cell r="J909" t="str">
            <v>Pseudotsuga menziesii (c)</v>
          </cell>
          <cell r="K909">
            <v>2937</v>
          </cell>
        </row>
        <row r="910">
          <cell r="J910" t="str">
            <v>Pseudotsuga menziesii (g)</v>
          </cell>
          <cell r="K910">
            <v>3214</v>
          </cell>
        </row>
        <row r="911">
          <cell r="J911" t="str">
            <v>Pteridium aquilinum</v>
          </cell>
          <cell r="K911">
            <v>1066</v>
          </cell>
        </row>
        <row r="912">
          <cell r="J912" t="str">
            <v>Pteropsida</v>
          </cell>
          <cell r="K912">
            <v>6021</v>
          </cell>
        </row>
        <row r="913">
          <cell r="J913" t="str">
            <v>Ptilidium ciliare</v>
          </cell>
          <cell r="K913">
            <v>2244</v>
          </cell>
        </row>
        <row r="914">
          <cell r="J914" t="str">
            <v>Ptilium crista-castrensis</v>
          </cell>
          <cell r="K914">
            <v>1919</v>
          </cell>
        </row>
        <row r="915">
          <cell r="J915" t="str">
            <v>Pulicaria dysenterica</v>
          </cell>
          <cell r="K915">
            <v>1069</v>
          </cell>
        </row>
        <row r="916">
          <cell r="J916" t="str">
            <v>Quercus cerris (c)</v>
          </cell>
          <cell r="K916">
            <v>1075</v>
          </cell>
        </row>
        <row r="917">
          <cell r="J917" t="str">
            <v>Quercus cerris (s)</v>
          </cell>
          <cell r="K917">
            <v>4311</v>
          </cell>
        </row>
        <row r="918">
          <cell r="J918" t="str">
            <v>Quercus petraea (c)</v>
          </cell>
          <cell r="K918">
            <v>1077</v>
          </cell>
        </row>
        <row r="919">
          <cell r="J919" t="str">
            <v>Quercus petraea (g)</v>
          </cell>
          <cell r="K919">
            <v>2626</v>
          </cell>
        </row>
        <row r="920">
          <cell r="J920" t="str">
            <v>Quercus petraea (s)</v>
          </cell>
          <cell r="K920">
            <v>2625</v>
          </cell>
        </row>
        <row r="921">
          <cell r="J921" t="str">
            <v>Quercus robur (c)</v>
          </cell>
          <cell r="K921">
            <v>1078</v>
          </cell>
        </row>
        <row r="922">
          <cell r="J922" t="str">
            <v>Quercus robur (g)</v>
          </cell>
          <cell r="K922">
            <v>2628</v>
          </cell>
        </row>
        <row r="923">
          <cell r="J923" t="str">
            <v>Quercus robur (s)</v>
          </cell>
          <cell r="K923">
            <v>2627</v>
          </cell>
        </row>
        <row r="924">
          <cell r="J924" t="str">
            <v>Quercus seedling</v>
          </cell>
          <cell r="K924">
            <v>2939</v>
          </cell>
        </row>
        <row r="925">
          <cell r="J925" t="str">
            <v>Racomitrium</v>
          </cell>
          <cell r="K925">
            <v>2942</v>
          </cell>
        </row>
        <row r="926">
          <cell r="J926" t="str">
            <v>Racomitrium aciculare</v>
          </cell>
          <cell r="K926">
            <v>1926</v>
          </cell>
        </row>
        <row r="927">
          <cell r="J927" t="str">
            <v>Racomitrium affine</v>
          </cell>
          <cell r="K927">
            <v>2943</v>
          </cell>
        </row>
        <row r="928">
          <cell r="J928" t="str">
            <v>Racomitrium aquaticum</v>
          </cell>
          <cell r="K928">
            <v>1927</v>
          </cell>
        </row>
        <row r="929">
          <cell r="J929" t="str">
            <v>Racomitrium canescens s.l.</v>
          </cell>
          <cell r="K929">
            <v>1928</v>
          </cell>
        </row>
        <row r="930">
          <cell r="J930" t="str">
            <v>Racomitrium elongatum</v>
          </cell>
          <cell r="K930">
            <v>6008</v>
          </cell>
        </row>
        <row r="931">
          <cell r="J931" t="str">
            <v>Racomitrium fasciculare</v>
          </cell>
          <cell r="K931">
            <v>1930</v>
          </cell>
        </row>
        <row r="932">
          <cell r="J932" t="str">
            <v>Racomitrium heterostichum s.l.</v>
          </cell>
          <cell r="K932">
            <v>1931</v>
          </cell>
        </row>
        <row r="933">
          <cell r="J933" t="str">
            <v>Racomitrium lanuginosum</v>
          </cell>
          <cell r="K933">
            <v>1932</v>
          </cell>
        </row>
        <row r="934">
          <cell r="J934" t="str">
            <v>Ramalina fastigiata</v>
          </cell>
          <cell r="K934">
            <v>2525</v>
          </cell>
        </row>
        <row r="935">
          <cell r="J935" t="str">
            <v>Ranunculus acris</v>
          </cell>
          <cell r="K935">
            <v>1081</v>
          </cell>
        </row>
        <row r="936">
          <cell r="J936" t="str">
            <v>Ranunculus arvensis</v>
          </cell>
          <cell r="K936">
            <v>1083</v>
          </cell>
        </row>
        <row r="937">
          <cell r="J937" t="str">
            <v>Ranunculus bulbosus</v>
          </cell>
          <cell r="K937">
            <v>1086</v>
          </cell>
        </row>
        <row r="938">
          <cell r="J938" t="str">
            <v>Ranunculus ficaria</v>
          </cell>
          <cell r="K938">
            <v>1088</v>
          </cell>
        </row>
        <row r="939">
          <cell r="J939" t="str">
            <v>Ranunculus flammula</v>
          </cell>
          <cell r="K939">
            <v>1089</v>
          </cell>
        </row>
        <row r="940">
          <cell r="J940" t="str">
            <v>Ranunculus parviflorus</v>
          </cell>
          <cell r="K940">
            <v>1094</v>
          </cell>
        </row>
        <row r="941">
          <cell r="J941" t="str">
            <v>Ranunculus repens</v>
          </cell>
          <cell r="K941">
            <v>1095</v>
          </cell>
        </row>
        <row r="942">
          <cell r="J942" t="str">
            <v>Ranunculus reptans</v>
          </cell>
          <cell r="K942">
            <v>1096</v>
          </cell>
        </row>
        <row r="943">
          <cell r="J943" t="str">
            <v>Ranunculus sardous</v>
          </cell>
          <cell r="K943">
            <v>1097</v>
          </cell>
        </row>
        <row r="944">
          <cell r="J944" t="str">
            <v>Ranunculus seedling</v>
          </cell>
          <cell r="K944">
            <v>2735</v>
          </cell>
        </row>
        <row r="945">
          <cell r="J945" t="str">
            <v>Rhamnus cathartica</v>
          </cell>
          <cell r="K945">
            <v>1105</v>
          </cell>
        </row>
        <row r="946">
          <cell r="J946" t="str">
            <v>Rhinanthus</v>
          </cell>
          <cell r="K946">
            <v>3217</v>
          </cell>
        </row>
        <row r="947">
          <cell r="J947" t="str">
            <v>Rhinanthus minor</v>
          </cell>
          <cell r="K947">
            <v>1106</v>
          </cell>
        </row>
        <row r="948">
          <cell r="J948" t="str">
            <v>Rhinanthus minor subsp. borealis</v>
          </cell>
          <cell r="K948">
            <v>2944</v>
          </cell>
        </row>
        <row r="949">
          <cell r="J949" t="str">
            <v>Rhizomnium pseudopunctatum</v>
          </cell>
          <cell r="K949">
            <v>1800</v>
          </cell>
        </row>
        <row r="950">
          <cell r="J950" t="str">
            <v>Rhizomnium punctatum</v>
          </cell>
          <cell r="K950">
            <v>1801</v>
          </cell>
        </row>
        <row r="951">
          <cell r="J951" t="str">
            <v>Rhodobryum roseum</v>
          </cell>
          <cell r="K951">
            <v>1934</v>
          </cell>
        </row>
        <row r="952">
          <cell r="J952" t="str">
            <v>Rhododendron ponticum (c)</v>
          </cell>
          <cell r="K952">
            <v>2743</v>
          </cell>
        </row>
        <row r="953">
          <cell r="J953" t="str">
            <v>Rhododendron ponticum (g)</v>
          </cell>
          <cell r="K953">
            <v>2946</v>
          </cell>
        </row>
        <row r="954">
          <cell r="J954" t="str">
            <v>Rhododendron ponticum (s)</v>
          </cell>
          <cell r="K954">
            <v>1107</v>
          </cell>
        </row>
        <row r="955">
          <cell r="J955" t="str">
            <v>Rhynchospora alba</v>
          </cell>
          <cell r="K955">
            <v>1109</v>
          </cell>
        </row>
        <row r="956">
          <cell r="J956" t="str">
            <v>Rhynchostegium confertum</v>
          </cell>
          <cell r="K956">
            <v>1674</v>
          </cell>
        </row>
        <row r="957">
          <cell r="J957" t="str">
            <v>Rhytidiadelphus loreus</v>
          </cell>
          <cell r="K957">
            <v>1939</v>
          </cell>
        </row>
        <row r="958">
          <cell r="J958" t="str">
            <v>Rhytidiadelphus squarrosus</v>
          </cell>
          <cell r="K958">
            <v>1940</v>
          </cell>
        </row>
        <row r="959">
          <cell r="J959" t="str">
            <v>Rhytidiadelphus triquetrus</v>
          </cell>
          <cell r="K959">
            <v>1941</v>
          </cell>
        </row>
        <row r="960">
          <cell r="J960" t="str">
            <v>Rhytidium rugosum</v>
          </cell>
          <cell r="K960">
            <v>1942</v>
          </cell>
        </row>
        <row r="961">
          <cell r="J961" t="str">
            <v>Ribes nigrum</v>
          </cell>
          <cell r="K961">
            <v>1111</v>
          </cell>
        </row>
        <row r="962">
          <cell r="J962" t="str">
            <v>Ribes rubrum (g)</v>
          </cell>
          <cell r="K962">
            <v>3218</v>
          </cell>
        </row>
        <row r="963">
          <cell r="J963" t="str">
            <v>Ribes rubrum (s)</v>
          </cell>
          <cell r="K963">
            <v>1113</v>
          </cell>
        </row>
        <row r="964">
          <cell r="J964" t="str">
            <v>Ribes uva-crispa</v>
          </cell>
          <cell r="K964">
            <v>1114</v>
          </cell>
        </row>
        <row r="965">
          <cell r="J965" t="str">
            <v>Riccardia chamedryfolia</v>
          </cell>
          <cell r="K965">
            <v>2257</v>
          </cell>
        </row>
        <row r="966">
          <cell r="J966" t="str">
            <v>Riccardia multifida</v>
          </cell>
          <cell r="K966">
            <v>2254</v>
          </cell>
        </row>
        <row r="967">
          <cell r="J967" t="str">
            <v>Riccia</v>
          </cell>
          <cell r="K967">
            <v>2947</v>
          </cell>
        </row>
        <row r="968">
          <cell r="J968" t="str">
            <v>Rinodina interpolata</v>
          </cell>
          <cell r="K968">
            <v>5448</v>
          </cell>
        </row>
        <row r="969">
          <cell r="J969" t="str">
            <v>Rorippa</v>
          </cell>
          <cell r="K969">
            <v>4287</v>
          </cell>
        </row>
        <row r="970">
          <cell r="J970" t="str">
            <v>Rorippa nasturtium-aquaticum</v>
          </cell>
          <cell r="K970">
            <v>1118</v>
          </cell>
        </row>
        <row r="971">
          <cell r="J971" t="str">
            <v>Rosa arvensis</v>
          </cell>
          <cell r="K971">
            <v>1121</v>
          </cell>
        </row>
        <row r="972">
          <cell r="J972" t="str">
            <v>Rosa canina agg.</v>
          </cell>
          <cell r="K972">
            <v>1122</v>
          </cell>
        </row>
        <row r="973">
          <cell r="J973" t="str">
            <v>Rosa canina s.str. (g)</v>
          </cell>
          <cell r="K973">
            <v>2754</v>
          </cell>
        </row>
        <row r="974">
          <cell r="J974" t="str">
            <v>Rosa micrantha</v>
          </cell>
          <cell r="K974">
            <v>2953</v>
          </cell>
        </row>
        <row r="975">
          <cell r="J975" t="str">
            <v>Rosa seedling</v>
          </cell>
          <cell r="K975">
            <v>2746</v>
          </cell>
        </row>
        <row r="976">
          <cell r="J976" t="str">
            <v>Rubus</v>
          </cell>
          <cell r="K976">
            <v>4393</v>
          </cell>
        </row>
        <row r="977">
          <cell r="J977" t="str">
            <v>Rubus caesius</v>
          </cell>
          <cell r="K977">
            <v>1127</v>
          </cell>
        </row>
        <row r="978">
          <cell r="J978" t="str">
            <v>Rubus chamaemorus</v>
          </cell>
          <cell r="K978">
            <v>1128</v>
          </cell>
        </row>
        <row r="979">
          <cell r="J979" t="str">
            <v>Rubus fruticosus agg.</v>
          </cell>
          <cell r="K979">
            <v>1136</v>
          </cell>
        </row>
        <row r="980">
          <cell r="J980" t="str">
            <v>Rubus fruticosus agg. (g)</v>
          </cell>
          <cell r="K980">
            <v>2760</v>
          </cell>
        </row>
        <row r="981">
          <cell r="J981" t="str">
            <v>Rubus idaeus</v>
          </cell>
          <cell r="K981">
            <v>1137</v>
          </cell>
        </row>
        <row r="982">
          <cell r="J982" t="str">
            <v>Rubus idaeus (g)</v>
          </cell>
          <cell r="K982">
            <v>2764</v>
          </cell>
        </row>
        <row r="983">
          <cell r="J983" t="str">
            <v>Rubus saxatilis</v>
          </cell>
          <cell r="K983">
            <v>1138</v>
          </cell>
        </row>
        <row r="984">
          <cell r="J984" t="str">
            <v>Rubus spectabilis</v>
          </cell>
          <cell r="K984">
            <v>3968</v>
          </cell>
        </row>
        <row r="985">
          <cell r="J985" t="str">
            <v>Rumex acetosa</v>
          </cell>
          <cell r="K985">
            <v>1139</v>
          </cell>
        </row>
        <row r="986">
          <cell r="J986" t="str">
            <v>Rumex acetosella</v>
          </cell>
          <cell r="K986">
            <v>1140</v>
          </cell>
        </row>
        <row r="987">
          <cell r="J987" t="str">
            <v>Rumex conglomeratus</v>
          </cell>
          <cell r="K987">
            <v>1142</v>
          </cell>
        </row>
        <row r="988">
          <cell r="J988" t="str">
            <v>Rumex conglomeratus/sanguineus</v>
          </cell>
          <cell r="K988">
            <v>6015</v>
          </cell>
        </row>
        <row r="989">
          <cell r="J989" t="str">
            <v>Rumex crispus</v>
          </cell>
          <cell r="K989">
            <v>1143</v>
          </cell>
        </row>
        <row r="990">
          <cell r="J990" t="str">
            <v>Rumex obtusifolius</v>
          </cell>
          <cell r="K990">
            <v>1147</v>
          </cell>
        </row>
        <row r="991">
          <cell r="J991" t="str">
            <v>Rumex sanguineus</v>
          </cell>
          <cell r="K991">
            <v>1148</v>
          </cell>
        </row>
        <row r="992">
          <cell r="J992" t="str">
            <v>Rumex seedling</v>
          </cell>
          <cell r="K992">
            <v>2717</v>
          </cell>
        </row>
        <row r="993">
          <cell r="J993" t="str">
            <v>Ruscus aculeatus</v>
          </cell>
          <cell r="K993">
            <v>1151</v>
          </cell>
        </row>
        <row r="994">
          <cell r="J994" t="str">
            <v>Saccogyna viticulosa</v>
          </cell>
          <cell r="K994">
            <v>2271</v>
          </cell>
        </row>
        <row r="995">
          <cell r="J995" t="str">
            <v>Sagina</v>
          </cell>
          <cell r="K995">
            <v>4291</v>
          </cell>
        </row>
        <row r="996">
          <cell r="J996" t="str">
            <v>Sagina apetala subsp. apetala</v>
          </cell>
          <cell r="K996">
            <v>1153</v>
          </cell>
        </row>
        <row r="997">
          <cell r="J997" t="str">
            <v>Sagina nodosa</v>
          </cell>
          <cell r="K997">
            <v>1156</v>
          </cell>
        </row>
        <row r="998">
          <cell r="J998" t="str">
            <v>Sagina procumbens</v>
          </cell>
          <cell r="K998">
            <v>1158</v>
          </cell>
        </row>
        <row r="999">
          <cell r="J999" t="str">
            <v>Sagina subulata</v>
          </cell>
          <cell r="K999">
            <v>1160</v>
          </cell>
        </row>
        <row r="1000">
          <cell r="J1000" t="str">
            <v>Salix aurita (g)</v>
          </cell>
          <cell r="K1000">
            <v>4324</v>
          </cell>
        </row>
        <row r="1001">
          <cell r="J1001" t="str">
            <v>Salix aurita (s)</v>
          </cell>
          <cell r="K1001">
            <v>1167</v>
          </cell>
        </row>
        <row r="1002">
          <cell r="J1002" t="str">
            <v>Salix aurita x cinerea (S. x multinervis) (s)</v>
          </cell>
          <cell r="K1002">
            <v>2963</v>
          </cell>
        </row>
        <row r="1003">
          <cell r="J1003" t="str">
            <v>Salix caprea (c)</v>
          </cell>
          <cell r="K1003">
            <v>2741</v>
          </cell>
        </row>
        <row r="1004">
          <cell r="J1004" t="str">
            <v>Salix caprea (g)</v>
          </cell>
          <cell r="K1004">
            <v>2631</v>
          </cell>
        </row>
        <row r="1005">
          <cell r="J1005" t="str">
            <v>Salix caprea (s)</v>
          </cell>
          <cell r="K1005">
            <v>1168</v>
          </cell>
        </row>
        <row r="1006">
          <cell r="J1006" t="str">
            <v>Salix cinerea (c)</v>
          </cell>
          <cell r="K1006">
            <v>4305</v>
          </cell>
        </row>
        <row r="1007">
          <cell r="J1007" t="str">
            <v>Salix cinerea (g)</v>
          </cell>
          <cell r="K1007">
            <v>2729</v>
          </cell>
        </row>
        <row r="1008">
          <cell r="J1008" t="str">
            <v>Salix cinerea (s)</v>
          </cell>
          <cell r="K1008">
            <v>1169</v>
          </cell>
        </row>
        <row r="1009">
          <cell r="J1009" t="str">
            <v>Salix cinerea subsp. oleifolia (c)</v>
          </cell>
          <cell r="K1009">
            <v>2742</v>
          </cell>
        </row>
        <row r="1010">
          <cell r="J1010" t="str">
            <v>Salix cinerea subsp. oleifolia (s)</v>
          </cell>
          <cell r="K1010">
            <v>2699</v>
          </cell>
        </row>
        <row r="1011">
          <cell r="J1011" t="str">
            <v>Salix herbacea</v>
          </cell>
          <cell r="K1011">
            <v>1171</v>
          </cell>
        </row>
        <row r="1012">
          <cell r="J1012" t="str">
            <v>Salix myrsinites</v>
          </cell>
          <cell r="K1012">
            <v>1174</v>
          </cell>
        </row>
        <row r="1013">
          <cell r="J1013" t="str">
            <v>Salix purpurea (g)</v>
          </cell>
          <cell r="K1013">
            <v>3131</v>
          </cell>
        </row>
        <row r="1014">
          <cell r="J1014" t="str">
            <v>Salix repens</v>
          </cell>
          <cell r="K1014">
            <v>1179</v>
          </cell>
        </row>
        <row r="1015">
          <cell r="J1015" t="str">
            <v>Salix seedling</v>
          </cell>
          <cell r="K1015">
            <v>2716</v>
          </cell>
        </row>
        <row r="1016">
          <cell r="J1016" t="str">
            <v>Salix viminalis (c)</v>
          </cell>
          <cell r="K1016">
            <v>1182</v>
          </cell>
        </row>
        <row r="1017">
          <cell r="J1017" t="str">
            <v>Salix viminalis (s)</v>
          </cell>
          <cell r="K1017">
            <v>2967</v>
          </cell>
        </row>
        <row r="1018">
          <cell r="J1018" t="str">
            <v>Sambucus nigra (c)</v>
          </cell>
          <cell r="K1018">
            <v>4314</v>
          </cell>
        </row>
        <row r="1019">
          <cell r="J1019" t="str">
            <v>Sambucus nigra (g)</v>
          </cell>
          <cell r="K1019">
            <v>2633</v>
          </cell>
        </row>
        <row r="1020">
          <cell r="J1020" t="str">
            <v>Sambucus nigra (s)</v>
          </cell>
          <cell r="K1020">
            <v>1187</v>
          </cell>
        </row>
        <row r="1021">
          <cell r="J1021" t="str">
            <v>Sanguisorba minor</v>
          </cell>
          <cell r="K1021">
            <v>1053</v>
          </cell>
        </row>
        <row r="1022">
          <cell r="J1022" t="str">
            <v>Sanguisorba officinalis</v>
          </cell>
          <cell r="K1022">
            <v>1190</v>
          </cell>
        </row>
        <row r="1023">
          <cell r="J1023" t="str">
            <v>Sanicula europaea</v>
          </cell>
          <cell r="K1023">
            <v>1191</v>
          </cell>
        </row>
        <row r="1024">
          <cell r="J1024" t="str">
            <v>Saponaria officinalis</v>
          </cell>
          <cell r="K1024">
            <v>1192</v>
          </cell>
        </row>
        <row r="1025">
          <cell r="J1025" t="str">
            <v>Sarmentypnum sarmentosum</v>
          </cell>
          <cell r="K1025">
            <v>1447</v>
          </cell>
        </row>
        <row r="1026">
          <cell r="J1026" t="str">
            <v>Saxifraga granulata</v>
          </cell>
          <cell r="K1026">
            <v>1197</v>
          </cell>
        </row>
        <row r="1027">
          <cell r="J1027" t="str">
            <v>Saxifraga hirculus</v>
          </cell>
          <cell r="K1027">
            <v>1198</v>
          </cell>
        </row>
        <row r="1028">
          <cell r="J1028" t="str">
            <v>Saxifraga hypnoides</v>
          </cell>
          <cell r="K1028">
            <v>1199</v>
          </cell>
        </row>
        <row r="1029">
          <cell r="J1029" t="str">
            <v>Saxifraga oppositifolia</v>
          </cell>
          <cell r="K1029">
            <v>1201</v>
          </cell>
        </row>
        <row r="1030">
          <cell r="J1030" t="str">
            <v>Saxifraga spathularis</v>
          </cell>
          <cell r="K1030">
            <v>2724</v>
          </cell>
        </row>
        <row r="1031">
          <cell r="J1031" t="str">
            <v>Saxifraga spathularis x umbrosa (S. x urbium)</v>
          </cell>
          <cell r="K1031">
            <v>4003</v>
          </cell>
        </row>
        <row r="1032">
          <cell r="J1032" t="str">
            <v>Saxifraga stellaris</v>
          </cell>
          <cell r="K1032">
            <v>1203</v>
          </cell>
        </row>
        <row r="1033">
          <cell r="J1033" t="str">
            <v>Scabiosa columbaria</v>
          </cell>
          <cell r="K1033">
            <v>1205</v>
          </cell>
        </row>
        <row r="1034">
          <cell r="J1034" t="str">
            <v>Scapania</v>
          </cell>
          <cell r="K1034">
            <v>2969</v>
          </cell>
        </row>
        <row r="1035">
          <cell r="J1035" t="str">
            <v>Scapania degenii</v>
          </cell>
          <cell r="K1035">
            <v>2279</v>
          </cell>
        </row>
        <row r="1036">
          <cell r="J1036" t="str">
            <v>Scapania gracilis</v>
          </cell>
          <cell r="K1036">
            <v>2280</v>
          </cell>
        </row>
        <row r="1037">
          <cell r="J1037" t="str">
            <v>Scapania irrigua</v>
          </cell>
          <cell r="K1037">
            <v>2282</v>
          </cell>
        </row>
        <row r="1038">
          <cell r="J1038" t="str">
            <v>Scapania nemorea</v>
          </cell>
          <cell r="K1038">
            <v>2284</v>
          </cell>
        </row>
        <row r="1039">
          <cell r="J1039" t="str">
            <v>Scapania uliginosa</v>
          </cell>
          <cell r="K1039">
            <v>2291</v>
          </cell>
        </row>
        <row r="1040">
          <cell r="J1040" t="str">
            <v>Scapania undulata</v>
          </cell>
          <cell r="K1040">
            <v>2293</v>
          </cell>
        </row>
        <row r="1041">
          <cell r="J1041" t="str">
            <v>Schistidium strictum</v>
          </cell>
          <cell r="K1041">
            <v>1733</v>
          </cell>
        </row>
        <row r="1042">
          <cell r="J1042" t="str">
            <v>Sciuro-hypnum plumosum</v>
          </cell>
          <cell r="K1042">
            <v>1515</v>
          </cell>
        </row>
        <row r="1043">
          <cell r="J1043" t="str">
            <v>Scleropodium</v>
          </cell>
          <cell r="K1043">
            <v>4396</v>
          </cell>
        </row>
        <row r="1044">
          <cell r="J1044" t="str">
            <v>Scleropodium cespitans</v>
          </cell>
          <cell r="K1044">
            <v>1945</v>
          </cell>
        </row>
        <row r="1045">
          <cell r="J1045" t="str">
            <v>Scorpidium revolvens s.l.</v>
          </cell>
          <cell r="K1045">
            <v>1658</v>
          </cell>
        </row>
        <row r="1046">
          <cell r="J1046" t="str">
            <v>Scrophularia nodosa</v>
          </cell>
          <cell r="K1046">
            <v>1220</v>
          </cell>
        </row>
        <row r="1047">
          <cell r="J1047" t="str">
            <v>Scutellaria minor</v>
          </cell>
          <cell r="K1047">
            <v>1224</v>
          </cell>
        </row>
        <row r="1048">
          <cell r="J1048" t="str">
            <v>Sedum acre</v>
          </cell>
          <cell r="K1048">
            <v>1225</v>
          </cell>
        </row>
        <row r="1049">
          <cell r="J1049" t="str">
            <v>Sedum anglicum</v>
          </cell>
          <cell r="K1049">
            <v>1227</v>
          </cell>
        </row>
        <row r="1050">
          <cell r="J1050" t="str">
            <v>Sedum villosum</v>
          </cell>
          <cell r="K1050">
            <v>1234</v>
          </cell>
        </row>
        <row r="1051">
          <cell r="J1051" t="str">
            <v>Selaginella selaginoides</v>
          </cell>
          <cell r="K1051">
            <v>1235</v>
          </cell>
        </row>
        <row r="1052">
          <cell r="J1052" t="str">
            <v>Seligeria carniolica</v>
          </cell>
          <cell r="K1052">
            <v>2033</v>
          </cell>
        </row>
        <row r="1053">
          <cell r="J1053" t="str">
            <v>Seligeria recurvata</v>
          </cell>
          <cell r="K1053">
            <v>1955</v>
          </cell>
        </row>
        <row r="1054">
          <cell r="J1054" t="str">
            <v>Senecio</v>
          </cell>
          <cell r="K1054">
            <v>3314</v>
          </cell>
        </row>
        <row r="1055">
          <cell r="J1055" t="str">
            <v>Senecio erucifolius</v>
          </cell>
          <cell r="K1055">
            <v>1237</v>
          </cell>
        </row>
        <row r="1056">
          <cell r="J1056" t="str">
            <v>Senecio jacobaea</v>
          </cell>
          <cell r="K1056">
            <v>1239</v>
          </cell>
        </row>
        <row r="1057">
          <cell r="J1057" t="str">
            <v>Senecio sylvaticus</v>
          </cell>
          <cell r="K1057">
            <v>1241</v>
          </cell>
        </row>
        <row r="1058">
          <cell r="J1058" t="str">
            <v>Senecio vulgaris</v>
          </cell>
          <cell r="K1058">
            <v>1243</v>
          </cell>
        </row>
        <row r="1059">
          <cell r="J1059" t="str">
            <v>Sequoia sempervirens</v>
          </cell>
          <cell r="K1059">
            <v>3233</v>
          </cell>
        </row>
        <row r="1060">
          <cell r="J1060" t="str">
            <v>Sesleria caerulea</v>
          </cell>
          <cell r="K1060">
            <v>1245</v>
          </cell>
        </row>
        <row r="1061">
          <cell r="J1061" t="str">
            <v>Sherardia arvensis</v>
          </cell>
          <cell r="K1061">
            <v>1247</v>
          </cell>
        </row>
        <row r="1062">
          <cell r="J1062" t="str">
            <v>Silene</v>
          </cell>
          <cell r="K1062">
            <v>4397</v>
          </cell>
        </row>
        <row r="1063">
          <cell r="J1063" t="str">
            <v>Silene dioica</v>
          </cell>
          <cell r="K1063">
            <v>1254</v>
          </cell>
        </row>
        <row r="1064">
          <cell r="J1064" t="str">
            <v>Silene dioica x latifolia (S. x hampeana)</v>
          </cell>
          <cell r="K1064">
            <v>1253</v>
          </cell>
        </row>
        <row r="1065">
          <cell r="J1065" t="str">
            <v>Silene latifolia</v>
          </cell>
          <cell r="K1065">
            <v>1252</v>
          </cell>
        </row>
        <row r="1066">
          <cell r="J1066" t="str">
            <v>Silene vulgaris</v>
          </cell>
          <cell r="K1066">
            <v>1259</v>
          </cell>
        </row>
        <row r="1067">
          <cell r="J1067" t="str">
            <v>Solanum dulcamara (g)</v>
          </cell>
          <cell r="K1067">
            <v>1268</v>
          </cell>
        </row>
        <row r="1068">
          <cell r="J1068" t="str">
            <v>Solanum dulcamara (s)</v>
          </cell>
          <cell r="K1068">
            <v>2974</v>
          </cell>
        </row>
        <row r="1069">
          <cell r="J1069" t="str">
            <v>Solidago canadensis</v>
          </cell>
          <cell r="K1069">
            <v>3098</v>
          </cell>
        </row>
        <row r="1070">
          <cell r="J1070" t="str">
            <v>Solidago virgaurea</v>
          </cell>
          <cell r="K1070">
            <v>1270</v>
          </cell>
        </row>
        <row r="1071">
          <cell r="J1071" t="str">
            <v>Solorina saccata</v>
          </cell>
          <cell r="K1071">
            <v>2538</v>
          </cell>
        </row>
        <row r="1072">
          <cell r="J1072" t="str">
            <v>Sonchus</v>
          </cell>
          <cell r="K1072">
            <v>3357</v>
          </cell>
        </row>
        <row r="1073">
          <cell r="J1073" t="str">
            <v>Sonchus arvensis</v>
          </cell>
          <cell r="K1073">
            <v>1271</v>
          </cell>
        </row>
        <row r="1074">
          <cell r="J1074" t="str">
            <v>Sonchus asper</v>
          </cell>
          <cell r="K1074">
            <v>1272</v>
          </cell>
        </row>
        <row r="1075">
          <cell r="J1075" t="str">
            <v>Sonchus oleraceus</v>
          </cell>
          <cell r="K1075">
            <v>1273</v>
          </cell>
        </row>
        <row r="1076">
          <cell r="J1076" t="str">
            <v>Sorbus aria (c)</v>
          </cell>
          <cell r="K1076">
            <v>1274</v>
          </cell>
        </row>
        <row r="1077">
          <cell r="J1077" t="str">
            <v>Sorbus aucuparia (c)</v>
          </cell>
          <cell r="K1077">
            <v>1275</v>
          </cell>
        </row>
        <row r="1078">
          <cell r="J1078" t="str">
            <v>Sorbus aucuparia (g)</v>
          </cell>
          <cell r="K1078">
            <v>2634</v>
          </cell>
        </row>
        <row r="1079">
          <cell r="J1079" t="str">
            <v>Sorbus aucuparia (s)</v>
          </cell>
          <cell r="K1079">
            <v>2597</v>
          </cell>
        </row>
        <row r="1080">
          <cell r="J1080" t="str">
            <v>Spergula arvensis</v>
          </cell>
          <cell r="K1080">
            <v>1283</v>
          </cell>
        </row>
        <row r="1081">
          <cell r="J1081" t="str">
            <v>Sphaerophorus fragilis</v>
          </cell>
          <cell r="K1081">
            <v>2540</v>
          </cell>
        </row>
        <row r="1082">
          <cell r="J1082" t="str">
            <v>Sphaerophorus globosus</v>
          </cell>
          <cell r="K1082">
            <v>2541</v>
          </cell>
        </row>
        <row r="1083">
          <cell r="J1083" t="str">
            <v>Sphagnum</v>
          </cell>
          <cell r="K1083">
            <v>2738</v>
          </cell>
        </row>
        <row r="1084">
          <cell r="J1084" t="str">
            <v>Sphagnum capillifolium</v>
          </cell>
          <cell r="K1084">
            <v>1960</v>
          </cell>
        </row>
        <row r="1085">
          <cell r="J1085" t="str">
            <v>Sphagnum compactum</v>
          </cell>
          <cell r="K1085">
            <v>1961</v>
          </cell>
        </row>
        <row r="1086">
          <cell r="J1086" t="str">
            <v>Sphagnum cuspidatum</v>
          </cell>
          <cell r="K1086">
            <v>1963</v>
          </cell>
        </row>
        <row r="1087">
          <cell r="J1087" t="str">
            <v>Sphagnum denticulatum</v>
          </cell>
          <cell r="K1087">
            <v>2700</v>
          </cell>
        </row>
        <row r="1088">
          <cell r="J1088" t="str">
            <v>Sphagnum denticulatum s.l.</v>
          </cell>
          <cell r="K1088">
            <v>6026</v>
          </cell>
        </row>
        <row r="1089">
          <cell r="J1089" t="str">
            <v>Sphagnum fimbriatum</v>
          </cell>
          <cell r="K1089">
            <v>1964</v>
          </cell>
        </row>
        <row r="1090">
          <cell r="J1090" t="str">
            <v>Sphagnum girgensohnii</v>
          </cell>
          <cell r="K1090">
            <v>1966</v>
          </cell>
        </row>
        <row r="1091">
          <cell r="J1091" t="str">
            <v>Sphagnum inundatum</v>
          </cell>
          <cell r="K1091">
            <v>2972</v>
          </cell>
        </row>
        <row r="1092">
          <cell r="J1092" t="str">
            <v>Sphagnum magellanicum</v>
          </cell>
          <cell r="K1092">
            <v>1969</v>
          </cell>
        </row>
        <row r="1093">
          <cell r="J1093" t="str">
            <v>Sphagnum palustre</v>
          </cell>
          <cell r="K1093">
            <v>1971</v>
          </cell>
        </row>
        <row r="1094">
          <cell r="J1094" t="str">
            <v>Sphagnum papillosum</v>
          </cell>
          <cell r="K1094">
            <v>1972</v>
          </cell>
        </row>
        <row r="1095">
          <cell r="J1095" t="str">
            <v>Sphagnum quinquefarium</v>
          </cell>
          <cell r="K1095">
            <v>1975</v>
          </cell>
        </row>
        <row r="1096">
          <cell r="J1096" t="str">
            <v>Sphagnum recurvum s.l.</v>
          </cell>
          <cell r="K1096">
            <v>1976</v>
          </cell>
        </row>
        <row r="1097">
          <cell r="J1097" t="str">
            <v>Sphagnum russowii</v>
          </cell>
          <cell r="K1097">
            <v>1978</v>
          </cell>
        </row>
        <row r="1098">
          <cell r="J1098" t="str">
            <v>Sphagnum squarrosum</v>
          </cell>
          <cell r="K1098">
            <v>1980</v>
          </cell>
        </row>
        <row r="1099">
          <cell r="J1099" t="str">
            <v>Sphagnum subnitens</v>
          </cell>
          <cell r="K1099">
            <v>1973</v>
          </cell>
        </row>
        <row r="1100">
          <cell r="J1100" t="str">
            <v>Sphagnum tenellum</v>
          </cell>
          <cell r="K1100">
            <v>1984</v>
          </cell>
        </row>
        <row r="1101">
          <cell r="J1101" t="str">
            <v>Splachnum</v>
          </cell>
          <cell r="K1101">
            <v>6011</v>
          </cell>
        </row>
        <row r="1102">
          <cell r="J1102" t="str">
            <v>Splachnum sphaericum</v>
          </cell>
          <cell r="K1102">
            <v>2980</v>
          </cell>
        </row>
        <row r="1103">
          <cell r="J1103" t="str">
            <v>Stachys arvensis</v>
          </cell>
          <cell r="K1103">
            <v>1291</v>
          </cell>
        </row>
        <row r="1104">
          <cell r="J1104" t="str">
            <v>Stachys officinalis</v>
          </cell>
          <cell r="K1104">
            <v>234</v>
          </cell>
        </row>
        <row r="1105">
          <cell r="J1105" t="str">
            <v>Stachys palustris</v>
          </cell>
          <cell r="K1105">
            <v>1292</v>
          </cell>
        </row>
        <row r="1106">
          <cell r="J1106" t="str">
            <v>Stachys sylvatica</v>
          </cell>
          <cell r="K1106">
            <v>1293</v>
          </cell>
        </row>
        <row r="1107">
          <cell r="J1107" t="str">
            <v>Stellaria graminea</v>
          </cell>
          <cell r="K1107">
            <v>1296</v>
          </cell>
        </row>
        <row r="1108">
          <cell r="J1108" t="str">
            <v>Stellaria holostea</v>
          </cell>
          <cell r="K1108">
            <v>1297</v>
          </cell>
        </row>
        <row r="1109">
          <cell r="J1109" t="str">
            <v>Stellaria media</v>
          </cell>
          <cell r="K1109">
            <v>1298</v>
          </cell>
        </row>
        <row r="1110">
          <cell r="J1110" t="str">
            <v>Stellaria palustris</v>
          </cell>
          <cell r="K1110">
            <v>1302</v>
          </cell>
        </row>
        <row r="1111">
          <cell r="J1111" t="str">
            <v>Stellaria seedling</v>
          </cell>
          <cell r="K1111">
            <v>2704</v>
          </cell>
        </row>
        <row r="1112">
          <cell r="J1112" t="str">
            <v>Stellaria uliginosa</v>
          </cell>
          <cell r="K1112">
            <v>1295</v>
          </cell>
        </row>
        <row r="1113">
          <cell r="J1113" t="str">
            <v>Stereocaulon evolutum</v>
          </cell>
          <cell r="K1113">
            <v>2548</v>
          </cell>
        </row>
        <row r="1114">
          <cell r="J1114" t="str">
            <v>Stereocaulon vesuvianum</v>
          </cell>
          <cell r="K1114">
            <v>2557</v>
          </cell>
        </row>
        <row r="1115">
          <cell r="J1115" t="str">
            <v>Straminergon stramineum</v>
          </cell>
          <cell r="K1115">
            <v>1448</v>
          </cell>
        </row>
        <row r="1116">
          <cell r="J1116" t="str">
            <v>Succisa pratensis</v>
          </cell>
          <cell r="K1116">
            <v>1305</v>
          </cell>
        </row>
        <row r="1117">
          <cell r="J1117" t="str">
            <v>Tamus communis</v>
          </cell>
          <cell r="K1117">
            <v>1313</v>
          </cell>
        </row>
        <row r="1118">
          <cell r="J1118" t="str">
            <v>Taraxacum brachyglossum</v>
          </cell>
          <cell r="K1118">
            <v>4060</v>
          </cell>
        </row>
        <row r="1119">
          <cell r="J1119" t="str">
            <v>Taraxacum fulvum</v>
          </cell>
          <cell r="K1119">
            <v>4089</v>
          </cell>
        </row>
        <row r="1120">
          <cell r="J1120" t="str">
            <v>Taraxacum sect. Ruderalia</v>
          </cell>
          <cell r="K1120">
            <v>2982</v>
          </cell>
        </row>
        <row r="1121">
          <cell r="J1121" t="str">
            <v>Taxiphyllum wissgrillii</v>
          </cell>
          <cell r="K1121">
            <v>1771</v>
          </cell>
        </row>
        <row r="1122">
          <cell r="J1122" t="str">
            <v>Taxus baccata (c)</v>
          </cell>
          <cell r="K1122">
            <v>1319</v>
          </cell>
        </row>
        <row r="1123">
          <cell r="J1123" t="str">
            <v>Taxus baccata (g)</v>
          </cell>
          <cell r="K1123">
            <v>2636</v>
          </cell>
        </row>
        <row r="1124">
          <cell r="J1124" t="str">
            <v>Taxus baccata (s)</v>
          </cell>
          <cell r="K1124">
            <v>2635</v>
          </cell>
        </row>
        <row r="1125">
          <cell r="J1125" t="str">
            <v>Tetraphis pellucida</v>
          </cell>
          <cell r="K1125">
            <v>1993</v>
          </cell>
        </row>
        <row r="1126">
          <cell r="J1126" t="str">
            <v>Teucrium scordium</v>
          </cell>
          <cell r="K1126">
            <v>3246</v>
          </cell>
        </row>
        <row r="1127">
          <cell r="J1127" t="str">
            <v>Teucrium scorodonia</v>
          </cell>
          <cell r="K1127">
            <v>1321</v>
          </cell>
        </row>
        <row r="1128">
          <cell r="J1128" t="str">
            <v>Thalictrum alpinum</v>
          </cell>
          <cell r="K1128">
            <v>1322</v>
          </cell>
        </row>
        <row r="1129">
          <cell r="J1129" t="str">
            <v>Thamnobryum alopecurum</v>
          </cell>
          <cell r="K1129">
            <v>1996</v>
          </cell>
        </row>
        <row r="1130">
          <cell r="J1130" t="str">
            <v>Thamnolia vermicularis</v>
          </cell>
          <cell r="K1130">
            <v>3044</v>
          </cell>
        </row>
        <row r="1131">
          <cell r="J1131" t="str">
            <v>Thesium humifusum</v>
          </cell>
          <cell r="K1131">
            <v>3247</v>
          </cell>
        </row>
        <row r="1132">
          <cell r="J1132" t="str">
            <v>Thuidium</v>
          </cell>
          <cell r="K1132">
            <v>3350</v>
          </cell>
        </row>
        <row r="1133">
          <cell r="J1133" t="str">
            <v>Thuidium tamariscinum</v>
          </cell>
          <cell r="K1133">
            <v>2003</v>
          </cell>
        </row>
        <row r="1134">
          <cell r="J1134" t="str">
            <v>Thuja plicata</v>
          </cell>
          <cell r="K1134">
            <v>4156</v>
          </cell>
        </row>
        <row r="1135">
          <cell r="J1135" t="str">
            <v>Thymus polytrichus</v>
          </cell>
          <cell r="K1135">
            <v>1333</v>
          </cell>
        </row>
        <row r="1136">
          <cell r="J1136" t="str">
            <v>Thymus pulegioides</v>
          </cell>
          <cell r="K1136">
            <v>3248</v>
          </cell>
        </row>
        <row r="1137">
          <cell r="J1137" t="str">
            <v>Tilia cordata x platyphyllos (T. x europaea) (c)</v>
          </cell>
          <cell r="K1137">
            <v>1335</v>
          </cell>
        </row>
        <row r="1138">
          <cell r="J1138" t="str">
            <v>Tilia cordata x platyphyllos (T. x europaea) (g)</v>
          </cell>
          <cell r="K1138">
            <v>2638</v>
          </cell>
        </row>
        <row r="1139">
          <cell r="J1139" t="str">
            <v>Tilia platyphyllos (c)</v>
          </cell>
          <cell r="K1139">
            <v>2985</v>
          </cell>
        </row>
        <row r="1140">
          <cell r="J1140" t="str">
            <v>Torilis japonica</v>
          </cell>
          <cell r="K1140">
            <v>1337</v>
          </cell>
        </row>
        <row r="1141">
          <cell r="J1141" t="str">
            <v>Tortella tortuosa</v>
          </cell>
          <cell r="K1141">
            <v>2012</v>
          </cell>
        </row>
        <row r="1142">
          <cell r="J1142" t="str">
            <v>Tortula cernua</v>
          </cell>
          <cell r="K1142">
            <v>1608</v>
          </cell>
        </row>
        <row r="1143">
          <cell r="J1143" t="str">
            <v>Tortula cuneifolia</v>
          </cell>
          <cell r="K1143">
            <v>2014</v>
          </cell>
        </row>
        <row r="1144">
          <cell r="J1144" t="str">
            <v>Tortula truncata</v>
          </cell>
          <cell r="K1144">
            <v>1908</v>
          </cell>
        </row>
        <row r="1145">
          <cell r="J1145" t="str">
            <v>Tragopogon pratensis</v>
          </cell>
          <cell r="K1145">
            <v>1339</v>
          </cell>
        </row>
        <row r="1146">
          <cell r="J1146" t="str">
            <v>Trapeliopsis granulosa</v>
          </cell>
          <cell r="K1146">
            <v>3097</v>
          </cell>
        </row>
        <row r="1147">
          <cell r="J1147" t="str">
            <v>Trichocolea tomentella</v>
          </cell>
          <cell r="K1147">
            <v>2309</v>
          </cell>
        </row>
        <row r="1148">
          <cell r="J1148" t="str">
            <v>Trichophorum cespitosum</v>
          </cell>
          <cell r="K1148">
            <v>1210</v>
          </cell>
        </row>
        <row r="1149">
          <cell r="J1149" t="str">
            <v>Trientalis europaea</v>
          </cell>
          <cell r="K1149">
            <v>1340</v>
          </cell>
        </row>
        <row r="1150">
          <cell r="J1150" t="str">
            <v>Trifolium campestre</v>
          </cell>
          <cell r="K1150">
            <v>1342</v>
          </cell>
        </row>
        <row r="1151">
          <cell r="J1151" t="str">
            <v>Trifolium dubium</v>
          </cell>
          <cell r="K1151">
            <v>1343</v>
          </cell>
        </row>
        <row r="1152">
          <cell r="J1152" t="str">
            <v>Trifolium medium</v>
          </cell>
          <cell r="K1152">
            <v>1346</v>
          </cell>
        </row>
        <row r="1153">
          <cell r="J1153" t="str">
            <v>Trifolium pratense</v>
          </cell>
          <cell r="K1153">
            <v>1349</v>
          </cell>
        </row>
        <row r="1154">
          <cell r="J1154" t="str">
            <v>Trifolium repens</v>
          </cell>
          <cell r="K1154">
            <v>1350</v>
          </cell>
        </row>
        <row r="1155">
          <cell r="J1155" t="str">
            <v>Trifolium seedling</v>
          </cell>
          <cell r="K1155">
            <v>2709</v>
          </cell>
        </row>
        <row r="1156">
          <cell r="J1156" t="str">
            <v>Triglochin maritimum</v>
          </cell>
          <cell r="K1156">
            <v>1353</v>
          </cell>
        </row>
        <row r="1157">
          <cell r="J1157" t="str">
            <v>Triglochin palustre</v>
          </cell>
          <cell r="K1157">
            <v>1354</v>
          </cell>
        </row>
        <row r="1158">
          <cell r="J1158" t="str">
            <v>Trisetum flavescens</v>
          </cell>
          <cell r="K1158">
            <v>1356</v>
          </cell>
        </row>
        <row r="1159">
          <cell r="J1159" t="str">
            <v>Triticum aestivum</v>
          </cell>
          <cell r="K1159">
            <v>2989</v>
          </cell>
        </row>
        <row r="1160">
          <cell r="J1160" t="str">
            <v>Tritomaria quinquedentata</v>
          </cell>
          <cell r="K1160">
            <v>2313</v>
          </cell>
        </row>
        <row r="1161">
          <cell r="J1161" t="str">
            <v>Trollius europaeus</v>
          </cell>
          <cell r="K1161">
            <v>1357</v>
          </cell>
        </row>
        <row r="1162">
          <cell r="J1162" t="str">
            <v>Tsuga heterophylla</v>
          </cell>
          <cell r="K1162">
            <v>2990</v>
          </cell>
        </row>
        <row r="1163">
          <cell r="J1163" t="str">
            <v>Typha latifolia</v>
          </cell>
          <cell r="K1163">
            <v>1362</v>
          </cell>
        </row>
        <row r="1164">
          <cell r="J1164" t="str">
            <v>Ulex europaeus (g)</v>
          </cell>
          <cell r="K1164">
            <v>2639</v>
          </cell>
        </row>
        <row r="1165">
          <cell r="J1165" t="str">
            <v>Ulex europaeus (s)</v>
          </cell>
          <cell r="K1165">
            <v>1363</v>
          </cell>
        </row>
        <row r="1166">
          <cell r="J1166" t="str">
            <v>Ulex gallii</v>
          </cell>
          <cell r="K1166">
            <v>1364</v>
          </cell>
        </row>
        <row r="1167">
          <cell r="J1167" t="str">
            <v>Ulmus glabra (c)</v>
          </cell>
          <cell r="K1167">
            <v>1365</v>
          </cell>
        </row>
        <row r="1168">
          <cell r="J1168" t="str">
            <v>Ulmus glabra (g)</v>
          </cell>
          <cell r="K1168">
            <v>2641</v>
          </cell>
        </row>
        <row r="1169">
          <cell r="J1169" t="str">
            <v>Ulmus glabra (s)</v>
          </cell>
          <cell r="K1169">
            <v>2640</v>
          </cell>
        </row>
        <row r="1170">
          <cell r="J1170" t="str">
            <v>Ulmus procera</v>
          </cell>
          <cell r="K1170">
            <v>1366</v>
          </cell>
        </row>
        <row r="1171">
          <cell r="J1171" t="str">
            <v>Ulmus procera (g)</v>
          </cell>
          <cell r="K1171">
            <v>2993</v>
          </cell>
        </row>
        <row r="1172">
          <cell r="J1172" t="str">
            <v>Ulmus procera (s)</v>
          </cell>
          <cell r="K1172">
            <v>2992</v>
          </cell>
        </row>
        <row r="1173">
          <cell r="J1173" t="str">
            <v>Urtica dioica</v>
          </cell>
          <cell r="K1173">
            <v>1368</v>
          </cell>
        </row>
        <row r="1174">
          <cell r="J1174" t="str">
            <v>Urtica urens</v>
          </cell>
          <cell r="K1174">
            <v>1369</v>
          </cell>
        </row>
        <row r="1175">
          <cell r="J1175" t="str">
            <v>Utricularia vulgaris s.l.</v>
          </cell>
          <cell r="K1175">
            <v>1373</v>
          </cell>
        </row>
        <row r="1176">
          <cell r="J1176" t="str">
            <v>Vaccinium myrtillus</v>
          </cell>
          <cell r="K1176">
            <v>1375</v>
          </cell>
        </row>
        <row r="1177">
          <cell r="J1177" t="str">
            <v>Vaccinium oxycoccos</v>
          </cell>
          <cell r="K1177">
            <v>1376</v>
          </cell>
        </row>
        <row r="1178">
          <cell r="J1178" t="str">
            <v>Vaccinium uliginosum</v>
          </cell>
          <cell r="K1178">
            <v>1377</v>
          </cell>
        </row>
        <row r="1179">
          <cell r="J1179" t="str">
            <v>Vaccinium vitis-idaea</v>
          </cell>
          <cell r="K1179">
            <v>1378</v>
          </cell>
        </row>
        <row r="1180">
          <cell r="J1180" t="str">
            <v>Valeriana dioica</v>
          </cell>
          <cell r="K1180">
            <v>1380</v>
          </cell>
        </row>
        <row r="1181">
          <cell r="J1181" t="str">
            <v>Valeriana officinalis</v>
          </cell>
          <cell r="K1181">
            <v>1381</v>
          </cell>
        </row>
        <row r="1182">
          <cell r="J1182" t="str">
            <v>Valerianella locusta</v>
          </cell>
          <cell r="K1182">
            <v>1385</v>
          </cell>
        </row>
        <row r="1183">
          <cell r="J1183" t="str">
            <v>Verbascum thapsus</v>
          </cell>
          <cell r="K1183">
            <v>1387</v>
          </cell>
        </row>
        <row r="1184">
          <cell r="J1184" t="str">
            <v>Veronica agrestis</v>
          </cell>
          <cell r="K1184">
            <v>1390</v>
          </cell>
        </row>
        <row r="1185">
          <cell r="J1185" t="str">
            <v>Veronica arvensis</v>
          </cell>
          <cell r="K1185">
            <v>1393</v>
          </cell>
        </row>
        <row r="1186">
          <cell r="J1186" t="str">
            <v>Veronica beccabunga</v>
          </cell>
          <cell r="K1186">
            <v>1394</v>
          </cell>
        </row>
        <row r="1187">
          <cell r="J1187" t="str">
            <v>Veronica catenata</v>
          </cell>
          <cell r="K1187">
            <v>1395</v>
          </cell>
        </row>
        <row r="1188">
          <cell r="J1188" t="str">
            <v>Veronica chamaedrys</v>
          </cell>
          <cell r="K1188">
            <v>1396</v>
          </cell>
        </row>
        <row r="1189">
          <cell r="J1189" t="str">
            <v>Veronica filiformis</v>
          </cell>
          <cell r="K1189">
            <v>1397</v>
          </cell>
        </row>
        <row r="1190">
          <cell r="J1190" t="str">
            <v>Veronica fruticans</v>
          </cell>
          <cell r="K1190">
            <v>1398</v>
          </cell>
        </row>
        <row r="1191">
          <cell r="J1191" t="str">
            <v>Veronica hederifolia</v>
          </cell>
          <cell r="K1191">
            <v>1399</v>
          </cell>
        </row>
        <row r="1192">
          <cell r="J1192" t="str">
            <v>Veronica montana</v>
          </cell>
          <cell r="K1192">
            <v>1400</v>
          </cell>
        </row>
        <row r="1193">
          <cell r="J1193" t="str">
            <v>Veronica officinalis</v>
          </cell>
          <cell r="K1193">
            <v>1401</v>
          </cell>
        </row>
        <row r="1194">
          <cell r="J1194" t="str">
            <v>Veronica persica</v>
          </cell>
          <cell r="K1194">
            <v>1403</v>
          </cell>
        </row>
        <row r="1195">
          <cell r="J1195" t="str">
            <v>Veronica scutellata</v>
          </cell>
          <cell r="K1195">
            <v>1405</v>
          </cell>
        </row>
        <row r="1196">
          <cell r="J1196" t="str">
            <v>Veronica seedling</v>
          </cell>
          <cell r="K1196">
            <v>2996</v>
          </cell>
        </row>
        <row r="1197">
          <cell r="J1197" t="str">
            <v>Veronica serpyllifolia subsp. humifusa</v>
          </cell>
          <cell r="K1197">
            <v>1407</v>
          </cell>
        </row>
        <row r="1198">
          <cell r="J1198" t="str">
            <v>Veronica serpyllifolia subsp. serpyllifolia</v>
          </cell>
          <cell r="K1198">
            <v>1406</v>
          </cell>
        </row>
        <row r="1199">
          <cell r="J1199" t="str">
            <v>Viburnum lantana (g)</v>
          </cell>
          <cell r="K1199">
            <v>4304</v>
          </cell>
        </row>
        <row r="1200">
          <cell r="J1200" t="str">
            <v>Viburnum lantana (s)</v>
          </cell>
          <cell r="K1200">
            <v>2997</v>
          </cell>
        </row>
        <row r="1201">
          <cell r="J1201" t="str">
            <v>Viburnum opulus (s)</v>
          </cell>
          <cell r="K1201">
            <v>1409</v>
          </cell>
        </row>
        <row r="1202">
          <cell r="J1202" t="str">
            <v>Vicia cracca</v>
          </cell>
          <cell r="K1202">
            <v>1411</v>
          </cell>
        </row>
        <row r="1203">
          <cell r="J1203" t="str">
            <v>Vicia hirsuta</v>
          </cell>
          <cell r="K1203">
            <v>1412</v>
          </cell>
        </row>
        <row r="1204">
          <cell r="J1204" t="str">
            <v>Vicia lutea</v>
          </cell>
          <cell r="K1204">
            <v>1414</v>
          </cell>
        </row>
        <row r="1205">
          <cell r="J1205" t="str">
            <v>Vicia sativa</v>
          </cell>
          <cell r="K1205">
            <v>2707</v>
          </cell>
        </row>
        <row r="1206">
          <cell r="J1206" t="str">
            <v>Vicia sativa subsp. nigra</v>
          </cell>
          <cell r="K1206">
            <v>1410</v>
          </cell>
        </row>
        <row r="1207">
          <cell r="J1207" t="str">
            <v>Vicia seedling</v>
          </cell>
          <cell r="K1207">
            <v>2747</v>
          </cell>
        </row>
        <row r="1208">
          <cell r="J1208" t="str">
            <v>Vicia sepium</v>
          </cell>
          <cell r="K1208">
            <v>1416</v>
          </cell>
        </row>
        <row r="1209">
          <cell r="J1209" t="str">
            <v>Vicia tetrasperma</v>
          </cell>
          <cell r="K1209">
            <v>1418</v>
          </cell>
        </row>
        <row r="1210">
          <cell r="J1210" t="str">
            <v>Viola canina</v>
          </cell>
          <cell r="K1210">
            <v>1422</v>
          </cell>
        </row>
        <row r="1211">
          <cell r="J1211" t="str">
            <v>Viola hirta</v>
          </cell>
          <cell r="K1211">
            <v>1423</v>
          </cell>
        </row>
        <row r="1212">
          <cell r="J1212" t="str">
            <v>Viola lutea</v>
          </cell>
          <cell r="K1212">
            <v>1425</v>
          </cell>
        </row>
        <row r="1213">
          <cell r="J1213" t="str">
            <v>Viola odorata</v>
          </cell>
          <cell r="K1213">
            <v>1426</v>
          </cell>
        </row>
        <row r="1214">
          <cell r="J1214" t="str">
            <v>Viola palustris</v>
          </cell>
          <cell r="K1214">
            <v>1427</v>
          </cell>
        </row>
        <row r="1215">
          <cell r="J1215" t="str">
            <v>Viola reichenbachiana or Viola riviniana</v>
          </cell>
          <cell r="K1215">
            <v>4376</v>
          </cell>
        </row>
        <row r="1216">
          <cell r="J1216" t="str">
            <v>Viola riviniana</v>
          </cell>
          <cell r="K1216">
            <v>1429</v>
          </cell>
        </row>
        <row r="1217">
          <cell r="J1217" t="str">
            <v>Viola riviniana x rupestris (V. x burnatii)</v>
          </cell>
          <cell r="K1217">
            <v>3348</v>
          </cell>
        </row>
        <row r="1218">
          <cell r="J1218" t="str">
            <v>Viola rupestris</v>
          </cell>
          <cell r="K1218">
            <v>1430</v>
          </cell>
        </row>
        <row r="1219">
          <cell r="J1219" t="str">
            <v>Viola seedling</v>
          </cell>
          <cell r="K1219">
            <v>2999</v>
          </cell>
        </row>
        <row r="1220">
          <cell r="J1220" t="str">
            <v>Wahlenbergia hederacea</v>
          </cell>
          <cell r="K1220">
            <v>1436</v>
          </cell>
        </row>
        <row r="1221">
          <cell r="J1221" t="str">
            <v>Warnstorfia fluitans</v>
          </cell>
          <cell r="K1221">
            <v>1656</v>
          </cell>
        </row>
        <row r="1222">
          <cell r="J1222" t="str">
            <v>Weissia</v>
          </cell>
          <cell r="K1222">
            <v>3065</v>
          </cell>
        </row>
        <row r="1223">
          <cell r="J1223" t="str">
            <v>Weissia brachycarpa</v>
          </cell>
          <cell r="K1223">
            <v>2044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P40"/>
  <sheetViews>
    <sheetView showGridLines="0" topLeftCell="A13" workbookViewId="0">
      <selection activeCell="A13" sqref="A13"/>
    </sheetView>
  </sheetViews>
  <sheetFormatPr defaultRowHeight="15" x14ac:dyDescent="0.2"/>
  <cols>
    <col min="2" max="2" width="16.5546875" customWidth="1"/>
    <col min="3" max="3" width="15.6640625" customWidth="1"/>
  </cols>
  <sheetData>
    <row r="2" spans="2:11" ht="20.25" x14ac:dyDescent="0.3">
      <c r="B2" s="23" t="s">
        <v>1760</v>
      </c>
    </row>
    <row r="4" spans="2:11" ht="15.75" x14ac:dyDescent="0.25">
      <c r="B4" s="26" t="s">
        <v>679</v>
      </c>
      <c r="C4" s="24" t="s">
        <v>589</v>
      </c>
    </row>
    <row r="6" spans="2:11" ht="15.75" x14ac:dyDescent="0.25">
      <c r="B6" s="26" t="s">
        <v>680</v>
      </c>
      <c r="C6" s="24">
        <v>2020</v>
      </c>
    </row>
    <row r="8" spans="2:11" ht="15.75" x14ac:dyDescent="0.25">
      <c r="B8" s="26" t="s">
        <v>681</v>
      </c>
      <c r="C8" s="24"/>
    </row>
    <row r="10" spans="2:11" ht="15.75" x14ac:dyDescent="0.25">
      <c r="B10" s="26" t="s">
        <v>693</v>
      </c>
      <c r="C10" s="24"/>
    </row>
    <row r="12" spans="2:11" x14ac:dyDescent="0.2">
      <c r="B12" s="27" t="s">
        <v>682</v>
      </c>
    </row>
    <row r="14" spans="2:11" x14ac:dyDescent="0.2">
      <c r="B14" s="25" t="s">
        <v>1759</v>
      </c>
    </row>
    <row r="16" spans="2:11" x14ac:dyDescent="0.2">
      <c r="B16" s="29" t="s">
        <v>1761</v>
      </c>
      <c r="J16" s="46"/>
      <c r="K16" s="46"/>
    </row>
    <row r="17" spans="2:16" x14ac:dyDescent="0.2">
      <c r="B17" s="30"/>
      <c r="J17" s="46"/>
      <c r="K17" s="46"/>
    </row>
    <row r="18" spans="2:16" x14ac:dyDescent="0.2">
      <c r="B18" s="25" t="s">
        <v>686</v>
      </c>
      <c r="J18" s="46"/>
      <c r="K18" s="46"/>
    </row>
    <row r="19" spans="2:16" x14ac:dyDescent="0.2">
      <c r="J19" s="47"/>
      <c r="K19" s="46"/>
    </row>
    <row r="20" spans="2:16" x14ac:dyDescent="0.2">
      <c r="B20" s="8" t="s">
        <v>655</v>
      </c>
      <c r="C20" s="8" t="s">
        <v>656</v>
      </c>
      <c r="D20" s="8" t="s">
        <v>657</v>
      </c>
    </row>
    <row r="21" spans="2:16" x14ac:dyDescent="0.2">
      <c r="B21" s="6" t="s">
        <v>658</v>
      </c>
      <c r="C21" s="6" t="s">
        <v>624</v>
      </c>
      <c r="D21" s="6" t="s">
        <v>659</v>
      </c>
    </row>
    <row r="22" spans="2:16" x14ac:dyDescent="0.2">
      <c r="B22" s="6" t="s">
        <v>683</v>
      </c>
      <c r="C22" s="6" t="s">
        <v>627</v>
      </c>
      <c r="D22" s="6" t="s">
        <v>666</v>
      </c>
    </row>
    <row r="23" spans="2:16" x14ac:dyDescent="0.2">
      <c r="B23" s="6" t="s">
        <v>684</v>
      </c>
      <c r="C23" s="6" t="s">
        <v>692</v>
      </c>
      <c r="D23" s="6" t="s">
        <v>666</v>
      </c>
    </row>
    <row r="24" spans="2:16" x14ac:dyDescent="0.2">
      <c r="B24" s="6" t="s">
        <v>684</v>
      </c>
      <c r="C24" s="6" t="s">
        <v>661</v>
      </c>
      <c r="D24" s="6" t="s">
        <v>659</v>
      </c>
    </row>
    <row r="25" spans="2:16" x14ac:dyDescent="0.2">
      <c r="B25" s="6" t="s">
        <v>684</v>
      </c>
      <c r="C25" s="6" t="s">
        <v>662</v>
      </c>
      <c r="D25" s="6" t="s">
        <v>659</v>
      </c>
    </row>
    <row r="26" spans="2:16" x14ac:dyDescent="0.2">
      <c r="B26" s="6" t="s">
        <v>684</v>
      </c>
      <c r="C26" s="6" t="s">
        <v>663</v>
      </c>
      <c r="D26" s="6" t="s">
        <v>659</v>
      </c>
    </row>
    <row r="27" spans="2:16" x14ac:dyDescent="0.2">
      <c r="B27" s="6" t="s">
        <v>684</v>
      </c>
      <c r="C27" s="6" t="s">
        <v>664</v>
      </c>
      <c r="D27" s="6" t="s">
        <v>665</v>
      </c>
      <c r="I27" s="51"/>
    </row>
    <row r="28" spans="2:16" x14ac:dyDescent="0.2">
      <c r="B28" s="6"/>
      <c r="C28" s="6"/>
      <c r="D28" s="6"/>
    </row>
    <row r="29" spans="2:16" x14ac:dyDescent="0.2">
      <c r="B29" s="27" t="s">
        <v>687</v>
      </c>
    </row>
    <row r="30" spans="2:16" s="46" customFormat="1" ht="15" customHeight="1" x14ac:dyDescent="0.2">
      <c r="B30" s="210" t="s">
        <v>1964</v>
      </c>
      <c r="C30" s="210"/>
      <c r="D30" s="210"/>
      <c r="E30" s="210"/>
      <c r="F30" s="210"/>
      <c r="G30" s="210"/>
      <c r="H30" s="210"/>
      <c r="I30" s="210"/>
      <c r="J30" s="210"/>
      <c r="K30" s="210"/>
      <c r="L30" s="207"/>
      <c r="M30" s="208"/>
      <c r="N30" s="208"/>
      <c r="O30" s="208"/>
      <c r="P30" s="208"/>
    </row>
    <row r="31" spans="2:16" s="46" customFormat="1" x14ac:dyDescent="0.2">
      <c r="B31" s="210"/>
      <c r="C31" s="210"/>
      <c r="D31" s="210"/>
      <c r="E31" s="210"/>
      <c r="F31" s="210"/>
      <c r="G31" s="210"/>
      <c r="H31" s="210"/>
      <c r="I31" s="210"/>
      <c r="J31" s="210"/>
      <c r="K31" s="210"/>
      <c r="L31" s="208"/>
      <c r="M31" s="208"/>
      <c r="N31" s="208"/>
      <c r="O31" s="208"/>
      <c r="P31" s="208"/>
    </row>
    <row r="32" spans="2:16" s="46" customFormat="1" ht="38.65" customHeight="1" x14ac:dyDescent="0.2">
      <c r="B32" s="210"/>
      <c r="C32" s="210"/>
      <c r="D32" s="210"/>
      <c r="E32" s="210"/>
      <c r="F32" s="210"/>
      <c r="G32" s="210"/>
      <c r="H32" s="210"/>
      <c r="I32" s="210"/>
      <c r="J32" s="210"/>
      <c r="K32" s="210"/>
      <c r="L32" s="209"/>
      <c r="M32" s="209"/>
      <c r="N32" s="209"/>
      <c r="O32" s="209"/>
      <c r="P32" s="209"/>
    </row>
    <row r="33" spans="2:16" s="46" customFormat="1" ht="58.35" customHeight="1" x14ac:dyDescent="0.2">
      <c r="B33" s="210" t="s">
        <v>1965</v>
      </c>
      <c r="C33" s="210"/>
      <c r="D33" s="210"/>
      <c r="E33" s="210"/>
      <c r="F33" s="210"/>
      <c r="G33" s="210"/>
      <c r="H33" s="210"/>
      <c r="I33" s="210"/>
      <c r="J33" s="210"/>
      <c r="K33" s="210"/>
      <c r="L33" s="197"/>
      <c r="M33" s="197"/>
      <c r="N33" s="197"/>
      <c r="O33" s="197"/>
      <c r="P33" s="197"/>
    </row>
    <row r="34" spans="2:16" s="46" customFormat="1" ht="19.5" customHeight="1" x14ac:dyDescent="0.2">
      <c r="B34" s="210" t="s">
        <v>1966</v>
      </c>
      <c r="C34" s="210"/>
      <c r="D34" s="210"/>
      <c r="E34" s="210"/>
      <c r="F34" s="210"/>
      <c r="G34" s="210"/>
      <c r="H34" s="210"/>
      <c r="I34" s="210"/>
      <c r="J34" s="210"/>
      <c r="K34" s="210"/>
      <c r="L34" s="197"/>
      <c r="M34" s="197"/>
      <c r="N34" s="197"/>
      <c r="O34" s="197"/>
      <c r="P34" s="197"/>
    </row>
    <row r="35" spans="2:16" s="46" customFormat="1" ht="38.65" customHeight="1" x14ac:dyDescent="0.2">
      <c r="B35" s="211" t="s">
        <v>1967</v>
      </c>
      <c r="C35" s="211"/>
      <c r="D35" s="211"/>
      <c r="E35" s="211"/>
      <c r="F35" s="211"/>
      <c r="G35" s="211"/>
      <c r="H35" s="211"/>
      <c r="I35" s="211"/>
      <c r="J35" s="211"/>
      <c r="K35" s="211"/>
      <c r="L35" s="197"/>
      <c r="M35" s="197"/>
      <c r="N35" s="197"/>
      <c r="O35" s="197"/>
      <c r="P35" s="197"/>
    </row>
    <row r="36" spans="2:16" x14ac:dyDescent="0.2">
      <c r="B36" s="27" t="s">
        <v>685</v>
      </c>
    </row>
    <row r="38" spans="2:16" x14ac:dyDescent="0.2">
      <c r="B38" s="28">
        <v>44221</v>
      </c>
      <c r="C38" s="25" t="s">
        <v>1968</v>
      </c>
    </row>
    <row r="40" spans="2:16" x14ac:dyDescent="0.2">
      <c r="B40" s="45"/>
    </row>
  </sheetData>
  <mergeCells count="5">
    <mergeCell ref="L30:P32"/>
    <mergeCell ref="B30:K32"/>
    <mergeCell ref="B33:K33"/>
    <mergeCell ref="B35:K35"/>
    <mergeCell ref="B34:K34"/>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pageSetUpPr fitToPage="1"/>
  </sheetPr>
  <dimension ref="A1:AG1644"/>
  <sheetViews>
    <sheetView showGridLines="0" workbookViewId="0"/>
  </sheetViews>
  <sheetFormatPr defaultColWidth="8.88671875" defaultRowHeight="15" x14ac:dyDescent="0.2"/>
  <cols>
    <col min="1" max="1" width="13" style="99" customWidth="1"/>
    <col min="2" max="2" width="19.109375" style="99" bestFit="1" customWidth="1"/>
    <col min="3" max="3" width="4.109375" style="75" customWidth="1"/>
    <col min="4" max="4" width="9.88671875" style="99" customWidth="1"/>
    <col min="5" max="5" width="9.88671875" style="99" bestFit="1" customWidth="1"/>
    <col min="6" max="6" width="3.5546875" style="75" customWidth="1"/>
    <col min="7" max="7" width="12.6640625" style="99" customWidth="1"/>
    <col min="8" max="8" width="11.33203125" style="99" bestFit="1" customWidth="1"/>
    <col min="9" max="9" width="4.33203125" style="75" customWidth="1"/>
    <col min="10" max="10" width="29.5546875" style="99" customWidth="1"/>
    <col min="11" max="11" width="9.88671875" style="99" customWidth="1"/>
    <col min="12" max="12" width="5" style="75" customWidth="1"/>
    <col min="13" max="14" width="7.77734375" style="99" customWidth="1"/>
    <col min="15" max="15" width="21.5546875" style="99" bestFit="1" customWidth="1"/>
    <col min="16" max="16" width="5.44140625" style="75" customWidth="1"/>
    <col min="17" max="17" width="22.6640625" style="99" bestFit="1" customWidth="1"/>
    <col min="18" max="18" width="4.77734375" style="75" customWidth="1"/>
    <col min="19" max="19" width="39.6640625" style="99" bestFit="1" customWidth="1"/>
    <col min="20" max="20" width="4.77734375" style="75" customWidth="1"/>
    <col min="21" max="21" width="8.77734375" style="76"/>
    <col min="22" max="22" width="41.77734375" style="76" bestFit="1" customWidth="1"/>
    <col min="23" max="23" width="16.109375" style="76" bestFit="1" customWidth="1"/>
    <col min="24" max="24" width="4.33203125" style="75" customWidth="1"/>
    <col min="25" max="25" width="6.44140625" style="75" bestFit="1" customWidth="1"/>
    <col min="26" max="26" width="35.33203125" style="76" bestFit="1" customWidth="1"/>
    <col min="27" max="27" width="20.5546875" style="76" bestFit="1" customWidth="1"/>
    <col min="28" max="28" width="5" style="76" customWidth="1"/>
    <col min="29" max="29" width="9" style="120" bestFit="1" customWidth="1"/>
    <col min="30" max="30" width="41.77734375" style="99" bestFit="1" customWidth="1"/>
    <col min="31" max="31" width="28.109375" style="99" bestFit="1" customWidth="1"/>
    <col min="32" max="32" width="5.109375" style="75" customWidth="1"/>
    <col min="33" max="33" width="10.109375" style="75" bestFit="1" customWidth="1"/>
    <col min="34" max="16384" width="8.88671875" style="75"/>
  </cols>
  <sheetData>
    <row r="1" spans="1:33" ht="29.25" customHeight="1" x14ac:dyDescent="0.2">
      <c r="A1" s="125" t="s">
        <v>272</v>
      </c>
      <c r="B1" s="125" t="s">
        <v>668</v>
      </c>
      <c r="C1" s="126"/>
      <c r="D1" s="127" t="s">
        <v>19</v>
      </c>
      <c r="E1" s="127" t="s">
        <v>20</v>
      </c>
      <c r="F1" s="128"/>
      <c r="G1" s="129" t="s">
        <v>269</v>
      </c>
      <c r="H1" s="129" t="s">
        <v>21</v>
      </c>
      <c r="I1" s="130"/>
      <c r="J1" s="131" t="s">
        <v>14</v>
      </c>
      <c r="K1" s="131" t="s">
        <v>17</v>
      </c>
      <c r="L1" s="132"/>
      <c r="M1" s="133" t="s">
        <v>12</v>
      </c>
      <c r="N1" s="133" t="s">
        <v>22</v>
      </c>
      <c r="O1" s="133" t="s">
        <v>669</v>
      </c>
      <c r="P1" s="134"/>
      <c r="Q1" s="40" t="s">
        <v>267</v>
      </c>
      <c r="R1" s="135"/>
      <c r="S1" s="40" t="s">
        <v>266</v>
      </c>
      <c r="T1" s="48"/>
      <c r="U1" s="136" t="s">
        <v>391</v>
      </c>
      <c r="V1" s="136" t="s">
        <v>670</v>
      </c>
      <c r="W1" s="136" t="s">
        <v>672</v>
      </c>
      <c r="Y1" s="136" t="s">
        <v>673</v>
      </c>
      <c r="Z1" s="136" t="s">
        <v>670</v>
      </c>
      <c r="AA1" s="136" t="s">
        <v>672</v>
      </c>
      <c r="AB1" s="75"/>
      <c r="AC1" s="137" t="s">
        <v>671</v>
      </c>
      <c r="AD1" s="138" t="s">
        <v>670</v>
      </c>
      <c r="AE1" s="40" t="s">
        <v>285</v>
      </c>
      <c r="AG1" s="139" t="s">
        <v>626</v>
      </c>
    </row>
    <row r="2" spans="1:33" ht="14.25" customHeight="1" x14ac:dyDescent="0.2">
      <c r="A2" s="52">
        <v>1</v>
      </c>
      <c r="B2" s="53" t="s">
        <v>514</v>
      </c>
      <c r="C2" s="54"/>
      <c r="D2" s="55" t="s">
        <v>23</v>
      </c>
      <c r="E2" s="56" t="s">
        <v>536</v>
      </c>
      <c r="F2" s="57"/>
      <c r="G2" s="58">
        <v>1</v>
      </c>
      <c r="H2" s="59" t="s">
        <v>543</v>
      </c>
      <c r="I2" s="60"/>
      <c r="J2" s="61" t="s">
        <v>24</v>
      </c>
      <c r="K2" s="62">
        <v>9999</v>
      </c>
      <c r="L2" s="63"/>
      <c r="M2" s="64" t="s">
        <v>25</v>
      </c>
      <c r="N2" s="65" t="s">
        <v>26</v>
      </c>
      <c r="O2" s="66" t="s">
        <v>546</v>
      </c>
      <c r="P2" s="67"/>
      <c r="Q2" s="68" t="s">
        <v>284</v>
      </c>
      <c r="R2" s="69"/>
      <c r="S2" s="70" t="s">
        <v>307</v>
      </c>
      <c r="T2" s="71"/>
      <c r="U2" s="72">
        <v>999</v>
      </c>
      <c r="V2" s="73" t="s">
        <v>472</v>
      </c>
      <c r="W2" s="74" t="s">
        <v>286</v>
      </c>
      <c r="Y2" s="72">
        <v>999</v>
      </c>
      <c r="Z2" s="73" t="s">
        <v>472</v>
      </c>
      <c r="AA2" s="74" t="s">
        <v>286</v>
      </c>
      <c r="AC2" s="72">
        <v>999</v>
      </c>
      <c r="AD2" s="73" t="s">
        <v>472</v>
      </c>
      <c r="AE2" s="74" t="s">
        <v>286</v>
      </c>
      <c r="AG2" s="77" t="s">
        <v>674</v>
      </c>
    </row>
    <row r="3" spans="1:33" ht="14.25" customHeight="1" x14ac:dyDescent="0.2">
      <c r="A3" s="78">
        <v>2</v>
      </c>
      <c r="B3" s="79" t="s">
        <v>515</v>
      </c>
      <c r="C3" s="54"/>
      <c r="D3" s="80" t="s">
        <v>27</v>
      </c>
      <c r="E3" s="81" t="s">
        <v>537</v>
      </c>
      <c r="F3" s="57"/>
      <c r="G3" s="82">
        <v>2</v>
      </c>
      <c r="H3" s="83" t="s">
        <v>544</v>
      </c>
      <c r="I3" s="60"/>
      <c r="J3" s="84" t="s">
        <v>701</v>
      </c>
      <c r="K3" s="85">
        <v>3365</v>
      </c>
      <c r="L3" s="63"/>
      <c r="M3" s="86" t="s">
        <v>28</v>
      </c>
      <c r="N3" s="67" t="s">
        <v>29</v>
      </c>
      <c r="O3" s="87" t="s">
        <v>547</v>
      </c>
      <c r="P3" s="67"/>
      <c r="Q3" s="88" t="s">
        <v>300</v>
      </c>
      <c r="R3" s="69"/>
      <c r="S3" s="70" t="s">
        <v>308</v>
      </c>
      <c r="T3" s="71"/>
      <c r="U3" s="89" t="s">
        <v>412</v>
      </c>
      <c r="V3" s="3" t="s">
        <v>493</v>
      </c>
      <c r="W3" s="90" t="s">
        <v>381</v>
      </c>
      <c r="Y3" s="91" t="s">
        <v>612</v>
      </c>
      <c r="Z3" s="3" t="s">
        <v>475</v>
      </c>
      <c r="AA3" s="90" t="s">
        <v>287</v>
      </c>
      <c r="AC3" s="92">
        <v>100</v>
      </c>
      <c r="AD3" s="93" t="s">
        <v>512</v>
      </c>
      <c r="AE3" s="90" t="s">
        <v>288</v>
      </c>
      <c r="AG3" s="94" t="s">
        <v>675</v>
      </c>
    </row>
    <row r="4" spans="1:33" ht="14.25" customHeight="1" x14ac:dyDescent="0.2">
      <c r="A4" s="78">
        <v>3</v>
      </c>
      <c r="B4" s="79" t="s">
        <v>516</v>
      </c>
      <c r="C4" s="54"/>
      <c r="D4" s="80" t="s">
        <v>30</v>
      </c>
      <c r="E4" s="81" t="s">
        <v>538</v>
      </c>
      <c r="F4" s="57"/>
      <c r="G4" s="95">
        <v>3</v>
      </c>
      <c r="H4" s="96" t="s">
        <v>545</v>
      </c>
      <c r="I4" s="60"/>
      <c r="J4" s="84" t="s">
        <v>702</v>
      </c>
      <c r="K4" s="85">
        <v>3366</v>
      </c>
      <c r="L4" s="63"/>
      <c r="M4" s="86" t="s">
        <v>32</v>
      </c>
      <c r="N4" s="67" t="s">
        <v>33</v>
      </c>
      <c r="O4" s="87" t="s">
        <v>548</v>
      </c>
      <c r="P4" s="67"/>
      <c r="Q4" s="97" t="s">
        <v>319</v>
      </c>
      <c r="R4" s="69"/>
      <c r="S4" s="98" t="s">
        <v>346</v>
      </c>
      <c r="T4" s="71"/>
      <c r="U4" s="89" t="s">
        <v>596</v>
      </c>
      <c r="V4" s="3" t="s">
        <v>494</v>
      </c>
      <c r="W4" s="90" t="s">
        <v>381</v>
      </c>
      <c r="Y4" s="91" t="s">
        <v>378</v>
      </c>
      <c r="Z4" s="3" t="s">
        <v>476</v>
      </c>
      <c r="AA4" s="90" t="s">
        <v>287</v>
      </c>
      <c r="AC4" s="92">
        <v>101</v>
      </c>
      <c r="AD4" s="93" t="s">
        <v>425</v>
      </c>
      <c r="AE4" s="90" t="s">
        <v>288</v>
      </c>
      <c r="AG4" s="94" t="s">
        <v>676</v>
      </c>
    </row>
    <row r="5" spans="1:33" ht="14.25" customHeight="1" x14ac:dyDescent="0.2">
      <c r="A5" s="78">
        <v>4</v>
      </c>
      <c r="B5" s="79" t="s">
        <v>517</v>
      </c>
      <c r="C5" s="54"/>
      <c r="D5" s="80" t="s">
        <v>34</v>
      </c>
      <c r="E5" s="81" t="s">
        <v>539</v>
      </c>
      <c r="F5" s="57"/>
      <c r="J5" s="84" t="s">
        <v>703</v>
      </c>
      <c r="K5" s="85">
        <v>1998</v>
      </c>
      <c r="L5" s="63"/>
      <c r="M5" s="86" t="s">
        <v>36</v>
      </c>
      <c r="N5" s="67" t="s">
        <v>37</v>
      </c>
      <c r="O5" s="87" t="s">
        <v>549</v>
      </c>
      <c r="P5" s="67"/>
      <c r="Q5" s="97" t="s">
        <v>302</v>
      </c>
      <c r="R5" s="69"/>
      <c r="S5" s="98" t="s">
        <v>376</v>
      </c>
      <c r="T5" s="71"/>
      <c r="U5" s="89" t="s">
        <v>597</v>
      </c>
      <c r="V5" s="3" t="s">
        <v>495</v>
      </c>
      <c r="W5" s="90" t="s">
        <v>381</v>
      </c>
      <c r="Y5" s="91" t="s">
        <v>613</v>
      </c>
      <c r="Z5" s="3" t="s">
        <v>477</v>
      </c>
      <c r="AA5" s="90" t="s">
        <v>287</v>
      </c>
      <c r="AC5" s="92">
        <v>102</v>
      </c>
      <c r="AD5" s="93" t="s">
        <v>426</v>
      </c>
      <c r="AE5" s="90" t="s">
        <v>288</v>
      </c>
      <c r="AG5" s="94" t="s">
        <v>1753</v>
      </c>
    </row>
    <row r="6" spans="1:33" ht="14.25" customHeight="1" x14ac:dyDescent="0.2">
      <c r="A6" s="78">
        <v>5</v>
      </c>
      <c r="B6" s="79" t="s">
        <v>518</v>
      </c>
      <c r="C6" s="54"/>
      <c r="D6" s="80" t="s">
        <v>38</v>
      </c>
      <c r="E6" s="81" t="s">
        <v>540</v>
      </c>
      <c r="F6" s="57"/>
      <c r="J6" s="84" t="s">
        <v>11</v>
      </c>
      <c r="K6" s="85">
        <v>102</v>
      </c>
      <c r="L6" s="63"/>
      <c r="M6" s="86" t="s">
        <v>39</v>
      </c>
      <c r="N6" s="67" t="s">
        <v>40</v>
      </c>
      <c r="O6" s="87" t="s">
        <v>550</v>
      </c>
      <c r="P6" s="67"/>
      <c r="Q6" s="97" t="s">
        <v>304</v>
      </c>
      <c r="R6" s="69"/>
      <c r="S6" s="98" t="s">
        <v>349</v>
      </c>
      <c r="T6" s="71"/>
      <c r="U6" s="89" t="s">
        <v>598</v>
      </c>
      <c r="V6" s="3" t="s">
        <v>496</v>
      </c>
      <c r="W6" s="90" t="s">
        <v>381</v>
      </c>
      <c r="Y6" s="91" t="s">
        <v>379</v>
      </c>
      <c r="Z6" s="71" t="s">
        <v>478</v>
      </c>
      <c r="AA6" s="90" t="s">
        <v>287</v>
      </c>
      <c r="AC6" s="92">
        <v>103</v>
      </c>
      <c r="AD6" s="93" t="s">
        <v>427</v>
      </c>
      <c r="AE6" s="90" t="s">
        <v>288</v>
      </c>
      <c r="AG6" s="94" t="s">
        <v>677</v>
      </c>
    </row>
    <row r="7" spans="1:33" ht="14.25" customHeight="1" x14ac:dyDescent="0.2">
      <c r="A7" s="78">
        <v>6</v>
      </c>
      <c r="B7" s="79" t="s">
        <v>519</v>
      </c>
      <c r="C7" s="54"/>
      <c r="D7" s="80" t="s">
        <v>41</v>
      </c>
      <c r="E7" s="81" t="s">
        <v>541</v>
      </c>
      <c r="F7" s="57"/>
      <c r="J7" s="84" t="s">
        <v>230</v>
      </c>
      <c r="K7" s="85">
        <v>2599</v>
      </c>
      <c r="L7" s="63"/>
      <c r="M7" s="86" t="s">
        <v>42</v>
      </c>
      <c r="N7" s="67" t="s">
        <v>43</v>
      </c>
      <c r="O7" s="87" t="s">
        <v>551</v>
      </c>
      <c r="P7" s="67"/>
      <c r="Q7" s="97" t="s">
        <v>309</v>
      </c>
      <c r="R7" s="69"/>
      <c r="S7" s="98" t="s">
        <v>367</v>
      </c>
      <c r="T7" s="71"/>
      <c r="U7" s="89" t="s">
        <v>413</v>
      </c>
      <c r="V7" s="3" t="s">
        <v>497</v>
      </c>
      <c r="W7" s="90" t="s">
        <v>381</v>
      </c>
      <c r="Y7" s="91" t="s">
        <v>614</v>
      </c>
      <c r="Z7" s="71" t="s">
        <v>479</v>
      </c>
      <c r="AA7" s="90" t="s">
        <v>287</v>
      </c>
      <c r="AC7" s="92">
        <v>200</v>
      </c>
      <c r="AD7" s="93" t="s">
        <v>460</v>
      </c>
      <c r="AE7" s="90" t="s">
        <v>288</v>
      </c>
      <c r="AG7" s="100" t="s">
        <v>678</v>
      </c>
    </row>
    <row r="8" spans="1:33" ht="14.25" customHeight="1" x14ac:dyDescent="0.2">
      <c r="A8" s="78">
        <v>7</v>
      </c>
      <c r="B8" s="79" t="s">
        <v>520</v>
      </c>
      <c r="C8" s="54"/>
      <c r="D8" s="101" t="s">
        <v>44</v>
      </c>
      <c r="E8" s="102" t="s">
        <v>542</v>
      </c>
      <c r="F8" s="57"/>
      <c r="J8" s="84" t="s">
        <v>231</v>
      </c>
      <c r="K8" s="85">
        <v>2598</v>
      </c>
      <c r="L8" s="63"/>
      <c r="M8" s="86" t="s">
        <v>45</v>
      </c>
      <c r="N8" s="67" t="s">
        <v>46</v>
      </c>
      <c r="O8" s="87" t="s">
        <v>552</v>
      </c>
      <c r="P8" s="67"/>
      <c r="Q8" s="97" t="s">
        <v>306</v>
      </c>
      <c r="R8" s="69"/>
      <c r="S8" s="98" t="s">
        <v>338</v>
      </c>
      <c r="T8" s="71"/>
      <c r="U8" s="89" t="s">
        <v>599</v>
      </c>
      <c r="V8" s="3" t="s">
        <v>498</v>
      </c>
      <c r="W8" s="90" t="s">
        <v>381</v>
      </c>
      <c r="Y8" s="91" t="s">
        <v>615</v>
      </c>
      <c r="Z8" s="103" t="s">
        <v>480</v>
      </c>
      <c r="AA8" s="90" t="s">
        <v>287</v>
      </c>
      <c r="AC8" s="92">
        <v>201</v>
      </c>
      <c r="AD8" s="93" t="s">
        <v>461</v>
      </c>
      <c r="AE8" s="90" t="s">
        <v>288</v>
      </c>
    </row>
    <row r="9" spans="1:33" ht="14.25" customHeight="1" x14ac:dyDescent="0.2">
      <c r="A9" s="78">
        <v>8</v>
      </c>
      <c r="B9" s="79" t="s">
        <v>521</v>
      </c>
      <c r="C9" s="54"/>
      <c r="D9" s="75"/>
      <c r="E9" s="75"/>
      <c r="G9" s="75"/>
      <c r="H9" s="75"/>
      <c r="J9" s="84" t="s">
        <v>166</v>
      </c>
      <c r="K9" s="85">
        <v>2753</v>
      </c>
      <c r="L9" s="63"/>
      <c r="M9" s="86" t="s">
        <v>47</v>
      </c>
      <c r="N9" s="67" t="s">
        <v>48</v>
      </c>
      <c r="O9" s="87" t="s">
        <v>553</v>
      </c>
      <c r="P9" s="67"/>
      <c r="Q9" s="97" t="s">
        <v>315</v>
      </c>
      <c r="R9" s="69"/>
      <c r="S9" s="98" t="s">
        <v>357</v>
      </c>
      <c r="T9" s="71"/>
      <c r="U9" s="89" t="s">
        <v>600</v>
      </c>
      <c r="V9" s="3" t="s">
        <v>499</v>
      </c>
      <c r="W9" s="90" t="s">
        <v>381</v>
      </c>
      <c r="Y9" s="91" t="s">
        <v>380</v>
      </c>
      <c r="Z9" s="103" t="s">
        <v>481</v>
      </c>
      <c r="AA9" s="90" t="s">
        <v>287</v>
      </c>
      <c r="AC9" s="92">
        <v>202</v>
      </c>
      <c r="AD9" s="93" t="s">
        <v>462</v>
      </c>
      <c r="AE9" s="90" t="s">
        <v>288</v>
      </c>
    </row>
    <row r="10" spans="1:33" ht="14.25" customHeight="1" x14ac:dyDescent="0.2">
      <c r="A10" s="78">
        <v>9</v>
      </c>
      <c r="B10" s="79" t="s">
        <v>522</v>
      </c>
      <c r="C10" s="54"/>
      <c r="D10" s="75"/>
      <c r="E10" s="75"/>
      <c r="G10" s="75"/>
      <c r="H10" s="75"/>
      <c r="J10" s="84" t="s">
        <v>189</v>
      </c>
      <c r="K10" s="85">
        <v>2653</v>
      </c>
      <c r="L10" s="63"/>
      <c r="M10" s="86" t="s">
        <v>49</v>
      </c>
      <c r="N10" s="67" t="s">
        <v>50</v>
      </c>
      <c r="O10" s="87" t="s">
        <v>554</v>
      </c>
      <c r="P10" s="67"/>
      <c r="Q10" s="97" t="s">
        <v>317</v>
      </c>
      <c r="R10" s="69"/>
      <c r="S10" s="98" t="s">
        <v>382</v>
      </c>
      <c r="T10" s="71"/>
      <c r="U10" s="89" t="s">
        <v>601</v>
      </c>
      <c r="V10" s="3" t="s">
        <v>500</v>
      </c>
      <c r="W10" s="90" t="s">
        <v>381</v>
      </c>
      <c r="Y10" s="91" t="s">
        <v>616</v>
      </c>
      <c r="Z10" s="104" t="s">
        <v>482</v>
      </c>
      <c r="AA10" s="90" t="s">
        <v>287</v>
      </c>
      <c r="AC10" s="92">
        <v>230</v>
      </c>
      <c r="AD10" s="93" t="s">
        <v>463</v>
      </c>
      <c r="AE10" s="90" t="s">
        <v>288</v>
      </c>
    </row>
    <row r="11" spans="1:33" ht="14.25" customHeight="1" x14ac:dyDescent="0.2">
      <c r="A11" s="78">
        <v>10</v>
      </c>
      <c r="B11" s="79" t="s">
        <v>523</v>
      </c>
      <c r="C11" s="54"/>
      <c r="D11" s="75"/>
      <c r="E11" s="75"/>
      <c r="G11" s="75"/>
      <c r="H11" s="75"/>
      <c r="J11" s="84" t="s">
        <v>10</v>
      </c>
      <c r="K11" s="85">
        <v>103</v>
      </c>
      <c r="L11" s="63"/>
      <c r="M11" s="86" t="s">
        <v>52</v>
      </c>
      <c r="N11" s="67" t="s">
        <v>53</v>
      </c>
      <c r="O11" s="87" t="s">
        <v>555</v>
      </c>
      <c r="P11" s="67"/>
      <c r="Q11" s="97" t="s">
        <v>313</v>
      </c>
      <c r="R11" s="69"/>
      <c r="S11" s="98" t="s">
        <v>353</v>
      </c>
      <c r="T11" s="71"/>
      <c r="U11" s="89" t="s">
        <v>602</v>
      </c>
      <c r="V11" s="71" t="s">
        <v>501</v>
      </c>
      <c r="W11" s="90" t="s">
        <v>381</v>
      </c>
      <c r="Y11" s="91" t="s">
        <v>617</v>
      </c>
      <c r="Z11" s="71" t="s">
        <v>483</v>
      </c>
      <c r="AA11" s="90" t="s">
        <v>287</v>
      </c>
      <c r="AC11" s="92">
        <v>231</v>
      </c>
      <c r="AD11" s="93" t="s">
        <v>464</v>
      </c>
      <c r="AE11" s="90" t="s">
        <v>288</v>
      </c>
    </row>
    <row r="12" spans="1:33" ht="14.25" customHeight="1" x14ac:dyDescent="0.2">
      <c r="A12" s="78">
        <v>11</v>
      </c>
      <c r="B12" s="79" t="s">
        <v>524</v>
      </c>
      <c r="C12" s="54"/>
      <c r="D12" s="75"/>
      <c r="E12" s="75"/>
      <c r="G12" s="75"/>
      <c r="H12" s="75"/>
      <c r="J12" s="84" t="s">
        <v>228</v>
      </c>
      <c r="K12" s="85">
        <v>2601</v>
      </c>
      <c r="L12" s="63"/>
      <c r="M12" s="86" t="s">
        <v>18</v>
      </c>
      <c r="N12" s="67" t="s">
        <v>55</v>
      </c>
      <c r="O12" s="87" t="s">
        <v>556</v>
      </c>
      <c r="P12" s="67"/>
      <c r="Q12" s="97" t="s">
        <v>323</v>
      </c>
      <c r="R12" s="69"/>
      <c r="S12" s="98" t="s">
        <v>368</v>
      </c>
      <c r="T12" s="71"/>
      <c r="U12" s="89" t="s">
        <v>603</v>
      </c>
      <c r="V12" s="3" t="s">
        <v>502</v>
      </c>
      <c r="W12" s="90" t="s">
        <v>381</v>
      </c>
      <c r="Y12" s="91" t="s">
        <v>618</v>
      </c>
      <c r="Z12" s="103" t="s">
        <v>484</v>
      </c>
      <c r="AA12" s="90" t="s">
        <v>287</v>
      </c>
      <c r="AC12" s="92">
        <v>235</v>
      </c>
      <c r="AD12" s="93" t="s">
        <v>465</v>
      </c>
      <c r="AE12" s="90" t="s">
        <v>288</v>
      </c>
    </row>
    <row r="13" spans="1:33" ht="14.25" customHeight="1" x14ac:dyDescent="0.2">
      <c r="A13" s="78">
        <v>12</v>
      </c>
      <c r="B13" s="79" t="s">
        <v>525</v>
      </c>
      <c r="C13" s="54"/>
      <c r="D13" s="75"/>
      <c r="E13" s="75"/>
      <c r="G13" s="75"/>
      <c r="H13" s="75"/>
      <c r="J13" s="84" t="s">
        <v>229</v>
      </c>
      <c r="K13" s="85">
        <v>2600</v>
      </c>
      <c r="L13" s="63"/>
      <c r="M13" s="86" t="s">
        <v>57</v>
      </c>
      <c r="N13" s="67" t="s">
        <v>58</v>
      </c>
      <c r="O13" s="87" t="s">
        <v>557</v>
      </c>
      <c r="P13" s="67"/>
      <c r="Q13" s="97" t="s">
        <v>321</v>
      </c>
      <c r="R13" s="69"/>
      <c r="S13" s="98" t="s">
        <v>369</v>
      </c>
      <c r="T13" s="71"/>
      <c r="U13" s="89" t="s">
        <v>604</v>
      </c>
      <c r="V13" s="3" t="s">
        <v>503</v>
      </c>
      <c r="W13" s="90" t="s">
        <v>381</v>
      </c>
      <c r="Y13" s="91" t="s">
        <v>619</v>
      </c>
      <c r="Z13" s="103" t="s">
        <v>485</v>
      </c>
      <c r="AA13" s="90" t="s">
        <v>287</v>
      </c>
      <c r="AC13" s="92">
        <v>236</v>
      </c>
      <c r="AD13" s="93" t="s">
        <v>466</v>
      </c>
      <c r="AE13" s="90" t="s">
        <v>288</v>
      </c>
    </row>
    <row r="14" spans="1:33" ht="14.25" customHeight="1" x14ac:dyDescent="0.2">
      <c r="A14" s="78">
        <v>13</v>
      </c>
      <c r="B14" s="79" t="s">
        <v>526</v>
      </c>
      <c r="C14" s="54"/>
      <c r="D14" s="75"/>
      <c r="E14" s="75"/>
      <c r="G14" s="75"/>
      <c r="H14" s="75"/>
      <c r="J14" s="84" t="s">
        <v>160</v>
      </c>
      <c r="K14" s="85">
        <v>2781</v>
      </c>
      <c r="L14" s="63"/>
      <c r="M14" s="86" t="s">
        <v>59</v>
      </c>
      <c r="N14" s="67" t="s">
        <v>60</v>
      </c>
      <c r="O14" s="87" t="s">
        <v>558</v>
      </c>
      <c r="P14" s="67"/>
      <c r="Q14" s="97" t="s">
        <v>311</v>
      </c>
      <c r="R14" s="69"/>
      <c r="S14" s="98" t="s">
        <v>365</v>
      </c>
      <c r="T14" s="71"/>
      <c r="U14" s="89" t="s">
        <v>605</v>
      </c>
      <c r="V14" s="3" t="s">
        <v>504</v>
      </c>
      <c r="W14" s="90" t="s">
        <v>381</v>
      </c>
      <c r="Y14" s="91" t="s">
        <v>620</v>
      </c>
      <c r="Z14" s="104" t="s">
        <v>486</v>
      </c>
      <c r="AA14" s="90" t="s">
        <v>287</v>
      </c>
      <c r="AC14" s="92">
        <v>237</v>
      </c>
      <c r="AD14" s="93" t="s">
        <v>467</v>
      </c>
      <c r="AE14" s="90" t="s">
        <v>288</v>
      </c>
    </row>
    <row r="15" spans="1:33" ht="14.25" customHeight="1" x14ac:dyDescent="0.2">
      <c r="A15" s="78">
        <v>14</v>
      </c>
      <c r="B15" s="79" t="s">
        <v>527</v>
      </c>
      <c r="C15" s="54"/>
      <c r="D15" s="75"/>
      <c r="E15" s="75"/>
      <c r="G15" s="75"/>
      <c r="H15" s="75"/>
      <c r="J15" s="84" t="s">
        <v>704</v>
      </c>
      <c r="K15" s="85">
        <v>104</v>
      </c>
      <c r="L15" s="63"/>
      <c r="M15" s="86" t="s">
        <v>61</v>
      </c>
      <c r="N15" s="67" t="s">
        <v>62</v>
      </c>
      <c r="O15" s="87" t="s">
        <v>559</v>
      </c>
      <c r="P15" s="67"/>
      <c r="Q15" s="97" t="s">
        <v>296</v>
      </c>
      <c r="R15" s="69"/>
      <c r="S15" s="98" t="s">
        <v>305</v>
      </c>
      <c r="T15" s="71"/>
      <c r="U15" s="89" t="s">
        <v>606</v>
      </c>
      <c r="V15" s="3" t="s">
        <v>505</v>
      </c>
      <c r="W15" s="90" t="s">
        <v>381</v>
      </c>
      <c r="Y15" s="91" t="s">
        <v>414</v>
      </c>
      <c r="Z15" s="71" t="s">
        <v>487</v>
      </c>
      <c r="AA15" s="90" t="s">
        <v>287</v>
      </c>
      <c r="AC15" s="92">
        <v>238</v>
      </c>
      <c r="AD15" s="93" t="s">
        <v>468</v>
      </c>
      <c r="AE15" s="90" t="s">
        <v>288</v>
      </c>
    </row>
    <row r="16" spans="1:33" ht="14.25" customHeight="1" x14ac:dyDescent="0.2">
      <c r="A16" s="78">
        <v>15</v>
      </c>
      <c r="B16" s="79" t="s">
        <v>528</v>
      </c>
      <c r="C16" s="54"/>
      <c r="D16" s="75"/>
      <c r="E16" s="75"/>
      <c r="G16" s="75"/>
      <c r="H16" s="75"/>
      <c r="J16" s="84" t="s">
        <v>705</v>
      </c>
      <c r="K16" s="85">
        <v>105</v>
      </c>
      <c r="L16" s="63"/>
      <c r="M16" s="86" t="s">
        <v>63</v>
      </c>
      <c r="N16" s="67" t="s">
        <v>64</v>
      </c>
      <c r="O16" s="87" t="s">
        <v>560</v>
      </c>
      <c r="P16" s="67"/>
      <c r="Q16" s="88" t="s">
        <v>298</v>
      </c>
      <c r="R16" s="69"/>
      <c r="S16" s="70" t="s">
        <v>373</v>
      </c>
      <c r="T16" s="71"/>
      <c r="U16" s="89" t="s">
        <v>607</v>
      </c>
      <c r="V16" s="71" t="s">
        <v>506</v>
      </c>
      <c r="W16" s="90" t="s">
        <v>381</v>
      </c>
      <c r="Y16" s="91" t="s">
        <v>416</v>
      </c>
      <c r="Z16" s="3" t="s">
        <v>488</v>
      </c>
      <c r="AA16" s="90" t="s">
        <v>287</v>
      </c>
      <c r="AC16" s="92">
        <v>239</v>
      </c>
      <c r="AD16" s="93" t="s">
        <v>469</v>
      </c>
      <c r="AE16" s="90" t="s">
        <v>288</v>
      </c>
    </row>
    <row r="17" spans="1:31" ht="14.25" customHeight="1" x14ac:dyDescent="0.2">
      <c r="A17" s="78">
        <v>16</v>
      </c>
      <c r="B17" s="79" t="s">
        <v>529</v>
      </c>
      <c r="C17" s="54"/>
      <c r="D17" s="75"/>
      <c r="E17" s="75"/>
      <c r="G17" s="75"/>
      <c r="H17" s="75"/>
      <c r="J17" s="84" t="s">
        <v>706</v>
      </c>
      <c r="K17" s="85">
        <v>2650</v>
      </c>
      <c r="L17" s="63"/>
      <c r="M17" s="86" t="s">
        <v>65</v>
      </c>
      <c r="N17" s="67" t="s">
        <v>66</v>
      </c>
      <c r="O17" s="87" t="s">
        <v>561</v>
      </c>
      <c r="P17" s="67"/>
      <c r="Q17" s="88" t="s">
        <v>325</v>
      </c>
      <c r="R17" s="69"/>
      <c r="S17" s="70" t="s">
        <v>364</v>
      </c>
      <c r="T17" s="71"/>
      <c r="U17" s="89" t="s">
        <v>608</v>
      </c>
      <c r="V17" s="71" t="s">
        <v>507</v>
      </c>
      <c r="W17" s="90" t="s">
        <v>381</v>
      </c>
      <c r="Y17" s="91" t="s">
        <v>621</v>
      </c>
      <c r="Z17" s="71" t="s">
        <v>489</v>
      </c>
      <c r="AA17" s="90" t="s">
        <v>287</v>
      </c>
      <c r="AC17" s="92">
        <v>240</v>
      </c>
      <c r="AD17" s="93" t="s">
        <v>470</v>
      </c>
      <c r="AE17" s="90" t="s">
        <v>288</v>
      </c>
    </row>
    <row r="18" spans="1:31" ht="14.25" customHeight="1" x14ac:dyDescent="0.2">
      <c r="A18" s="78">
        <v>17</v>
      </c>
      <c r="B18" s="79" t="s">
        <v>530</v>
      </c>
      <c r="C18" s="54"/>
      <c r="D18" s="75"/>
      <c r="E18" s="75"/>
      <c r="G18" s="75"/>
      <c r="H18" s="75"/>
      <c r="J18" s="84" t="s">
        <v>707</v>
      </c>
      <c r="K18" s="85">
        <v>107</v>
      </c>
      <c r="L18" s="63"/>
      <c r="M18" s="86" t="s">
        <v>67</v>
      </c>
      <c r="N18" s="67" t="s">
        <v>68</v>
      </c>
      <c r="O18" s="87" t="s">
        <v>562</v>
      </c>
      <c r="P18" s="67"/>
      <c r="Q18" s="88" t="s">
        <v>327</v>
      </c>
      <c r="R18" s="69"/>
      <c r="S18" s="70" t="s">
        <v>310</v>
      </c>
      <c r="T18" s="71"/>
      <c r="U18" s="89" t="s">
        <v>609</v>
      </c>
      <c r="V18" s="71" t="s">
        <v>508</v>
      </c>
      <c r="W18" s="90" t="s">
        <v>381</v>
      </c>
      <c r="Y18" s="91" t="s">
        <v>417</v>
      </c>
      <c r="Z18" s="71" t="s">
        <v>490</v>
      </c>
      <c r="AA18" s="90" t="s">
        <v>287</v>
      </c>
      <c r="AC18" s="92">
        <v>241</v>
      </c>
      <c r="AD18" s="93" t="s">
        <v>471</v>
      </c>
      <c r="AE18" s="90" t="s">
        <v>288</v>
      </c>
    </row>
    <row r="19" spans="1:31" ht="14.25" customHeight="1" x14ac:dyDescent="0.2">
      <c r="A19" s="78">
        <v>18</v>
      </c>
      <c r="B19" s="79" t="s">
        <v>531</v>
      </c>
      <c r="C19" s="54"/>
      <c r="D19" s="75"/>
      <c r="E19" s="75"/>
      <c r="G19" s="75"/>
      <c r="H19" s="75"/>
      <c r="J19" s="84" t="s">
        <v>708</v>
      </c>
      <c r="K19" s="85">
        <v>109</v>
      </c>
      <c r="L19" s="63"/>
      <c r="M19" s="86" t="s">
        <v>69</v>
      </c>
      <c r="N19" s="67" t="s">
        <v>70</v>
      </c>
      <c r="O19" s="87" t="s">
        <v>563</v>
      </c>
      <c r="P19" s="67"/>
      <c r="Q19" s="88" t="s">
        <v>329</v>
      </c>
      <c r="R19" s="69"/>
      <c r="S19" s="70" t="s">
        <v>371</v>
      </c>
      <c r="T19" s="71"/>
      <c r="U19" s="89" t="s">
        <v>610</v>
      </c>
      <c r="V19" s="104" t="s">
        <v>509</v>
      </c>
      <c r="W19" s="90" t="s">
        <v>381</v>
      </c>
      <c r="Y19" s="91" t="s">
        <v>418</v>
      </c>
      <c r="Z19" s="71" t="s">
        <v>491</v>
      </c>
      <c r="AA19" s="90" t="s">
        <v>287</v>
      </c>
      <c r="AC19" s="92">
        <v>136</v>
      </c>
      <c r="AD19" s="93" t="s">
        <v>441</v>
      </c>
      <c r="AE19" s="90" t="s">
        <v>293</v>
      </c>
    </row>
    <row r="20" spans="1:31" ht="14.25" customHeight="1" x14ac:dyDescent="0.2">
      <c r="A20" s="78">
        <v>19</v>
      </c>
      <c r="B20" s="79" t="s">
        <v>532</v>
      </c>
      <c r="C20" s="54"/>
      <c r="D20" s="75"/>
      <c r="E20" s="75"/>
      <c r="G20" s="75"/>
      <c r="H20" s="75"/>
      <c r="J20" s="84" t="s">
        <v>709</v>
      </c>
      <c r="K20" s="85">
        <v>110</v>
      </c>
      <c r="L20" s="63"/>
      <c r="M20" s="86" t="s">
        <v>71</v>
      </c>
      <c r="N20" s="67" t="s">
        <v>72</v>
      </c>
      <c r="O20" s="87" t="s">
        <v>564</v>
      </c>
      <c r="P20" s="67"/>
      <c r="Q20" s="88" t="s">
        <v>331</v>
      </c>
      <c r="R20" s="69"/>
      <c r="S20" s="70" t="s">
        <v>348</v>
      </c>
      <c r="T20" s="71"/>
      <c r="U20" s="89" t="s">
        <v>415</v>
      </c>
      <c r="V20" s="104" t="s">
        <v>510</v>
      </c>
      <c r="W20" s="90" t="s">
        <v>381</v>
      </c>
      <c r="Y20" s="140" t="s">
        <v>513</v>
      </c>
      <c r="Z20" s="141" t="s">
        <v>492</v>
      </c>
      <c r="AA20" s="110" t="s">
        <v>423</v>
      </c>
      <c r="AC20" s="92">
        <v>145</v>
      </c>
      <c r="AD20" s="93" t="s">
        <v>450</v>
      </c>
      <c r="AE20" s="90" t="s">
        <v>294</v>
      </c>
    </row>
    <row r="21" spans="1:31" ht="14.25" customHeight="1" x14ac:dyDescent="0.2">
      <c r="A21" s="78">
        <v>20</v>
      </c>
      <c r="B21" s="79" t="s">
        <v>533</v>
      </c>
      <c r="C21" s="54"/>
      <c r="D21" s="75"/>
      <c r="E21" s="75"/>
      <c r="G21" s="75"/>
      <c r="H21" s="75"/>
      <c r="J21" s="84" t="s">
        <v>9</v>
      </c>
      <c r="K21" s="85">
        <v>111</v>
      </c>
      <c r="L21" s="63"/>
      <c r="M21" s="86" t="s">
        <v>73</v>
      </c>
      <c r="N21" s="67" t="s">
        <v>74</v>
      </c>
      <c r="O21" s="87" t="s">
        <v>565</v>
      </c>
      <c r="P21" s="67"/>
      <c r="Q21" s="88" t="s">
        <v>333</v>
      </c>
      <c r="R21" s="69"/>
      <c r="S21" s="70" t="s">
        <v>355</v>
      </c>
      <c r="T21" s="71"/>
      <c r="U21" s="89" t="s">
        <v>611</v>
      </c>
      <c r="V21" s="104" t="s">
        <v>511</v>
      </c>
      <c r="W21" s="90" t="s">
        <v>381</v>
      </c>
      <c r="AC21" s="92">
        <v>146</v>
      </c>
      <c r="AD21" s="93" t="s">
        <v>451</v>
      </c>
      <c r="AE21" s="90" t="s">
        <v>294</v>
      </c>
    </row>
    <row r="22" spans="1:31" ht="14.25" customHeight="1" x14ac:dyDescent="0.2">
      <c r="A22" s="78">
        <v>21</v>
      </c>
      <c r="B22" s="79" t="s">
        <v>534</v>
      </c>
      <c r="C22" s="54"/>
      <c r="J22" s="84" t="s">
        <v>710</v>
      </c>
      <c r="K22" s="85">
        <v>112</v>
      </c>
      <c r="L22" s="63"/>
      <c r="M22" s="86" t="s">
        <v>75</v>
      </c>
      <c r="N22" s="67" t="s">
        <v>76</v>
      </c>
      <c r="O22" s="87" t="s">
        <v>566</v>
      </c>
      <c r="P22" s="67"/>
      <c r="Q22" s="105" t="s">
        <v>335</v>
      </c>
      <c r="R22" s="69"/>
      <c r="S22" s="70" t="s">
        <v>358</v>
      </c>
      <c r="T22" s="71"/>
      <c r="U22" s="92">
        <v>100</v>
      </c>
      <c r="V22" s="93" t="s">
        <v>512</v>
      </c>
      <c r="W22" s="90" t="s">
        <v>288</v>
      </c>
      <c r="AC22" s="92">
        <v>147</v>
      </c>
      <c r="AD22" s="93" t="s">
        <v>452</v>
      </c>
      <c r="AE22" s="90" t="s">
        <v>294</v>
      </c>
    </row>
    <row r="23" spans="1:31" ht="14.25" customHeight="1" x14ac:dyDescent="0.2">
      <c r="A23" s="106">
        <v>22</v>
      </c>
      <c r="B23" s="107" t="s">
        <v>535</v>
      </c>
      <c r="C23" s="54"/>
      <c r="J23" s="84" t="s">
        <v>711</v>
      </c>
      <c r="K23" s="85">
        <v>113</v>
      </c>
      <c r="L23" s="63"/>
      <c r="M23" s="86" t="s">
        <v>77</v>
      </c>
      <c r="N23" s="67" t="s">
        <v>78</v>
      </c>
      <c r="O23" s="87" t="s">
        <v>567</v>
      </c>
      <c r="P23" s="67"/>
      <c r="Q23" s="71"/>
      <c r="R23" s="71"/>
      <c r="S23" s="70" t="s">
        <v>356</v>
      </c>
      <c r="T23" s="71"/>
      <c r="U23" s="92">
        <v>101</v>
      </c>
      <c r="V23" s="93" t="s">
        <v>425</v>
      </c>
      <c r="W23" s="90" t="s">
        <v>288</v>
      </c>
      <c r="AC23" s="92">
        <v>148</v>
      </c>
      <c r="AD23" s="93" t="s">
        <v>453</v>
      </c>
      <c r="AE23" s="90" t="s">
        <v>294</v>
      </c>
    </row>
    <row r="24" spans="1:31" ht="14.25" customHeight="1" x14ac:dyDescent="0.2">
      <c r="J24" s="84" t="s">
        <v>712</v>
      </c>
      <c r="K24" s="85">
        <v>114</v>
      </c>
      <c r="L24" s="63"/>
      <c r="M24" s="86" t="s">
        <v>80</v>
      </c>
      <c r="N24" s="67" t="s">
        <v>81</v>
      </c>
      <c r="O24" s="87" t="s">
        <v>568</v>
      </c>
      <c r="P24" s="67"/>
      <c r="Q24" s="103"/>
      <c r="R24" s="71"/>
      <c r="S24" s="98" t="s">
        <v>351</v>
      </c>
      <c r="T24" s="71"/>
      <c r="U24" s="92">
        <v>102</v>
      </c>
      <c r="V24" s="93" t="s">
        <v>426</v>
      </c>
      <c r="W24" s="90" t="s">
        <v>288</v>
      </c>
      <c r="AC24" s="92">
        <v>149</v>
      </c>
      <c r="AD24" s="93" t="s">
        <v>454</v>
      </c>
      <c r="AE24" s="90" t="s">
        <v>294</v>
      </c>
    </row>
    <row r="25" spans="1:31" ht="14.25" customHeight="1" x14ac:dyDescent="0.2">
      <c r="J25" s="84" t="s">
        <v>713</v>
      </c>
      <c r="K25" s="85">
        <v>119</v>
      </c>
      <c r="L25" s="63"/>
      <c r="M25" s="86" t="s">
        <v>82</v>
      </c>
      <c r="N25" s="67" t="s">
        <v>83</v>
      </c>
      <c r="O25" s="87" t="s">
        <v>569</v>
      </c>
      <c r="P25" s="67"/>
      <c r="Q25" s="103"/>
      <c r="R25" s="71"/>
      <c r="S25" s="98" t="s">
        <v>318</v>
      </c>
      <c r="T25" s="71"/>
      <c r="U25" s="92">
        <v>103</v>
      </c>
      <c r="V25" s="93" t="s">
        <v>427</v>
      </c>
      <c r="W25" s="90" t="s">
        <v>288</v>
      </c>
      <c r="AC25" s="92">
        <v>130</v>
      </c>
      <c r="AD25" s="93" t="s">
        <v>436</v>
      </c>
      <c r="AE25" s="90" t="s">
        <v>290</v>
      </c>
    </row>
    <row r="26" spans="1:31" ht="14.25" customHeight="1" x14ac:dyDescent="0.2">
      <c r="J26" s="84" t="s">
        <v>714</v>
      </c>
      <c r="K26" s="85">
        <v>2767</v>
      </c>
      <c r="L26" s="63"/>
      <c r="M26" s="86" t="s">
        <v>84</v>
      </c>
      <c r="N26" s="67" t="s">
        <v>85</v>
      </c>
      <c r="O26" s="87" t="s">
        <v>570</v>
      </c>
      <c r="P26" s="67"/>
      <c r="Q26" s="103"/>
      <c r="R26" s="71"/>
      <c r="S26" s="98" t="s">
        <v>332</v>
      </c>
      <c r="T26" s="71"/>
      <c r="U26" s="92">
        <v>200</v>
      </c>
      <c r="V26" s="93" t="s">
        <v>460</v>
      </c>
      <c r="W26" s="90" t="s">
        <v>288</v>
      </c>
      <c r="AC26" s="92">
        <v>132</v>
      </c>
      <c r="AD26" s="93" t="s">
        <v>438</v>
      </c>
      <c r="AE26" s="90" t="s">
        <v>290</v>
      </c>
    </row>
    <row r="27" spans="1:31" ht="14.25" customHeight="1" x14ac:dyDescent="0.2">
      <c r="J27" s="84" t="s">
        <v>715</v>
      </c>
      <c r="K27" s="85">
        <v>120</v>
      </c>
      <c r="L27" s="63"/>
      <c r="M27" s="86" t="s">
        <v>86</v>
      </c>
      <c r="N27" s="67" t="s">
        <v>87</v>
      </c>
      <c r="O27" s="87" t="s">
        <v>571</v>
      </c>
      <c r="P27" s="67"/>
      <c r="Q27" s="103"/>
      <c r="R27" s="71"/>
      <c r="S27" s="98" t="s">
        <v>330</v>
      </c>
      <c r="T27" s="71"/>
      <c r="U27" s="92">
        <v>201</v>
      </c>
      <c r="V27" s="93" t="s">
        <v>461</v>
      </c>
      <c r="W27" s="90" t="s">
        <v>288</v>
      </c>
      <c r="AC27" s="89">
        <v>550</v>
      </c>
      <c r="AD27" s="3" t="s">
        <v>473</v>
      </c>
      <c r="AE27" s="90" t="s">
        <v>290</v>
      </c>
    </row>
    <row r="28" spans="1:31" ht="14.25" customHeight="1" x14ac:dyDescent="0.2">
      <c r="J28" s="84" t="s">
        <v>716</v>
      </c>
      <c r="K28" s="85">
        <v>123</v>
      </c>
      <c r="L28" s="63"/>
      <c r="M28" s="86" t="s">
        <v>88</v>
      </c>
      <c r="N28" s="67" t="s">
        <v>89</v>
      </c>
      <c r="O28" s="87" t="s">
        <v>572</v>
      </c>
      <c r="P28" s="67"/>
      <c r="Q28" s="103"/>
      <c r="R28" s="71"/>
      <c r="S28" s="98" t="s">
        <v>343</v>
      </c>
      <c r="T28" s="71"/>
      <c r="U28" s="92">
        <v>202</v>
      </c>
      <c r="V28" s="93" t="s">
        <v>462</v>
      </c>
      <c r="W28" s="90" t="s">
        <v>288</v>
      </c>
      <c r="AC28" s="89">
        <v>551</v>
      </c>
      <c r="AD28" s="3" t="s">
        <v>474</v>
      </c>
      <c r="AE28" s="90" t="s">
        <v>290</v>
      </c>
    </row>
    <row r="29" spans="1:31" ht="14.25" customHeight="1" x14ac:dyDescent="0.2">
      <c r="J29" s="84" t="s">
        <v>717</v>
      </c>
      <c r="K29" s="85">
        <v>3079</v>
      </c>
      <c r="L29" s="63"/>
      <c r="M29" s="86" t="s">
        <v>90</v>
      </c>
      <c r="N29" s="67" t="s">
        <v>91</v>
      </c>
      <c r="O29" s="87" t="s">
        <v>573</v>
      </c>
      <c r="P29" s="67"/>
      <c r="Q29" s="103"/>
      <c r="R29" s="71"/>
      <c r="S29" s="98" t="s">
        <v>339</v>
      </c>
      <c r="T29" s="71"/>
      <c r="U29" s="92">
        <v>230</v>
      </c>
      <c r="V29" s="93" t="s">
        <v>463</v>
      </c>
      <c r="W29" s="90" t="s">
        <v>288</v>
      </c>
      <c r="AC29" s="92">
        <v>131</v>
      </c>
      <c r="AD29" s="93" t="s">
        <v>437</v>
      </c>
      <c r="AE29" s="90" t="s">
        <v>291</v>
      </c>
    </row>
    <row r="30" spans="1:31" ht="14.25" customHeight="1" x14ac:dyDescent="0.2">
      <c r="J30" s="84" t="s">
        <v>718</v>
      </c>
      <c r="K30" s="85">
        <v>121</v>
      </c>
      <c r="L30" s="63"/>
      <c r="M30" s="86" t="s">
        <v>92</v>
      </c>
      <c r="N30" s="67" t="s">
        <v>93</v>
      </c>
      <c r="O30" s="87" t="s">
        <v>574</v>
      </c>
      <c r="P30" s="67"/>
      <c r="Q30" s="103"/>
      <c r="R30" s="71"/>
      <c r="S30" s="98" t="s">
        <v>336</v>
      </c>
      <c r="T30" s="71"/>
      <c r="U30" s="92">
        <v>231</v>
      </c>
      <c r="V30" s="93" t="s">
        <v>464</v>
      </c>
      <c r="W30" s="90" t="s">
        <v>288</v>
      </c>
      <c r="AC30" s="92">
        <v>141</v>
      </c>
      <c r="AD30" s="93" t="s">
        <v>446</v>
      </c>
      <c r="AE30" s="90" t="s">
        <v>291</v>
      </c>
    </row>
    <row r="31" spans="1:31" ht="14.25" customHeight="1" x14ac:dyDescent="0.2">
      <c r="J31" s="84" t="s">
        <v>719</v>
      </c>
      <c r="K31" s="85">
        <v>122</v>
      </c>
      <c r="L31" s="63"/>
      <c r="M31" s="86" t="s">
        <v>94</v>
      </c>
      <c r="N31" s="67" t="s">
        <v>95</v>
      </c>
      <c r="O31" s="87" t="s">
        <v>575</v>
      </c>
      <c r="P31" s="67"/>
      <c r="Q31" s="103"/>
      <c r="R31" s="71"/>
      <c r="S31" s="98" t="s">
        <v>324</v>
      </c>
      <c r="T31" s="71"/>
      <c r="U31" s="92">
        <v>235</v>
      </c>
      <c r="V31" s="93" t="s">
        <v>465</v>
      </c>
      <c r="W31" s="90" t="s">
        <v>288</v>
      </c>
      <c r="AC31" s="92">
        <v>142</v>
      </c>
      <c r="AD31" s="93" t="s">
        <v>447</v>
      </c>
      <c r="AE31" s="90" t="s">
        <v>291</v>
      </c>
    </row>
    <row r="32" spans="1:31" ht="14.25" customHeight="1" x14ac:dyDescent="0.2">
      <c r="J32" s="84" t="s">
        <v>720</v>
      </c>
      <c r="K32" s="85">
        <v>2701</v>
      </c>
      <c r="L32" s="63"/>
      <c r="M32" s="86" t="s">
        <v>96</v>
      </c>
      <c r="N32" s="67" t="s">
        <v>97</v>
      </c>
      <c r="O32" s="87" t="s">
        <v>576</v>
      </c>
      <c r="P32" s="67"/>
      <c r="Q32" s="71"/>
      <c r="R32" s="71"/>
      <c r="S32" s="70" t="s">
        <v>345</v>
      </c>
      <c r="T32" s="71"/>
      <c r="U32" s="92">
        <v>236</v>
      </c>
      <c r="V32" s="93" t="s">
        <v>466</v>
      </c>
      <c r="W32" s="90" t="s">
        <v>288</v>
      </c>
      <c r="AC32" s="92">
        <v>143</v>
      </c>
      <c r="AD32" s="93" t="s">
        <v>448</v>
      </c>
      <c r="AE32" s="90" t="s">
        <v>291</v>
      </c>
    </row>
    <row r="33" spans="10:31" ht="14.25" customHeight="1" x14ac:dyDescent="0.2">
      <c r="J33" s="84" t="s">
        <v>721</v>
      </c>
      <c r="K33" s="85">
        <v>124</v>
      </c>
      <c r="L33" s="63"/>
      <c r="M33" s="86" t="s">
        <v>98</v>
      </c>
      <c r="N33" s="67" t="s">
        <v>99</v>
      </c>
      <c r="O33" s="87" t="s">
        <v>577</v>
      </c>
      <c r="P33" s="67"/>
      <c r="Q33" s="71"/>
      <c r="R33" s="71"/>
      <c r="S33" s="70" t="s">
        <v>354</v>
      </c>
      <c r="T33" s="71"/>
      <c r="U33" s="92">
        <v>237</v>
      </c>
      <c r="V33" s="93" t="s">
        <v>467</v>
      </c>
      <c r="W33" s="90" t="s">
        <v>288</v>
      </c>
      <c r="AC33" s="92">
        <v>144</v>
      </c>
      <c r="AD33" s="93" t="s">
        <v>449</v>
      </c>
      <c r="AE33" s="90" t="s">
        <v>291</v>
      </c>
    </row>
    <row r="34" spans="10:31" ht="14.25" customHeight="1" x14ac:dyDescent="0.2">
      <c r="J34" s="84" t="s">
        <v>722</v>
      </c>
      <c r="K34" s="85">
        <v>125</v>
      </c>
      <c r="L34" s="63"/>
      <c r="M34" s="86" t="s">
        <v>100</v>
      </c>
      <c r="N34" s="67" t="s">
        <v>101</v>
      </c>
      <c r="O34" s="87" t="s">
        <v>578</v>
      </c>
      <c r="P34" s="67"/>
      <c r="Q34" s="71"/>
      <c r="R34" s="71"/>
      <c r="S34" s="70" t="s">
        <v>374</v>
      </c>
      <c r="T34" s="71"/>
      <c r="U34" s="92">
        <v>238</v>
      </c>
      <c r="V34" s="93" t="s">
        <v>468</v>
      </c>
      <c r="W34" s="90" t="s">
        <v>288</v>
      </c>
      <c r="AC34" s="92">
        <v>114</v>
      </c>
      <c r="AD34" s="93" t="s">
        <v>428</v>
      </c>
      <c r="AE34" s="90" t="s">
        <v>289</v>
      </c>
    </row>
    <row r="35" spans="10:31" ht="14.25" customHeight="1" x14ac:dyDescent="0.2">
      <c r="J35" s="84" t="s">
        <v>723</v>
      </c>
      <c r="K35" s="85">
        <v>127</v>
      </c>
      <c r="L35" s="63"/>
      <c r="M35" s="86" t="s">
        <v>102</v>
      </c>
      <c r="N35" s="67" t="s">
        <v>103</v>
      </c>
      <c r="O35" s="87" t="s">
        <v>579</v>
      </c>
      <c r="P35" s="67"/>
      <c r="Q35" s="71"/>
      <c r="R35" s="71"/>
      <c r="S35" s="70" t="s">
        <v>352</v>
      </c>
      <c r="T35" s="71"/>
      <c r="U35" s="92">
        <v>239</v>
      </c>
      <c r="V35" s="93" t="s">
        <v>469</v>
      </c>
      <c r="W35" s="90" t="s">
        <v>288</v>
      </c>
      <c r="AC35" s="92">
        <v>115</v>
      </c>
      <c r="AD35" s="93" t="s">
        <v>429</v>
      </c>
      <c r="AE35" s="90" t="s">
        <v>289</v>
      </c>
    </row>
    <row r="36" spans="10:31" ht="14.25" customHeight="1" x14ac:dyDescent="0.2">
      <c r="J36" s="84" t="s">
        <v>724</v>
      </c>
      <c r="K36" s="85">
        <v>129</v>
      </c>
      <c r="L36" s="63"/>
      <c r="M36" s="86" t="s">
        <v>104</v>
      </c>
      <c r="N36" s="67" t="s">
        <v>105</v>
      </c>
      <c r="O36" s="87" t="s">
        <v>580</v>
      </c>
      <c r="P36" s="67"/>
      <c r="Q36" s="71"/>
      <c r="R36" s="71"/>
      <c r="S36" s="70" t="s">
        <v>303</v>
      </c>
      <c r="T36" s="71"/>
      <c r="U36" s="92">
        <v>240</v>
      </c>
      <c r="V36" s="93" t="s">
        <v>470</v>
      </c>
      <c r="W36" s="90" t="s">
        <v>288</v>
      </c>
      <c r="AC36" s="92">
        <v>116</v>
      </c>
      <c r="AD36" s="93" t="s">
        <v>430</v>
      </c>
      <c r="AE36" s="90" t="s">
        <v>289</v>
      </c>
    </row>
    <row r="37" spans="10:31" ht="14.25" customHeight="1" x14ac:dyDescent="0.2">
      <c r="J37" s="84" t="s">
        <v>725</v>
      </c>
      <c r="K37" s="85">
        <v>131</v>
      </c>
      <c r="L37" s="63"/>
      <c r="M37" s="86" t="s">
        <v>106</v>
      </c>
      <c r="N37" s="67" t="s">
        <v>107</v>
      </c>
      <c r="O37" s="87" t="s">
        <v>581</v>
      </c>
      <c r="P37" s="67"/>
      <c r="Q37" s="103"/>
      <c r="R37" s="71"/>
      <c r="S37" s="98" t="s">
        <v>347</v>
      </c>
      <c r="T37" s="71"/>
      <c r="U37" s="108">
        <v>241</v>
      </c>
      <c r="V37" s="109" t="s">
        <v>471</v>
      </c>
      <c r="W37" s="110" t="s">
        <v>288</v>
      </c>
      <c r="AC37" s="92">
        <v>117</v>
      </c>
      <c r="AD37" s="93" t="s">
        <v>431</v>
      </c>
      <c r="AE37" s="90" t="s">
        <v>289</v>
      </c>
    </row>
    <row r="38" spans="10:31" ht="14.25" customHeight="1" x14ac:dyDescent="0.2">
      <c r="J38" s="84" t="s">
        <v>726</v>
      </c>
      <c r="K38" s="85">
        <v>2705</v>
      </c>
      <c r="L38" s="63"/>
      <c r="M38" s="86" t="s">
        <v>108</v>
      </c>
      <c r="N38" s="67" t="s">
        <v>109</v>
      </c>
      <c r="O38" s="87" t="s">
        <v>582</v>
      </c>
      <c r="P38" s="67"/>
      <c r="Q38" s="71"/>
      <c r="R38" s="71"/>
      <c r="S38" s="70" t="s">
        <v>372</v>
      </c>
      <c r="T38" s="71"/>
      <c r="AC38" s="92">
        <v>118</v>
      </c>
      <c r="AD38" s="93" t="s">
        <v>432</v>
      </c>
      <c r="AE38" s="90" t="s">
        <v>289</v>
      </c>
    </row>
    <row r="39" spans="10:31" ht="14.25" customHeight="1" x14ac:dyDescent="0.2">
      <c r="J39" s="84" t="s">
        <v>727</v>
      </c>
      <c r="K39" s="85">
        <v>132</v>
      </c>
      <c r="L39" s="63"/>
      <c r="M39" s="86" t="s">
        <v>110</v>
      </c>
      <c r="N39" s="67" t="s">
        <v>111</v>
      </c>
      <c r="O39" s="87" t="s">
        <v>583</v>
      </c>
      <c r="P39" s="67"/>
      <c r="Q39" s="71"/>
      <c r="R39" s="71"/>
      <c r="S39" s="70" t="s">
        <v>328</v>
      </c>
      <c r="T39" s="71"/>
      <c r="AC39" s="92">
        <v>119</v>
      </c>
      <c r="AD39" s="93" t="s">
        <v>433</v>
      </c>
      <c r="AE39" s="90" t="s">
        <v>289</v>
      </c>
    </row>
    <row r="40" spans="10:31" ht="14.25" customHeight="1" x14ac:dyDescent="0.2">
      <c r="J40" s="84" t="s">
        <v>728</v>
      </c>
      <c r="K40" s="85">
        <v>135</v>
      </c>
      <c r="L40" s="63"/>
      <c r="M40" s="86" t="s">
        <v>112</v>
      </c>
      <c r="N40" s="67" t="s">
        <v>113</v>
      </c>
      <c r="O40" s="87" t="s">
        <v>584</v>
      </c>
      <c r="P40" s="67"/>
      <c r="Q40" s="71"/>
      <c r="R40" s="71"/>
      <c r="S40" s="70" t="s">
        <v>299</v>
      </c>
      <c r="T40" s="71"/>
      <c r="AC40" s="92">
        <v>120</v>
      </c>
      <c r="AD40" s="93" t="s">
        <v>434</v>
      </c>
      <c r="AE40" s="90" t="s">
        <v>289</v>
      </c>
    </row>
    <row r="41" spans="10:31" ht="14.25" customHeight="1" x14ac:dyDescent="0.2">
      <c r="J41" s="84" t="s">
        <v>729</v>
      </c>
      <c r="K41" s="85">
        <v>136</v>
      </c>
      <c r="L41" s="63"/>
      <c r="M41" s="86" t="s">
        <v>114</v>
      </c>
      <c r="N41" s="67" t="s">
        <v>115</v>
      </c>
      <c r="O41" s="87" t="s">
        <v>585</v>
      </c>
      <c r="P41" s="67"/>
      <c r="Q41" s="71"/>
      <c r="R41" s="71"/>
      <c r="S41" s="70" t="s">
        <v>350</v>
      </c>
      <c r="T41" s="71"/>
      <c r="AC41" s="92">
        <v>121</v>
      </c>
      <c r="AD41" s="93" t="s">
        <v>435</v>
      </c>
      <c r="AE41" s="90" t="s">
        <v>289</v>
      </c>
    </row>
    <row r="42" spans="10:31" ht="14.25" customHeight="1" x14ac:dyDescent="0.2">
      <c r="J42" s="84" t="s">
        <v>730</v>
      </c>
      <c r="K42" s="85">
        <v>139</v>
      </c>
      <c r="L42" s="63"/>
      <c r="M42" s="111" t="s">
        <v>394</v>
      </c>
      <c r="N42" s="112" t="s">
        <v>393</v>
      </c>
      <c r="O42" s="113" t="s">
        <v>586</v>
      </c>
      <c r="P42" s="112"/>
      <c r="Q42" s="71"/>
      <c r="R42" s="71"/>
      <c r="S42" s="70" t="s">
        <v>361</v>
      </c>
      <c r="T42" s="71"/>
      <c r="AC42" s="92">
        <v>138</v>
      </c>
      <c r="AD42" s="93" t="s">
        <v>443</v>
      </c>
      <c r="AE42" s="90" t="s">
        <v>289</v>
      </c>
    </row>
    <row r="43" spans="10:31" ht="14.25" customHeight="1" x14ac:dyDescent="0.2">
      <c r="J43" s="84" t="s">
        <v>731</v>
      </c>
      <c r="K43" s="85">
        <v>141</v>
      </c>
      <c r="L43" s="63"/>
      <c r="M43" s="111" t="s">
        <v>396</v>
      </c>
      <c r="N43" s="112" t="s">
        <v>395</v>
      </c>
      <c r="O43" s="113" t="s">
        <v>587</v>
      </c>
      <c r="P43" s="112"/>
      <c r="Q43" s="71"/>
      <c r="R43" s="71"/>
      <c r="S43" s="70" t="s">
        <v>301</v>
      </c>
      <c r="T43" s="71"/>
      <c r="AC43" s="92">
        <v>139</v>
      </c>
      <c r="AD43" s="93" t="s">
        <v>444</v>
      </c>
      <c r="AE43" s="90" t="s">
        <v>289</v>
      </c>
    </row>
    <row r="44" spans="10:31" ht="14.25" customHeight="1" x14ac:dyDescent="0.2">
      <c r="J44" s="84" t="s">
        <v>732</v>
      </c>
      <c r="K44" s="85">
        <v>2786</v>
      </c>
      <c r="L44" s="63"/>
      <c r="M44" s="111" t="s">
        <v>398</v>
      </c>
      <c r="N44" s="112" t="s">
        <v>397</v>
      </c>
      <c r="O44" s="113" t="s">
        <v>588</v>
      </c>
      <c r="P44" s="112"/>
      <c r="Q44" s="71"/>
      <c r="R44" s="71"/>
      <c r="S44" s="70" t="s">
        <v>342</v>
      </c>
      <c r="T44" s="71"/>
      <c r="AC44" s="92">
        <v>140</v>
      </c>
      <c r="AD44" s="93" t="s">
        <v>445</v>
      </c>
      <c r="AE44" s="90" t="s">
        <v>289</v>
      </c>
    </row>
    <row r="45" spans="10:31" ht="14.25" customHeight="1" x14ac:dyDescent="0.2">
      <c r="J45" s="84" t="s">
        <v>733</v>
      </c>
      <c r="K45" s="85">
        <v>2320</v>
      </c>
      <c r="L45" s="63"/>
      <c r="M45" s="111" t="s">
        <v>400</v>
      </c>
      <c r="N45" s="112" t="s">
        <v>399</v>
      </c>
      <c r="O45" s="113" t="s">
        <v>589</v>
      </c>
      <c r="P45" s="112"/>
      <c r="Q45" s="71"/>
      <c r="R45" s="71"/>
      <c r="S45" s="70" t="s">
        <v>344</v>
      </c>
      <c r="T45" s="71"/>
      <c r="AC45" s="92">
        <v>154</v>
      </c>
      <c r="AD45" s="93" t="s">
        <v>459</v>
      </c>
      <c r="AE45" s="90" t="s">
        <v>289</v>
      </c>
    </row>
    <row r="46" spans="10:31" ht="14.25" customHeight="1" x14ac:dyDescent="0.2">
      <c r="J46" s="84" t="s">
        <v>122</v>
      </c>
      <c r="K46" s="85">
        <v>3263</v>
      </c>
      <c r="L46" s="63"/>
      <c r="M46" s="111" t="s">
        <v>402</v>
      </c>
      <c r="N46" s="112" t="s">
        <v>401</v>
      </c>
      <c r="O46" s="113" t="s">
        <v>590</v>
      </c>
      <c r="P46" s="112"/>
      <c r="Q46" s="71"/>
      <c r="R46" s="71"/>
      <c r="S46" s="70" t="s">
        <v>297</v>
      </c>
      <c r="T46" s="71"/>
      <c r="AC46" s="92">
        <v>133</v>
      </c>
      <c r="AD46" s="93" t="s">
        <v>439</v>
      </c>
      <c r="AE46" s="90" t="s">
        <v>292</v>
      </c>
    </row>
    <row r="47" spans="10:31" ht="14.25" customHeight="1" x14ac:dyDescent="0.2">
      <c r="J47" s="84" t="s">
        <v>734</v>
      </c>
      <c r="K47" s="85">
        <v>144</v>
      </c>
      <c r="L47" s="63"/>
      <c r="M47" s="111" t="s">
        <v>404</v>
      </c>
      <c r="N47" s="112" t="s">
        <v>403</v>
      </c>
      <c r="O47" s="113" t="s">
        <v>591</v>
      </c>
      <c r="P47" s="112"/>
      <c r="Q47" s="71"/>
      <c r="R47" s="71"/>
      <c r="S47" s="114" t="s">
        <v>1946</v>
      </c>
      <c r="T47" s="115"/>
      <c r="AC47" s="92">
        <v>134</v>
      </c>
      <c r="AD47" s="93" t="s">
        <v>440</v>
      </c>
      <c r="AE47" s="90" t="s">
        <v>292</v>
      </c>
    </row>
    <row r="48" spans="10:31" ht="14.25" customHeight="1" x14ac:dyDescent="0.2">
      <c r="J48" s="84" t="s">
        <v>735</v>
      </c>
      <c r="K48" s="85">
        <v>151</v>
      </c>
      <c r="L48" s="63"/>
      <c r="M48" s="111" t="s">
        <v>406</v>
      </c>
      <c r="N48" s="112" t="s">
        <v>405</v>
      </c>
      <c r="O48" s="113" t="s">
        <v>592</v>
      </c>
      <c r="P48" s="112"/>
      <c r="Q48" s="71"/>
      <c r="R48" s="71"/>
      <c r="S48" s="114" t="s">
        <v>1947</v>
      </c>
      <c r="T48" s="115"/>
      <c r="AC48" s="92">
        <v>137</v>
      </c>
      <c r="AD48" s="93" t="s">
        <v>442</v>
      </c>
      <c r="AE48" s="90" t="s">
        <v>292</v>
      </c>
    </row>
    <row r="49" spans="10:31" ht="14.25" customHeight="1" x14ac:dyDescent="0.2">
      <c r="J49" s="84" t="s">
        <v>736</v>
      </c>
      <c r="K49" s="85">
        <v>152</v>
      </c>
      <c r="L49" s="63"/>
      <c r="M49" s="111" t="s">
        <v>408</v>
      </c>
      <c r="N49" s="112" t="s">
        <v>407</v>
      </c>
      <c r="O49" s="113" t="s">
        <v>593</v>
      </c>
      <c r="P49" s="112"/>
      <c r="Q49" s="71"/>
      <c r="R49" s="71"/>
      <c r="S49" s="70" t="s">
        <v>377</v>
      </c>
      <c r="T49" s="71"/>
      <c r="AC49" s="92">
        <v>150</v>
      </c>
      <c r="AD49" s="93" t="s">
        <v>455</v>
      </c>
      <c r="AE49" s="90" t="s">
        <v>295</v>
      </c>
    </row>
    <row r="50" spans="10:31" ht="14.25" customHeight="1" x14ac:dyDescent="0.2">
      <c r="J50" s="84" t="s">
        <v>8</v>
      </c>
      <c r="K50" s="85">
        <v>153</v>
      </c>
      <c r="L50" s="63"/>
      <c r="M50" s="111" t="s">
        <v>409</v>
      </c>
      <c r="N50" s="112" t="s">
        <v>424</v>
      </c>
      <c r="O50" s="113" t="s">
        <v>594</v>
      </c>
      <c r="P50" s="112"/>
      <c r="Q50" s="71"/>
      <c r="R50" s="71"/>
      <c r="S50" s="70" t="s">
        <v>359</v>
      </c>
      <c r="T50" s="71"/>
      <c r="AC50" s="92">
        <v>151</v>
      </c>
      <c r="AD50" s="93" t="s">
        <v>456</v>
      </c>
      <c r="AE50" s="90" t="s">
        <v>295</v>
      </c>
    </row>
    <row r="51" spans="10:31" ht="14.25" customHeight="1" x14ac:dyDescent="0.2">
      <c r="J51" s="84" t="s">
        <v>226</v>
      </c>
      <c r="K51" s="85">
        <v>2603</v>
      </c>
      <c r="L51" s="63"/>
      <c r="M51" s="116" t="s">
        <v>411</v>
      </c>
      <c r="N51" s="117" t="s">
        <v>410</v>
      </c>
      <c r="O51" s="118" t="s">
        <v>595</v>
      </c>
      <c r="P51" s="112"/>
      <c r="Q51" s="71"/>
      <c r="R51" s="71"/>
      <c r="S51" s="70" t="s">
        <v>366</v>
      </c>
      <c r="T51" s="71"/>
      <c r="AC51" s="92">
        <v>152</v>
      </c>
      <c r="AD51" s="93" t="s">
        <v>457</v>
      </c>
      <c r="AE51" s="90" t="s">
        <v>295</v>
      </c>
    </row>
    <row r="52" spans="10:31" ht="14.25" customHeight="1" x14ac:dyDescent="0.2">
      <c r="J52" s="84" t="s">
        <v>227</v>
      </c>
      <c r="K52" s="85">
        <v>2602</v>
      </c>
      <c r="L52" s="63"/>
      <c r="O52" s="119"/>
      <c r="P52" s="119"/>
      <c r="Q52" s="71"/>
      <c r="R52" s="71"/>
      <c r="S52" s="70" t="s">
        <v>375</v>
      </c>
      <c r="T52" s="71"/>
      <c r="AC52" s="108">
        <v>153</v>
      </c>
      <c r="AD52" s="109" t="s">
        <v>458</v>
      </c>
      <c r="AE52" s="110" t="s">
        <v>295</v>
      </c>
    </row>
    <row r="53" spans="10:31" ht="14.25" customHeight="1" x14ac:dyDescent="0.2">
      <c r="J53" s="84" t="s">
        <v>737</v>
      </c>
      <c r="K53" s="85">
        <v>3377</v>
      </c>
      <c r="L53" s="63"/>
      <c r="O53" s="119"/>
      <c r="P53" s="119"/>
      <c r="Q53" s="71"/>
      <c r="R53" s="71"/>
      <c r="S53" s="70" t="s">
        <v>360</v>
      </c>
      <c r="T53" s="71"/>
    </row>
    <row r="54" spans="10:31" ht="14.25" customHeight="1" x14ac:dyDescent="0.2">
      <c r="J54" s="84" t="s">
        <v>738</v>
      </c>
      <c r="K54" s="85">
        <v>4325</v>
      </c>
      <c r="L54" s="63"/>
      <c r="O54" s="119"/>
      <c r="P54" s="119"/>
      <c r="Q54" s="71"/>
      <c r="R54" s="71"/>
      <c r="S54" s="70" t="s">
        <v>362</v>
      </c>
      <c r="T54" s="71"/>
    </row>
    <row r="55" spans="10:31" ht="14.25" customHeight="1" x14ac:dyDescent="0.2">
      <c r="J55" s="84" t="s">
        <v>739</v>
      </c>
      <c r="K55" s="85">
        <v>156</v>
      </c>
      <c r="L55" s="63"/>
      <c r="O55" s="119"/>
      <c r="P55" s="119"/>
      <c r="Q55" s="71"/>
      <c r="R55" s="71"/>
      <c r="S55" s="70" t="s">
        <v>370</v>
      </c>
      <c r="T55" s="71"/>
    </row>
    <row r="56" spans="10:31" ht="14.25" customHeight="1" x14ac:dyDescent="0.2">
      <c r="J56" s="84" t="s">
        <v>740</v>
      </c>
      <c r="K56" s="85">
        <v>158</v>
      </c>
      <c r="L56" s="63"/>
      <c r="O56" s="119"/>
      <c r="P56" s="119"/>
      <c r="Q56" s="71"/>
      <c r="R56" s="71"/>
      <c r="S56" s="70" t="s">
        <v>363</v>
      </c>
      <c r="T56" s="71"/>
    </row>
    <row r="57" spans="10:31" ht="14.25" customHeight="1" x14ac:dyDescent="0.2">
      <c r="J57" s="84" t="s">
        <v>741</v>
      </c>
      <c r="K57" s="85">
        <v>1455</v>
      </c>
      <c r="L57" s="63"/>
      <c r="O57" s="119"/>
      <c r="P57" s="119"/>
      <c r="Q57" s="103"/>
      <c r="R57" s="71"/>
      <c r="S57" s="98" t="s">
        <v>312</v>
      </c>
      <c r="T57" s="71"/>
    </row>
    <row r="58" spans="10:31" ht="14.25" customHeight="1" x14ac:dyDescent="0.2">
      <c r="J58" s="84" t="s">
        <v>742</v>
      </c>
      <c r="K58" s="85">
        <v>1460</v>
      </c>
      <c r="L58" s="63"/>
      <c r="O58" s="119"/>
      <c r="P58" s="119"/>
      <c r="Q58" s="103"/>
      <c r="R58" s="71"/>
      <c r="S58" s="98" t="s">
        <v>326</v>
      </c>
      <c r="T58" s="71"/>
    </row>
    <row r="59" spans="10:31" ht="14.25" customHeight="1" x14ac:dyDescent="0.2">
      <c r="J59" s="84" t="s">
        <v>743</v>
      </c>
      <c r="K59" s="85">
        <v>1463</v>
      </c>
      <c r="L59" s="63"/>
      <c r="O59" s="119"/>
      <c r="P59" s="119"/>
      <c r="Q59" s="103"/>
      <c r="R59" s="71"/>
      <c r="S59" s="98" t="s">
        <v>334</v>
      </c>
      <c r="T59" s="71"/>
    </row>
    <row r="60" spans="10:31" ht="14.25" customHeight="1" x14ac:dyDescent="0.2">
      <c r="J60" s="84" t="s">
        <v>744</v>
      </c>
      <c r="K60" s="85">
        <v>161</v>
      </c>
      <c r="L60" s="63"/>
      <c r="O60" s="119"/>
      <c r="P60" s="119"/>
      <c r="Q60" s="71"/>
      <c r="R60" s="71"/>
      <c r="S60" s="70" t="s">
        <v>341</v>
      </c>
      <c r="T60" s="71"/>
    </row>
    <row r="61" spans="10:31" ht="14.25" customHeight="1" x14ac:dyDescent="0.2">
      <c r="J61" s="84" t="s">
        <v>745</v>
      </c>
      <c r="K61" s="85">
        <v>163</v>
      </c>
      <c r="L61" s="63"/>
      <c r="O61" s="119"/>
      <c r="P61" s="119"/>
      <c r="Q61" s="103"/>
      <c r="R61" s="71"/>
      <c r="S61" s="98" t="s">
        <v>337</v>
      </c>
      <c r="T61" s="71"/>
    </row>
    <row r="62" spans="10:31" ht="14.25" customHeight="1" x14ac:dyDescent="0.2">
      <c r="J62" s="84" t="s">
        <v>746</v>
      </c>
      <c r="K62" s="85">
        <v>2056</v>
      </c>
      <c r="L62" s="63"/>
      <c r="O62" s="119"/>
      <c r="P62" s="119"/>
      <c r="Q62" s="103"/>
      <c r="R62" s="71"/>
      <c r="S62" s="98" t="s">
        <v>340</v>
      </c>
      <c r="T62" s="71"/>
    </row>
    <row r="63" spans="10:31" ht="14.25" customHeight="1" x14ac:dyDescent="0.2">
      <c r="J63" s="84" t="s">
        <v>747</v>
      </c>
      <c r="K63" s="85">
        <v>2057</v>
      </c>
      <c r="L63" s="63"/>
      <c r="O63" s="119"/>
      <c r="P63" s="119"/>
      <c r="Q63" s="103"/>
      <c r="R63" s="71"/>
      <c r="S63" s="98" t="s">
        <v>320</v>
      </c>
      <c r="T63" s="71"/>
    </row>
    <row r="64" spans="10:31" ht="14.25" customHeight="1" x14ac:dyDescent="0.2">
      <c r="J64" s="84" t="s">
        <v>748</v>
      </c>
      <c r="K64" s="85">
        <v>1464</v>
      </c>
      <c r="L64" s="63"/>
      <c r="O64" s="119"/>
      <c r="P64" s="119"/>
      <c r="Q64" s="103"/>
      <c r="R64" s="71"/>
      <c r="S64" s="98" t="s">
        <v>316</v>
      </c>
      <c r="T64" s="71"/>
    </row>
    <row r="65" spans="10:20" ht="14.25" customHeight="1" x14ac:dyDescent="0.2">
      <c r="J65" s="84" t="s">
        <v>749</v>
      </c>
      <c r="K65" s="85">
        <v>1465</v>
      </c>
      <c r="L65" s="63"/>
      <c r="O65" s="119"/>
      <c r="P65" s="119"/>
      <c r="Q65" s="71"/>
      <c r="R65" s="71"/>
      <c r="S65" s="70" t="s">
        <v>322</v>
      </c>
      <c r="T65" s="71"/>
    </row>
    <row r="66" spans="10:20" ht="14.25" customHeight="1" x14ac:dyDescent="0.2">
      <c r="J66" s="84" t="s">
        <v>750</v>
      </c>
      <c r="K66" s="85">
        <v>1466</v>
      </c>
      <c r="L66" s="63"/>
      <c r="O66" s="119"/>
      <c r="P66" s="119"/>
      <c r="Q66" s="103"/>
      <c r="R66" s="71"/>
      <c r="S66" s="98" t="s">
        <v>314</v>
      </c>
      <c r="T66" s="71"/>
    </row>
    <row r="67" spans="10:20" ht="14.25" customHeight="1" x14ac:dyDescent="0.2">
      <c r="J67" s="84" t="s">
        <v>751</v>
      </c>
      <c r="K67" s="85">
        <v>166</v>
      </c>
      <c r="L67" s="63"/>
      <c r="O67" s="119"/>
      <c r="P67" s="119"/>
      <c r="Q67" s="103"/>
      <c r="R67" s="71"/>
      <c r="S67" s="98" t="s">
        <v>383</v>
      </c>
      <c r="T67" s="71"/>
    </row>
    <row r="68" spans="10:20" ht="14.25" customHeight="1" x14ac:dyDescent="0.2">
      <c r="J68" s="84" t="s">
        <v>752</v>
      </c>
      <c r="K68" s="85">
        <v>2256</v>
      </c>
      <c r="L68" s="63"/>
      <c r="O68" s="119"/>
      <c r="P68" s="119"/>
      <c r="Q68" s="103"/>
      <c r="R68" s="71"/>
      <c r="S68" s="98" t="s">
        <v>384</v>
      </c>
      <c r="T68" s="71"/>
    </row>
    <row r="69" spans="10:20" ht="14.25" customHeight="1" x14ac:dyDescent="0.2">
      <c r="J69" s="84" t="s">
        <v>753</v>
      </c>
      <c r="K69" s="85">
        <v>167</v>
      </c>
      <c r="L69" s="63"/>
      <c r="O69" s="119"/>
      <c r="P69" s="119"/>
      <c r="Q69" s="103"/>
      <c r="R69" s="71"/>
      <c r="S69" s="98" t="s">
        <v>385</v>
      </c>
      <c r="T69" s="71"/>
    </row>
    <row r="70" spans="10:20" ht="14.25" customHeight="1" x14ac:dyDescent="0.2">
      <c r="J70" s="84" t="s">
        <v>754</v>
      </c>
      <c r="K70" s="85">
        <v>262</v>
      </c>
      <c r="L70" s="63"/>
      <c r="O70" s="119"/>
      <c r="P70" s="119"/>
      <c r="Q70" s="103"/>
      <c r="R70" s="71"/>
      <c r="S70" s="121" t="s">
        <v>386</v>
      </c>
      <c r="T70" s="71"/>
    </row>
    <row r="71" spans="10:20" ht="14.25" customHeight="1" x14ac:dyDescent="0.2">
      <c r="J71" s="84" t="s">
        <v>755</v>
      </c>
      <c r="K71" s="85">
        <v>1469</v>
      </c>
      <c r="L71" s="63"/>
      <c r="O71" s="119"/>
      <c r="P71" s="119"/>
      <c r="Q71" s="122"/>
      <c r="R71" s="122"/>
    </row>
    <row r="72" spans="10:20" ht="14.25" customHeight="1" x14ac:dyDescent="0.2">
      <c r="J72" s="84" t="s">
        <v>756</v>
      </c>
      <c r="K72" s="85">
        <v>168</v>
      </c>
      <c r="L72" s="63"/>
      <c r="O72" s="119"/>
      <c r="P72" s="119"/>
      <c r="Q72" s="122"/>
      <c r="R72" s="122"/>
    </row>
    <row r="73" spans="10:20" ht="14.25" customHeight="1" x14ac:dyDescent="0.2">
      <c r="J73" s="84" t="s">
        <v>757</v>
      </c>
      <c r="K73" s="85">
        <v>2059</v>
      </c>
      <c r="L73" s="63"/>
      <c r="O73" s="119"/>
      <c r="P73" s="119"/>
      <c r="Q73" s="122"/>
      <c r="R73" s="122"/>
    </row>
    <row r="74" spans="10:20" ht="14.25" customHeight="1" x14ac:dyDescent="0.2">
      <c r="J74" s="84" t="s">
        <v>758</v>
      </c>
      <c r="K74" s="85">
        <v>2060</v>
      </c>
      <c r="L74" s="63"/>
      <c r="O74" s="119"/>
      <c r="P74" s="119"/>
      <c r="Q74" s="122"/>
      <c r="R74" s="122"/>
    </row>
    <row r="75" spans="10:20" ht="14.25" customHeight="1" x14ac:dyDescent="0.2">
      <c r="J75" s="84" t="s">
        <v>759</v>
      </c>
      <c r="K75" s="85">
        <v>3385</v>
      </c>
      <c r="L75" s="63"/>
      <c r="O75" s="119"/>
      <c r="P75" s="119"/>
      <c r="Q75" s="122"/>
      <c r="R75" s="122"/>
    </row>
    <row r="76" spans="10:20" ht="14.25" customHeight="1" x14ac:dyDescent="0.2">
      <c r="J76" s="84" t="s">
        <v>760</v>
      </c>
      <c r="K76" s="85">
        <v>171</v>
      </c>
      <c r="L76" s="63"/>
      <c r="O76" s="119"/>
      <c r="P76" s="119"/>
      <c r="Q76" s="122"/>
      <c r="R76" s="122"/>
    </row>
    <row r="77" spans="10:20" ht="14.25" customHeight="1" x14ac:dyDescent="0.2">
      <c r="J77" s="84" t="s">
        <v>761</v>
      </c>
      <c r="K77" s="85">
        <v>173</v>
      </c>
      <c r="L77" s="63"/>
      <c r="O77" s="119"/>
      <c r="P77" s="119"/>
      <c r="Q77" s="122"/>
      <c r="R77" s="122"/>
    </row>
    <row r="78" spans="10:20" ht="14.25" customHeight="1" x14ac:dyDescent="0.2">
      <c r="J78" s="84" t="s">
        <v>762</v>
      </c>
      <c r="K78" s="85">
        <v>174</v>
      </c>
      <c r="L78" s="63"/>
      <c r="O78" s="119"/>
      <c r="P78" s="119"/>
      <c r="Q78" s="122"/>
      <c r="R78" s="122"/>
    </row>
    <row r="79" spans="10:20" ht="14.25" customHeight="1" x14ac:dyDescent="0.2">
      <c r="J79" s="84" t="s">
        <v>763</v>
      </c>
      <c r="K79" s="85">
        <v>175</v>
      </c>
      <c r="L79" s="63"/>
      <c r="O79" s="119"/>
      <c r="P79" s="119"/>
      <c r="Q79" s="122"/>
      <c r="R79" s="122"/>
    </row>
    <row r="80" spans="10:20" ht="14.25" customHeight="1" x14ac:dyDescent="0.2">
      <c r="J80" s="84" t="s">
        <v>764</v>
      </c>
      <c r="K80" s="85">
        <v>177</v>
      </c>
      <c r="L80" s="63"/>
      <c r="O80" s="119"/>
      <c r="P80" s="119"/>
      <c r="Q80" s="122"/>
      <c r="R80" s="122"/>
    </row>
    <row r="81" spans="10:18" ht="14.25" customHeight="1" x14ac:dyDescent="0.2">
      <c r="J81" s="84" t="s">
        <v>765</v>
      </c>
      <c r="K81" s="85">
        <v>180</v>
      </c>
      <c r="L81" s="63"/>
      <c r="O81" s="119"/>
      <c r="P81" s="119"/>
      <c r="Q81" s="122"/>
      <c r="R81" s="122"/>
    </row>
    <row r="82" spans="10:18" ht="14.25" customHeight="1" x14ac:dyDescent="0.2">
      <c r="J82" s="84" t="s">
        <v>766</v>
      </c>
      <c r="K82" s="85">
        <v>185</v>
      </c>
      <c r="L82" s="63"/>
      <c r="O82" s="119"/>
      <c r="P82" s="119"/>
      <c r="Q82" s="122"/>
      <c r="R82" s="122"/>
    </row>
    <row r="83" spans="10:18" ht="14.25" customHeight="1" x14ac:dyDescent="0.2">
      <c r="J83" s="84" t="s">
        <v>767</v>
      </c>
      <c r="K83" s="85">
        <v>2765</v>
      </c>
      <c r="L83" s="63"/>
      <c r="O83" s="119"/>
      <c r="P83" s="119"/>
      <c r="Q83" s="122"/>
      <c r="R83" s="122"/>
    </row>
    <row r="84" spans="10:18" ht="14.25" customHeight="1" x14ac:dyDescent="0.2">
      <c r="J84" s="84" t="s">
        <v>768</v>
      </c>
      <c r="K84" s="85">
        <v>186</v>
      </c>
      <c r="L84" s="63"/>
      <c r="O84" s="119"/>
      <c r="P84" s="119"/>
      <c r="Q84" s="122"/>
      <c r="R84" s="122"/>
    </row>
    <row r="85" spans="10:18" ht="14.25" customHeight="1" x14ac:dyDescent="0.2">
      <c r="J85" s="84" t="s">
        <v>769</v>
      </c>
      <c r="K85" s="85">
        <v>2792</v>
      </c>
      <c r="L85" s="63"/>
      <c r="O85" s="119"/>
      <c r="P85" s="119"/>
      <c r="Q85" s="122"/>
      <c r="R85" s="122"/>
    </row>
    <row r="86" spans="10:18" ht="14.25" customHeight="1" x14ac:dyDescent="0.2">
      <c r="J86" s="84" t="s">
        <v>770</v>
      </c>
      <c r="K86" s="85">
        <v>188</v>
      </c>
      <c r="L86" s="63"/>
      <c r="O86" s="119"/>
      <c r="P86" s="119"/>
      <c r="Q86" s="122"/>
      <c r="R86" s="122"/>
    </row>
    <row r="87" spans="10:18" ht="14.25" customHeight="1" x14ac:dyDescent="0.2">
      <c r="J87" s="84" t="s">
        <v>771</v>
      </c>
      <c r="K87" s="85">
        <v>189</v>
      </c>
      <c r="L87" s="63"/>
      <c r="O87" s="119"/>
      <c r="P87" s="119"/>
      <c r="Q87" s="122"/>
      <c r="R87" s="122"/>
    </row>
    <row r="88" spans="10:18" ht="14.25" customHeight="1" x14ac:dyDescent="0.2">
      <c r="J88" s="84" t="s">
        <v>772</v>
      </c>
      <c r="K88" s="85">
        <v>194</v>
      </c>
      <c r="L88" s="63"/>
      <c r="O88" s="119"/>
      <c r="P88" s="119"/>
      <c r="Q88" s="122"/>
      <c r="R88" s="122"/>
    </row>
    <row r="89" spans="10:18" ht="14.25" customHeight="1" x14ac:dyDescent="0.2">
      <c r="J89" s="84" t="s">
        <v>773</v>
      </c>
      <c r="K89" s="85">
        <v>195</v>
      </c>
      <c r="L89" s="63"/>
      <c r="O89" s="119"/>
      <c r="P89" s="119"/>
      <c r="Q89" s="122"/>
      <c r="R89" s="122"/>
    </row>
    <row r="90" spans="10:18" ht="14.25" customHeight="1" x14ac:dyDescent="0.2">
      <c r="J90" s="84" t="s">
        <v>774</v>
      </c>
      <c r="K90" s="85">
        <v>197</v>
      </c>
      <c r="L90" s="63"/>
      <c r="O90" s="119"/>
      <c r="P90" s="119"/>
      <c r="Q90" s="122"/>
      <c r="R90" s="122"/>
    </row>
    <row r="91" spans="10:18" ht="14.25" customHeight="1" x14ac:dyDescent="0.2">
      <c r="J91" s="84" t="s">
        <v>775</v>
      </c>
      <c r="K91" s="85">
        <v>201</v>
      </c>
      <c r="L91" s="63"/>
      <c r="O91" s="119"/>
      <c r="P91" s="119"/>
      <c r="Q91" s="122"/>
      <c r="R91" s="122"/>
    </row>
    <row r="92" spans="10:18" ht="14.25" customHeight="1" x14ac:dyDescent="0.2">
      <c r="J92" s="84" t="s">
        <v>776</v>
      </c>
      <c r="K92" s="85">
        <v>2660</v>
      </c>
      <c r="L92" s="63"/>
      <c r="O92" s="119"/>
      <c r="P92" s="119"/>
      <c r="Q92" s="122"/>
      <c r="R92" s="122"/>
    </row>
    <row r="93" spans="10:18" ht="14.25" customHeight="1" x14ac:dyDescent="0.2">
      <c r="J93" s="84" t="s">
        <v>777</v>
      </c>
      <c r="K93" s="85">
        <v>202</v>
      </c>
      <c r="L93" s="63"/>
      <c r="O93" s="119"/>
      <c r="P93" s="119"/>
      <c r="Q93" s="122"/>
      <c r="R93" s="122"/>
    </row>
    <row r="94" spans="10:18" ht="14.25" customHeight="1" x14ac:dyDescent="0.2">
      <c r="J94" s="84" t="s">
        <v>778</v>
      </c>
      <c r="K94" s="85">
        <v>3114</v>
      </c>
      <c r="L94" s="63"/>
      <c r="O94" s="119"/>
      <c r="P94" s="119"/>
      <c r="Q94" s="122"/>
      <c r="R94" s="122"/>
    </row>
    <row r="95" spans="10:18" ht="14.25" customHeight="1" x14ac:dyDescent="0.2">
      <c r="J95" s="84" t="s">
        <v>779</v>
      </c>
      <c r="K95" s="85">
        <v>212</v>
      </c>
      <c r="L95" s="63"/>
      <c r="O95" s="119"/>
      <c r="P95" s="119"/>
      <c r="Q95" s="122"/>
      <c r="R95" s="122"/>
    </row>
    <row r="96" spans="10:18" ht="14.25" customHeight="1" x14ac:dyDescent="0.2">
      <c r="J96" s="84" t="s">
        <v>780</v>
      </c>
      <c r="K96" s="85">
        <v>215</v>
      </c>
      <c r="L96" s="63"/>
      <c r="O96" s="119"/>
      <c r="P96" s="119"/>
      <c r="Q96" s="122"/>
      <c r="R96" s="122"/>
    </row>
    <row r="97" spans="10:18" ht="14.25" customHeight="1" x14ac:dyDescent="0.2">
      <c r="J97" s="84" t="s">
        <v>781</v>
      </c>
      <c r="K97" s="85">
        <v>1480</v>
      </c>
      <c r="L97" s="63"/>
      <c r="O97" s="119"/>
      <c r="P97" s="119"/>
      <c r="Q97" s="122"/>
      <c r="R97" s="122"/>
    </row>
    <row r="98" spans="10:18" ht="14.25" customHeight="1" x14ac:dyDescent="0.2">
      <c r="J98" s="84" t="s">
        <v>782</v>
      </c>
      <c r="K98" s="85">
        <v>217</v>
      </c>
      <c r="L98" s="63"/>
      <c r="O98" s="119"/>
      <c r="P98" s="119"/>
      <c r="Q98" s="122"/>
      <c r="R98" s="122"/>
    </row>
    <row r="99" spans="10:18" ht="14.25" customHeight="1" x14ac:dyDescent="0.2">
      <c r="J99" s="84" t="s">
        <v>783</v>
      </c>
      <c r="K99" s="85">
        <v>221</v>
      </c>
      <c r="L99" s="63"/>
      <c r="O99" s="119"/>
      <c r="P99" s="119"/>
      <c r="Q99" s="122"/>
      <c r="R99" s="122"/>
    </row>
    <row r="100" spans="10:18" ht="14.25" customHeight="1" x14ac:dyDescent="0.2">
      <c r="J100" s="84" t="s">
        <v>784</v>
      </c>
      <c r="K100" s="85">
        <v>1481</v>
      </c>
      <c r="L100" s="63"/>
      <c r="O100" s="119"/>
      <c r="P100" s="119"/>
      <c r="Q100" s="122"/>
      <c r="R100" s="122"/>
    </row>
    <row r="101" spans="10:18" ht="14.25" customHeight="1" x14ac:dyDescent="0.2">
      <c r="J101" s="84" t="s">
        <v>785</v>
      </c>
      <c r="K101" s="85">
        <v>1482</v>
      </c>
      <c r="L101" s="63"/>
      <c r="O101" s="119"/>
      <c r="P101" s="119"/>
      <c r="Q101" s="122"/>
      <c r="R101" s="122"/>
    </row>
    <row r="102" spans="10:18" ht="14.25" customHeight="1" x14ac:dyDescent="0.2">
      <c r="J102" s="84" t="s">
        <v>786</v>
      </c>
      <c r="K102" s="85">
        <v>222</v>
      </c>
      <c r="L102" s="63"/>
      <c r="O102" s="119"/>
      <c r="P102" s="119"/>
      <c r="Q102" s="122"/>
      <c r="R102" s="122"/>
    </row>
    <row r="103" spans="10:18" ht="14.25" customHeight="1" x14ac:dyDescent="0.2">
      <c r="J103" s="84" t="s">
        <v>787</v>
      </c>
      <c r="K103" s="85">
        <v>3068</v>
      </c>
      <c r="L103" s="63"/>
      <c r="O103" s="119"/>
      <c r="P103" s="119"/>
      <c r="Q103" s="122"/>
      <c r="R103" s="122"/>
    </row>
    <row r="104" spans="10:18" ht="14.25" customHeight="1" x14ac:dyDescent="0.2">
      <c r="J104" s="84" t="s">
        <v>788</v>
      </c>
      <c r="K104" s="85">
        <v>225</v>
      </c>
      <c r="L104" s="63"/>
      <c r="O104" s="119"/>
      <c r="P104" s="119"/>
      <c r="Q104" s="122"/>
      <c r="R104" s="122"/>
    </row>
    <row r="105" spans="10:18" ht="14.25" customHeight="1" x14ac:dyDescent="0.2">
      <c r="J105" s="84" t="s">
        <v>789</v>
      </c>
      <c r="K105" s="85">
        <v>226</v>
      </c>
      <c r="L105" s="63"/>
      <c r="O105" s="119"/>
      <c r="P105" s="119"/>
      <c r="Q105" s="122"/>
      <c r="R105" s="122"/>
    </row>
    <row r="106" spans="10:18" ht="14.25" customHeight="1" x14ac:dyDescent="0.2">
      <c r="J106" s="84" t="s">
        <v>790</v>
      </c>
      <c r="K106" s="85">
        <v>6010</v>
      </c>
      <c r="L106" s="63"/>
      <c r="O106" s="119"/>
      <c r="P106" s="119"/>
      <c r="Q106" s="122"/>
      <c r="R106" s="122"/>
    </row>
    <row r="107" spans="10:18" ht="14.25" customHeight="1" x14ac:dyDescent="0.2">
      <c r="J107" s="84" t="s">
        <v>791</v>
      </c>
      <c r="K107" s="85">
        <v>2065</v>
      </c>
      <c r="L107" s="63"/>
      <c r="O107" s="119"/>
      <c r="P107" s="119"/>
      <c r="Q107" s="122"/>
      <c r="R107" s="122"/>
    </row>
    <row r="108" spans="10:18" ht="14.25" customHeight="1" x14ac:dyDescent="0.2">
      <c r="J108" s="84" t="s">
        <v>792</v>
      </c>
      <c r="K108" s="85">
        <v>2067</v>
      </c>
      <c r="L108" s="63"/>
      <c r="O108" s="119"/>
      <c r="P108" s="119"/>
      <c r="Q108" s="122"/>
      <c r="R108" s="122"/>
    </row>
    <row r="109" spans="10:18" ht="14.25" customHeight="1" x14ac:dyDescent="0.2">
      <c r="J109" s="84" t="s">
        <v>793</v>
      </c>
      <c r="K109" s="85">
        <v>2068</v>
      </c>
      <c r="L109" s="63"/>
      <c r="O109" s="119"/>
      <c r="P109" s="119"/>
      <c r="Q109" s="122"/>
      <c r="R109" s="122"/>
    </row>
    <row r="110" spans="10:18" ht="14.25" customHeight="1" x14ac:dyDescent="0.2">
      <c r="J110" s="84" t="s">
        <v>794</v>
      </c>
      <c r="K110" s="85">
        <v>2069</v>
      </c>
      <c r="L110" s="63"/>
      <c r="O110" s="119"/>
      <c r="P110" s="119"/>
      <c r="Q110" s="122"/>
      <c r="R110" s="122"/>
    </row>
    <row r="111" spans="10:18" ht="14.25" customHeight="1" x14ac:dyDescent="0.2">
      <c r="J111" s="84" t="s">
        <v>795</v>
      </c>
      <c r="K111" s="85">
        <v>2071</v>
      </c>
      <c r="L111" s="63"/>
      <c r="O111" s="119"/>
      <c r="P111" s="119"/>
      <c r="Q111" s="122"/>
      <c r="R111" s="122"/>
    </row>
    <row r="112" spans="10:18" ht="14.25" customHeight="1" x14ac:dyDescent="0.2">
      <c r="J112" s="84" t="s">
        <v>796</v>
      </c>
      <c r="K112" s="85">
        <v>2800</v>
      </c>
      <c r="L112" s="63"/>
      <c r="O112" s="119"/>
      <c r="P112" s="119"/>
      <c r="Q112" s="122"/>
      <c r="R112" s="122"/>
    </row>
    <row r="113" spans="10:18" ht="14.25" customHeight="1" x14ac:dyDescent="0.2">
      <c r="J113" s="84" t="s">
        <v>797</v>
      </c>
      <c r="K113" s="85">
        <v>1485</v>
      </c>
      <c r="L113" s="63"/>
      <c r="O113" s="119"/>
      <c r="P113" s="119"/>
      <c r="Q113" s="122"/>
      <c r="R113" s="122"/>
    </row>
    <row r="114" spans="10:18" ht="14.25" customHeight="1" x14ac:dyDescent="0.2">
      <c r="J114" s="84" t="s">
        <v>798</v>
      </c>
      <c r="K114" s="85">
        <v>1500</v>
      </c>
      <c r="L114" s="63"/>
      <c r="O114" s="119"/>
      <c r="P114" s="119"/>
      <c r="Q114" s="122"/>
      <c r="R114" s="122"/>
    </row>
    <row r="115" spans="10:18" ht="14.25" customHeight="1" x14ac:dyDescent="0.2">
      <c r="J115" s="84" t="s">
        <v>799</v>
      </c>
      <c r="K115" s="85">
        <v>2074</v>
      </c>
      <c r="L115" s="63"/>
      <c r="O115" s="119"/>
      <c r="P115" s="119"/>
      <c r="Q115" s="122"/>
      <c r="R115" s="122"/>
    </row>
    <row r="116" spans="10:18" ht="14.25" customHeight="1" x14ac:dyDescent="0.2">
      <c r="J116" s="84" t="s">
        <v>800</v>
      </c>
      <c r="K116" s="85">
        <v>230</v>
      </c>
      <c r="L116" s="63"/>
      <c r="O116" s="119"/>
      <c r="P116" s="119"/>
      <c r="Q116" s="122"/>
      <c r="R116" s="122"/>
    </row>
    <row r="117" spans="10:18" ht="14.25" customHeight="1" x14ac:dyDescent="0.2">
      <c r="J117" s="84" t="s">
        <v>6</v>
      </c>
      <c r="K117" s="85">
        <v>237</v>
      </c>
      <c r="L117" s="63"/>
      <c r="O117" s="119"/>
      <c r="P117" s="119"/>
      <c r="Q117" s="122"/>
      <c r="R117" s="122"/>
    </row>
    <row r="118" spans="10:18" ht="14.25" customHeight="1" x14ac:dyDescent="0.2">
      <c r="J118" s="84" t="s">
        <v>222</v>
      </c>
      <c r="K118" s="85">
        <v>2607</v>
      </c>
      <c r="L118" s="63"/>
      <c r="O118" s="119"/>
      <c r="P118" s="119"/>
      <c r="Q118" s="122"/>
      <c r="R118" s="122"/>
    </row>
    <row r="119" spans="10:18" ht="14.25" customHeight="1" x14ac:dyDescent="0.2">
      <c r="J119" s="84" t="s">
        <v>223</v>
      </c>
      <c r="K119" s="85">
        <v>2606</v>
      </c>
      <c r="L119" s="63"/>
      <c r="O119" s="119"/>
      <c r="P119" s="119"/>
      <c r="Q119" s="122"/>
      <c r="R119" s="122"/>
    </row>
    <row r="120" spans="10:18" ht="14.25" customHeight="1" x14ac:dyDescent="0.2">
      <c r="J120" s="84" t="s">
        <v>5</v>
      </c>
      <c r="K120" s="85">
        <v>238</v>
      </c>
      <c r="L120" s="63"/>
      <c r="O120" s="119"/>
      <c r="P120" s="119"/>
      <c r="Q120" s="122"/>
      <c r="R120" s="122"/>
    </row>
    <row r="121" spans="10:18" ht="14.25" customHeight="1" x14ac:dyDescent="0.2">
      <c r="J121" s="84" t="s">
        <v>7</v>
      </c>
      <c r="K121" s="85">
        <v>236</v>
      </c>
      <c r="L121" s="63"/>
      <c r="O121" s="119"/>
      <c r="P121" s="119"/>
      <c r="Q121" s="122"/>
      <c r="R121" s="122"/>
    </row>
    <row r="122" spans="10:18" ht="14.25" customHeight="1" x14ac:dyDescent="0.2">
      <c r="J122" s="84" t="s">
        <v>224</v>
      </c>
      <c r="K122" s="85">
        <v>2605</v>
      </c>
      <c r="L122" s="63"/>
      <c r="O122" s="119"/>
      <c r="P122" s="119"/>
      <c r="Q122" s="122"/>
      <c r="R122" s="122"/>
    </row>
    <row r="123" spans="10:18" ht="14.25" customHeight="1" x14ac:dyDescent="0.2">
      <c r="J123" s="84" t="s">
        <v>225</v>
      </c>
      <c r="K123" s="85">
        <v>2604</v>
      </c>
      <c r="L123" s="63"/>
      <c r="O123" s="119"/>
      <c r="P123" s="119"/>
      <c r="Q123" s="122"/>
      <c r="R123" s="122"/>
    </row>
    <row r="124" spans="10:18" ht="14.25" customHeight="1" x14ac:dyDescent="0.2">
      <c r="J124" s="84" t="s">
        <v>801</v>
      </c>
      <c r="K124" s="85">
        <v>3324</v>
      </c>
      <c r="L124" s="63"/>
      <c r="O124" s="119"/>
      <c r="P124" s="119"/>
      <c r="Q124" s="122"/>
      <c r="R124" s="122"/>
    </row>
    <row r="125" spans="10:18" ht="14.25" customHeight="1" x14ac:dyDescent="0.2">
      <c r="J125" s="84" t="s">
        <v>159</v>
      </c>
      <c r="K125" s="85">
        <v>2802</v>
      </c>
      <c r="L125" s="63"/>
      <c r="O125" s="119"/>
      <c r="P125" s="119"/>
      <c r="Q125" s="122"/>
      <c r="R125" s="122"/>
    </row>
    <row r="126" spans="10:18" ht="14.25" customHeight="1" x14ac:dyDescent="0.2">
      <c r="J126" s="84" t="s">
        <v>802</v>
      </c>
      <c r="K126" s="85">
        <v>241</v>
      </c>
      <c r="L126" s="63"/>
      <c r="O126" s="119"/>
      <c r="P126" s="119"/>
      <c r="Q126" s="122"/>
      <c r="R126" s="122"/>
    </row>
    <row r="127" spans="10:18" ht="14.25" customHeight="1" x14ac:dyDescent="0.2">
      <c r="J127" s="84" t="s">
        <v>803</v>
      </c>
      <c r="K127" s="85">
        <v>242</v>
      </c>
      <c r="L127" s="63"/>
      <c r="O127" s="119"/>
      <c r="P127" s="119"/>
      <c r="Q127" s="122"/>
      <c r="R127" s="122"/>
    </row>
    <row r="128" spans="10:18" ht="14.25" customHeight="1" x14ac:dyDescent="0.2">
      <c r="J128" s="84" t="s">
        <v>804</v>
      </c>
      <c r="K128" s="85">
        <v>1507</v>
      </c>
      <c r="L128" s="63"/>
      <c r="O128" s="119"/>
      <c r="P128" s="119"/>
      <c r="Q128" s="122"/>
      <c r="R128" s="122"/>
    </row>
    <row r="129" spans="10:18" ht="14.25" customHeight="1" x14ac:dyDescent="0.2">
      <c r="J129" s="84" t="s">
        <v>805</v>
      </c>
      <c r="K129" s="85">
        <v>245</v>
      </c>
      <c r="L129" s="63"/>
      <c r="O129" s="119"/>
      <c r="P129" s="119"/>
      <c r="Q129" s="122"/>
      <c r="R129" s="122"/>
    </row>
    <row r="130" spans="10:18" ht="14.25" customHeight="1" x14ac:dyDescent="0.2">
      <c r="J130" s="84" t="s">
        <v>806</v>
      </c>
      <c r="K130" s="85">
        <v>246</v>
      </c>
      <c r="L130" s="63"/>
      <c r="O130" s="119"/>
      <c r="P130" s="119"/>
      <c r="Q130" s="122"/>
      <c r="R130" s="122"/>
    </row>
    <row r="131" spans="10:18" ht="14.25" customHeight="1" x14ac:dyDescent="0.2">
      <c r="J131" s="84" t="s">
        <v>807</v>
      </c>
      <c r="K131" s="85">
        <v>247</v>
      </c>
      <c r="L131" s="63"/>
      <c r="O131" s="119"/>
      <c r="P131" s="119"/>
      <c r="Q131" s="122"/>
      <c r="R131" s="122"/>
    </row>
    <row r="132" spans="10:18" ht="14.25" customHeight="1" x14ac:dyDescent="0.2">
      <c r="J132" s="84" t="s">
        <v>808</v>
      </c>
      <c r="K132" s="85">
        <v>1522</v>
      </c>
      <c r="L132" s="63"/>
      <c r="O132" s="119"/>
      <c r="P132" s="119"/>
      <c r="Q132" s="122"/>
      <c r="R132" s="122"/>
    </row>
    <row r="133" spans="10:18" ht="14.25" customHeight="1" x14ac:dyDescent="0.2">
      <c r="J133" s="84" t="s">
        <v>809</v>
      </c>
      <c r="K133" s="85">
        <v>3046</v>
      </c>
      <c r="L133" s="63"/>
      <c r="O133" s="119"/>
      <c r="P133" s="119"/>
      <c r="Q133" s="122"/>
      <c r="R133" s="122"/>
    </row>
    <row r="134" spans="10:18" ht="14.25" customHeight="1" x14ac:dyDescent="0.2">
      <c r="J134" s="84" t="s">
        <v>810</v>
      </c>
      <c r="K134" s="85">
        <v>1510</v>
      </c>
      <c r="L134" s="63"/>
      <c r="O134" s="119"/>
      <c r="P134" s="119"/>
      <c r="Q134" s="122"/>
      <c r="R134" s="122"/>
    </row>
    <row r="135" spans="10:18" ht="14.25" customHeight="1" x14ac:dyDescent="0.2">
      <c r="J135" s="84" t="s">
        <v>811</v>
      </c>
      <c r="K135" s="85">
        <v>1518</v>
      </c>
      <c r="L135" s="63"/>
      <c r="O135" s="119"/>
      <c r="P135" s="119"/>
      <c r="Q135" s="122"/>
      <c r="R135" s="122"/>
    </row>
    <row r="136" spans="10:18" ht="14.25" customHeight="1" x14ac:dyDescent="0.2">
      <c r="J136" s="84" t="s">
        <v>812</v>
      </c>
      <c r="K136" s="85">
        <v>1519</v>
      </c>
      <c r="L136" s="63"/>
      <c r="O136" s="119"/>
      <c r="P136" s="119"/>
      <c r="Q136" s="122"/>
      <c r="R136" s="122"/>
    </row>
    <row r="137" spans="10:18" ht="14.25" customHeight="1" x14ac:dyDescent="0.2">
      <c r="J137" s="84" t="s">
        <v>813</v>
      </c>
      <c r="K137" s="85">
        <v>248</v>
      </c>
      <c r="L137" s="63"/>
      <c r="O137" s="119"/>
      <c r="P137" s="119"/>
      <c r="Q137" s="122"/>
      <c r="R137" s="122"/>
    </row>
    <row r="138" spans="10:18" ht="14.25" customHeight="1" x14ac:dyDescent="0.2">
      <c r="J138" s="84" t="s">
        <v>814</v>
      </c>
      <c r="K138" s="85">
        <v>1523</v>
      </c>
      <c r="L138" s="63"/>
      <c r="O138" s="119"/>
      <c r="P138" s="119"/>
      <c r="Q138" s="122"/>
      <c r="R138" s="122"/>
    </row>
    <row r="139" spans="10:18" ht="14.25" customHeight="1" x14ac:dyDescent="0.2">
      <c r="J139" s="84" t="s">
        <v>815</v>
      </c>
      <c r="K139" s="85">
        <v>251</v>
      </c>
      <c r="L139" s="63"/>
      <c r="O139" s="119"/>
      <c r="P139" s="119"/>
      <c r="Q139" s="122"/>
      <c r="R139" s="122"/>
    </row>
    <row r="140" spans="10:18" ht="14.25" customHeight="1" x14ac:dyDescent="0.2">
      <c r="J140" s="84" t="s">
        <v>816</v>
      </c>
      <c r="K140" s="85">
        <v>256</v>
      </c>
      <c r="L140" s="63"/>
      <c r="O140" s="119"/>
      <c r="P140" s="119"/>
      <c r="Q140" s="122"/>
      <c r="R140" s="122"/>
    </row>
    <row r="141" spans="10:18" ht="14.25" customHeight="1" x14ac:dyDescent="0.2">
      <c r="J141" s="84" t="s">
        <v>817</v>
      </c>
      <c r="K141" s="85">
        <v>260</v>
      </c>
      <c r="L141" s="63"/>
    </row>
    <row r="142" spans="10:18" ht="14.25" customHeight="1" x14ac:dyDescent="0.2">
      <c r="J142" s="84" t="s">
        <v>818</v>
      </c>
      <c r="K142" s="85">
        <v>3698</v>
      </c>
      <c r="L142" s="63"/>
    </row>
    <row r="143" spans="10:18" ht="14.25" customHeight="1" x14ac:dyDescent="0.2">
      <c r="J143" s="84" t="s">
        <v>819</v>
      </c>
      <c r="K143" s="85">
        <v>254</v>
      </c>
      <c r="L143" s="63"/>
    </row>
    <row r="144" spans="10:18" ht="14.25" customHeight="1" x14ac:dyDescent="0.2">
      <c r="J144" s="84" t="s">
        <v>820</v>
      </c>
      <c r="K144" s="85">
        <v>258</v>
      </c>
      <c r="L144" s="63"/>
    </row>
    <row r="145" spans="10:12" ht="14.25" customHeight="1" x14ac:dyDescent="0.2">
      <c r="J145" s="84" t="s">
        <v>821</v>
      </c>
      <c r="K145" s="85">
        <v>263</v>
      </c>
      <c r="L145" s="63"/>
    </row>
    <row r="146" spans="10:12" ht="14.25" customHeight="1" x14ac:dyDescent="0.2">
      <c r="J146" s="84" t="s">
        <v>822</v>
      </c>
      <c r="K146" s="85">
        <v>3430</v>
      </c>
      <c r="L146" s="63"/>
    </row>
    <row r="147" spans="10:12" ht="14.25" customHeight="1" x14ac:dyDescent="0.2">
      <c r="J147" s="84" t="s">
        <v>823</v>
      </c>
      <c r="K147" s="85">
        <v>259</v>
      </c>
      <c r="L147" s="63"/>
    </row>
    <row r="148" spans="10:12" ht="14.25" customHeight="1" x14ac:dyDescent="0.2">
      <c r="J148" s="84" t="s">
        <v>824</v>
      </c>
      <c r="K148" s="85">
        <v>1488</v>
      </c>
      <c r="L148" s="63"/>
    </row>
    <row r="149" spans="10:12" ht="14.25" customHeight="1" x14ac:dyDescent="0.2">
      <c r="J149" s="84" t="s">
        <v>825</v>
      </c>
      <c r="K149" s="85">
        <v>264</v>
      </c>
      <c r="L149" s="63"/>
    </row>
    <row r="150" spans="10:12" ht="14.25" customHeight="1" x14ac:dyDescent="0.2">
      <c r="J150" s="84" t="s">
        <v>826</v>
      </c>
      <c r="K150" s="85">
        <v>4441</v>
      </c>
      <c r="L150" s="63"/>
    </row>
    <row r="151" spans="10:12" ht="14.25" customHeight="1" x14ac:dyDescent="0.2">
      <c r="J151" s="84" t="s">
        <v>827</v>
      </c>
      <c r="K151" s="85">
        <v>16</v>
      </c>
      <c r="L151" s="63"/>
    </row>
    <row r="152" spans="10:12" ht="14.25" customHeight="1" x14ac:dyDescent="0.2">
      <c r="J152" s="84" t="s">
        <v>828</v>
      </c>
      <c r="K152" s="85">
        <v>2807</v>
      </c>
      <c r="L152" s="63"/>
    </row>
    <row r="153" spans="10:12" ht="14.25" customHeight="1" x14ac:dyDescent="0.2">
      <c r="J153" s="84" t="s">
        <v>829</v>
      </c>
      <c r="K153" s="85">
        <v>1524</v>
      </c>
      <c r="L153" s="63"/>
    </row>
    <row r="154" spans="10:12" ht="14.25" customHeight="1" x14ac:dyDescent="0.2">
      <c r="J154" s="84" t="s">
        <v>830</v>
      </c>
      <c r="K154" s="85">
        <v>1531</v>
      </c>
      <c r="L154" s="63"/>
    </row>
    <row r="155" spans="10:12" ht="14.25" customHeight="1" x14ac:dyDescent="0.2">
      <c r="J155" s="84" t="s">
        <v>831</v>
      </c>
      <c r="K155" s="85">
        <v>1543</v>
      </c>
      <c r="L155" s="63"/>
    </row>
    <row r="156" spans="10:12" ht="14.25" customHeight="1" x14ac:dyDescent="0.2">
      <c r="J156" s="84" t="s">
        <v>832</v>
      </c>
      <c r="K156" s="85">
        <v>1544</v>
      </c>
      <c r="L156" s="63"/>
    </row>
    <row r="157" spans="10:12" ht="14.25" customHeight="1" x14ac:dyDescent="0.2">
      <c r="J157" s="84" t="s">
        <v>833</v>
      </c>
      <c r="K157" s="85">
        <v>1546</v>
      </c>
      <c r="L157" s="63"/>
    </row>
    <row r="158" spans="10:12" ht="14.25" customHeight="1" x14ac:dyDescent="0.2">
      <c r="J158" s="84" t="s">
        <v>834</v>
      </c>
      <c r="K158" s="85">
        <v>1549</v>
      </c>
      <c r="L158" s="63"/>
    </row>
    <row r="159" spans="10:12" ht="14.25" customHeight="1" x14ac:dyDescent="0.2">
      <c r="J159" s="84" t="s">
        <v>835</v>
      </c>
      <c r="K159" s="85">
        <v>270</v>
      </c>
      <c r="L159" s="63"/>
    </row>
    <row r="160" spans="10:12" ht="14.25" customHeight="1" x14ac:dyDescent="0.2">
      <c r="J160" s="84" t="s">
        <v>836</v>
      </c>
      <c r="K160" s="85">
        <v>1444</v>
      </c>
      <c r="L160" s="63"/>
    </row>
    <row r="161" spans="10:12" ht="14.25" customHeight="1" x14ac:dyDescent="0.2">
      <c r="J161" s="84" t="s">
        <v>837</v>
      </c>
      <c r="K161" s="85">
        <v>1446</v>
      </c>
      <c r="L161" s="63"/>
    </row>
    <row r="162" spans="10:12" ht="14.25" customHeight="1" x14ac:dyDescent="0.2">
      <c r="J162" s="84" t="s">
        <v>838</v>
      </c>
      <c r="K162" s="85">
        <v>1445</v>
      </c>
      <c r="L162" s="63"/>
    </row>
    <row r="163" spans="10:12" ht="14.25" customHeight="1" x14ac:dyDescent="0.2">
      <c r="J163" s="84" t="s">
        <v>839</v>
      </c>
      <c r="K163" s="85">
        <v>274</v>
      </c>
      <c r="L163" s="63"/>
    </row>
    <row r="164" spans="10:12" ht="14.25" customHeight="1" x14ac:dyDescent="0.2">
      <c r="J164" s="84" t="s">
        <v>840</v>
      </c>
      <c r="K164" s="85">
        <v>278</v>
      </c>
      <c r="L164" s="63"/>
    </row>
    <row r="165" spans="10:12" ht="14.25" customHeight="1" x14ac:dyDescent="0.2">
      <c r="J165" s="84" t="s">
        <v>841</v>
      </c>
      <c r="K165" s="85">
        <v>279</v>
      </c>
      <c r="L165" s="63"/>
    </row>
    <row r="166" spans="10:12" ht="14.25" customHeight="1" x14ac:dyDescent="0.2">
      <c r="J166" s="84" t="s">
        <v>842</v>
      </c>
      <c r="K166" s="85">
        <v>2814</v>
      </c>
      <c r="L166" s="63"/>
    </row>
    <row r="167" spans="10:12" ht="14.25" customHeight="1" x14ac:dyDescent="0.2">
      <c r="J167" s="84" t="s">
        <v>843</v>
      </c>
      <c r="K167" s="85">
        <v>2078</v>
      </c>
      <c r="L167" s="63"/>
    </row>
    <row r="168" spans="10:12" ht="14.25" customHeight="1" x14ac:dyDescent="0.2">
      <c r="J168" s="84" t="s">
        <v>844</v>
      </c>
      <c r="K168" s="85">
        <v>6001</v>
      </c>
      <c r="L168" s="63"/>
    </row>
    <row r="169" spans="10:12" ht="14.25" customHeight="1" x14ac:dyDescent="0.2">
      <c r="J169" s="84" t="s">
        <v>845</v>
      </c>
      <c r="K169" s="85">
        <v>2084</v>
      </c>
      <c r="L169" s="63"/>
    </row>
    <row r="170" spans="10:12" ht="14.25" customHeight="1" x14ac:dyDescent="0.2">
      <c r="J170" s="84" t="s">
        <v>846</v>
      </c>
      <c r="K170" s="85">
        <v>3005</v>
      </c>
      <c r="L170" s="63"/>
    </row>
    <row r="171" spans="10:12" ht="14.25" customHeight="1" x14ac:dyDescent="0.2">
      <c r="J171" s="84" t="s">
        <v>847</v>
      </c>
      <c r="K171" s="85">
        <v>2079</v>
      </c>
      <c r="L171" s="63"/>
    </row>
    <row r="172" spans="10:12" ht="14.25" customHeight="1" x14ac:dyDescent="0.2">
      <c r="J172" s="84" t="s">
        <v>848</v>
      </c>
      <c r="K172" s="85">
        <v>2080</v>
      </c>
      <c r="L172" s="63"/>
    </row>
    <row r="173" spans="10:12" ht="14.25" customHeight="1" x14ac:dyDescent="0.2">
      <c r="J173" s="84" t="s">
        <v>849</v>
      </c>
      <c r="K173" s="85">
        <v>2082</v>
      </c>
      <c r="L173" s="63"/>
    </row>
    <row r="174" spans="10:12" ht="14.25" customHeight="1" x14ac:dyDescent="0.2">
      <c r="J174" s="84" t="s">
        <v>850</v>
      </c>
      <c r="K174" s="85">
        <v>281</v>
      </c>
      <c r="L174" s="63"/>
    </row>
    <row r="175" spans="10:12" ht="14.25" customHeight="1" x14ac:dyDescent="0.2">
      <c r="J175" s="84" t="s">
        <v>851</v>
      </c>
      <c r="K175" s="85">
        <v>284</v>
      </c>
      <c r="L175" s="63"/>
    </row>
    <row r="176" spans="10:12" ht="14.25" customHeight="1" x14ac:dyDescent="0.2">
      <c r="J176" s="84" t="s">
        <v>852</v>
      </c>
      <c r="K176" s="85">
        <v>2667</v>
      </c>
      <c r="L176" s="63"/>
    </row>
    <row r="177" spans="10:12" ht="14.25" customHeight="1" x14ac:dyDescent="0.2">
      <c r="J177" s="84" t="s">
        <v>853</v>
      </c>
      <c r="K177" s="85">
        <v>288</v>
      </c>
      <c r="L177" s="63"/>
    </row>
    <row r="178" spans="10:12" ht="14.25" customHeight="1" x14ac:dyDescent="0.2">
      <c r="J178" s="84" t="s">
        <v>854</v>
      </c>
      <c r="K178" s="85">
        <v>1566</v>
      </c>
      <c r="L178" s="63"/>
    </row>
    <row r="179" spans="10:12" ht="14.25" customHeight="1" x14ac:dyDescent="0.2">
      <c r="J179" s="84" t="s">
        <v>855</v>
      </c>
      <c r="K179" s="85">
        <v>1571</v>
      </c>
      <c r="L179" s="63"/>
    </row>
    <row r="180" spans="10:12" ht="14.25" customHeight="1" x14ac:dyDescent="0.2">
      <c r="J180" s="84" t="s">
        <v>856</v>
      </c>
      <c r="K180" s="85">
        <v>4282</v>
      </c>
      <c r="L180" s="63"/>
    </row>
    <row r="181" spans="10:12" ht="14.25" customHeight="1" x14ac:dyDescent="0.2">
      <c r="J181" s="84" t="s">
        <v>857</v>
      </c>
      <c r="K181" s="85">
        <v>1572</v>
      </c>
      <c r="L181" s="63"/>
    </row>
    <row r="182" spans="10:12" ht="14.25" customHeight="1" x14ac:dyDescent="0.2">
      <c r="J182" s="84" t="s">
        <v>858</v>
      </c>
      <c r="K182" s="85">
        <v>1574</v>
      </c>
      <c r="L182" s="63"/>
    </row>
    <row r="183" spans="10:12" ht="14.25" customHeight="1" x14ac:dyDescent="0.2">
      <c r="J183" s="84" t="s">
        <v>859</v>
      </c>
      <c r="K183" s="85">
        <v>1575</v>
      </c>
      <c r="L183" s="63"/>
    </row>
    <row r="184" spans="10:12" ht="14.25" customHeight="1" x14ac:dyDescent="0.2">
      <c r="J184" s="84" t="s">
        <v>860</v>
      </c>
      <c r="K184" s="85">
        <v>1576</v>
      </c>
      <c r="L184" s="63"/>
    </row>
    <row r="185" spans="10:12" ht="14.25" customHeight="1" x14ac:dyDescent="0.2">
      <c r="J185" s="84" t="s">
        <v>861</v>
      </c>
      <c r="K185" s="85">
        <v>1577</v>
      </c>
      <c r="L185" s="63"/>
    </row>
    <row r="186" spans="10:12" ht="14.25" customHeight="1" x14ac:dyDescent="0.2">
      <c r="J186" s="84" t="s">
        <v>862</v>
      </c>
      <c r="K186" s="85">
        <v>290</v>
      </c>
      <c r="L186" s="63"/>
    </row>
    <row r="187" spans="10:12" ht="14.25" customHeight="1" x14ac:dyDescent="0.2">
      <c r="J187" s="84" t="s">
        <v>863</v>
      </c>
      <c r="K187" s="85">
        <v>2668</v>
      </c>
      <c r="L187" s="63"/>
    </row>
    <row r="188" spans="10:12" ht="14.25" customHeight="1" x14ac:dyDescent="0.2">
      <c r="J188" s="84" t="s">
        <v>864</v>
      </c>
      <c r="K188" s="85">
        <v>291</v>
      </c>
      <c r="L188" s="63"/>
    </row>
    <row r="189" spans="10:12" ht="14.25" customHeight="1" x14ac:dyDescent="0.2">
      <c r="J189" s="84" t="s">
        <v>865</v>
      </c>
      <c r="K189" s="85">
        <v>292</v>
      </c>
      <c r="L189" s="63"/>
    </row>
    <row r="190" spans="10:12" ht="14.25" customHeight="1" x14ac:dyDescent="0.2">
      <c r="J190" s="84" t="s">
        <v>866</v>
      </c>
      <c r="K190" s="85">
        <v>293</v>
      </c>
      <c r="L190" s="63"/>
    </row>
    <row r="191" spans="10:12" ht="14.25" customHeight="1" x14ac:dyDescent="0.2">
      <c r="J191" s="84" t="s">
        <v>867</v>
      </c>
      <c r="K191" s="85">
        <v>295</v>
      </c>
      <c r="L191" s="63"/>
    </row>
    <row r="192" spans="10:12" ht="14.25" customHeight="1" x14ac:dyDescent="0.2">
      <c r="J192" s="84" t="s">
        <v>868</v>
      </c>
      <c r="K192" s="85">
        <v>298</v>
      </c>
      <c r="L192" s="63"/>
    </row>
    <row r="193" spans="10:12" ht="14.25" customHeight="1" x14ac:dyDescent="0.2">
      <c r="J193" s="84" t="s">
        <v>869</v>
      </c>
      <c r="K193" s="85">
        <v>299</v>
      </c>
      <c r="L193" s="63"/>
    </row>
    <row r="194" spans="10:12" ht="14.25" customHeight="1" x14ac:dyDescent="0.2">
      <c r="J194" s="84" t="s">
        <v>870</v>
      </c>
      <c r="K194" s="85">
        <v>302</v>
      </c>
      <c r="L194" s="63"/>
    </row>
    <row r="195" spans="10:12" ht="14.25" customHeight="1" x14ac:dyDescent="0.2">
      <c r="J195" s="84" t="s">
        <v>871</v>
      </c>
      <c r="K195" s="85">
        <v>307</v>
      </c>
      <c r="L195" s="63"/>
    </row>
    <row r="196" spans="10:12" ht="14.25" customHeight="1" x14ac:dyDescent="0.2">
      <c r="J196" s="84" t="s">
        <v>872</v>
      </c>
      <c r="K196" s="85">
        <v>308</v>
      </c>
      <c r="L196" s="63"/>
    </row>
    <row r="197" spans="10:12" ht="14.25" customHeight="1" x14ac:dyDescent="0.2">
      <c r="J197" s="84" t="s">
        <v>873</v>
      </c>
      <c r="K197" s="85">
        <v>309</v>
      </c>
      <c r="L197" s="63"/>
    </row>
    <row r="198" spans="10:12" ht="14.25" customHeight="1" x14ac:dyDescent="0.2">
      <c r="J198" s="84" t="s">
        <v>874</v>
      </c>
      <c r="K198" s="85">
        <v>310</v>
      </c>
      <c r="L198" s="63"/>
    </row>
    <row r="199" spans="10:12" ht="14.25" customHeight="1" x14ac:dyDescent="0.2">
      <c r="J199" s="84" t="s">
        <v>875</v>
      </c>
      <c r="K199" s="85">
        <v>311</v>
      </c>
      <c r="L199" s="63"/>
    </row>
    <row r="200" spans="10:12" ht="14.25" customHeight="1" x14ac:dyDescent="0.2">
      <c r="J200" s="84" t="s">
        <v>876</v>
      </c>
      <c r="K200" s="85">
        <v>315</v>
      </c>
      <c r="L200" s="63"/>
    </row>
    <row r="201" spans="10:12" ht="14.25" customHeight="1" x14ac:dyDescent="0.2">
      <c r="J201" s="84" t="s">
        <v>877</v>
      </c>
      <c r="K201" s="85">
        <v>317</v>
      </c>
      <c r="L201" s="63"/>
    </row>
    <row r="202" spans="10:12" ht="14.25" customHeight="1" x14ac:dyDescent="0.2">
      <c r="J202" s="84" t="s">
        <v>878</v>
      </c>
      <c r="K202" s="85">
        <v>319</v>
      </c>
      <c r="L202" s="63"/>
    </row>
    <row r="203" spans="10:12" ht="14.25" customHeight="1" x14ac:dyDescent="0.2">
      <c r="J203" s="84" t="s">
        <v>879</v>
      </c>
      <c r="K203" s="85">
        <v>322</v>
      </c>
      <c r="L203" s="63"/>
    </row>
    <row r="204" spans="10:12" ht="14.25" customHeight="1" x14ac:dyDescent="0.2">
      <c r="J204" s="84" t="s">
        <v>880</v>
      </c>
      <c r="K204" s="85">
        <v>2672</v>
      </c>
      <c r="L204" s="63"/>
    </row>
    <row r="205" spans="10:12" ht="14.25" customHeight="1" x14ac:dyDescent="0.2">
      <c r="J205" s="84" t="s">
        <v>881</v>
      </c>
      <c r="K205" s="85">
        <v>323</v>
      </c>
      <c r="L205" s="63"/>
    </row>
    <row r="206" spans="10:12" ht="14.25" customHeight="1" x14ac:dyDescent="0.2">
      <c r="J206" s="84" t="s">
        <v>882</v>
      </c>
      <c r="K206" s="85">
        <v>324</v>
      </c>
      <c r="L206" s="63"/>
    </row>
    <row r="207" spans="10:12" ht="14.25" customHeight="1" x14ac:dyDescent="0.2">
      <c r="J207" s="84" t="s">
        <v>883</v>
      </c>
      <c r="K207" s="85">
        <v>325</v>
      </c>
      <c r="L207" s="63"/>
    </row>
    <row r="208" spans="10:12" ht="14.25" customHeight="1" x14ac:dyDescent="0.2">
      <c r="J208" s="84" t="s">
        <v>884</v>
      </c>
      <c r="K208" s="85">
        <v>327</v>
      </c>
      <c r="L208" s="63"/>
    </row>
    <row r="209" spans="10:12" ht="14.25" customHeight="1" x14ac:dyDescent="0.2">
      <c r="J209" s="84" t="s">
        <v>885</v>
      </c>
      <c r="K209" s="85">
        <v>330</v>
      </c>
      <c r="L209" s="63"/>
    </row>
    <row r="210" spans="10:12" ht="14.25" customHeight="1" x14ac:dyDescent="0.2">
      <c r="J210" s="84" t="s">
        <v>886</v>
      </c>
      <c r="K210" s="85">
        <v>342</v>
      </c>
      <c r="L210" s="63"/>
    </row>
    <row r="211" spans="10:12" ht="14.25" customHeight="1" x14ac:dyDescent="0.2">
      <c r="J211" s="84" t="s">
        <v>887</v>
      </c>
      <c r="K211" s="85">
        <v>332</v>
      </c>
      <c r="L211" s="63"/>
    </row>
    <row r="212" spans="10:12" ht="14.25" customHeight="1" x14ac:dyDescent="0.2">
      <c r="J212" s="84" t="s">
        <v>888</v>
      </c>
      <c r="K212" s="85">
        <v>333</v>
      </c>
      <c r="L212" s="63"/>
    </row>
    <row r="213" spans="10:12" ht="14.25" customHeight="1" x14ac:dyDescent="0.2">
      <c r="J213" s="84" t="s">
        <v>889</v>
      </c>
      <c r="K213" s="85">
        <v>335</v>
      </c>
      <c r="L213" s="63"/>
    </row>
    <row r="214" spans="10:12" ht="14.25" customHeight="1" x14ac:dyDescent="0.2">
      <c r="J214" s="84" t="s">
        <v>890</v>
      </c>
      <c r="K214" s="85">
        <v>336</v>
      </c>
      <c r="L214" s="63"/>
    </row>
    <row r="215" spans="10:12" ht="14.25" customHeight="1" x14ac:dyDescent="0.2">
      <c r="J215" s="84" t="s">
        <v>891</v>
      </c>
      <c r="K215" s="85">
        <v>337</v>
      </c>
      <c r="L215" s="63"/>
    </row>
    <row r="216" spans="10:12" ht="14.25" customHeight="1" x14ac:dyDescent="0.2">
      <c r="J216" s="84" t="s">
        <v>892</v>
      </c>
      <c r="K216" s="85">
        <v>339</v>
      </c>
      <c r="L216" s="63"/>
    </row>
    <row r="217" spans="10:12" ht="14.25" customHeight="1" x14ac:dyDescent="0.2">
      <c r="J217" s="84" t="s">
        <v>893</v>
      </c>
      <c r="K217" s="85">
        <v>340</v>
      </c>
      <c r="L217" s="63"/>
    </row>
    <row r="218" spans="10:12" ht="14.25" customHeight="1" x14ac:dyDescent="0.2">
      <c r="J218" s="84" t="s">
        <v>894</v>
      </c>
      <c r="K218" s="85">
        <v>343</v>
      </c>
      <c r="L218" s="63"/>
    </row>
    <row r="219" spans="10:12" ht="14.25" customHeight="1" x14ac:dyDescent="0.2">
      <c r="J219" s="84" t="s">
        <v>895</v>
      </c>
      <c r="K219" s="85">
        <v>344</v>
      </c>
      <c r="L219" s="63"/>
    </row>
    <row r="220" spans="10:12" ht="14.25" customHeight="1" x14ac:dyDescent="0.2">
      <c r="J220" s="84" t="s">
        <v>896</v>
      </c>
      <c r="K220" s="85">
        <v>347</v>
      </c>
      <c r="L220" s="63"/>
    </row>
    <row r="221" spans="10:12" ht="14.25" customHeight="1" x14ac:dyDescent="0.2">
      <c r="J221" s="84" t="s">
        <v>897</v>
      </c>
      <c r="K221" s="85">
        <v>349</v>
      </c>
      <c r="L221" s="63"/>
    </row>
    <row r="222" spans="10:12" ht="14.25" customHeight="1" x14ac:dyDescent="0.2">
      <c r="J222" s="84" t="s">
        <v>898</v>
      </c>
      <c r="K222" s="85">
        <v>350</v>
      </c>
      <c r="L222" s="63"/>
    </row>
    <row r="223" spans="10:12" ht="14.25" customHeight="1" x14ac:dyDescent="0.2">
      <c r="J223" s="84" t="s">
        <v>899</v>
      </c>
      <c r="K223" s="85">
        <v>351</v>
      </c>
      <c r="L223" s="63"/>
    </row>
    <row r="224" spans="10:12" ht="14.25" customHeight="1" x14ac:dyDescent="0.2">
      <c r="J224" s="84" t="s">
        <v>900</v>
      </c>
      <c r="K224" s="85">
        <v>352</v>
      </c>
      <c r="L224" s="63"/>
    </row>
    <row r="225" spans="10:12" ht="14.25" customHeight="1" x14ac:dyDescent="0.2">
      <c r="J225" s="84" t="s">
        <v>185</v>
      </c>
      <c r="K225" s="85">
        <v>2706</v>
      </c>
      <c r="L225" s="63"/>
    </row>
    <row r="226" spans="10:12" ht="14.25" customHeight="1" x14ac:dyDescent="0.2">
      <c r="J226" s="84" t="s">
        <v>901</v>
      </c>
      <c r="K226" s="85">
        <v>356</v>
      </c>
      <c r="L226" s="63"/>
    </row>
    <row r="227" spans="10:12" ht="14.25" customHeight="1" x14ac:dyDescent="0.2">
      <c r="J227" s="84" t="s">
        <v>902</v>
      </c>
      <c r="K227" s="85">
        <v>358</v>
      </c>
      <c r="L227" s="63"/>
    </row>
    <row r="228" spans="10:12" ht="14.25" customHeight="1" x14ac:dyDescent="0.2">
      <c r="J228" s="84" t="s">
        <v>903</v>
      </c>
      <c r="K228" s="85">
        <v>359</v>
      </c>
      <c r="L228" s="63"/>
    </row>
    <row r="229" spans="10:12" ht="14.25" customHeight="1" x14ac:dyDescent="0.2">
      <c r="J229" s="84" t="s">
        <v>904</v>
      </c>
      <c r="K229" s="85">
        <v>329</v>
      </c>
      <c r="L229" s="63"/>
    </row>
    <row r="230" spans="10:12" ht="14.25" customHeight="1" x14ac:dyDescent="0.2">
      <c r="J230" s="84" t="s">
        <v>905</v>
      </c>
      <c r="K230" s="85">
        <v>2673</v>
      </c>
      <c r="L230" s="63"/>
    </row>
    <row r="231" spans="10:12" ht="14.25" customHeight="1" x14ac:dyDescent="0.2">
      <c r="J231" s="84" t="s">
        <v>906</v>
      </c>
      <c r="K231" s="85">
        <v>312</v>
      </c>
      <c r="L231" s="63"/>
    </row>
    <row r="232" spans="10:12" ht="14.25" customHeight="1" x14ac:dyDescent="0.2">
      <c r="J232" s="84" t="s">
        <v>907</v>
      </c>
      <c r="K232" s="85">
        <v>362</v>
      </c>
      <c r="L232" s="63"/>
    </row>
    <row r="233" spans="10:12" ht="14.25" customHeight="1" x14ac:dyDescent="0.2">
      <c r="J233" s="84" t="s">
        <v>4</v>
      </c>
      <c r="K233" s="85">
        <v>363</v>
      </c>
      <c r="L233" s="63"/>
    </row>
    <row r="234" spans="10:12" ht="14.25" customHeight="1" x14ac:dyDescent="0.2">
      <c r="J234" s="84" t="s">
        <v>188</v>
      </c>
      <c r="K234" s="85">
        <v>2677</v>
      </c>
      <c r="L234" s="63"/>
    </row>
    <row r="235" spans="10:12" ht="14.25" customHeight="1" x14ac:dyDescent="0.2">
      <c r="J235" s="84" t="s">
        <v>3</v>
      </c>
      <c r="K235" s="85">
        <v>366</v>
      </c>
      <c r="L235" s="63"/>
    </row>
    <row r="236" spans="10:12" ht="14.25" customHeight="1" x14ac:dyDescent="0.2">
      <c r="J236" s="84" t="s">
        <v>158</v>
      </c>
      <c r="K236" s="85">
        <v>2818</v>
      </c>
      <c r="L236" s="63"/>
    </row>
    <row r="237" spans="10:12" ht="14.25" customHeight="1" x14ac:dyDescent="0.2">
      <c r="J237" s="84" t="s">
        <v>173</v>
      </c>
      <c r="K237" s="85">
        <v>2744</v>
      </c>
      <c r="L237" s="63"/>
    </row>
    <row r="238" spans="10:12" ht="14.25" customHeight="1" x14ac:dyDescent="0.2">
      <c r="J238" s="84" t="s">
        <v>908</v>
      </c>
      <c r="K238" s="85">
        <v>369</v>
      </c>
      <c r="L238" s="63"/>
    </row>
    <row r="239" spans="10:12" ht="14.25" customHeight="1" x14ac:dyDescent="0.2">
      <c r="J239" s="84" t="s">
        <v>909</v>
      </c>
      <c r="K239" s="85">
        <v>1585</v>
      </c>
      <c r="L239" s="63"/>
    </row>
    <row r="240" spans="10:12" ht="14.25" customHeight="1" x14ac:dyDescent="0.2">
      <c r="J240" s="84" t="s">
        <v>910</v>
      </c>
      <c r="K240" s="85">
        <v>370</v>
      </c>
      <c r="L240" s="63"/>
    </row>
    <row r="241" spans="10:12" ht="14.25" customHeight="1" x14ac:dyDescent="0.2">
      <c r="J241" s="84" t="s">
        <v>911</v>
      </c>
      <c r="K241" s="85">
        <v>371</v>
      </c>
      <c r="L241" s="63"/>
    </row>
    <row r="242" spans="10:12" ht="14.25" customHeight="1" x14ac:dyDescent="0.2">
      <c r="J242" s="84" t="s">
        <v>912</v>
      </c>
      <c r="K242" s="85">
        <v>372</v>
      </c>
      <c r="L242" s="63"/>
    </row>
    <row r="243" spans="10:12" ht="14.25" customHeight="1" x14ac:dyDescent="0.2">
      <c r="J243" s="84" t="s">
        <v>913</v>
      </c>
      <c r="K243" s="85">
        <v>373</v>
      </c>
      <c r="L243" s="63"/>
    </row>
    <row r="244" spans="10:12" ht="14.25" customHeight="1" x14ac:dyDescent="0.2">
      <c r="J244" s="84" t="s">
        <v>914</v>
      </c>
      <c r="K244" s="85">
        <v>375</v>
      </c>
      <c r="L244" s="63"/>
    </row>
    <row r="245" spans="10:12" ht="14.25" customHeight="1" x14ac:dyDescent="0.2">
      <c r="J245" s="84" t="s">
        <v>915</v>
      </c>
      <c r="K245" s="85">
        <v>2086</v>
      </c>
      <c r="L245" s="63"/>
    </row>
    <row r="246" spans="10:12" ht="14.25" customHeight="1" x14ac:dyDescent="0.2">
      <c r="J246" s="84" t="s">
        <v>916</v>
      </c>
      <c r="K246" s="85">
        <v>3287</v>
      </c>
      <c r="L246" s="63"/>
    </row>
    <row r="247" spans="10:12" ht="14.25" customHeight="1" x14ac:dyDescent="0.2">
      <c r="J247" s="84" t="s">
        <v>917</v>
      </c>
      <c r="K247" s="85">
        <v>2088</v>
      </c>
      <c r="L247" s="63"/>
    </row>
    <row r="248" spans="10:12" ht="14.25" customHeight="1" x14ac:dyDescent="0.2">
      <c r="J248" s="84" t="s">
        <v>918</v>
      </c>
      <c r="K248" s="85">
        <v>2092</v>
      </c>
      <c r="L248" s="63"/>
    </row>
    <row r="249" spans="10:12" ht="14.25" customHeight="1" x14ac:dyDescent="0.2">
      <c r="J249" s="84" t="s">
        <v>919</v>
      </c>
      <c r="K249" s="85">
        <v>2703</v>
      </c>
      <c r="L249" s="63"/>
    </row>
    <row r="250" spans="10:12" ht="14.25" customHeight="1" x14ac:dyDescent="0.2">
      <c r="J250" s="84" t="s">
        <v>920</v>
      </c>
      <c r="K250" s="85">
        <v>2098</v>
      </c>
      <c r="L250" s="63"/>
    </row>
    <row r="251" spans="10:12" ht="14.25" customHeight="1" x14ac:dyDescent="0.2">
      <c r="J251" s="84" t="s">
        <v>921</v>
      </c>
      <c r="K251" s="85">
        <v>2094</v>
      </c>
      <c r="L251" s="63"/>
    </row>
    <row r="252" spans="10:12" ht="14.25" customHeight="1" x14ac:dyDescent="0.2">
      <c r="J252" s="84" t="s">
        <v>922</v>
      </c>
      <c r="K252" s="85">
        <v>2095</v>
      </c>
      <c r="L252" s="63"/>
    </row>
    <row r="253" spans="10:12" ht="14.25" customHeight="1" x14ac:dyDescent="0.2">
      <c r="J253" s="84" t="s">
        <v>923</v>
      </c>
      <c r="K253" s="85">
        <v>4294</v>
      </c>
      <c r="L253" s="63"/>
    </row>
    <row r="254" spans="10:12" ht="14.25" customHeight="1" x14ac:dyDescent="0.2">
      <c r="J254" s="84" t="s">
        <v>924</v>
      </c>
      <c r="K254" s="85">
        <v>378</v>
      </c>
      <c r="L254" s="63"/>
    </row>
    <row r="255" spans="10:12" ht="14.25" customHeight="1" x14ac:dyDescent="0.2">
      <c r="J255" s="84" t="s">
        <v>925</v>
      </c>
      <c r="K255" s="85">
        <v>380</v>
      </c>
      <c r="L255" s="63"/>
    </row>
    <row r="256" spans="10:12" ht="14.25" customHeight="1" x14ac:dyDescent="0.2">
      <c r="J256" s="84" t="s">
        <v>926</v>
      </c>
      <c r="K256" s="85">
        <v>381</v>
      </c>
      <c r="L256" s="63"/>
    </row>
    <row r="257" spans="10:12" ht="14.25" customHeight="1" x14ac:dyDescent="0.2">
      <c r="J257" s="84" t="s">
        <v>927</v>
      </c>
      <c r="K257" s="85">
        <v>384</v>
      </c>
      <c r="L257" s="63"/>
    </row>
    <row r="258" spans="10:12" ht="14.25" customHeight="1" x14ac:dyDescent="0.2">
      <c r="J258" s="84" t="s">
        <v>928</v>
      </c>
      <c r="K258" s="85">
        <v>383</v>
      </c>
      <c r="L258" s="63"/>
    </row>
    <row r="259" spans="10:12" ht="14.25" customHeight="1" x14ac:dyDescent="0.2">
      <c r="J259" s="84" t="s">
        <v>929</v>
      </c>
      <c r="K259" s="85">
        <v>385</v>
      </c>
      <c r="L259" s="63"/>
    </row>
    <row r="260" spans="10:12" ht="14.25" customHeight="1" x14ac:dyDescent="0.2">
      <c r="J260" s="84" t="s">
        <v>930</v>
      </c>
      <c r="K260" s="85">
        <v>439</v>
      </c>
      <c r="L260" s="63"/>
    </row>
    <row r="261" spans="10:12" ht="14.25" customHeight="1" x14ac:dyDescent="0.2">
      <c r="J261" s="84" t="s">
        <v>931</v>
      </c>
      <c r="K261" s="85">
        <v>1586</v>
      </c>
      <c r="L261" s="63"/>
    </row>
    <row r="262" spans="10:12" ht="14.25" customHeight="1" x14ac:dyDescent="0.2">
      <c r="J262" s="84" t="s">
        <v>932</v>
      </c>
      <c r="K262" s="85">
        <v>2332</v>
      </c>
      <c r="L262" s="63"/>
    </row>
    <row r="263" spans="10:12" ht="14.25" customHeight="1" x14ac:dyDescent="0.2">
      <c r="J263" s="84" t="s">
        <v>933</v>
      </c>
      <c r="K263" s="85">
        <v>2333</v>
      </c>
      <c r="L263" s="63"/>
    </row>
    <row r="264" spans="10:12" ht="14.25" customHeight="1" x14ac:dyDescent="0.2">
      <c r="J264" s="84" t="s">
        <v>934</v>
      </c>
      <c r="K264" s="85">
        <v>390</v>
      </c>
      <c r="L264" s="63"/>
    </row>
    <row r="265" spans="10:12" ht="14.25" customHeight="1" x14ac:dyDescent="0.2">
      <c r="J265" s="84" t="s">
        <v>935</v>
      </c>
      <c r="K265" s="85">
        <v>2682</v>
      </c>
      <c r="L265" s="63"/>
    </row>
    <row r="266" spans="10:12" ht="14.25" customHeight="1" x14ac:dyDescent="0.2">
      <c r="J266" s="84" t="s">
        <v>936</v>
      </c>
      <c r="K266" s="85">
        <v>391</v>
      </c>
      <c r="L266" s="63"/>
    </row>
    <row r="267" spans="10:12" ht="14.25" customHeight="1" x14ac:dyDescent="0.2">
      <c r="J267" s="84" t="s">
        <v>937</v>
      </c>
      <c r="K267" s="85">
        <v>394</v>
      </c>
      <c r="L267" s="63"/>
    </row>
    <row r="268" spans="10:12" ht="14.25" customHeight="1" x14ac:dyDescent="0.2">
      <c r="J268" s="84" t="s">
        <v>938</v>
      </c>
      <c r="K268" s="85">
        <v>395</v>
      </c>
      <c r="L268" s="63"/>
    </row>
    <row r="269" spans="10:12" ht="14.25" customHeight="1" x14ac:dyDescent="0.2">
      <c r="J269" s="84" t="s">
        <v>939</v>
      </c>
      <c r="K269" s="85">
        <v>399</v>
      </c>
      <c r="L269" s="63"/>
    </row>
    <row r="270" spans="10:12" ht="14.25" customHeight="1" x14ac:dyDescent="0.2">
      <c r="J270" s="84" t="s">
        <v>940</v>
      </c>
      <c r="K270" s="85">
        <v>407</v>
      </c>
      <c r="L270" s="63"/>
    </row>
    <row r="271" spans="10:12" ht="14.25" customHeight="1" x14ac:dyDescent="0.2">
      <c r="J271" s="84" t="s">
        <v>941</v>
      </c>
      <c r="K271" s="85">
        <v>408</v>
      </c>
      <c r="L271" s="63"/>
    </row>
    <row r="272" spans="10:12" ht="14.25" customHeight="1" x14ac:dyDescent="0.2">
      <c r="J272" s="84" t="s">
        <v>942</v>
      </c>
      <c r="K272" s="85">
        <v>414</v>
      </c>
      <c r="L272" s="63"/>
    </row>
    <row r="273" spans="10:12" ht="14.25" customHeight="1" x14ac:dyDescent="0.2">
      <c r="J273" s="84" t="s">
        <v>943</v>
      </c>
      <c r="K273" s="85">
        <v>1591</v>
      </c>
      <c r="L273" s="63"/>
    </row>
    <row r="274" spans="10:12" ht="14.25" customHeight="1" x14ac:dyDescent="0.2">
      <c r="J274" s="84" t="s">
        <v>944</v>
      </c>
      <c r="K274" s="85">
        <v>1592</v>
      </c>
      <c r="L274" s="63"/>
    </row>
    <row r="275" spans="10:12" ht="14.25" customHeight="1" x14ac:dyDescent="0.2">
      <c r="J275" s="84" t="s">
        <v>945</v>
      </c>
      <c r="K275" s="85">
        <v>2822</v>
      </c>
      <c r="L275" s="63"/>
    </row>
    <row r="276" spans="10:12" ht="14.25" customHeight="1" x14ac:dyDescent="0.2">
      <c r="J276" s="84" t="s">
        <v>946</v>
      </c>
      <c r="K276" s="85">
        <v>2687</v>
      </c>
      <c r="L276" s="63"/>
    </row>
    <row r="277" spans="10:12" ht="14.25" customHeight="1" x14ac:dyDescent="0.2">
      <c r="J277" s="84" t="s">
        <v>947</v>
      </c>
      <c r="K277" s="85">
        <v>415</v>
      </c>
      <c r="L277" s="63"/>
    </row>
    <row r="278" spans="10:12" ht="14.25" customHeight="1" x14ac:dyDescent="0.2">
      <c r="J278" s="84" t="s">
        <v>948</v>
      </c>
      <c r="K278" s="85">
        <v>2714</v>
      </c>
      <c r="L278" s="63"/>
    </row>
    <row r="279" spans="10:12" ht="14.25" customHeight="1" x14ac:dyDescent="0.2">
      <c r="J279" s="84" t="s">
        <v>949</v>
      </c>
      <c r="K279" s="85">
        <v>416</v>
      </c>
      <c r="L279" s="63"/>
    </row>
    <row r="280" spans="10:12" ht="14.25" customHeight="1" x14ac:dyDescent="0.2">
      <c r="J280" s="84" t="s">
        <v>950</v>
      </c>
      <c r="K280" s="85">
        <v>417</v>
      </c>
      <c r="L280" s="63"/>
    </row>
    <row r="281" spans="10:12" ht="14.25" customHeight="1" x14ac:dyDescent="0.2">
      <c r="J281" s="84" t="s">
        <v>951</v>
      </c>
      <c r="K281" s="85">
        <v>418</v>
      </c>
      <c r="L281" s="63"/>
    </row>
    <row r="282" spans="10:12" ht="14.25" customHeight="1" x14ac:dyDescent="0.2">
      <c r="J282" s="84" t="s">
        <v>952</v>
      </c>
      <c r="K282" s="85">
        <v>419</v>
      </c>
      <c r="L282" s="63"/>
    </row>
    <row r="283" spans="10:12" ht="14.25" customHeight="1" x14ac:dyDescent="0.2">
      <c r="J283" s="84" t="s">
        <v>953</v>
      </c>
      <c r="K283" s="85">
        <v>2694</v>
      </c>
      <c r="L283" s="63"/>
    </row>
    <row r="284" spans="10:12" ht="14.25" customHeight="1" x14ac:dyDescent="0.2">
      <c r="J284" s="84" t="s">
        <v>954</v>
      </c>
      <c r="K284" s="85">
        <v>2340</v>
      </c>
      <c r="L284" s="63"/>
    </row>
    <row r="285" spans="10:12" ht="14.25" customHeight="1" x14ac:dyDescent="0.2">
      <c r="J285" s="84" t="s">
        <v>955</v>
      </c>
      <c r="K285" s="85">
        <v>2342</v>
      </c>
      <c r="L285" s="63"/>
    </row>
    <row r="286" spans="10:12" ht="14.25" customHeight="1" x14ac:dyDescent="0.2">
      <c r="J286" s="84" t="s">
        <v>956</v>
      </c>
      <c r="K286" s="85">
        <v>2823</v>
      </c>
      <c r="L286" s="63"/>
    </row>
    <row r="287" spans="10:12" ht="14.25" customHeight="1" x14ac:dyDescent="0.2">
      <c r="J287" s="84" t="s">
        <v>957</v>
      </c>
      <c r="K287" s="85">
        <v>2824</v>
      </c>
      <c r="L287" s="63"/>
    </row>
    <row r="288" spans="10:12" ht="14.25" customHeight="1" x14ac:dyDescent="0.2">
      <c r="J288" s="84" t="s">
        <v>958</v>
      </c>
      <c r="K288" s="85">
        <v>2346</v>
      </c>
      <c r="L288" s="63"/>
    </row>
    <row r="289" spans="10:12" ht="14.25" customHeight="1" x14ac:dyDescent="0.2">
      <c r="J289" s="84" t="s">
        <v>959</v>
      </c>
      <c r="K289" s="85">
        <v>3007</v>
      </c>
      <c r="L289" s="63"/>
    </row>
    <row r="290" spans="10:12" ht="14.25" customHeight="1" x14ac:dyDescent="0.2">
      <c r="J290" s="84" t="s">
        <v>960</v>
      </c>
      <c r="K290" s="85">
        <v>6027</v>
      </c>
      <c r="L290" s="63"/>
    </row>
    <row r="291" spans="10:12" ht="14.25" customHeight="1" x14ac:dyDescent="0.2">
      <c r="J291" s="84" t="s">
        <v>961</v>
      </c>
      <c r="K291" s="85">
        <v>2389</v>
      </c>
      <c r="L291" s="63"/>
    </row>
    <row r="292" spans="10:12" ht="14.25" customHeight="1" x14ac:dyDescent="0.2">
      <c r="J292" s="84" t="s">
        <v>962</v>
      </c>
      <c r="K292" s="85">
        <v>2347</v>
      </c>
      <c r="L292" s="63"/>
    </row>
    <row r="293" spans="10:12" ht="14.25" customHeight="1" x14ac:dyDescent="0.2">
      <c r="J293" s="84" t="s">
        <v>963</v>
      </c>
      <c r="K293" s="85">
        <v>2348</v>
      </c>
      <c r="L293" s="63"/>
    </row>
    <row r="294" spans="10:12" ht="14.25" customHeight="1" x14ac:dyDescent="0.2">
      <c r="J294" s="84" t="s">
        <v>964</v>
      </c>
      <c r="K294" s="85">
        <v>2352</v>
      </c>
      <c r="L294" s="63"/>
    </row>
    <row r="295" spans="10:12" ht="14.25" customHeight="1" x14ac:dyDescent="0.2">
      <c r="J295" s="84" t="s">
        <v>965</v>
      </c>
      <c r="K295" s="85">
        <v>2354</v>
      </c>
      <c r="L295" s="63"/>
    </row>
    <row r="296" spans="10:12" ht="14.25" customHeight="1" x14ac:dyDescent="0.2">
      <c r="J296" s="84" t="s">
        <v>966</v>
      </c>
      <c r="K296" s="85">
        <v>2358</v>
      </c>
      <c r="L296" s="63"/>
    </row>
    <row r="297" spans="10:12" ht="14.25" customHeight="1" x14ac:dyDescent="0.2">
      <c r="J297" s="84" t="s">
        <v>967</v>
      </c>
      <c r="K297" s="85">
        <v>6003</v>
      </c>
      <c r="L297" s="63"/>
    </row>
    <row r="298" spans="10:12" ht="14.25" customHeight="1" x14ac:dyDescent="0.2">
      <c r="J298" s="84" t="s">
        <v>968</v>
      </c>
      <c r="K298" s="85">
        <v>2359</v>
      </c>
      <c r="L298" s="63"/>
    </row>
    <row r="299" spans="10:12" ht="14.25" customHeight="1" x14ac:dyDescent="0.2">
      <c r="J299" s="84" t="s">
        <v>969</v>
      </c>
      <c r="K299" s="85">
        <v>2360</v>
      </c>
      <c r="L299" s="63"/>
    </row>
    <row r="300" spans="10:12" ht="14.25" customHeight="1" x14ac:dyDescent="0.2">
      <c r="J300" s="84" t="s">
        <v>970</v>
      </c>
      <c r="K300" s="85">
        <v>2368</v>
      </c>
      <c r="L300" s="63"/>
    </row>
    <row r="301" spans="10:12" ht="14.25" customHeight="1" x14ac:dyDescent="0.2">
      <c r="J301" s="84" t="s">
        <v>971</v>
      </c>
      <c r="K301" s="85">
        <v>2362</v>
      </c>
      <c r="L301" s="63"/>
    </row>
    <row r="302" spans="10:12" ht="14.25" customHeight="1" x14ac:dyDescent="0.2">
      <c r="J302" s="84" t="s">
        <v>972</v>
      </c>
      <c r="K302" s="85">
        <v>2363</v>
      </c>
      <c r="L302" s="63"/>
    </row>
    <row r="303" spans="10:12" ht="14.25" customHeight="1" x14ac:dyDescent="0.2">
      <c r="J303" s="84" t="s">
        <v>973</v>
      </c>
      <c r="K303" s="85">
        <v>2365</v>
      </c>
      <c r="L303" s="63"/>
    </row>
    <row r="304" spans="10:12" ht="14.25" customHeight="1" x14ac:dyDescent="0.2">
      <c r="J304" s="84" t="s">
        <v>974</v>
      </c>
      <c r="K304" s="85">
        <v>2369</v>
      </c>
      <c r="L304" s="63"/>
    </row>
    <row r="305" spans="10:12" ht="14.25" customHeight="1" x14ac:dyDescent="0.2">
      <c r="J305" s="84" t="s">
        <v>975</v>
      </c>
      <c r="K305" s="85">
        <v>2370</v>
      </c>
      <c r="L305" s="63"/>
    </row>
    <row r="306" spans="10:12" ht="14.25" customHeight="1" x14ac:dyDescent="0.2">
      <c r="J306" s="84" t="s">
        <v>976</v>
      </c>
      <c r="K306" s="85">
        <v>2356</v>
      </c>
      <c r="L306" s="63"/>
    </row>
    <row r="307" spans="10:12" ht="14.25" customHeight="1" x14ac:dyDescent="0.2">
      <c r="J307" s="84" t="s">
        <v>977</v>
      </c>
      <c r="K307" s="85">
        <v>2373</v>
      </c>
      <c r="L307" s="63"/>
    </row>
    <row r="308" spans="10:12" ht="14.25" customHeight="1" x14ac:dyDescent="0.2">
      <c r="J308" s="84" t="s">
        <v>978</v>
      </c>
      <c r="K308" s="85">
        <v>2377</v>
      </c>
      <c r="L308" s="63"/>
    </row>
    <row r="309" spans="10:12" ht="14.25" customHeight="1" x14ac:dyDescent="0.2">
      <c r="J309" s="84" t="s">
        <v>979</v>
      </c>
      <c r="K309" s="85">
        <v>2378</v>
      </c>
      <c r="L309" s="63"/>
    </row>
    <row r="310" spans="10:12" ht="14.25" customHeight="1" x14ac:dyDescent="0.2">
      <c r="J310" s="84" t="s">
        <v>980</v>
      </c>
      <c r="K310" s="85">
        <v>2366</v>
      </c>
      <c r="L310" s="63"/>
    </row>
    <row r="311" spans="10:12" ht="14.25" customHeight="1" x14ac:dyDescent="0.2">
      <c r="J311" s="84" t="s">
        <v>981</v>
      </c>
      <c r="K311" s="85">
        <v>2379</v>
      </c>
      <c r="L311" s="63"/>
    </row>
    <row r="312" spans="10:12" ht="14.25" customHeight="1" x14ac:dyDescent="0.2">
      <c r="J312" s="84" t="s">
        <v>982</v>
      </c>
      <c r="K312" s="85">
        <v>2380</v>
      </c>
      <c r="L312" s="63"/>
    </row>
    <row r="313" spans="10:12" ht="14.25" customHeight="1" x14ac:dyDescent="0.2">
      <c r="J313" s="84" t="s">
        <v>983</v>
      </c>
      <c r="K313" s="85">
        <v>2381</v>
      </c>
      <c r="L313" s="63"/>
    </row>
    <row r="314" spans="10:12" ht="14.25" customHeight="1" x14ac:dyDescent="0.2">
      <c r="J314" s="84" t="s">
        <v>984</v>
      </c>
      <c r="K314" s="85">
        <v>3099</v>
      </c>
      <c r="L314" s="63"/>
    </row>
    <row r="315" spans="10:12" ht="14.25" customHeight="1" x14ac:dyDescent="0.2">
      <c r="J315" s="84" t="s">
        <v>985</v>
      </c>
      <c r="K315" s="85">
        <v>2382</v>
      </c>
      <c r="L315" s="63"/>
    </row>
    <row r="316" spans="10:12" ht="14.25" customHeight="1" x14ac:dyDescent="0.2">
      <c r="J316" s="84" t="s">
        <v>986</v>
      </c>
      <c r="K316" s="85">
        <v>2383</v>
      </c>
      <c r="L316" s="63"/>
    </row>
    <row r="317" spans="10:12" ht="14.25" customHeight="1" x14ac:dyDescent="0.2">
      <c r="J317" s="84" t="s">
        <v>987</v>
      </c>
      <c r="K317" s="85">
        <v>2385</v>
      </c>
      <c r="L317" s="63"/>
    </row>
    <row r="318" spans="10:12" ht="14.25" customHeight="1" x14ac:dyDescent="0.2">
      <c r="J318" s="84" t="s">
        <v>988</v>
      </c>
      <c r="K318" s="85">
        <v>2386</v>
      </c>
      <c r="L318" s="63"/>
    </row>
    <row r="319" spans="10:12" ht="14.25" customHeight="1" x14ac:dyDescent="0.2">
      <c r="J319" s="84" t="s">
        <v>989</v>
      </c>
      <c r="K319" s="85">
        <v>2388</v>
      </c>
      <c r="L319" s="63"/>
    </row>
    <row r="320" spans="10:12" ht="14.25" customHeight="1" x14ac:dyDescent="0.2">
      <c r="J320" s="84" t="s">
        <v>990</v>
      </c>
      <c r="K320" s="85">
        <v>2391</v>
      </c>
      <c r="L320" s="63"/>
    </row>
    <row r="321" spans="10:12" ht="14.25" customHeight="1" x14ac:dyDescent="0.2">
      <c r="J321" s="84" t="s">
        <v>991</v>
      </c>
      <c r="K321" s="85">
        <v>2105</v>
      </c>
      <c r="L321" s="63"/>
    </row>
    <row r="322" spans="10:12" ht="14.25" customHeight="1" x14ac:dyDescent="0.2">
      <c r="J322" s="84" t="s">
        <v>992</v>
      </c>
      <c r="K322" s="85">
        <v>881</v>
      </c>
      <c r="L322" s="63"/>
    </row>
    <row r="323" spans="10:12" ht="14.25" customHeight="1" x14ac:dyDescent="0.2">
      <c r="J323" s="84" t="s">
        <v>993</v>
      </c>
      <c r="K323" s="85">
        <v>421</v>
      </c>
      <c r="L323" s="63"/>
    </row>
    <row r="324" spans="10:12" ht="14.25" customHeight="1" x14ac:dyDescent="0.2">
      <c r="J324" s="84" t="s">
        <v>994</v>
      </c>
      <c r="K324" s="85">
        <v>1593</v>
      </c>
      <c r="L324" s="63"/>
    </row>
    <row r="325" spans="10:12" ht="14.25" customHeight="1" x14ac:dyDescent="0.2">
      <c r="J325" s="84" t="s">
        <v>995</v>
      </c>
      <c r="K325" s="85">
        <v>272</v>
      </c>
      <c r="L325" s="63"/>
    </row>
    <row r="326" spans="10:12" ht="14.25" customHeight="1" x14ac:dyDescent="0.2">
      <c r="J326" s="84" t="s">
        <v>996</v>
      </c>
      <c r="K326" s="85">
        <v>422</v>
      </c>
      <c r="L326" s="63"/>
    </row>
    <row r="327" spans="10:12" ht="14.25" customHeight="1" x14ac:dyDescent="0.2">
      <c r="J327" s="84" t="s">
        <v>997</v>
      </c>
      <c r="K327" s="85">
        <v>427</v>
      </c>
      <c r="L327" s="63"/>
    </row>
    <row r="328" spans="10:12" ht="14.25" customHeight="1" x14ac:dyDescent="0.2">
      <c r="J328" s="84" t="s">
        <v>998</v>
      </c>
      <c r="K328" s="85">
        <v>423</v>
      </c>
      <c r="L328" s="63"/>
    </row>
    <row r="329" spans="10:12" ht="14.25" customHeight="1" x14ac:dyDescent="0.2">
      <c r="J329" s="84" t="s">
        <v>181</v>
      </c>
      <c r="K329" s="85">
        <v>2718</v>
      </c>
      <c r="L329" s="63"/>
    </row>
    <row r="330" spans="10:12" ht="14.25" customHeight="1" x14ac:dyDescent="0.2">
      <c r="J330" s="84" t="s">
        <v>999</v>
      </c>
      <c r="K330" s="85">
        <v>2410</v>
      </c>
      <c r="L330" s="63"/>
    </row>
    <row r="331" spans="10:12" ht="14.25" customHeight="1" x14ac:dyDescent="0.2">
      <c r="J331" s="84" t="s">
        <v>1000</v>
      </c>
      <c r="K331" s="85">
        <v>2412</v>
      </c>
      <c r="L331" s="63"/>
    </row>
    <row r="332" spans="10:12" ht="14.25" customHeight="1" x14ac:dyDescent="0.2">
      <c r="J332" s="84" t="s">
        <v>1001</v>
      </c>
      <c r="K332" s="85">
        <v>428</v>
      </c>
      <c r="L332" s="63"/>
    </row>
    <row r="333" spans="10:12" ht="14.25" customHeight="1" x14ac:dyDescent="0.2">
      <c r="J333" s="84" t="s">
        <v>1002</v>
      </c>
      <c r="K333" s="85">
        <v>429</v>
      </c>
      <c r="L333" s="63"/>
    </row>
    <row r="334" spans="10:12" ht="14.25" customHeight="1" x14ac:dyDescent="0.2">
      <c r="J334" s="84" t="s">
        <v>1003</v>
      </c>
      <c r="K334" s="85">
        <v>2407</v>
      </c>
      <c r="L334" s="63"/>
    </row>
    <row r="335" spans="10:12" ht="14.25" customHeight="1" x14ac:dyDescent="0.2">
      <c r="J335" s="84" t="s">
        <v>1004</v>
      </c>
      <c r="K335" s="85">
        <v>2110</v>
      </c>
      <c r="L335" s="63"/>
    </row>
    <row r="336" spans="10:12" ht="14.25" customHeight="1" x14ac:dyDescent="0.2">
      <c r="J336" s="84" t="s">
        <v>1005</v>
      </c>
      <c r="K336" s="85">
        <v>431</v>
      </c>
      <c r="L336" s="63"/>
    </row>
    <row r="337" spans="10:12" ht="14.25" customHeight="1" x14ac:dyDescent="0.2">
      <c r="J337" s="84" t="s">
        <v>1006</v>
      </c>
      <c r="K337" s="85">
        <v>432</v>
      </c>
      <c r="L337" s="63"/>
    </row>
    <row r="338" spans="10:12" ht="14.25" customHeight="1" x14ac:dyDescent="0.2">
      <c r="J338" s="84" t="s">
        <v>1007</v>
      </c>
      <c r="K338" s="85">
        <v>433</v>
      </c>
      <c r="L338" s="63"/>
    </row>
    <row r="339" spans="10:12" ht="14.25" customHeight="1" x14ac:dyDescent="0.2">
      <c r="J339" s="84" t="s">
        <v>1008</v>
      </c>
      <c r="K339" s="85">
        <v>4316</v>
      </c>
      <c r="L339" s="63"/>
    </row>
    <row r="340" spans="10:12" ht="14.25" customHeight="1" x14ac:dyDescent="0.2">
      <c r="J340" s="84" t="s">
        <v>143</v>
      </c>
      <c r="K340" s="85">
        <v>2983</v>
      </c>
      <c r="L340" s="63"/>
    </row>
    <row r="341" spans="10:12" ht="14.25" customHeight="1" x14ac:dyDescent="0.2">
      <c r="J341" s="84" t="s">
        <v>237</v>
      </c>
      <c r="K341" s="85">
        <v>1325</v>
      </c>
      <c r="L341" s="63"/>
    </row>
    <row r="342" spans="10:12" ht="14.25" customHeight="1" x14ac:dyDescent="0.2">
      <c r="J342" s="84" t="s">
        <v>164</v>
      </c>
      <c r="K342" s="85">
        <v>2757</v>
      </c>
      <c r="L342" s="63"/>
    </row>
    <row r="343" spans="10:12" ht="14.25" customHeight="1" x14ac:dyDescent="0.2">
      <c r="J343" s="84" t="s">
        <v>221</v>
      </c>
      <c r="K343" s="85">
        <v>2610</v>
      </c>
      <c r="L343" s="63"/>
    </row>
    <row r="344" spans="10:12" ht="14.25" customHeight="1" x14ac:dyDescent="0.2">
      <c r="J344" s="84" t="s">
        <v>2</v>
      </c>
      <c r="K344" s="85">
        <v>441</v>
      </c>
      <c r="L344" s="63"/>
    </row>
    <row r="345" spans="10:12" ht="14.25" customHeight="1" x14ac:dyDescent="0.2">
      <c r="J345" s="84" t="s">
        <v>1009</v>
      </c>
      <c r="K345" s="85">
        <v>443</v>
      </c>
      <c r="L345" s="63"/>
    </row>
    <row r="346" spans="10:12" ht="14.25" customHeight="1" x14ac:dyDescent="0.2">
      <c r="J346" s="84" t="s">
        <v>1010</v>
      </c>
      <c r="K346" s="85">
        <v>444</v>
      </c>
      <c r="L346" s="63"/>
    </row>
    <row r="347" spans="10:12" ht="14.25" customHeight="1" x14ac:dyDescent="0.2">
      <c r="J347" s="84" t="s">
        <v>1011</v>
      </c>
      <c r="K347" s="85">
        <v>2690</v>
      </c>
      <c r="L347" s="63"/>
    </row>
    <row r="348" spans="10:12" ht="14.25" customHeight="1" x14ac:dyDescent="0.2">
      <c r="J348" s="84" t="s">
        <v>169</v>
      </c>
      <c r="K348" s="85">
        <v>2750</v>
      </c>
      <c r="L348" s="63"/>
    </row>
    <row r="349" spans="10:12" ht="14.25" customHeight="1" x14ac:dyDescent="0.2">
      <c r="J349" s="84" t="s">
        <v>220</v>
      </c>
      <c r="K349" s="85">
        <v>2611</v>
      </c>
      <c r="L349" s="63"/>
    </row>
    <row r="350" spans="10:12" ht="14.25" customHeight="1" x14ac:dyDescent="0.2">
      <c r="J350" s="84" t="s">
        <v>1</v>
      </c>
      <c r="K350" s="85">
        <v>445</v>
      </c>
      <c r="L350" s="63"/>
    </row>
    <row r="351" spans="10:12" ht="14.25" customHeight="1" x14ac:dyDescent="0.2">
      <c r="J351" s="84" t="s">
        <v>1012</v>
      </c>
      <c r="K351" s="85">
        <v>4308</v>
      </c>
      <c r="L351" s="63"/>
    </row>
    <row r="352" spans="10:12" ht="14.25" customHeight="1" x14ac:dyDescent="0.2">
      <c r="J352" s="84" t="s">
        <v>1013</v>
      </c>
      <c r="K352" s="85">
        <v>1598</v>
      </c>
      <c r="L352" s="63"/>
    </row>
    <row r="353" spans="10:12" ht="14.25" customHeight="1" x14ac:dyDescent="0.2">
      <c r="J353" s="84" t="s">
        <v>1014</v>
      </c>
      <c r="K353" s="85">
        <v>2692</v>
      </c>
      <c r="L353" s="63"/>
    </row>
    <row r="354" spans="10:12" ht="14.25" customHeight="1" x14ac:dyDescent="0.2">
      <c r="J354" s="84" t="s">
        <v>1015</v>
      </c>
      <c r="K354" s="85">
        <v>447</v>
      </c>
      <c r="L354" s="63"/>
    </row>
    <row r="355" spans="10:12" ht="14.25" customHeight="1" x14ac:dyDescent="0.2">
      <c r="J355" s="84" t="s">
        <v>1016</v>
      </c>
      <c r="K355" s="85">
        <v>449</v>
      </c>
      <c r="L355" s="63"/>
    </row>
    <row r="356" spans="10:12" ht="14.25" customHeight="1" x14ac:dyDescent="0.2">
      <c r="J356" s="84" t="s">
        <v>1017</v>
      </c>
      <c r="K356" s="85">
        <v>455</v>
      </c>
      <c r="L356" s="63"/>
    </row>
    <row r="357" spans="10:12" ht="14.25" customHeight="1" x14ac:dyDescent="0.2">
      <c r="J357" s="84" t="s">
        <v>1018</v>
      </c>
      <c r="K357" s="85">
        <v>456</v>
      </c>
      <c r="L357" s="63"/>
    </row>
    <row r="358" spans="10:12" ht="14.25" customHeight="1" x14ac:dyDescent="0.2">
      <c r="J358" s="84" t="s">
        <v>1019</v>
      </c>
      <c r="K358" s="85">
        <v>1600</v>
      </c>
      <c r="L358" s="63"/>
    </row>
    <row r="359" spans="10:12" ht="14.25" customHeight="1" x14ac:dyDescent="0.2">
      <c r="J359" s="84" t="s">
        <v>1020</v>
      </c>
      <c r="K359" s="85">
        <v>457</v>
      </c>
      <c r="L359" s="63"/>
    </row>
    <row r="360" spans="10:12" ht="14.25" customHeight="1" x14ac:dyDescent="0.2">
      <c r="J360" s="84" t="s">
        <v>1021</v>
      </c>
      <c r="K360" s="85">
        <v>3503</v>
      </c>
      <c r="L360" s="63"/>
    </row>
    <row r="361" spans="10:12" ht="14.25" customHeight="1" x14ac:dyDescent="0.2">
      <c r="J361" s="84" t="s">
        <v>1022</v>
      </c>
      <c r="K361" s="85">
        <v>459</v>
      </c>
      <c r="L361" s="63"/>
    </row>
    <row r="362" spans="10:12" ht="14.25" customHeight="1" x14ac:dyDescent="0.2">
      <c r="J362" s="84" t="s">
        <v>1023</v>
      </c>
      <c r="K362" s="85">
        <v>460</v>
      </c>
      <c r="L362" s="63"/>
    </row>
    <row r="363" spans="10:12" ht="14.25" customHeight="1" x14ac:dyDescent="0.2">
      <c r="J363" s="84" t="s">
        <v>1024</v>
      </c>
      <c r="K363" s="85">
        <v>461</v>
      </c>
      <c r="L363" s="63"/>
    </row>
    <row r="364" spans="10:12" ht="14.25" customHeight="1" x14ac:dyDescent="0.2">
      <c r="J364" s="84" t="s">
        <v>1025</v>
      </c>
      <c r="K364" s="85">
        <v>463</v>
      </c>
      <c r="L364" s="63"/>
    </row>
    <row r="365" spans="10:12" ht="14.25" customHeight="1" x14ac:dyDescent="0.2">
      <c r="J365" s="84" t="s">
        <v>134</v>
      </c>
      <c r="K365" s="85">
        <v>3042</v>
      </c>
      <c r="L365" s="63"/>
    </row>
    <row r="366" spans="10:12" ht="14.25" customHeight="1" x14ac:dyDescent="0.2">
      <c r="J366" s="84" t="s">
        <v>1026</v>
      </c>
      <c r="K366" s="85">
        <v>465</v>
      </c>
      <c r="L366" s="63"/>
    </row>
    <row r="367" spans="10:12" ht="14.25" customHeight="1" x14ac:dyDescent="0.2">
      <c r="J367" s="84" t="s">
        <v>1027</v>
      </c>
      <c r="K367" s="85">
        <v>3192</v>
      </c>
      <c r="L367" s="63"/>
    </row>
    <row r="368" spans="10:12" ht="14.25" customHeight="1" x14ac:dyDescent="0.2">
      <c r="J368" s="84" t="s">
        <v>1028</v>
      </c>
      <c r="K368" s="85">
        <v>466</v>
      </c>
      <c r="L368" s="63"/>
    </row>
    <row r="369" spans="10:12" ht="14.25" customHeight="1" x14ac:dyDescent="0.2">
      <c r="J369" s="84" t="s">
        <v>1029</v>
      </c>
      <c r="K369" s="85">
        <v>467</v>
      </c>
      <c r="L369" s="63"/>
    </row>
    <row r="370" spans="10:12" ht="14.25" customHeight="1" x14ac:dyDescent="0.2">
      <c r="J370" s="84" t="s">
        <v>1030</v>
      </c>
      <c r="K370" s="85">
        <v>468</v>
      </c>
      <c r="L370" s="63"/>
    </row>
    <row r="371" spans="10:12" ht="14.25" customHeight="1" x14ac:dyDescent="0.2">
      <c r="J371" s="84" t="s">
        <v>1031</v>
      </c>
      <c r="K371" s="85">
        <v>470</v>
      </c>
      <c r="L371" s="63"/>
    </row>
    <row r="372" spans="10:12" ht="14.25" customHeight="1" x14ac:dyDescent="0.2">
      <c r="J372" s="84" t="s">
        <v>1032</v>
      </c>
      <c r="K372" s="85">
        <v>1249</v>
      </c>
      <c r="L372" s="63"/>
    </row>
    <row r="373" spans="10:12" ht="14.25" customHeight="1" x14ac:dyDescent="0.2">
      <c r="J373" s="84" t="s">
        <v>0</v>
      </c>
      <c r="K373" s="85">
        <v>472</v>
      </c>
      <c r="L373" s="63"/>
    </row>
    <row r="374" spans="10:12" ht="14.25" customHeight="1" x14ac:dyDescent="0.2">
      <c r="J374" s="84" t="s">
        <v>1033</v>
      </c>
      <c r="K374" s="85">
        <v>473</v>
      </c>
      <c r="L374" s="63"/>
    </row>
    <row r="375" spans="10:12" ht="14.25" customHeight="1" x14ac:dyDescent="0.2">
      <c r="J375" s="84" t="s">
        <v>1034</v>
      </c>
      <c r="K375" s="85">
        <v>475</v>
      </c>
      <c r="L375" s="63"/>
    </row>
    <row r="376" spans="10:12" ht="14.25" customHeight="1" x14ac:dyDescent="0.2">
      <c r="J376" s="84" t="s">
        <v>1035</v>
      </c>
      <c r="K376" s="85">
        <v>3349</v>
      </c>
      <c r="L376" s="63"/>
    </row>
    <row r="377" spans="10:12" ht="14.25" customHeight="1" x14ac:dyDescent="0.2">
      <c r="J377" s="84" t="s">
        <v>1036</v>
      </c>
      <c r="K377" s="85">
        <v>477</v>
      </c>
      <c r="L377" s="63"/>
    </row>
    <row r="378" spans="10:12" ht="14.25" customHeight="1" x14ac:dyDescent="0.2">
      <c r="J378" s="84" t="s">
        <v>1037</v>
      </c>
      <c r="K378" s="85">
        <v>478</v>
      </c>
      <c r="L378" s="63"/>
    </row>
    <row r="379" spans="10:12" ht="14.25" customHeight="1" x14ac:dyDescent="0.2">
      <c r="J379" s="84" t="s">
        <v>1038</v>
      </c>
      <c r="K379" s="85">
        <v>1616</v>
      </c>
      <c r="L379" s="63"/>
    </row>
    <row r="380" spans="10:12" ht="14.25" customHeight="1" x14ac:dyDescent="0.2">
      <c r="J380" s="84" t="s">
        <v>31</v>
      </c>
      <c r="K380" s="85">
        <v>6029</v>
      </c>
      <c r="L380" s="63"/>
    </row>
    <row r="381" spans="10:12" ht="14.25" customHeight="1" x14ac:dyDescent="0.2">
      <c r="J381" s="84" t="s">
        <v>35</v>
      </c>
      <c r="K381" s="85">
        <v>6028</v>
      </c>
      <c r="L381" s="63"/>
    </row>
    <row r="382" spans="10:12" ht="14.25" customHeight="1" x14ac:dyDescent="0.2">
      <c r="J382" s="84" t="s">
        <v>1039</v>
      </c>
      <c r="K382" s="85">
        <v>1615</v>
      </c>
      <c r="L382" s="63"/>
    </row>
    <row r="383" spans="10:12" ht="14.25" customHeight="1" x14ac:dyDescent="0.2">
      <c r="J383" s="84" t="s">
        <v>1040</v>
      </c>
      <c r="K383" s="85">
        <v>1618</v>
      </c>
      <c r="L383" s="63"/>
    </row>
    <row r="384" spans="10:12" ht="14.25" customHeight="1" x14ac:dyDescent="0.2">
      <c r="J384" s="84" t="s">
        <v>1041</v>
      </c>
      <c r="K384" s="85">
        <v>1621</v>
      </c>
      <c r="L384" s="63"/>
    </row>
    <row r="385" spans="10:12" ht="14.25" customHeight="1" x14ac:dyDescent="0.2">
      <c r="J385" s="84" t="s">
        <v>1042</v>
      </c>
      <c r="K385" s="85">
        <v>1623</v>
      </c>
      <c r="L385" s="63"/>
    </row>
    <row r="386" spans="10:12" ht="14.25" customHeight="1" x14ac:dyDescent="0.2">
      <c r="J386" s="84" t="s">
        <v>1043</v>
      </c>
      <c r="K386" s="85">
        <v>1626</v>
      </c>
      <c r="L386" s="63"/>
    </row>
    <row r="387" spans="10:12" ht="14.25" customHeight="1" x14ac:dyDescent="0.2">
      <c r="J387" s="84" t="s">
        <v>1044</v>
      </c>
      <c r="K387" s="85">
        <v>2831</v>
      </c>
      <c r="L387" s="63"/>
    </row>
    <row r="388" spans="10:12" ht="14.25" customHeight="1" x14ac:dyDescent="0.2">
      <c r="J388" s="84" t="s">
        <v>1045</v>
      </c>
      <c r="K388" s="85">
        <v>1629</v>
      </c>
      <c r="L388" s="63"/>
    </row>
    <row r="389" spans="10:12" ht="14.25" customHeight="1" x14ac:dyDescent="0.2">
      <c r="J389" s="84" t="s">
        <v>1046</v>
      </c>
      <c r="K389" s="85">
        <v>1633</v>
      </c>
      <c r="L389" s="63"/>
    </row>
    <row r="390" spans="10:12" ht="14.25" customHeight="1" x14ac:dyDescent="0.2">
      <c r="J390" s="84" t="s">
        <v>1047</v>
      </c>
      <c r="K390" s="85">
        <v>1635</v>
      </c>
      <c r="L390" s="63"/>
    </row>
    <row r="391" spans="10:12" ht="14.25" customHeight="1" x14ac:dyDescent="0.2">
      <c r="J391" s="84" t="s">
        <v>1048</v>
      </c>
      <c r="K391" s="85">
        <v>1637</v>
      </c>
      <c r="L391" s="63"/>
    </row>
    <row r="392" spans="10:12" ht="14.25" customHeight="1" x14ac:dyDescent="0.2">
      <c r="J392" s="84" t="s">
        <v>1049</v>
      </c>
      <c r="K392" s="85">
        <v>1638</v>
      </c>
      <c r="L392" s="63"/>
    </row>
    <row r="393" spans="10:12" ht="14.25" customHeight="1" x14ac:dyDescent="0.2">
      <c r="J393" s="84" t="s">
        <v>1050</v>
      </c>
      <c r="K393" s="85">
        <v>1639</v>
      </c>
      <c r="L393" s="63"/>
    </row>
    <row r="394" spans="10:12" ht="14.25" customHeight="1" x14ac:dyDescent="0.2">
      <c r="J394" s="84" t="s">
        <v>1051</v>
      </c>
      <c r="K394" s="85">
        <v>482</v>
      </c>
      <c r="L394" s="63"/>
    </row>
    <row r="395" spans="10:12" ht="14.25" customHeight="1" x14ac:dyDescent="0.2">
      <c r="J395" s="84" t="s">
        <v>1052</v>
      </c>
      <c r="K395" s="85">
        <v>4802</v>
      </c>
      <c r="L395" s="63"/>
    </row>
    <row r="396" spans="10:12" ht="14.25" customHeight="1" x14ac:dyDescent="0.2">
      <c r="J396" s="84" t="s">
        <v>1053</v>
      </c>
      <c r="K396" s="85">
        <v>817</v>
      </c>
      <c r="L396" s="63"/>
    </row>
    <row r="397" spans="10:12" ht="14.25" customHeight="1" x14ac:dyDescent="0.2">
      <c r="J397" s="84" t="s">
        <v>1054</v>
      </c>
      <c r="K397" s="85">
        <v>2113</v>
      </c>
      <c r="L397" s="63"/>
    </row>
    <row r="398" spans="10:12" ht="14.25" customHeight="1" x14ac:dyDescent="0.2">
      <c r="J398" s="84" t="s">
        <v>1055</v>
      </c>
      <c r="K398" s="85">
        <v>3363</v>
      </c>
      <c r="L398" s="63"/>
    </row>
    <row r="399" spans="10:12" ht="14.25" customHeight="1" x14ac:dyDescent="0.2">
      <c r="J399" s="84" t="s">
        <v>1056</v>
      </c>
      <c r="K399" s="85">
        <v>3063</v>
      </c>
      <c r="L399" s="63"/>
    </row>
    <row r="400" spans="10:12" ht="14.25" customHeight="1" x14ac:dyDescent="0.2">
      <c r="J400" s="84" t="s">
        <v>1057</v>
      </c>
      <c r="K400" s="85">
        <v>1649</v>
      </c>
      <c r="L400" s="63"/>
    </row>
    <row r="401" spans="10:12" ht="14.25" customHeight="1" x14ac:dyDescent="0.2">
      <c r="J401" s="84" t="s">
        <v>1058</v>
      </c>
      <c r="K401" s="85">
        <v>1650</v>
      </c>
      <c r="L401" s="63"/>
    </row>
    <row r="402" spans="10:12" ht="14.25" customHeight="1" x14ac:dyDescent="0.2">
      <c r="J402" s="84" t="s">
        <v>1059</v>
      </c>
      <c r="K402" s="85">
        <v>3117</v>
      </c>
      <c r="L402" s="63"/>
    </row>
    <row r="403" spans="10:12" ht="14.25" customHeight="1" x14ac:dyDescent="0.2">
      <c r="J403" s="84" t="s">
        <v>1060</v>
      </c>
      <c r="K403" s="85">
        <v>1659</v>
      </c>
      <c r="L403" s="63"/>
    </row>
    <row r="404" spans="10:12" ht="14.25" customHeight="1" x14ac:dyDescent="0.2">
      <c r="J404" s="84" t="s">
        <v>1061</v>
      </c>
      <c r="K404" s="85">
        <v>494</v>
      </c>
      <c r="L404" s="63"/>
    </row>
    <row r="405" spans="10:12" ht="14.25" customHeight="1" x14ac:dyDescent="0.2">
      <c r="J405" s="84" t="s">
        <v>1062</v>
      </c>
      <c r="K405" s="85">
        <v>2702</v>
      </c>
      <c r="L405" s="63"/>
    </row>
    <row r="406" spans="10:12" ht="14.25" customHeight="1" x14ac:dyDescent="0.2">
      <c r="J406" s="84" t="s">
        <v>1063</v>
      </c>
      <c r="K406" s="85">
        <v>497</v>
      </c>
      <c r="L406" s="63"/>
    </row>
    <row r="407" spans="10:12" ht="14.25" customHeight="1" x14ac:dyDescent="0.2">
      <c r="J407" s="84" t="s">
        <v>1064</v>
      </c>
      <c r="K407" s="85">
        <v>498</v>
      </c>
      <c r="L407" s="63"/>
    </row>
    <row r="408" spans="10:12" ht="14.25" customHeight="1" x14ac:dyDescent="0.2">
      <c r="J408" s="84" t="s">
        <v>1065</v>
      </c>
      <c r="K408" s="85">
        <v>501</v>
      </c>
      <c r="L408" s="63"/>
    </row>
    <row r="409" spans="10:12" ht="14.25" customHeight="1" x14ac:dyDescent="0.2">
      <c r="J409" s="84" t="s">
        <v>1066</v>
      </c>
      <c r="K409" s="85">
        <v>499</v>
      </c>
      <c r="L409" s="63"/>
    </row>
    <row r="410" spans="10:12" ht="14.25" customHeight="1" x14ac:dyDescent="0.2">
      <c r="J410" s="84" t="s">
        <v>1067</v>
      </c>
      <c r="K410" s="85">
        <v>500</v>
      </c>
      <c r="L410" s="63"/>
    </row>
    <row r="411" spans="10:12" ht="14.25" customHeight="1" x14ac:dyDescent="0.2">
      <c r="J411" s="84" t="s">
        <v>1068</v>
      </c>
      <c r="K411" s="85">
        <v>504</v>
      </c>
      <c r="L411" s="63"/>
    </row>
    <row r="412" spans="10:12" ht="14.25" customHeight="1" x14ac:dyDescent="0.2">
      <c r="J412" s="84" t="s">
        <v>1069</v>
      </c>
      <c r="K412" s="85">
        <v>508</v>
      </c>
      <c r="L412" s="63"/>
    </row>
    <row r="413" spans="10:12" ht="14.25" customHeight="1" x14ac:dyDescent="0.2">
      <c r="J413" s="84" t="s">
        <v>1070</v>
      </c>
      <c r="K413" s="85">
        <v>115</v>
      </c>
      <c r="L413" s="63"/>
    </row>
    <row r="414" spans="10:12" ht="14.25" customHeight="1" x14ac:dyDescent="0.2">
      <c r="J414" s="84" t="s">
        <v>1071</v>
      </c>
      <c r="K414" s="85">
        <v>118</v>
      </c>
      <c r="L414" s="63"/>
    </row>
    <row r="415" spans="10:12" ht="14.25" customHeight="1" x14ac:dyDescent="0.2">
      <c r="J415" s="84" t="s">
        <v>1072</v>
      </c>
      <c r="K415" s="85">
        <v>514</v>
      </c>
      <c r="L415" s="63"/>
    </row>
    <row r="416" spans="10:12" ht="14.25" customHeight="1" x14ac:dyDescent="0.2">
      <c r="J416" s="84" t="s">
        <v>1073</v>
      </c>
      <c r="K416" s="85">
        <v>515</v>
      </c>
      <c r="L416" s="63"/>
    </row>
    <row r="417" spans="10:12" ht="14.25" customHeight="1" x14ac:dyDescent="0.2">
      <c r="J417" s="84" t="s">
        <v>1074</v>
      </c>
      <c r="K417" s="85">
        <v>1667</v>
      </c>
      <c r="L417" s="63"/>
    </row>
    <row r="418" spans="10:12" ht="14.25" customHeight="1" x14ac:dyDescent="0.2">
      <c r="J418" s="84" t="s">
        <v>1075</v>
      </c>
      <c r="K418" s="85">
        <v>1670</v>
      </c>
      <c r="L418" s="63"/>
    </row>
    <row r="419" spans="10:12" ht="14.25" customHeight="1" x14ac:dyDescent="0.2">
      <c r="J419" s="84" t="s">
        <v>1076</v>
      </c>
      <c r="K419" s="85">
        <v>2836</v>
      </c>
      <c r="L419" s="63"/>
    </row>
    <row r="420" spans="10:12" ht="14.25" customHeight="1" x14ac:dyDescent="0.2">
      <c r="J420" s="84" t="s">
        <v>1077</v>
      </c>
      <c r="K420" s="85">
        <v>519</v>
      </c>
      <c r="L420" s="63"/>
    </row>
    <row r="421" spans="10:12" ht="14.25" customHeight="1" x14ac:dyDescent="0.2">
      <c r="J421" s="84" t="s">
        <v>1078</v>
      </c>
      <c r="K421" s="85">
        <v>520</v>
      </c>
      <c r="L421" s="63"/>
    </row>
    <row r="422" spans="10:12" ht="14.25" customHeight="1" x14ac:dyDescent="0.2">
      <c r="J422" s="84" t="s">
        <v>1079</v>
      </c>
      <c r="K422" s="85">
        <v>523</v>
      </c>
      <c r="L422" s="63"/>
    </row>
    <row r="423" spans="10:12" ht="14.25" customHeight="1" x14ac:dyDescent="0.2">
      <c r="J423" s="84" t="s">
        <v>1080</v>
      </c>
      <c r="K423" s="85">
        <v>517</v>
      </c>
      <c r="L423" s="63"/>
    </row>
    <row r="424" spans="10:12" ht="14.25" customHeight="1" x14ac:dyDescent="0.2">
      <c r="J424" s="84" t="s">
        <v>1081</v>
      </c>
      <c r="K424" s="85">
        <v>521</v>
      </c>
      <c r="L424" s="63"/>
    </row>
    <row r="425" spans="10:12" ht="14.25" customHeight="1" x14ac:dyDescent="0.2">
      <c r="J425" s="84" t="s">
        <v>1082</v>
      </c>
      <c r="K425" s="85">
        <v>522</v>
      </c>
      <c r="L425" s="63"/>
    </row>
    <row r="426" spans="10:12" ht="14.25" customHeight="1" x14ac:dyDescent="0.2">
      <c r="J426" s="84" t="s">
        <v>1083</v>
      </c>
      <c r="K426" s="85">
        <v>524</v>
      </c>
      <c r="L426" s="63"/>
    </row>
    <row r="427" spans="10:12" ht="14.25" customHeight="1" x14ac:dyDescent="0.2">
      <c r="J427" s="84" t="s">
        <v>1084</v>
      </c>
      <c r="K427" s="85">
        <v>525</v>
      </c>
      <c r="L427" s="63"/>
    </row>
    <row r="428" spans="10:12" ht="14.25" customHeight="1" x14ac:dyDescent="0.2">
      <c r="J428" s="84" t="s">
        <v>1085</v>
      </c>
      <c r="K428" s="85">
        <v>526</v>
      </c>
      <c r="L428" s="63"/>
    </row>
    <row r="429" spans="10:12" ht="14.25" customHeight="1" x14ac:dyDescent="0.2">
      <c r="J429" s="84" t="s">
        <v>1086</v>
      </c>
      <c r="K429" s="85">
        <v>527</v>
      </c>
      <c r="L429" s="63"/>
    </row>
    <row r="430" spans="10:12" ht="14.25" customHeight="1" x14ac:dyDescent="0.2">
      <c r="J430" s="84" t="s">
        <v>1087</v>
      </c>
      <c r="K430" s="85">
        <v>518</v>
      </c>
      <c r="L430" s="63"/>
    </row>
    <row r="431" spans="10:12" ht="14.25" customHeight="1" x14ac:dyDescent="0.2">
      <c r="J431" s="84" t="s">
        <v>1088</v>
      </c>
      <c r="K431" s="85">
        <v>530</v>
      </c>
      <c r="L431" s="63"/>
    </row>
    <row r="432" spans="10:12" ht="14.25" customHeight="1" x14ac:dyDescent="0.2">
      <c r="J432" s="84" t="s">
        <v>1089</v>
      </c>
      <c r="K432" s="85">
        <v>532</v>
      </c>
      <c r="L432" s="63"/>
    </row>
    <row r="433" spans="10:12" ht="14.25" customHeight="1" x14ac:dyDescent="0.2">
      <c r="J433" s="84" t="s">
        <v>1090</v>
      </c>
      <c r="K433" s="85">
        <v>533</v>
      </c>
      <c r="L433" s="63"/>
    </row>
    <row r="434" spans="10:12" ht="14.25" customHeight="1" x14ac:dyDescent="0.2">
      <c r="J434" s="84" t="s">
        <v>1091</v>
      </c>
      <c r="K434" s="85">
        <v>535</v>
      </c>
      <c r="L434" s="63"/>
    </row>
    <row r="435" spans="10:12" ht="14.25" customHeight="1" x14ac:dyDescent="0.2">
      <c r="J435" s="84" t="s">
        <v>1092</v>
      </c>
      <c r="K435" s="85">
        <v>536</v>
      </c>
      <c r="L435" s="63"/>
    </row>
    <row r="436" spans="10:12" ht="14.25" customHeight="1" x14ac:dyDescent="0.2">
      <c r="J436" s="84" t="s">
        <v>1093</v>
      </c>
      <c r="K436" s="85">
        <v>537</v>
      </c>
      <c r="L436" s="63"/>
    </row>
    <row r="437" spans="10:12" ht="14.25" customHeight="1" x14ac:dyDescent="0.2">
      <c r="J437" s="84" t="s">
        <v>1094</v>
      </c>
      <c r="K437" s="85">
        <v>538</v>
      </c>
      <c r="L437" s="63"/>
    </row>
    <row r="438" spans="10:12" ht="14.25" customHeight="1" x14ac:dyDescent="0.2">
      <c r="J438" s="84" t="s">
        <v>1095</v>
      </c>
      <c r="K438" s="85">
        <v>541</v>
      </c>
      <c r="L438" s="63"/>
    </row>
    <row r="439" spans="10:12" ht="14.25" customHeight="1" x14ac:dyDescent="0.2">
      <c r="J439" s="84" t="s">
        <v>1096</v>
      </c>
      <c r="K439" s="85">
        <v>542</v>
      </c>
      <c r="L439" s="63"/>
    </row>
    <row r="440" spans="10:12" ht="14.25" customHeight="1" x14ac:dyDescent="0.2">
      <c r="J440" s="84" t="s">
        <v>1097</v>
      </c>
      <c r="K440" s="85">
        <v>543</v>
      </c>
      <c r="L440" s="63"/>
    </row>
    <row r="441" spans="10:12" ht="14.25" customHeight="1" x14ac:dyDescent="0.2">
      <c r="J441" s="84" t="s">
        <v>1098</v>
      </c>
      <c r="K441" s="85">
        <v>546</v>
      </c>
      <c r="L441" s="63"/>
    </row>
    <row r="442" spans="10:12" ht="14.25" customHeight="1" x14ac:dyDescent="0.2">
      <c r="J442" s="84" t="s">
        <v>1099</v>
      </c>
      <c r="K442" s="85">
        <v>2839</v>
      </c>
      <c r="L442" s="63"/>
    </row>
    <row r="443" spans="10:12" ht="14.25" customHeight="1" x14ac:dyDescent="0.2">
      <c r="J443" s="84" t="s">
        <v>1100</v>
      </c>
      <c r="K443" s="85">
        <v>548</v>
      </c>
      <c r="L443" s="63"/>
    </row>
    <row r="444" spans="10:12" ht="14.25" customHeight="1" x14ac:dyDescent="0.2">
      <c r="J444" s="84" t="s">
        <v>1101</v>
      </c>
      <c r="K444" s="85">
        <v>551</v>
      </c>
      <c r="L444" s="63"/>
    </row>
    <row r="445" spans="10:12" ht="14.25" customHeight="1" x14ac:dyDescent="0.2">
      <c r="J445" s="84" t="s">
        <v>1102</v>
      </c>
      <c r="K445" s="85">
        <v>554</v>
      </c>
      <c r="L445" s="63"/>
    </row>
    <row r="446" spans="10:12" ht="14.25" customHeight="1" x14ac:dyDescent="0.2">
      <c r="J446" s="84" t="s">
        <v>130</v>
      </c>
      <c r="K446" s="85">
        <v>3138</v>
      </c>
      <c r="L446" s="63"/>
    </row>
    <row r="447" spans="10:12" ht="14.25" customHeight="1" x14ac:dyDescent="0.2">
      <c r="J447" s="84" t="s">
        <v>265</v>
      </c>
      <c r="K447" s="85">
        <v>557</v>
      </c>
      <c r="L447" s="63"/>
    </row>
    <row r="448" spans="10:12" ht="14.25" customHeight="1" x14ac:dyDescent="0.2">
      <c r="J448" s="84" t="s">
        <v>1103</v>
      </c>
      <c r="K448" s="85">
        <v>558</v>
      </c>
      <c r="L448" s="63"/>
    </row>
    <row r="449" spans="10:12" ht="14.25" customHeight="1" x14ac:dyDescent="0.2">
      <c r="J449" s="84" t="s">
        <v>1104</v>
      </c>
      <c r="K449" s="85">
        <v>2840</v>
      </c>
      <c r="L449" s="63"/>
    </row>
    <row r="450" spans="10:12" ht="14.25" customHeight="1" x14ac:dyDescent="0.2">
      <c r="J450" s="84" t="s">
        <v>1105</v>
      </c>
      <c r="K450" s="85">
        <v>6024</v>
      </c>
      <c r="L450" s="63"/>
    </row>
    <row r="451" spans="10:12" ht="14.25" customHeight="1" x14ac:dyDescent="0.2">
      <c r="J451" s="84" t="s">
        <v>1106</v>
      </c>
      <c r="K451" s="85">
        <v>2772</v>
      </c>
      <c r="L451" s="63"/>
    </row>
    <row r="452" spans="10:12" ht="14.25" customHeight="1" x14ac:dyDescent="0.2">
      <c r="J452" s="84" t="s">
        <v>1107</v>
      </c>
      <c r="K452" s="85">
        <v>2776</v>
      </c>
      <c r="L452" s="63"/>
    </row>
    <row r="453" spans="10:12" ht="14.25" customHeight="1" x14ac:dyDescent="0.2">
      <c r="J453" s="84" t="s">
        <v>1108</v>
      </c>
      <c r="K453" s="85">
        <v>568</v>
      </c>
      <c r="L453" s="63"/>
    </row>
    <row r="454" spans="10:12" ht="14.25" customHeight="1" x14ac:dyDescent="0.2">
      <c r="J454" s="84" t="s">
        <v>1109</v>
      </c>
      <c r="K454" s="85">
        <v>3547</v>
      </c>
      <c r="L454" s="63"/>
    </row>
    <row r="455" spans="10:12" ht="14.25" customHeight="1" x14ac:dyDescent="0.2">
      <c r="J455" s="84" t="s">
        <v>1110</v>
      </c>
      <c r="K455" s="85">
        <v>2778</v>
      </c>
      <c r="L455" s="63"/>
    </row>
    <row r="456" spans="10:12" ht="14.25" customHeight="1" x14ac:dyDescent="0.2">
      <c r="J456" s="84" t="s">
        <v>1111</v>
      </c>
      <c r="K456" s="85">
        <v>3548</v>
      </c>
      <c r="L456" s="63"/>
    </row>
    <row r="457" spans="10:12" ht="14.25" customHeight="1" x14ac:dyDescent="0.2">
      <c r="J457" s="84" t="s">
        <v>1112</v>
      </c>
      <c r="K457" s="85">
        <v>4319</v>
      </c>
      <c r="L457" s="63"/>
    </row>
    <row r="458" spans="10:12" ht="14.25" customHeight="1" x14ac:dyDescent="0.2">
      <c r="J458" s="84" t="s">
        <v>1113</v>
      </c>
      <c r="K458" s="85">
        <v>1681</v>
      </c>
      <c r="L458" s="63"/>
    </row>
    <row r="459" spans="10:12" ht="14.25" customHeight="1" x14ac:dyDescent="0.2">
      <c r="J459" s="84" t="s">
        <v>264</v>
      </c>
      <c r="K459" s="85">
        <v>570</v>
      </c>
      <c r="L459" s="63"/>
    </row>
    <row r="460" spans="10:12" ht="14.25" customHeight="1" x14ac:dyDescent="0.2">
      <c r="J460" s="84" t="s">
        <v>218</v>
      </c>
      <c r="K460" s="85">
        <v>2613</v>
      </c>
      <c r="L460" s="63"/>
    </row>
    <row r="461" spans="10:12" ht="14.25" customHeight="1" x14ac:dyDescent="0.2">
      <c r="J461" s="84" t="s">
        <v>219</v>
      </c>
      <c r="K461" s="85">
        <v>2612</v>
      </c>
      <c r="L461" s="63"/>
    </row>
    <row r="462" spans="10:12" ht="14.25" customHeight="1" x14ac:dyDescent="0.2">
      <c r="J462" s="84" t="s">
        <v>1114</v>
      </c>
      <c r="K462" s="85">
        <v>1002</v>
      </c>
      <c r="L462" s="63"/>
    </row>
    <row r="463" spans="10:12" ht="14.25" customHeight="1" x14ac:dyDescent="0.2">
      <c r="J463" s="84" t="s">
        <v>1115</v>
      </c>
      <c r="K463" s="85">
        <v>572</v>
      </c>
      <c r="L463" s="63"/>
    </row>
    <row r="464" spans="10:12" ht="14.25" customHeight="1" x14ac:dyDescent="0.2">
      <c r="J464" s="84" t="s">
        <v>1116</v>
      </c>
      <c r="K464" s="85">
        <v>577</v>
      </c>
      <c r="L464" s="63"/>
    </row>
    <row r="465" spans="10:12" ht="14.25" customHeight="1" x14ac:dyDescent="0.2">
      <c r="J465" s="84" t="s">
        <v>1117</v>
      </c>
      <c r="K465" s="85">
        <v>573</v>
      </c>
      <c r="L465" s="63"/>
    </row>
    <row r="466" spans="10:12" ht="14.25" customHeight="1" x14ac:dyDescent="0.2">
      <c r="J466" s="84" t="s">
        <v>1118</v>
      </c>
      <c r="K466" s="85">
        <v>574</v>
      </c>
      <c r="L466" s="63"/>
    </row>
    <row r="467" spans="10:12" ht="14.25" customHeight="1" x14ac:dyDescent="0.2">
      <c r="J467" s="84" t="s">
        <v>1119</v>
      </c>
      <c r="K467" s="85">
        <v>579</v>
      </c>
      <c r="L467" s="63"/>
    </row>
    <row r="468" spans="10:12" ht="14.25" customHeight="1" x14ac:dyDescent="0.2">
      <c r="J468" s="84" t="s">
        <v>1120</v>
      </c>
      <c r="K468" s="85">
        <v>575</v>
      </c>
      <c r="L468" s="63"/>
    </row>
    <row r="469" spans="10:12" ht="14.25" customHeight="1" x14ac:dyDescent="0.2">
      <c r="J469" s="84" t="s">
        <v>1121</v>
      </c>
      <c r="K469" s="85">
        <v>576</v>
      </c>
      <c r="L469" s="63"/>
    </row>
    <row r="470" spans="10:12" ht="14.25" customHeight="1" x14ac:dyDescent="0.2">
      <c r="J470" s="84" t="s">
        <v>1122</v>
      </c>
      <c r="K470" s="85">
        <v>578</v>
      </c>
      <c r="L470" s="63"/>
    </row>
    <row r="471" spans="10:12" ht="14.25" customHeight="1" x14ac:dyDescent="0.2">
      <c r="J471" s="84" t="s">
        <v>1123</v>
      </c>
      <c r="K471" s="85">
        <v>2720</v>
      </c>
      <c r="L471" s="63"/>
    </row>
    <row r="472" spans="10:12" ht="14.25" customHeight="1" x14ac:dyDescent="0.2">
      <c r="J472" s="84" t="s">
        <v>1124</v>
      </c>
      <c r="K472" s="85">
        <v>583</v>
      </c>
      <c r="L472" s="63"/>
    </row>
    <row r="473" spans="10:12" ht="14.25" customHeight="1" x14ac:dyDescent="0.2">
      <c r="J473" s="84" t="s">
        <v>1125</v>
      </c>
      <c r="K473" s="85">
        <v>584</v>
      </c>
      <c r="L473" s="63"/>
    </row>
    <row r="474" spans="10:12" ht="14.25" customHeight="1" x14ac:dyDescent="0.2">
      <c r="J474" s="84" t="s">
        <v>1126</v>
      </c>
      <c r="K474" s="85">
        <v>3088</v>
      </c>
      <c r="L474" s="63"/>
    </row>
    <row r="475" spans="10:12" ht="14.25" customHeight="1" x14ac:dyDescent="0.2">
      <c r="J475" s="84" t="s">
        <v>1127</v>
      </c>
      <c r="K475" s="85">
        <v>1683</v>
      </c>
      <c r="L475" s="63"/>
    </row>
    <row r="476" spans="10:12" ht="14.25" customHeight="1" x14ac:dyDescent="0.2">
      <c r="J476" s="84" t="s">
        <v>1128</v>
      </c>
      <c r="K476" s="85">
        <v>1685</v>
      </c>
      <c r="L476" s="63"/>
    </row>
    <row r="477" spans="10:12" ht="14.25" customHeight="1" x14ac:dyDescent="0.2">
      <c r="J477" s="84" t="s">
        <v>1129</v>
      </c>
      <c r="K477" s="85">
        <v>1686</v>
      </c>
      <c r="L477" s="63"/>
    </row>
    <row r="478" spans="10:12" ht="14.25" customHeight="1" x14ac:dyDescent="0.2">
      <c r="J478" s="84" t="s">
        <v>1130</v>
      </c>
      <c r="K478" s="85">
        <v>1688</v>
      </c>
      <c r="L478" s="63"/>
    </row>
    <row r="479" spans="10:12" ht="14.25" customHeight="1" x14ac:dyDescent="0.2">
      <c r="J479" s="84" t="s">
        <v>1131</v>
      </c>
      <c r="K479" s="85">
        <v>1691</v>
      </c>
      <c r="L479" s="63"/>
    </row>
    <row r="480" spans="10:12" ht="14.25" customHeight="1" x14ac:dyDescent="0.2">
      <c r="J480" s="84" t="s">
        <v>1132</v>
      </c>
      <c r="K480" s="85">
        <v>1692</v>
      </c>
      <c r="L480" s="63"/>
    </row>
    <row r="481" spans="10:12" ht="14.25" customHeight="1" x14ac:dyDescent="0.2">
      <c r="J481" s="84" t="s">
        <v>1133</v>
      </c>
      <c r="K481" s="85">
        <v>1695</v>
      </c>
      <c r="L481" s="63"/>
    </row>
    <row r="482" spans="10:12" ht="14.25" customHeight="1" x14ac:dyDescent="0.2">
      <c r="J482" s="84" t="s">
        <v>1134</v>
      </c>
      <c r="K482" s="85">
        <v>1696</v>
      </c>
      <c r="L482" s="63"/>
    </row>
    <row r="483" spans="10:12" ht="14.25" customHeight="1" x14ac:dyDescent="0.2">
      <c r="J483" s="84" t="s">
        <v>1135</v>
      </c>
      <c r="K483" s="85">
        <v>3124</v>
      </c>
      <c r="L483" s="63"/>
    </row>
    <row r="484" spans="10:12" ht="14.25" customHeight="1" x14ac:dyDescent="0.2">
      <c r="J484" s="84" t="s">
        <v>1136</v>
      </c>
      <c r="K484" s="85">
        <v>587</v>
      </c>
      <c r="L484" s="63"/>
    </row>
    <row r="485" spans="10:12" ht="14.25" customHeight="1" x14ac:dyDescent="0.2">
      <c r="J485" s="84" t="s">
        <v>1137</v>
      </c>
      <c r="K485" s="85">
        <v>588</v>
      </c>
      <c r="L485" s="63"/>
    </row>
    <row r="486" spans="10:12" ht="14.25" customHeight="1" x14ac:dyDescent="0.2">
      <c r="J486" s="84" t="s">
        <v>263</v>
      </c>
      <c r="K486" s="85">
        <v>589</v>
      </c>
      <c r="L486" s="63"/>
    </row>
    <row r="487" spans="10:12" ht="14.25" customHeight="1" x14ac:dyDescent="0.2">
      <c r="J487" s="84" t="s">
        <v>216</v>
      </c>
      <c r="K487" s="85">
        <v>2615</v>
      </c>
      <c r="L487" s="63"/>
    </row>
    <row r="488" spans="10:12" ht="14.25" customHeight="1" x14ac:dyDescent="0.2">
      <c r="J488" s="84" t="s">
        <v>217</v>
      </c>
      <c r="K488" s="85">
        <v>2614</v>
      </c>
      <c r="L488" s="63"/>
    </row>
    <row r="489" spans="10:12" ht="14.25" customHeight="1" x14ac:dyDescent="0.2">
      <c r="J489" s="84" t="s">
        <v>1138</v>
      </c>
      <c r="K489" s="85">
        <v>3090</v>
      </c>
      <c r="L489" s="63"/>
    </row>
    <row r="490" spans="10:12" ht="14.25" customHeight="1" x14ac:dyDescent="0.2">
      <c r="J490" s="84" t="s">
        <v>1139</v>
      </c>
      <c r="K490" s="85">
        <v>2126</v>
      </c>
      <c r="L490" s="63"/>
    </row>
    <row r="491" spans="10:12" ht="14.25" customHeight="1" x14ac:dyDescent="0.2">
      <c r="J491" s="84" t="s">
        <v>1140</v>
      </c>
      <c r="K491" s="85">
        <v>2130</v>
      </c>
      <c r="L491" s="63"/>
    </row>
    <row r="492" spans="10:12" ht="14.25" customHeight="1" x14ac:dyDescent="0.2">
      <c r="J492" s="84" t="s">
        <v>1141</v>
      </c>
      <c r="K492" s="85">
        <v>1702</v>
      </c>
      <c r="L492" s="63"/>
    </row>
    <row r="493" spans="10:12" ht="14.25" customHeight="1" x14ac:dyDescent="0.2">
      <c r="J493" s="84" t="s">
        <v>1142</v>
      </c>
      <c r="K493" s="85">
        <v>598</v>
      </c>
      <c r="L493" s="63"/>
    </row>
    <row r="494" spans="10:12" ht="14.25" customHeight="1" x14ac:dyDescent="0.2">
      <c r="J494" s="84" t="s">
        <v>1143</v>
      </c>
      <c r="K494" s="85">
        <v>3563</v>
      </c>
      <c r="L494" s="63"/>
    </row>
    <row r="495" spans="10:12" ht="14.25" customHeight="1" x14ac:dyDescent="0.2">
      <c r="J495" s="84" t="s">
        <v>1144</v>
      </c>
      <c r="K495" s="85">
        <v>601</v>
      </c>
      <c r="L495" s="63"/>
    </row>
    <row r="496" spans="10:12" ht="14.25" customHeight="1" x14ac:dyDescent="0.2">
      <c r="J496" s="84" t="s">
        <v>1145</v>
      </c>
      <c r="K496" s="85">
        <v>602</v>
      </c>
      <c r="L496" s="63"/>
    </row>
    <row r="497" spans="10:12" ht="14.25" customHeight="1" x14ac:dyDescent="0.2">
      <c r="J497" s="84" t="s">
        <v>1146</v>
      </c>
      <c r="K497" s="85">
        <v>2715</v>
      </c>
      <c r="L497" s="63"/>
    </row>
    <row r="498" spans="10:12" ht="14.25" customHeight="1" x14ac:dyDescent="0.2">
      <c r="J498" s="84" t="s">
        <v>1147</v>
      </c>
      <c r="K498" s="85">
        <v>605</v>
      </c>
      <c r="L498" s="63"/>
    </row>
    <row r="499" spans="10:12" ht="14.25" customHeight="1" x14ac:dyDescent="0.2">
      <c r="J499" s="84" t="s">
        <v>1148</v>
      </c>
      <c r="K499" s="85">
        <v>3566</v>
      </c>
      <c r="L499" s="63"/>
    </row>
    <row r="500" spans="10:12" ht="14.25" customHeight="1" x14ac:dyDescent="0.2">
      <c r="J500" s="84" t="s">
        <v>1149</v>
      </c>
      <c r="K500" s="85">
        <v>607</v>
      </c>
      <c r="L500" s="63"/>
    </row>
    <row r="501" spans="10:12" ht="14.25" customHeight="1" x14ac:dyDescent="0.2">
      <c r="J501" s="84" t="s">
        <v>1150</v>
      </c>
      <c r="K501" s="85">
        <v>608</v>
      </c>
      <c r="L501" s="63"/>
    </row>
    <row r="502" spans="10:12" ht="14.25" customHeight="1" x14ac:dyDescent="0.2">
      <c r="J502" s="84" t="s">
        <v>1151</v>
      </c>
      <c r="K502" s="85">
        <v>609</v>
      </c>
      <c r="L502" s="63"/>
    </row>
    <row r="503" spans="10:12" ht="14.25" customHeight="1" x14ac:dyDescent="0.2">
      <c r="J503" s="84" t="s">
        <v>1152</v>
      </c>
      <c r="K503" s="85">
        <v>2844</v>
      </c>
      <c r="L503" s="63"/>
    </row>
    <row r="504" spans="10:12" ht="14.25" customHeight="1" x14ac:dyDescent="0.2">
      <c r="J504" s="84" t="s">
        <v>1153</v>
      </c>
      <c r="K504" s="85">
        <v>610</v>
      </c>
      <c r="L504" s="63"/>
    </row>
    <row r="505" spans="10:12" ht="14.25" customHeight="1" x14ac:dyDescent="0.2">
      <c r="J505" s="84" t="s">
        <v>1154</v>
      </c>
      <c r="K505" s="85">
        <v>611</v>
      </c>
      <c r="L505" s="63"/>
    </row>
    <row r="506" spans="10:12" ht="14.25" customHeight="1" x14ac:dyDescent="0.2">
      <c r="J506" s="84" t="s">
        <v>1155</v>
      </c>
      <c r="K506" s="85">
        <v>612</v>
      </c>
      <c r="L506" s="63"/>
    </row>
    <row r="507" spans="10:12" ht="14.25" customHeight="1" x14ac:dyDescent="0.2">
      <c r="J507" s="84" t="s">
        <v>1156</v>
      </c>
      <c r="K507" s="85">
        <v>613</v>
      </c>
      <c r="L507" s="63"/>
    </row>
    <row r="508" spans="10:12" ht="14.25" customHeight="1" x14ac:dyDescent="0.2">
      <c r="J508" s="84" t="s">
        <v>1157</v>
      </c>
      <c r="K508" s="85">
        <v>3775</v>
      </c>
      <c r="L508" s="63"/>
    </row>
    <row r="509" spans="10:12" ht="14.25" customHeight="1" x14ac:dyDescent="0.2">
      <c r="J509" s="84" t="s">
        <v>1158</v>
      </c>
      <c r="K509" s="85">
        <v>3573</v>
      </c>
      <c r="L509" s="63"/>
    </row>
    <row r="510" spans="10:12" ht="14.25" customHeight="1" x14ac:dyDescent="0.2">
      <c r="J510" s="84" t="s">
        <v>1159</v>
      </c>
      <c r="K510" s="85">
        <v>614</v>
      </c>
      <c r="L510" s="63"/>
    </row>
    <row r="511" spans="10:12" ht="14.25" customHeight="1" x14ac:dyDescent="0.2">
      <c r="J511" s="84" t="s">
        <v>1160</v>
      </c>
      <c r="K511" s="85">
        <v>615</v>
      </c>
      <c r="L511" s="63"/>
    </row>
    <row r="512" spans="10:12" ht="14.25" customHeight="1" x14ac:dyDescent="0.2">
      <c r="J512" s="84" t="s">
        <v>1161</v>
      </c>
      <c r="K512" s="85">
        <v>617</v>
      </c>
      <c r="L512" s="63"/>
    </row>
    <row r="513" spans="10:12" ht="14.25" customHeight="1" x14ac:dyDescent="0.2">
      <c r="J513" s="84" t="s">
        <v>1162</v>
      </c>
      <c r="K513" s="85">
        <v>618</v>
      </c>
      <c r="L513" s="63"/>
    </row>
    <row r="514" spans="10:12" ht="14.25" customHeight="1" x14ac:dyDescent="0.2">
      <c r="J514" s="84" t="s">
        <v>1163</v>
      </c>
      <c r="K514" s="85">
        <v>2845</v>
      </c>
      <c r="L514" s="63"/>
    </row>
    <row r="515" spans="10:12" ht="14.25" customHeight="1" x14ac:dyDescent="0.2">
      <c r="J515" s="84" t="s">
        <v>1164</v>
      </c>
      <c r="K515" s="85">
        <v>619</v>
      </c>
      <c r="L515" s="63"/>
    </row>
    <row r="516" spans="10:12" ht="14.25" customHeight="1" x14ac:dyDescent="0.2">
      <c r="J516" s="84" t="s">
        <v>1165</v>
      </c>
      <c r="K516" s="85">
        <v>4380</v>
      </c>
      <c r="L516" s="63"/>
    </row>
    <row r="517" spans="10:12" ht="14.25" customHeight="1" x14ac:dyDescent="0.2">
      <c r="J517" s="84" t="s">
        <v>1166</v>
      </c>
      <c r="K517" s="85">
        <v>622</v>
      </c>
      <c r="L517" s="63"/>
    </row>
    <row r="518" spans="10:12" ht="14.25" customHeight="1" x14ac:dyDescent="0.2">
      <c r="J518" s="84" t="s">
        <v>1167</v>
      </c>
      <c r="K518" s="85">
        <v>625</v>
      </c>
      <c r="L518" s="63"/>
    </row>
    <row r="519" spans="10:12" ht="14.25" customHeight="1" x14ac:dyDescent="0.2">
      <c r="J519" s="84" t="s">
        <v>1168</v>
      </c>
      <c r="K519" s="85">
        <v>629</v>
      </c>
      <c r="L519" s="63"/>
    </row>
    <row r="520" spans="10:12" ht="14.25" customHeight="1" x14ac:dyDescent="0.2">
      <c r="J520" s="84" t="s">
        <v>1169</v>
      </c>
      <c r="K520" s="85">
        <v>630</v>
      </c>
      <c r="L520" s="63"/>
    </row>
    <row r="521" spans="10:12" ht="14.25" customHeight="1" x14ac:dyDescent="0.2">
      <c r="J521" s="84" t="s">
        <v>1170</v>
      </c>
      <c r="K521" s="85">
        <v>3151</v>
      </c>
      <c r="L521" s="63"/>
    </row>
    <row r="522" spans="10:12" ht="14.25" customHeight="1" x14ac:dyDescent="0.2">
      <c r="J522" s="84" t="s">
        <v>1171</v>
      </c>
      <c r="K522" s="85">
        <v>632</v>
      </c>
      <c r="L522" s="63"/>
    </row>
    <row r="523" spans="10:12" ht="14.25" customHeight="1" x14ac:dyDescent="0.2">
      <c r="J523" s="84" t="s">
        <v>1172</v>
      </c>
      <c r="K523" s="85">
        <v>633</v>
      </c>
      <c r="L523" s="63"/>
    </row>
    <row r="524" spans="10:12" ht="14.25" customHeight="1" x14ac:dyDescent="0.2">
      <c r="J524" s="84" t="s">
        <v>1173</v>
      </c>
      <c r="K524" s="85">
        <v>634</v>
      </c>
      <c r="L524" s="63"/>
    </row>
    <row r="525" spans="10:12" ht="14.25" customHeight="1" x14ac:dyDescent="0.2">
      <c r="J525" s="84" t="s">
        <v>1174</v>
      </c>
      <c r="K525" s="85">
        <v>637</v>
      </c>
      <c r="L525" s="63"/>
    </row>
    <row r="526" spans="10:12" ht="14.25" customHeight="1" x14ac:dyDescent="0.2">
      <c r="J526" s="84" t="s">
        <v>1175</v>
      </c>
      <c r="K526" s="85">
        <v>638</v>
      </c>
      <c r="L526" s="63"/>
    </row>
    <row r="527" spans="10:12" ht="14.25" customHeight="1" x14ac:dyDescent="0.2">
      <c r="J527" s="84" t="s">
        <v>1176</v>
      </c>
      <c r="K527" s="85">
        <v>639</v>
      </c>
      <c r="L527" s="63"/>
    </row>
    <row r="528" spans="10:12" ht="14.25" customHeight="1" x14ac:dyDescent="0.2">
      <c r="J528" s="84" t="s">
        <v>1177</v>
      </c>
      <c r="K528" s="85">
        <v>641</v>
      </c>
      <c r="L528" s="63"/>
    </row>
    <row r="529" spans="10:12" ht="14.25" customHeight="1" x14ac:dyDescent="0.2">
      <c r="J529" s="84" t="s">
        <v>1178</v>
      </c>
      <c r="K529" s="85">
        <v>646</v>
      </c>
      <c r="L529" s="63"/>
    </row>
    <row r="530" spans="10:12" ht="14.25" customHeight="1" x14ac:dyDescent="0.2">
      <c r="J530" s="84" t="s">
        <v>1179</v>
      </c>
      <c r="K530" s="85">
        <v>1716</v>
      </c>
      <c r="L530" s="63"/>
    </row>
    <row r="531" spans="10:12" ht="14.25" customHeight="1" x14ac:dyDescent="0.2">
      <c r="J531" s="84" t="s">
        <v>1180</v>
      </c>
      <c r="K531" s="85">
        <v>649</v>
      </c>
      <c r="L531" s="63"/>
    </row>
    <row r="532" spans="10:12" ht="14.25" customHeight="1" x14ac:dyDescent="0.2">
      <c r="J532" s="84" t="s">
        <v>1181</v>
      </c>
      <c r="K532" s="85">
        <v>1326</v>
      </c>
      <c r="L532" s="63"/>
    </row>
    <row r="533" spans="10:12" ht="14.25" customHeight="1" x14ac:dyDescent="0.2">
      <c r="J533" s="84" t="s">
        <v>1182</v>
      </c>
      <c r="K533" s="85">
        <v>2133</v>
      </c>
      <c r="L533" s="63"/>
    </row>
    <row r="534" spans="10:12" ht="14.25" customHeight="1" x14ac:dyDescent="0.2">
      <c r="J534" s="84" t="s">
        <v>1183</v>
      </c>
      <c r="K534" s="85">
        <v>2137</v>
      </c>
      <c r="L534" s="63"/>
    </row>
    <row r="535" spans="10:12" ht="14.25" customHeight="1" x14ac:dyDescent="0.2">
      <c r="J535" s="84" t="s">
        <v>1184</v>
      </c>
      <c r="K535" s="85">
        <v>2138</v>
      </c>
      <c r="L535" s="63"/>
    </row>
    <row r="536" spans="10:12" ht="14.25" customHeight="1" x14ac:dyDescent="0.2">
      <c r="J536" s="84" t="s">
        <v>193</v>
      </c>
      <c r="K536" s="85">
        <v>2643</v>
      </c>
      <c r="L536" s="63"/>
    </row>
    <row r="537" spans="10:12" ht="14.25" customHeight="1" x14ac:dyDescent="0.2">
      <c r="J537" s="84" t="s">
        <v>262</v>
      </c>
      <c r="K537" s="85">
        <v>652</v>
      </c>
      <c r="L537" s="63"/>
    </row>
    <row r="538" spans="10:12" ht="14.25" customHeight="1" x14ac:dyDescent="0.2">
      <c r="J538" s="84" t="s">
        <v>192</v>
      </c>
      <c r="K538" s="85">
        <v>2644</v>
      </c>
      <c r="L538" s="63"/>
    </row>
    <row r="539" spans="10:12" ht="14.25" customHeight="1" x14ac:dyDescent="0.2">
      <c r="J539" s="84" t="s">
        <v>1185</v>
      </c>
      <c r="K539" s="85">
        <v>654</v>
      </c>
      <c r="L539" s="63"/>
    </row>
    <row r="540" spans="10:12" ht="14.25" customHeight="1" x14ac:dyDescent="0.2">
      <c r="J540" s="84" t="s">
        <v>1186</v>
      </c>
      <c r="K540" s="85">
        <v>3688</v>
      </c>
      <c r="L540" s="63"/>
    </row>
    <row r="541" spans="10:12" ht="14.25" customHeight="1" x14ac:dyDescent="0.2">
      <c r="J541" s="84" t="s">
        <v>1187</v>
      </c>
      <c r="K541" s="85">
        <v>655</v>
      </c>
      <c r="L541" s="63"/>
    </row>
    <row r="542" spans="10:12" ht="14.25" customHeight="1" x14ac:dyDescent="0.2">
      <c r="J542" s="84" t="s">
        <v>1188</v>
      </c>
      <c r="K542" s="85">
        <v>656</v>
      </c>
      <c r="L542" s="63"/>
    </row>
    <row r="543" spans="10:12" ht="14.25" customHeight="1" x14ac:dyDescent="0.2">
      <c r="J543" s="84" t="s">
        <v>1189</v>
      </c>
      <c r="K543" s="85">
        <v>661</v>
      </c>
      <c r="L543" s="63"/>
    </row>
    <row r="544" spans="10:12" ht="14.25" customHeight="1" x14ac:dyDescent="0.2">
      <c r="J544" s="84" t="s">
        <v>1190</v>
      </c>
      <c r="K544" s="85">
        <v>1746</v>
      </c>
      <c r="L544" s="63"/>
    </row>
    <row r="545" spans="10:12" ht="14.25" customHeight="1" x14ac:dyDescent="0.2">
      <c r="J545" s="84" t="s">
        <v>1191</v>
      </c>
      <c r="K545" s="85">
        <v>675</v>
      </c>
      <c r="L545" s="63"/>
    </row>
    <row r="546" spans="10:12" ht="14.25" customHeight="1" x14ac:dyDescent="0.2">
      <c r="J546" s="84" t="s">
        <v>1192</v>
      </c>
      <c r="K546" s="85">
        <v>677</v>
      </c>
      <c r="L546" s="63"/>
    </row>
    <row r="547" spans="10:12" ht="14.25" customHeight="1" x14ac:dyDescent="0.2">
      <c r="J547" s="84" t="s">
        <v>1193</v>
      </c>
      <c r="K547" s="85">
        <v>679</v>
      </c>
      <c r="L547" s="63"/>
    </row>
    <row r="548" spans="10:12" ht="14.25" customHeight="1" x14ac:dyDescent="0.2">
      <c r="J548" s="84" t="s">
        <v>1194</v>
      </c>
      <c r="K548" s="85">
        <v>680</v>
      </c>
      <c r="L548" s="63"/>
    </row>
    <row r="549" spans="10:12" ht="14.25" customHeight="1" x14ac:dyDescent="0.2">
      <c r="J549" s="84" t="s">
        <v>1195</v>
      </c>
      <c r="K549" s="85">
        <v>681</v>
      </c>
      <c r="L549" s="63"/>
    </row>
    <row r="550" spans="10:12" ht="14.25" customHeight="1" x14ac:dyDescent="0.2">
      <c r="J550" s="84" t="s">
        <v>1196</v>
      </c>
      <c r="K550" s="85">
        <v>1562</v>
      </c>
      <c r="L550" s="63"/>
    </row>
    <row r="551" spans="10:12" ht="14.25" customHeight="1" x14ac:dyDescent="0.2">
      <c r="J551" s="84" t="s">
        <v>1197</v>
      </c>
      <c r="K551" s="85">
        <v>1564</v>
      </c>
      <c r="L551" s="63"/>
    </row>
    <row r="552" spans="10:12" ht="14.25" customHeight="1" x14ac:dyDescent="0.2">
      <c r="J552" s="84" t="s">
        <v>1198</v>
      </c>
      <c r="K552" s="85">
        <v>5663</v>
      </c>
      <c r="L552" s="63"/>
    </row>
    <row r="553" spans="10:12" ht="14.25" customHeight="1" x14ac:dyDescent="0.2">
      <c r="J553" s="84" t="s">
        <v>1199</v>
      </c>
      <c r="K553" s="85">
        <v>684</v>
      </c>
      <c r="L553" s="63"/>
    </row>
    <row r="554" spans="10:12" ht="14.25" customHeight="1" x14ac:dyDescent="0.2">
      <c r="J554" s="84" t="s">
        <v>1200</v>
      </c>
      <c r="K554" s="85">
        <v>685</v>
      </c>
      <c r="L554" s="63"/>
    </row>
    <row r="555" spans="10:12" ht="14.25" customHeight="1" x14ac:dyDescent="0.2">
      <c r="J555" s="84" t="s">
        <v>1201</v>
      </c>
      <c r="K555" s="85">
        <v>688</v>
      </c>
      <c r="L555" s="63"/>
    </row>
    <row r="556" spans="10:12" ht="14.25" customHeight="1" x14ac:dyDescent="0.2">
      <c r="J556" s="84" t="s">
        <v>1202</v>
      </c>
      <c r="K556" s="85">
        <v>821</v>
      </c>
      <c r="L556" s="63"/>
    </row>
    <row r="557" spans="10:12" ht="14.25" customHeight="1" x14ac:dyDescent="0.2">
      <c r="J557" s="84" t="s">
        <v>1203</v>
      </c>
      <c r="K557" s="85">
        <v>516</v>
      </c>
      <c r="L557" s="63"/>
    </row>
    <row r="558" spans="10:12" ht="14.25" customHeight="1" x14ac:dyDescent="0.2">
      <c r="J558" s="84" t="s">
        <v>1204</v>
      </c>
      <c r="K558" s="85">
        <v>690</v>
      </c>
      <c r="L558" s="63"/>
    </row>
    <row r="559" spans="10:12" ht="14.25" customHeight="1" x14ac:dyDescent="0.2">
      <c r="J559" s="84" t="s">
        <v>1205</v>
      </c>
      <c r="K559" s="85">
        <v>1461</v>
      </c>
      <c r="L559" s="63"/>
    </row>
    <row r="560" spans="10:12" ht="14.25" customHeight="1" x14ac:dyDescent="0.2">
      <c r="J560" s="84" t="s">
        <v>1206</v>
      </c>
      <c r="K560" s="85">
        <v>2146</v>
      </c>
      <c r="L560" s="63"/>
    </row>
    <row r="561" spans="10:12" ht="14.25" customHeight="1" x14ac:dyDescent="0.2">
      <c r="J561" s="84" t="s">
        <v>1207</v>
      </c>
      <c r="K561" s="85">
        <v>1754</v>
      </c>
      <c r="L561" s="63"/>
    </row>
    <row r="562" spans="10:12" ht="14.25" customHeight="1" x14ac:dyDescent="0.2">
      <c r="J562" s="84" t="s">
        <v>1208</v>
      </c>
      <c r="K562" s="85">
        <v>1756</v>
      </c>
      <c r="L562" s="63"/>
    </row>
    <row r="563" spans="10:12" ht="14.25" customHeight="1" x14ac:dyDescent="0.2">
      <c r="J563" s="84" t="s">
        <v>1209</v>
      </c>
      <c r="K563" s="85">
        <v>1761</v>
      </c>
      <c r="L563" s="63"/>
    </row>
    <row r="564" spans="10:12" ht="14.25" customHeight="1" x14ac:dyDescent="0.2">
      <c r="J564" s="84" t="s">
        <v>1210</v>
      </c>
      <c r="K564" s="85">
        <v>1763</v>
      </c>
      <c r="L564" s="63"/>
    </row>
    <row r="565" spans="10:12" ht="14.25" customHeight="1" x14ac:dyDescent="0.2">
      <c r="J565" s="84" t="s">
        <v>1211</v>
      </c>
      <c r="K565" s="85">
        <v>2855</v>
      </c>
      <c r="L565" s="63"/>
    </row>
    <row r="566" spans="10:12" ht="14.25" customHeight="1" x14ac:dyDescent="0.2">
      <c r="J566" s="84" t="s">
        <v>1212</v>
      </c>
      <c r="K566" s="85">
        <v>694</v>
      </c>
      <c r="L566" s="63"/>
    </row>
    <row r="567" spans="10:12" ht="14.25" customHeight="1" x14ac:dyDescent="0.2">
      <c r="J567" s="84" t="s">
        <v>1213</v>
      </c>
      <c r="K567" s="85">
        <v>695</v>
      </c>
      <c r="L567" s="63"/>
    </row>
    <row r="568" spans="10:12" ht="14.25" customHeight="1" x14ac:dyDescent="0.2">
      <c r="J568" s="84" t="s">
        <v>1214</v>
      </c>
      <c r="K568" s="85">
        <v>697</v>
      </c>
      <c r="L568" s="63"/>
    </row>
    <row r="569" spans="10:12" ht="14.25" customHeight="1" x14ac:dyDescent="0.2">
      <c r="J569" s="84" t="s">
        <v>1215</v>
      </c>
      <c r="K569" s="85">
        <v>698</v>
      </c>
      <c r="L569" s="63"/>
    </row>
    <row r="570" spans="10:12" ht="14.25" customHeight="1" x14ac:dyDescent="0.2">
      <c r="J570" s="84" t="s">
        <v>1216</v>
      </c>
      <c r="K570" s="85">
        <v>699</v>
      </c>
      <c r="L570" s="63"/>
    </row>
    <row r="571" spans="10:12" ht="14.25" customHeight="1" x14ac:dyDescent="0.2">
      <c r="J571" s="84" t="s">
        <v>1217</v>
      </c>
      <c r="K571" s="85">
        <v>700</v>
      </c>
      <c r="L571" s="63"/>
    </row>
    <row r="572" spans="10:12" ht="14.25" customHeight="1" x14ac:dyDescent="0.2">
      <c r="J572" s="84" t="s">
        <v>1218</v>
      </c>
      <c r="K572" s="85">
        <v>701</v>
      </c>
      <c r="L572" s="63"/>
    </row>
    <row r="573" spans="10:12" ht="14.25" customHeight="1" x14ac:dyDescent="0.2">
      <c r="J573" s="84" t="s">
        <v>1219</v>
      </c>
      <c r="K573" s="85">
        <v>702</v>
      </c>
      <c r="L573" s="63"/>
    </row>
    <row r="574" spans="10:12" ht="14.25" customHeight="1" x14ac:dyDescent="0.2">
      <c r="J574" s="84" t="s">
        <v>1220</v>
      </c>
      <c r="K574" s="85">
        <v>703</v>
      </c>
      <c r="L574" s="63"/>
    </row>
    <row r="575" spans="10:12" ht="14.25" customHeight="1" x14ac:dyDescent="0.2">
      <c r="J575" s="84" t="s">
        <v>1221</v>
      </c>
      <c r="K575" s="85">
        <v>2856</v>
      </c>
      <c r="L575" s="63"/>
    </row>
    <row r="576" spans="10:12" ht="14.25" customHeight="1" x14ac:dyDescent="0.2">
      <c r="J576" s="84" t="s">
        <v>1222</v>
      </c>
      <c r="K576" s="85">
        <v>3274</v>
      </c>
      <c r="L576" s="63"/>
    </row>
    <row r="577" spans="10:12" ht="14.25" customHeight="1" x14ac:dyDescent="0.2">
      <c r="J577" s="84" t="s">
        <v>1223</v>
      </c>
      <c r="K577" s="85">
        <v>1764</v>
      </c>
      <c r="L577" s="63"/>
    </row>
    <row r="578" spans="10:12" ht="14.25" customHeight="1" x14ac:dyDescent="0.2">
      <c r="J578" s="84" t="s">
        <v>1224</v>
      </c>
      <c r="K578" s="85">
        <v>1766</v>
      </c>
      <c r="L578" s="63"/>
    </row>
    <row r="579" spans="10:12" ht="14.25" customHeight="1" x14ac:dyDescent="0.2">
      <c r="J579" s="84" t="s">
        <v>1225</v>
      </c>
      <c r="K579" s="85">
        <v>3272</v>
      </c>
      <c r="L579" s="63"/>
    </row>
    <row r="580" spans="10:12" ht="14.25" customHeight="1" x14ac:dyDescent="0.2">
      <c r="J580" s="84" t="s">
        <v>1226</v>
      </c>
      <c r="K580" s="85">
        <v>3273</v>
      </c>
      <c r="L580" s="63"/>
    </row>
    <row r="581" spans="10:12" ht="14.25" customHeight="1" x14ac:dyDescent="0.2">
      <c r="J581" s="84" t="s">
        <v>1227</v>
      </c>
      <c r="K581" s="85">
        <v>2674</v>
      </c>
      <c r="L581" s="63"/>
    </row>
    <row r="582" spans="10:12" ht="14.25" customHeight="1" x14ac:dyDescent="0.2">
      <c r="J582" s="84" t="s">
        <v>1228</v>
      </c>
      <c r="K582" s="85">
        <v>2695</v>
      </c>
      <c r="L582" s="63"/>
    </row>
    <row r="583" spans="10:12" ht="14.25" customHeight="1" x14ac:dyDescent="0.2">
      <c r="J583" s="84" t="s">
        <v>1229</v>
      </c>
      <c r="K583" s="85">
        <v>4377</v>
      </c>
      <c r="L583" s="63"/>
    </row>
    <row r="584" spans="10:12" ht="14.25" customHeight="1" x14ac:dyDescent="0.2">
      <c r="J584" s="84" t="s">
        <v>1230</v>
      </c>
      <c r="K584" s="85">
        <v>706</v>
      </c>
      <c r="L584" s="63"/>
    </row>
    <row r="585" spans="10:12" ht="14.25" customHeight="1" x14ac:dyDescent="0.2">
      <c r="J585" s="84" t="s">
        <v>1231</v>
      </c>
      <c r="K585" s="85">
        <v>2416</v>
      </c>
      <c r="L585" s="63"/>
    </row>
    <row r="586" spans="10:12" ht="14.25" customHeight="1" x14ac:dyDescent="0.2">
      <c r="J586" s="84" t="s">
        <v>177</v>
      </c>
      <c r="K586" s="85">
        <v>2740</v>
      </c>
      <c r="L586" s="63"/>
    </row>
    <row r="587" spans="10:12" ht="14.25" customHeight="1" x14ac:dyDescent="0.2">
      <c r="J587" s="84" t="s">
        <v>215</v>
      </c>
      <c r="K587" s="85">
        <v>2616</v>
      </c>
      <c r="L587" s="63"/>
    </row>
    <row r="588" spans="10:12" ht="14.25" customHeight="1" x14ac:dyDescent="0.2">
      <c r="J588" s="84" t="s">
        <v>261</v>
      </c>
      <c r="K588" s="85">
        <v>707</v>
      </c>
      <c r="L588" s="63"/>
    </row>
    <row r="589" spans="10:12" ht="14.25" customHeight="1" x14ac:dyDescent="0.2">
      <c r="J589" s="84" t="s">
        <v>1232</v>
      </c>
      <c r="K589" s="85">
        <v>708</v>
      </c>
      <c r="L589" s="63"/>
    </row>
    <row r="590" spans="10:12" ht="14.25" customHeight="1" x14ac:dyDescent="0.2">
      <c r="J590" s="84" t="s">
        <v>1233</v>
      </c>
      <c r="K590" s="85">
        <v>711</v>
      </c>
      <c r="L590" s="63"/>
    </row>
    <row r="591" spans="10:12" ht="14.25" customHeight="1" x14ac:dyDescent="0.2">
      <c r="J591" s="84" t="s">
        <v>1234</v>
      </c>
      <c r="K591" s="85">
        <v>715</v>
      </c>
      <c r="L591" s="63"/>
    </row>
    <row r="592" spans="10:12" ht="14.25" customHeight="1" x14ac:dyDescent="0.2">
      <c r="J592" s="84" t="s">
        <v>1235</v>
      </c>
      <c r="K592" s="85">
        <v>1209</v>
      </c>
      <c r="L592" s="63"/>
    </row>
    <row r="593" spans="10:12" ht="14.25" customHeight="1" x14ac:dyDescent="0.2">
      <c r="J593" s="84" t="s">
        <v>1236</v>
      </c>
      <c r="K593" s="85">
        <v>1214</v>
      </c>
      <c r="L593" s="63"/>
    </row>
    <row r="594" spans="10:12" ht="14.25" customHeight="1" x14ac:dyDescent="0.2">
      <c r="J594" s="84" t="s">
        <v>1237</v>
      </c>
      <c r="K594" s="85">
        <v>1777</v>
      </c>
      <c r="L594" s="63"/>
    </row>
    <row r="595" spans="10:12" ht="14.25" customHeight="1" x14ac:dyDescent="0.2">
      <c r="J595" s="84" t="s">
        <v>1238</v>
      </c>
      <c r="K595" s="85">
        <v>1776</v>
      </c>
      <c r="L595" s="63"/>
    </row>
    <row r="596" spans="10:12" ht="14.25" customHeight="1" x14ac:dyDescent="0.2">
      <c r="J596" s="84" t="s">
        <v>1239</v>
      </c>
      <c r="K596" s="85">
        <v>719</v>
      </c>
      <c r="L596" s="63"/>
    </row>
    <row r="597" spans="10:12" ht="14.25" customHeight="1" x14ac:dyDescent="0.2">
      <c r="J597" s="84" t="s">
        <v>1240</v>
      </c>
      <c r="K597" s="85">
        <v>720</v>
      </c>
      <c r="L597" s="63"/>
    </row>
    <row r="598" spans="10:12" ht="14.25" customHeight="1" x14ac:dyDescent="0.2">
      <c r="J598" s="84" t="s">
        <v>1241</v>
      </c>
      <c r="K598" s="85">
        <v>722</v>
      </c>
      <c r="L598" s="63"/>
    </row>
    <row r="599" spans="10:12" ht="14.25" customHeight="1" x14ac:dyDescent="0.2">
      <c r="J599" s="84" t="s">
        <v>1242</v>
      </c>
      <c r="K599" s="85">
        <v>725</v>
      </c>
      <c r="L599" s="63"/>
    </row>
    <row r="600" spans="10:12" ht="14.25" customHeight="1" x14ac:dyDescent="0.2">
      <c r="J600" s="84" t="s">
        <v>1243</v>
      </c>
      <c r="K600" s="85">
        <v>726</v>
      </c>
      <c r="L600" s="63"/>
    </row>
    <row r="601" spans="10:12" ht="14.25" customHeight="1" x14ac:dyDescent="0.2">
      <c r="J601" s="84" t="s">
        <v>1244</v>
      </c>
      <c r="K601" s="85">
        <v>729</v>
      </c>
      <c r="L601" s="63"/>
    </row>
    <row r="602" spans="10:12" ht="14.25" customHeight="1" x14ac:dyDescent="0.2">
      <c r="J602" s="84" t="s">
        <v>1245</v>
      </c>
      <c r="K602" s="85">
        <v>730</v>
      </c>
      <c r="L602" s="63"/>
    </row>
    <row r="603" spans="10:12" ht="14.25" customHeight="1" x14ac:dyDescent="0.2">
      <c r="J603" s="84" t="s">
        <v>1246</v>
      </c>
      <c r="K603" s="85">
        <v>733</v>
      </c>
      <c r="L603" s="63"/>
    </row>
    <row r="604" spans="10:12" ht="14.25" customHeight="1" x14ac:dyDescent="0.2">
      <c r="J604" s="84" t="s">
        <v>1247</v>
      </c>
      <c r="K604" s="85">
        <v>736</v>
      </c>
      <c r="L604" s="63"/>
    </row>
    <row r="605" spans="10:12" ht="14.25" customHeight="1" x14ac:dyDescent="0.2">
      <c r="J605" s="84" t="s">
        <v>1248</v>
      </c>
      <c r="K605" s="85">
        <v>738</v>
      </c>
      <c r="L605" s="63"/>
    </row>
    <row r="606" spans="10:12" ht="14.25" customHeight="1" x14ac:dyDescent="0.2">
      <c r="J606" s="84" t="s">
        <v>1249</v>
      </c>
      <c r="K606" s="85">
        <v>739</v>
      </c>
      <c r="L606" s="63"/>
    </row>
    <row r="607" spans="10:12" ht="14.25" customHeight="1" x14ac:dyDescent="0.2">
      <c r="J607" s="84" t="s">
        <v>1250</v>
      </c>
      <c r="K607" s="85">
        <v>2975</v>
      </c>
      <c r="L607" s="63"/>
    </row>
    <row r="608" spans="10:12" ht="14.25" customHeight="1" x14ac:dyDescent="0.2">
      <c r="J608" s="84" t="s">
        <v>1251</v>
      </c>
      <c r="K608" s="85">
        <v>2302</v>
      </c>
      <c r="L608" s="63"/>
    </row>
    <row r="609" spans="10:12" ht="14.25" customHeight="1" x14ac:dyDescent="0.2">
      <c r="J609" s="84" t="s">
        <v>1252</v>
      </c>
      <c r="K609" s="85">
        <v>2295</v>
      </c>
      <c r="L609" s="63"/>
    </row>
    <row r="610" spans="10:12" ht="14.25" customHeight="1" x14ac:dyDescent="0.2">
      <c r="J610" s="84" t="s">
        <v>1253</v>
      </c>
      <c r="K610" s="85">
        <v>2299</v>
      </c>
      <c r="L610" s="63"/>
    </row>
    <row r="611" spans="10:12" ht="14.25" customHeight="1" x14ac:dyDescent="0.2">
      <c r="J611" s="84" t="s">
        <v>1254</v>
      </c>
      <c r="K611" s="85">
        <v>740</v>
      </c>
      <c r="L611" s="63"/>
    </row>
    <row r="612" spans="10:12" ht="14.25" customHeight="1" x14ac:dyDescent="0.2">
      <c r="J612" s="84" t="s">
        <v>1255</v>
      </c>
      <c r="K612" s="85">
        <v>741</v>
      </c>
      <c r="L612" s="63"/>
    </row>
    <row r="613" spans="10:12" ht="14.25" customHeight="1" x14ac:dyDescent="0.2">
      <c r="J613" s="84" t="s">
        <v>1256</v>
      </c>
      <c r="K613" s="85">
        <v>1677</v>
      </c>
      <c r="L613" s="63"/>
    </row>
    <row r="614" spans="10:12" ht="14.25" customHeight="1" x14ac:dyDescent="0.2">
      <c r="J614" s="84" t="s">
        <v>1257</v>
      </c>
      <c r="K614" s="85">
        <v>3269</v>
      </c>
      <c r="L614" s="63"/>
    </row>
    <row r="615" spans="10:12" ht="14.25" customHeight="1" x14ac:dyDescent="0.2">
      <c r="J615" s="84" t="s">
        <v>1258</v>
      </c>
      <c r="K615" s="85">
        <v>743</v>
      </c>
      <c r="L615" s="63"/>
    </row>
    <row r="616" spans="10:12" ht="14.25" customHeight="1" x14ac:dyDescent="0.2">
      <c r="J616" s="84" t="s">
        <v>1259</v>
      </c>
      <c r="K616" s="85">
        <v>744</v>
      </c>
      <c r="L616" s="63"/>
    </row>
    <row r="617" spans="10:12" ht="14.25" customHeight="1" x14ac:dyDescent="0.2">
      <c r="J617" s="84" t="s">
        <v>1260</v>
      </c>
      <c r="K617" s="85">
        <v>746</v>
      </c>
      <c r="L617" s="63"/>
    </row>
    <row r="618" spans="10:12" ht="14.25" customHeight="1" x14ac:dyDescent="0.2">
      <c r="J618" s="84" t="s">
        <v>1261</v>
      </c>
      <c r="K618" s="85">
        <v>2164</v>
      </c>
      <c r="L618" s="63"/>
    </row>
    <row r="619" spans="10:12" ht="14.25" customHeight="1" x14ac:dyDescent="0.2">
      <c r="J619" s="84" t="s">
        <v>1262</v>
      </c>
      <c r="K619" s="85">
        <v>745</v>
      </c>
      <c r="L619" s="63"/>
    </row>
    <row r="620" spans="10:12" ht="14.25" customHeight="1" x14ac:dyDescent="0.2">
      <c r="J620" s="84" t="s">
        <v>1263</v>
      </c>
      <c r="K620" s="85">
        <v>599</v>
      </c>
      <c r="L620" s="63"/>
    </row>
    <row r="621" spans="10:12" ht="14.25" customHeight="1" x14ac:dyDescent="0.2">
      <c r="J621" s="84" t="s">
        <v>1264</v>
      </c>
      <c r="K621" s="85">
        <v>2861</v>
      </c>
      <c r="L621" s="63"/>
    </row>
    <row r="622" spans="10:12" ht="14.25" customHeight="1" x14ac:dyDescent="0.2">
      <c r="J622" s="84" t="s">
        <v>1265</v>
      </c>
      <c r="K622" s="85">
        <v>749</v>
      </c>
      <c r="L622" s="63"/>
    </row>
    <row r="623" spans="10:12" ht="14.25" customHeight="1" x14ac:dyDescent="0.2">
      <c r="J623" s="84" t="s">
        <v>1266</v>
      </c>
      <c r="K623" s="85">
        <v>753</v>
      </c>
      <c r="L623" s="63"/>
    </row>
    <row r="624" spans="10:12" ht="14.25" customHeight="1" x14ac:dyDescent="0.2">
      <c r="J624" s="84" t="s">
        <v>1267</v>
      </c>
      <c r="K624" s="85">
        <v>754</v>
      </c>
      <c r="L624" s="63"/>
    </row>
    <row r="625" spans="10:12" ht="14.25" customHeight="1" x14ac:dyDescent="0.2">
      <c r="J625" s="84" t="s">
        <v>129</v>
      </c>
      <c r="K625" s="85">
        <v>3168</v>
      </c>
      <c r="L625" s="63"/>
    </row>
    <row r="626" spans="10:12" ht="14.25" customHeight="1" x14ac:dyDescent="0.2">
      <c r="J626" s="84" t="s">
        <v>260</v>
      </c>
      <c r="K626" s="85">
        <v>755</v>
      </c>
      <c r="L626" s="63"/>
    </row>
    <row r="627" spans="10:12" ht="14.25" customHeight="1" x14ac:dyDescent="0.2">
      <c r="J627" s="84" t="s">
        <v>213</v>
      </c>
      <c r="K627" s="85">
        <v>2618</v>
      </c>
      <c r="L627" s="63"/>
    </row>
    <row r="628" spans="10:12" ht="14.25" customHeight="1" x14ac:dyDescent="0.2">
      <c r="J628" s="84" t="s">
        <v>214</v>
      </c>
      <c r="K628" s="85">
        <v>2617</v>
      </c>
      <c r="L628" s="63"/>
    </row>
    <row r="629" spans="10:12" ht="14.25" customHeight="1" x14ac:dyDescent="0.2">
      <c r="J629" s="84" t="s">
        <v>155</v>
      </c>
      <c r="K629" s="85">
        <v>2864</v>
      </c>
      <c r="L629" s="63"/>
    </row>
    <row r="630" spans="10:12" ht="14.25" customHeight="1" x14ac:dyDescent="0.2">
      <c r="J630" s="84" t="s">
        <v>154</v>
      </c>
      <c r="K630" s="85">
        <v>2865</v>
      </c>
      <c r="L630" s="63"/>
    </row>
    <row r="631" spans="10:12" ht="14.25" customHeight="1" x14ac:dyDescent="0.2">
      <c r="J631" s="84" t="s">
        <v>157</v>
      </c>
      <c r="K631" s="85">
        <v>2862</v>
      </c>
      <c r="L631" s="63"/>
    </row>
    <row r="632" spans="10:12" ht="14.25" customHeight="1" x14ac:dyDescent="0.2">
      <c r="J632" s="84" t="s">
        <v>156</v>
      </c>
      <c r="K632" s="85">
        <v>2863</v>
      </c>
      <c r="L632" s="63"/>
    </row>
    <row r="633" spans="10:12" ht="14.25" customHeight="1" x14ac:dyDescent="0.2">
      <c r="J633" s="84" t="s">
        <v>1268</v>
      </c>
      <c r="K633" s="85">
        <v>757</v>
      </c>
      <c r="L633" s="63"/>
    </row>
    <row r="634" spans="10:12" ht="14.25" customHeight="1" x14ac:dyDescent="0.2">
      <c r="J634" s="84" t="s">
        <v>1269</v>
      </c>
      <c r="K634" s="85">
        <v>758</v>
      </c>
      <c r="L634" s="63"/>
    </row>
    <row r="635" spans="10:12" ht="14.25" customHeight="1" x14ac:dyDescent="0.2">
      <c r="J635" s="84" t="s">
        <v>170</v>
      </c>
      <c r="K635" s="85">
        <v>2748</v>
      </c>
      <c r="L635" s="63"/>
    </row>
    <row r="636" spans="10:12" ht="14.25" customHeight="1" x14ac:dyDescent="0.2">
      <c r="J636" s="84" t="s">
        <v>1270</v>
      </c>
      <c r="K636" s="85">
        <v>765</v>
      </c>
      <c r="L636" s="63"/>
    </row>
    <row r="637" spans="10:12" ht="14.25" customHeight="1" x14ac:dyDescent="0.2">
      <c r="J637" s="84" t="s">
        <v>1271</v>
      </c>
      <c r="K637" s="85">
        <v>4297</v>
      </c>
      <c r="L637" s="63"/>
    </row>
    <row r="638" spans="10:12" ht="14.25" customHeight="1" x14ac:dyDescent="0.2">
      <c r="J638" s="84" t="s">
        <v>1272</v>
      </c>
      <c r="K638" s="85">
        <v>768</v>
      </c>
      <c r="L638" s="63"/>
    </row>
    <row r="639" spans="10:12" ht="14.25" customHeight="1" x14ac:dyDescent="0.2">
      <c r="J639" s="84" t="s">
        <v>1273</v>
      </c>
      <c r="K639" s="85">
        <v>769</v>
      </c>
      <c r="L639" s="63"/>
    </row>
    <row r="640" spans="10:12" ht="14.25" customHeight="1" x14ac:dyDescent="0.2">
      <c r="J640" s="84" t="s">
        <v>1274</v>
      </c>
      <c r="K640" s="85">
        <v>770</v>
      </c>
      <c r="L640" s="63"/>
    </row>
    <row r="641" spans="10:12" ht="14.25" customHeight="1" x14ac:dyDescent="0.2">
      <c r="J641" s="84" t="s">
        <v>1275</v>
      </c>
      <c r="K641" s="85">
        <v>773</v>
      </c>
      <c r="L641" s="63"/>
    </row>
    <row r="642" spans="10:12" ht="14.25" customHeight="1" x14ac:dyDescent="0.2">
      <c r="J642" s="84" t="s">
        <v>1276</v>
      </c>
      <c r="K642" s="85">
        <v>2161</v>
      </c>
      <c r="L642" s="63"/>
    </row>
    <row r="643" spans="10:12" ht="14.25" customHeight="1" x14ac:dyDescent="0.2">
      <c r="J643" s="84" t="s">
        <v>1277</v>
      </c>
      <c r="K643" s="85">
        <v>2163</v>
      </c>
      <c r="L643" s="63"/>
    </row>
    <row r="644" spans="10:12" ht="14.25" customHeight="1" x14ac:dyDescent="0.2">
      <c r="J644" s="84" t="s">
        <v>1278</v>
      </c>
      <c r="K644" s="85">
        <v>1782</v>
      </c>
      <c r="L644" s="63"/>
    </row>
    <row r="645" spans="10:12" ht="14.25" customHeight="1" x14ac:dyDescent="0.2">
      <c r="J645" s="84" t="s">
        <v>1279</v>
      </c>
      <c r="K645" s="85">
        <v>2208</v>
      </c>
      <c r="L645" s="63"/>
    </row>
    <row r="646" spans="10:12" ht="14.25" customHeight="1" x14ac:dyDescent="0.2">
      <c r="J646" s="84" t="s">
        <v>1280</v>
      </c>
      <c r="K646" s="85">
        <v>403</v>
      </c>
      <c r="L646" s="63"/>
    </row>
    <row r="647" spans="10:12" ht="14.25" customHeight="1" x14ac:dyDescent="0.2">
      <c r="J647" s="84" t="s">
        <v>1281</v>
      </c>
      <c r="K647" s="85">
        <v>1786</v>
      </c>
      <c r="L647" s="63"/>
    </row>
    <row r="648" spans="10:12" ht="14.25" customHeight="1" x14ac:dyDescent="0.2">
      <c r="J648" s="84" t="s">
        <v>1282</v>
      </c>
      <c r="K648" s="85">
        <v>4440</v>
      </c>
      <c r="L648" s="63"/>
    </row>
    <row r="649" spans="10:12" ht="14.25" customHeight="1" x14ac:dyDescent="0.2">
      <c r="J649" s="84" t="s">
        <v>135</v>
      </c>
      <c r="K649" s="85">
        <v>3013</v>
      </c>
      <c r="L649" s="63"/>
    </row>
    <row r="650" spans="10:12" ht="14.25" customHeight="1" x14ac:dyDescent="0.2">
      <c r="J650" s="84" t="s">
        <v>79</v>
      </c>
      <c r="K650" s="85">
        <v>5184</v>
      </c>
      <c r="L650" s="63"/>
    </row>
    <row r="651" spans="10:12" ht="14.25" customHeight="1" x14ac:dyDescent="0.2">
      <c r="J651" s="84" t="s">
        <v>153</v>
      </c>
      <c r="K651" s="85">
        <v>2868</v>
      </c>
      <c r="L651" s="63"/>
    </row>
    <row r="652" spans="10:12" ht="14.25" customHeight="1" x14ac:dyDescent="0.2">
      <c r="J652" s="84" t="s">
        <v>259</v>
      </c>
      <c r="K652" s="85">
        <v>776</v>
      </c>
      <c r="L652" s="63"/>
    </row>
    <row r="653" spans="10:12" ht="14.25" customHeight="1" x14ac:dyDescent="0.2">
      <c r="J653" s="84" t="s">
        <v>1283</v>
      </c>
      <c r="K653" s="85">
        <v>783</v>
      </c>
      <c r="L653" s="63"/>
    </row>
    <row r="654" spans="10:12" ht="14.25" customHeight="1" x14ac:dyDescent="0.2">
      <c r="J654" s="84" t="s">
        <v>1284</v>
      </c>
      <c r="K654" s="85">
        <v>786</v>
      </c>
      <c r="L654" s="63"/>
    </row>
    <row r="655" spans="10:12" ht="14.25" customHeight="1" x14ac:dyDescent="0.2">
      <c r="J655" s="84" t="s">
        <v>1285</v>
      </c>
      <c r="K655" s="85">
        <v>787</v>
      </c>
      <c r="L655" s="63"/>
    </row>
    <row r="656" spans="10:12" ht="14.25" customHeight="1" x14ac:dyDescent="0.2">
      <c r="J656" s="84" t="s">
        <v>1286</v>
      </c>
      <c r="K656" s="85">
        <v>788</v>
      </c>
      <c r="L656" s="63"/>
    </row>
    <row r="657" spans="10:12" ht="14.25" customHeight="1" x14ac:dyDescent="0.2">
      <c r="J657" s="84" t="s">
        <v>674</v>
      </c>
      <c r="K657" s="85">
        <v>51</v>
      </c>
      <c r="L657" s="63"/>
    </row>
    <row r="658" spans="10:12" ht="14.25" customHeight="1" x14ac:dyDescent="0.2">
      <c r="J658" s="84" t="s">
        <v>1287</v>
      </c>
      <c r="K658" s="85">
        <v>794</v>
      </c>
      <c r="L658" s="63"/>
    </row>
    <row r="659" spans="10:12" ht="14.25" customHeight="1" x14ac:dyDescent="0.2">
      <c r="J659" s="84" t="s">
        <v>1288</v>
      </c>
      <c r="K659" s="85">
        <v>795</v>
      </c>
      <c r="L659" s="63"/>
    </row>
    <row r="660" spans="10:12" ht="14.25" customHeight="1" x14ac:dyDescent="0.2">
      <c r="J660" s="84" t="s">
        <v>1289</v>
      </c>
      <c r="K660" s="85">
        <v>796</v>
      </c>
      <c r="L660" s="63"/>
    </row>
    <row r="661" spans="10:12" ht="14.25" customHeight="1" x14ac:dyDescent="0.2">
      <c r="J661" s="84" t="s">
        <v>1290</v>
      </c>
      <c r="K661" s="85">
        <v>797</v>
      </c>
      <c r="L661" s="63"/>
    </row>
    <row r="662" spans="10:12" ht="14.25" customHeight="1" x14ac:dyDescent="0.2">
      <c r="J662" s="84" t="s">
        <v>191</v>
      </c>
      <c r="K662" s="85">
        <v>2645</v>
      </c>
      <c r="L662" s="63"/>
    </row>
    <row r="663" spans="10:12" ht="14.25" customHeight="1" x14ac:dyDescent="0.2">
      <c r="J663" s="84" t="s">
        <v>258</v>
      </c>
      <c r="K663" s="85">
        <v>798</v>
      </c>
      <c r="L663" s="63"/>
    </row>
    <row r="664" spans="10:12" ht="14.25" customHeight="1" x14ac:dyDescent="0.2">
      <c r="J664" s="84" t="s">
        <v>190</v>
      </c>
      <c r="K664" s="85">
        <v>2646</v>
      </c>
      <c r="L664" s="63"/>
    </row>
    <row r="665" spans="10:12" ht="14.25" customHeight="1" x14ac:dyDescent="0.2">
      <c r="J665" s="84" t="s">
        <v>1291</v>
      </c>
      <c r="K665" s="85">
        <v>3292</v>
      </c>
      <c r="L665" s="63"/>
    </row>
    <row r="666" spans="10:12" ht="14.25" customHeight="1" x14ac:dyDescent="0.2">
      <c r="J666" s="84" t="s">
        <v>1292</v>
      </c>
      <c r="K666" s="85">
        <v>2167</v>
      </c>
      <c r="L666" s="63"/>
    </row>
    <row r="667" spans="10:12" ht="14.25" customHeight="1" x14ac:dyDescent="0.2">
      <c r="J667" s="84" t="s">
        <v>1293</v>
      </c>
      <c r="K667" s="85">
        <v>2168</v>
      </c>
      <c r="L667" s="63"/>
    </row>
    <row r="668" spans="10:12" ht="14.25" customHeight="1" x14ac:dyDescent="0.2">
      <c r="J668" s="84" t="s">
        <v>1294</v>
      </c>
      <c r="K668" s="85">
        <v>2170</v>
      </c>
      <c r="L668" s="63"/>
    </row>
    <row r="669" spans="10:12" ht="14.25" customHeight="1" x14ac:dyDescent="0.2">
      <c r="J669" s="84" t="s">
        <v>1295</v>
      </c>
      <c r="K669" s="85">
        <v>2871</v>
      </c>
      <c r="L669" s="63"/>
    </row>
    <row r="670" spans="10:12" ht="14.25" customHeight="1" x14ac:dyDescent="0.2">
      <c r="J670" s="84" t="s">
        <v>1296</v>
      </c>
      <c r="K670" s="85">
        <v>2172</v>
      </c>
      <c r="L670" s="63"/>
    </row>
    <row r="671" spans="10:12" ht="14.25" customHeight="1" x14ac:dyDescent="0.2">
      <c r="J671" s="84" t="s">
        <v>1297</v>
      </c>
      <c r="K671" s="85">
        <v>2171</v>
      </c>
      <c r="L671" s="63"/>
    </row>
    <row r="672" spans="10:12" ht="14.25" customHeight="1" x14ac:dyDescent="0.2">
      <c r="J672" s="84" t="s">
        <v>1298</v>
      </c>
      <c r="K672" s="85">
        <v>2180</v>
      </c>
      <c r="L672" s="63"/>
    </row>
    <row r="673" spans="10:12" ht="14.25" customHeight="1" x14ac:dyDescent="0.2">
      <c r="J673" s="84" t="s">
        <v>1299</v>
      </c>
      <c r="K673" s="85">
        <v>800</v>
      </c>
      <c r="L673" s="63"/>
    </row>
    <row r="674" spans="10:12" ht="14.25" customHeight="1" x14ac:dyDescent="0.2">
      <c r="J674" s="84" t="s">
        <v>1300</v>
      </c>
      <c r="K674" s="85">
        <v>801</v>
      </c>
      <c r="L674" s="63"/>
    </row>
    <row r="675" spans="10:12" ht="14.25" customHeight="1" x14ac:dyDescent="0.2">
      <c r="J675" s="84" t="s">
        <v>1301</v>
      </c>
      <c r="K675" s="85">
        <v>802</v>
      </c>
      <c r="L675" s="63"/>
    </row>
    <row r="676" spans="10:12" ht="14.25" customHeight="1" x14ac:dyDescent="0.2">
      <c r="J676" s="84" t="s">
        <v>1302</v>
      </c>
      <c r="K676" s="85">
        <v>2182</v>
      </c>
      <c r="L676" s="63"/>
    </row>
    <row r="677" spans="10:12" ht="14.25" customHeight="1" x14ac:dyDescent="0.2">
      <c r="J677" s="84" t="s">
        <v>1303</v>
      </c>
      <c r="K677" s="85">
        <v>4382</v>
      </c>
      <c r="L677" s="63"/>
    </row>
    <row r="678" spans="10:12" ht="14.25" customHeight="1" x14ac:dyDescent="0.2">
      <c r="J678" s="84" t="s">
        <v>1304</v>
      </c>
      <c r="K678" s="85">
        <v>807</v>
      </c>
      <c r="L678" s="63"/>
    </row>
    <row r="679" spans="10:12" ht="14.25" customHeight="1" x14ac:dyDescent="0.2">
      <c r="J679" s="84" t="s">
        <v>1305</v>
      </c>
      <c r="K679" s="85">
        <v>2872</v>
      </c>
      <c r="L679" s="63"/>
    </row>
    <row r="680" spans="10:12" ht="14.25" customHeight="1" x14ac:dyDescent="0.2">
      <c r="J680" s="84" t="s">
        <v>1306</v>
      </c>
      <c r="K680" s="85">
        <v>3177</v>
      </c>
      <c r="L680" s="63"/>
    </row>
    <row r="681" spans="10:12" ht="14.25" customHeight="1" x14ac:dyDescent="0.2">
      <c r="J681" s="84" t="s">
        <v>1307</v>
      </c>
      <c r="K681" s="85">
        <v>808</v>
      </c>
      <c r="L681" s="63"/>
    </row>
    <row r="682" spans="10:12" ht="14.25" customHeight="1" x14ac:dyDescent="0.2">
      <c r="J682" s="84" t="s">
        <v>1308</v>
      </c>
      <c r="K682" s="85">
        <v>809</v>
      </c>
      <c r="L682" s="63"/>
    </row>
    <row r="683" spans="10:12" ht="14.25" customHeight="1" x14ac:dyDescent="0.2">
      <c r="J683" s="84" t="s">
        <v>1309</v>
      </c>
      <c r="K683" s="85">
        <v>810</v>
      </c>
      <c r="L683" s="63"/>
    </row>
    <row r="684" spans="10:12" ht="14.25" customHeight="1" x14ac:dyDescent="0.2">
      <c r="J684" s="84" t="s">
        <v>1310</v>
      </c>
      <c r="K684" s="85">
        <v>811</v>
      </c>
      <c r="L684" s="63"/>
    </row>
    <row r="685" spans="10:12" ht="14.25" customHeight="1" x14ac:dyDescent="0.2">
      <c r="J685" s="84" t="s">
        <v>1311</v>
      </c>
      <c r="K685" s="85">
        <v>812</v>
      </c>
      <c r="L685" s="63"/>
    </row>
    <row r="686" spans="10:12" ht="14.25" customHeight="1" x14ac:dyDescent="0.2">
      <c r="J686" s="84" t="s">
        <v>1312</v>
      </c>
      <c r="K686" s="85">
        <v>813</v>
      </c>
      <c r="L686" s="63"/>
    </row>
    <row r="687" spans="10:12" ht="14.25" customHeight="1" x14ac:dyDescent="0.2">
      <c r="J687" s="84" t="s">
        <v>1313</v>
      </c>
      <c r="K687" s="85">
        <v>818</v>
      </c>
      <c r="L687" s="63"/>
    </row>
    <row r="688" spans="10:12" ht="14.25" customHeight="1" x14ac:dyDescent="0.2">
      <c r="J688" s="84" t="s">
        <v>1314</v>
      </c>
      <c r="K688" s="85">
        <v>819</v>
      </c>
      <c r="L688" s="63"/>
    </row>
    <row r="689" spans="10:12" ht="14.25" customHeight="1" x14ac:dyDescent="0.2">
      <c r="J689" s="84" t="s">
        <v>1315</v>
      </c>
      <c r="K689" s="85">
        <v>3727</v>
      </c>
      <c r="L689" s="63"/>
    </row>
    <row r="690" spans="10:12" ht="14.25" customHeight="1" x14ac:dyDescent="0.2">
      <c r="J690" s="84" t="s">
        <v>1316</v>
      </c>
      <c r="K690" s="85">
        <v>825</v>
      </c>
      <c r="L690" s="63"/>
    </row>
    <row r="691" spans="10:12" ht="14.25" customHeight="1" x14ac:dyDescent="0.2">
      <c r="J691" s="84" t="s">
        <v>1317</v>
      </c>
      <c r="K691" s="85">
        <v>826</v>
      </c>
      <c r="L691" s="63"/>
    </row>
    <row r="692" spans="10:12" ht="14.25" customHeight="1" x14ac:dyDescent="0.2">
      <c r="J692" s="84" t="s">
        <v>1318</v>
      </c>
      <c r="K692" s="85">
        <v>830</v>
      </c>
      <c r="L692" s="63"/>
    </row>
    <row r="693" spans="10:12" ht="14.25" customHeight="1" x14ac:dyDescent="0.2">
      <c r="J693" s="84" t="s">
        <v>1319</v>
      </c>
      <c r="K693" s="85">
        <v>831</v>
      </c>
      <c r="L693" s="63"/>
    </row>
    <row r="694" spans="10:12" ht="14.25" customHeight="1" x14ac:dyDescent="0.2">
      <c r="J694" s="84" t="s">
        <v>56</v>
      </c>
      <c r="K694" s="85">
        <v>6017</v>
      </c>
      <c r="L694" s="63"/>
    </row>
    <row r="695" spans="10:12" ht="14.25" customHeight="1" x14ac:dyDescent="0.2">
      <c r="J695" s="84" t="s">
        <v>168</v>
      </c>
      <c r="K695" s="85">
        <v>2751</v>
      </c>
      <c r="L695" s="63"/>
    </row>
    <row r="696" spans="10:12" ht="14.25" customHeight="1" x14ac:dyDescent="0.2">
      <c r="J696" s="84" t="s">
        <v>1320</v>
      </c>
      <c r="K696" s="85">
        <v>2183</v>
      </c>
      <c r="L696" s="63"/>
    </row>
    <row r="697" spans="10:12" ht="14.25" customHeight="1" x14ac:dyDescent="0.2">
      <c r="J697" s="84" t="s">
        <v>1321</v>
      </c>
      <c r="K697" s="85">
        <v>6016</v>
      </c>
      <c r="L697" s="63"/>
    </row>
    <row r="698" spans="10:12" ht="14.25" customHeight="1" x14ac:dyDescent="0.2">
      <c r="J698" s="84" t="s">
        <v>1322</v>
      </c>
      <c r="K698" s="85">
        <v>2874</v>
      </c>
      <c r="L698" s="63"/>
    </row>
    <row r="699" spans="10:12" ht="14.25" customHeight="1" x14ac:dyDescent="0.2">
      <c r="J699" s="84" t="s">
        <v>1323</v>
      </c>
      <c r="K699" s="85">
        <v>2190</v>
      </c>
      <c r="L699" s="63"/>
    </row>
    <row r="700" spans="10:12" ht="14.25" customHeight="1" x14ac:dyDescent="0.2">
      <c r="J700" s="84" t="s">
        <v>1324</v>
      </c>
      <c r="K700" s="85">
        <v>2194</v>
      </c>
      <c r="L700" s="63"/>
    </row>
    <row r="701" spans="10:12" ht="14.25" customHeight="1" x14ac:dyDescent="0.2">
      <c r="J701" s="84" t="s">
        <v>1325</v>
      </c>
      <c r="K701" s="85">
        <v>839</v>
      </c>
      <c r="L701" s="63"/>
    </row>
    <row r="702" spans="10:12" ht="14.25" customHeight="1" x14ac:dyDescent="0.2">
      <c r="J702" s="84" t="s">
        <v>1326</v>
      </c>
      <c r="K702" s="85">
        <v>840</v>
      </c>
      <c r="L702" s="63"/>
    </row>
    <row r="703" spans="10:12" ht="14.25" customHeight="1" x14ac:dyDescent="0.2">
      <c r="J703" s="84" t="s">
        <v>1327</v>
      </c>
      <c r="K703" s="85">
        <v>844</v>
      </c>
      <c r="L703" s="63"/>
    </row>
    <row r="704" spans="10:12" ht="14.25" customHeight="1" x14ac:dyDescent="0.2">
      <c r="J704" s="84" t="s">
        <v>1328</v>
      </c>
      <c r="K704" s="85">
        <v>846</v>
      </c>
      <c r="L704" s="63"/>
    </row>
    <row r="705" spans="10:12" ht="14.25" customHeight="1" x14ac:dyDescent="0.2">
      <c r="J705" s="84" t="s">
        <v>1329</v>
      </c>
      <c r="K705" s="85">
        <v>849</v>
      </c>
      <c r="L705" s="63"/>
    </row>
    <row r="706" spans="10:12" ht="14.25" customHeight="1" x14ac:dyDescent="0.2">
      <c r="J706" s="84" t="s">
        <v>1330</v>
      </c>
      <c r="K706" s="85">
        <v>855</v>
      </c>
      <c r="L706" s="63"/>
    </row>
    <row r="707" spans="10:12" ht="14.25" customHeight="1" x14ac:dyDescent="0.2">
      <c r="J707" s="84" t="s">
        <v>1331</v>
      </c>
      <c r="K707" s="85">
        <v>856</v>
      </c>
      <c r="L707" s="63"/>
    </row>
    <row r="708" spans="10:12" ht="14.25" customHeight="1" x14ac:dyDescent="0.2">
      <c r="J708" s="84" t="s">
        <v>1332</v>
      </c>
      <c r="K708" s="85">
        <v>863</v>
      </c>
      <c r="L708" s="63"/>
    </row>
    <row r="709" spans="10:12" ht="14.25" customHeight="1" x14ac:dyDescent="0.2">
      <c r="J709" s="84" t="s">
        <v>1333</v>
      </c>
      <c r="K709" s="85">
        <v>864</v>
      </c>
      <c r="L709" s="63"/>
    </row>
    <row r="710" spans="10:12" ht="14.25" customHeight="1" x14ac:dyDescent="0.2">
      <c r="J710" s="84" t="s">
        <v>1334</v>
      </c>
      <c r="K710" s="85">
        <v>2201</v>
      </c>
      <c r="L710" s="63"/>
    </row>
    <row r="711" spans="10:12" ht="14.25" customHeight="1" x14ac:dyDescent="0.2">
      <c r="J711" s="84" t="s">
        <v>1335</v>
      </c>
      <c r="K711" s="85">
        <v>867</v>
      </c>
      <c r="L711" s="63"/>
    </row>
    <row r="712" spans="10:12" ht="14.25" customHeight="1" x14ac:dyDescent="0.2">
      <c r="J712" s="84" t="s">
        <v>1336</v>
      </c>
      <c r="K712" s="85">
        <v>873</v>
      </c>
      <c r="L712" s="63"/>
    </row>
    <row r="713" spans="10:12" ht="14.25" customHeight="1" x14ac:dyDescent="0.2">
      <c r="J713" s="84" t="s">
        <v>1337</v>
      </c>
      <c r="K713" s="85">
        <v>2880</v>
      </c>
      <c r="L713" s="63"/>
    </row>
    <row r="714" spans="10:12" ht="14.25" customHeight="1" x14ac:dyDescent="0.2">
      <c r="J714" s="84" t="s">
        <v>1338</v>
      </c>
      <c r="K714" s="85">
        <v>1794</v>
      </c>
      <c r="L714" s="63"/>
    </row>
    <row r="715" spans="10:12" ht="14.25" customHeight="1" x14ac:dyDescent="0.2">
      <c r="J715" s="84" t="s">
        <v>1339</v>
      </c>
      <c r="K715" s="85">
        <v>1805</v>
      </c>
      <c r="L715" s="63"/>
    </row>
    <row r="716" spans="10:12" ht="14.25" customHeight="1" x14ac:dyDescent="0.2">
      <c r="J716" s="84" t="s">
        <v>1340</v>
      </c>
      <c r="K716" s="85">
        <v>875</v>
      </c>
      <c r="L716" s="63"/>
    </row>
    <row r="717" spans="10:12" ht="14.25" customHeight="1" x14ac:dyDescent="0.2">
      <c r="J717" s="84" t="s">
        <v>1341</v>
      </c>
      <c r="K717" s="85">
        <v>876</v>
      </c>
      <c r="L717" s="63"/>
    </row>
    <row r="718" spans="10:12" ht="14.25" customHeight="1" x14ac:dyDescent="0.2">
      <c r="J718" s="84" t="s">
        <v>1342</v>
      </c>
      <c r="K718" s="85">
        <v>879</v>
      </c>
      <c r="L718" s="63"/>
    </row>
    <row r="719" spans="10:12" ht="14.25" customHeight="1" x14ac:dyDescent="0.2">
      <c r="J719" s="84" t="s">
        <v>1343</v>
      </c>
      <c r="K719" s="85">
        <v>882</v>
      </c>
      <c r="L719" s="63"/>
    </row>
    <row r="720" spans="10:12" ht="14.25" customHeight="1" x14ac:dyDescent="0.2">
      <c r="J720" s="84" t="s">
        <v>1344</v>
      </c>
      <c r="K720" s="85">
        <v>2207</v>
      </c>
      <c r="L720" s="63"/>
    </row>
    <row r="721" spans="10:12" ht="14.25" customHeight="1" x14ac:dyDescent="0.2">
      <c r="J721" s="84" t="s">
        <v>1345</v>
      </c>
      <c r="K721" s="85">
        <v>2209</v>
      </c>
      <c r="L721" s="63"/>
    </row>
    <row r="722" spans="10:12" ht="14.25" customHeight="1" x14ac:dyDescent="0.2">
      <c r="J722" s="84" t="s">
        <v>1346</v>
      </c>
      <c r="K722" s="85">
        <v>884</v>
      </c>
      <c r="L722" s="63"/>
    </row>
    <row r="723" spans="10:12" ht="14.25" customHeight="1" x14ac:dyDescent="0.2">
      <c r="J723" s="84" t="s">
        <v>1347</v>
      </c>
      <c r="K723" s="85">
        <v>887</v>
      </c>
      <c r="L723" s="63"/>
    </row>
    <row r="724" spans="10:12" ht="14.25" customHeight="1" x14ac:dyDescent="0.2">
      <c r="J724" s="84" t="s">
        <v>1348</v>
      </c>
      <c r="K724" s="85">
        <v>886</v>
      </c>
      <c r="L724" s="63"/>
    </row>
    <row r="725" spans="10:12" ht="14.25" customHeight="1" x14ac:dyDescent="0.2">
      <c r="J725" s="84" t="s">
        <v>1349</v>
      </c>
      <c r="K725" s="85">
        <v>888</v>
      </c>
      <c r="L725" s="63"/>
    </row>
    <row r="726" spans="10:12" ht="14.25" customHeight="1" x14ac:dyDescent="0.2">
      <c r="J726" s="84" t="s">
        <v>1350</v>
      </c>
      <c r="K726" s="85">
        <v>889</v>
      </c>
      <c r="L726" s="63"/>
    </row>
    <row r="727" spans="10:12" ht="14.25" customHeight="1" x14ac:dyDescent="0.2">
      <c r="J727" s="84" t="s">
        <v>1351</v>
      </c>
      <c r="K727" s="85">
        <v>890</v>
      </c>
      <c r="L727" s="63"/>
    </row>
    <row r="728" spans="10:12" ht="14.25" customHeight="1" x14ac:dyDescent="0.2">
      <c r="J728" s="84" t="s">
        <v>180</v>
      </c>
      <c r="K728" s="85">
        <v>2723</v>
      </c>
      <c r="L728" s="63"/>
    </row>
    <row r="729" spans="10:12" ht="14.25" customHeight="1" x14ac:dyDescent="0.2">
      <c r="J729" s="84" t="s">
        <v>1352</v>
      </c>
      <c r="K729" s="85">
        <v>885</v>
      </c>
      <c r="L729" s="63"/>
    </row>
    <row r="730" spans="10:12" ht="14.25" customHeight="1" x14ac:dyDescent="0.2">
      <c r="J730" s="84" t="s">
        <v>1353</v>
      </c>
      <c r="K730" s="85">
        <v>891</v>
      </c>
      <c r="L730" s="63"/>
    </row>
    <row r="731" spans="10:12" ht="14.25" customHeight="1" x14ac:dyDescent="0.2">
      <c r="J731" s="84" t="s">
        <v>1354</v>
      </c>
      <c r="K731" s="85">
        <v>893</v>
      </c>
      <c r="L731" s="63"/>
    </row>
    <row r="732" spans="10:12" ht="14.25" customHeight="1" x14ac:dyDescent="0.2">
      <c r="J732" s="84" t="s">
        <v>1355</v>
      </c>
      <c r="K732" s="85">
        <v>2211</v>
      </c>
      <c r="L732" s="63"/>
    </row>
    <row r="733" spans="10:12" ht="14.25" customHeight="1" x14ac:dyDescent="0.2">
      <c r="J733" s="84" t="s">
        <v>1356</v>
      </c>
      <c r="K733" s="85">
        <v>2213</v>
      </c>
      <c r="L733" s="63"/>
    </row>
    <row r="734" spans="10:12" ht="14.25" customHeight="1" x14ac:dyDescent="0.2">
      <c r="J734" s="84" t="s">
        <v>1357</v>
      </c>
      <c r="K734" s="85">
        <v>900</v>
      </c>
      <c r="L734" s="63"/>
    </row>
    <row r="735" spans="10:12" ht="14.25" customHeight="1" x14ac:dyDescent="0.2">
      <c r="J735" s="84" t="s">
        <v>1358</v>
      </c>
      <c r="K735" s="85">
        <v>901</v>
      </c>
      <c r="L735" s="63"/>
    </row>
    <row r="736" spans="10:12" ht="14.25" customHeight="1" x14ac:dyDescent="0.2">
      <c r="J736" s="84" t="s">
        <v>1359</v>
      </c>
      <c r="K736" s="85">
        <v>1812</v>
      </c>
      <c r="L736" s="63"/>
    </row>
    <row r="737" spans="10:12" ht="14.25" customHeight="1" x14ac:dyDescent="0.2">
      <c r="J737" s="84" t="s">
        <v>1360</v>
      </c>
      <c r="K737" s="85">
        <v>1813</v>
      </c>
      <c r="L737" s="63"/>
    </row>
    <row r="738" spans="10:12" ht="14.25" customHeight="1" x14ac:dyDescent="0.2">
      <c r="J738" s="84" t="s">
        <v>1361</v>
      </c>
      <c r="K738" s="85">
        <v>905</v>
      </c>
      <c r="L738" s="63"/>
    </row>
    <row r="739" spans="10:12" ht="14.25" customHeight="1" x14ac:dyDescent="0.2">
      <c r="J739" s="84" t="s">
        <v>1362</v>
      </c>
      <c r="K739" s="85">
        <v>3029</v>
      </c>
      <c r="L739" s="63"/>
    </row>
    <row r="740" spans="10:12" ht="14.25" customHeight="1" x14ac:dyDescent="0.2">
      <c r="J740" s="84" t="s">
        <v>1363</v>
      </c>
      <c r="K740" s="85">
        <v>4351</v>
      </c>
      <c r="L740" s="63"/>
    </row>
    <row r="741" spans="10:12" ht="14.25" customHeight="1" x14ac:dyDescent="0.2">
      <c r="J741" s="84" t="s">
        <v>1364</v>
      </c>
      <c r="K741" s="85">
        <v>907</v>
      </c>
      <c r="L741" s="63"/>
    </row>
    <row r="742" spans="10:12" ht="14.25" customHeight="1" x14ac:dyDescent="0.2">
      <c r="J742" s="84" t="s">
        <v>1365</v>
      </c>
      <c r="K742" s="85">
        <v>2218</v>
      </c>
      <c r="L742" s="63"/>
    </row>
    <row r="743" spans="10:12" ht="14.25" customHeight="1" x14ac:dyDescent="0.2">
      <c r="J743" s="84" t="s">
        <v>1366</v>
      </c>
      <c r="K743" s="85">
        <v>909</v>
      </c>
      <c r="L743" s="63"/>
    </row>
    <row r="744" spans="10:12" ht="14.25" customHeight="1" x14ac:dyDescent="0.2">
      <c r="J744" s="84" t="s">
        <v>1367</v>
      </c>
      <c r="K744" s="85">
        <v>1816</v>
      </c>
      <c r="L744" s="63"/>
    </row>
    <row r="745" spans="10:12" ht="14.25" customHeight="1" x14ac:dyDescent="0.2">
      <c r="J745" s="84" t="s">
        <v>1368</v>
      </c>
      <c r="K745" s="85">
        <v>3031</v>
      </c>
      <c r="L745" s="63"/>
    </row>
    <row r="746" spans="10:12" ht="14.25" customHeight="1" x14ac:dyDescent="0.2">
      <c r="J746" s="84" t="s">
        <v>1369</v>
      </c>
      <c r="K746" s="85">
        <v>914</v>
      </c>
      <c r="L746" s="63"/>
    </row>
    <row r="747" spans="10:12" ht="14.25" customHeight="1" x14ac:dyDescent="0.2">
      <c r="J747" s="84" t="s">
        <v>1370</v>
      </c>
      <c r="K747" s="85">
        <v>917</v>
      </c>
      <c r="L747" s="63"/>
    </row>
    <row r="748" spans="10:12" ht="14.25" customHeight="1" x14ac:dyDescent="0.2">
      <c r="J748" s="84" t="s">
        <v>1371</v>
      </c>
      <c r="K748" s="85">
        <v>1327</v>
      </c>
      <c r="L748" s="63"/>
    </row>
    <row r="749" spans="10:12" ht="14.25" customHeight="1" x14ac:dyDescent="0.2">
      <c r="J749" s="84" t="s">
        <v>1372</v>
      </c>
      <c r="K749" s="85">
        <v>924</v>
      </c>
      <c r="L749" s="63"/>
    </row>
    <row r="750" spans="10:12" ht="14.25" customHeight="1" x14ac:dyDescent="0.2">
      <c r="J750" s="84" t="s">
        <v>1373</v>
      </c>
      <c r="K750" s="85">
        <v>1820</v>
      </c>
      <c r="L750" s="63"/>
    </row>
    <row r="751" spans="10:12" ht="14.25" customHeight="1" x14ac:dyDescent="0.2">
      <c r="J751" s="84" t="s">
        <v>1374</v>
      </c>
      <c r="K751" s="85">
        <v>931</v>
      </c>
      <c r="L751" s="63"/>
    </row>
    <row r="752" spans="10:12" ht="14.25" customHeight="1" x14ac:dyDescent="0.2">
      <c r="J752" s="84" t="s">
        <v>1375</v>
      </c>
      <c r="K752" s="85">
        <v>932</v>
      </c>
      <c r="L752" s="63"/>
    </row>
    <row r="753" spans="10:12" ht="14.25" customHeight="1" x14ac:dyDescent="0.2">
      <c r="J753" s="84" t="s">
        <v>1376</v>
      </c>
      <c r="K753" s="85">
        <v>1682</v>
      </c>
      <c r="L753" s="63"/>
    </row>
    <row r="754" spans="10:12" ht="14.25" customHeight="1" x14ac:dyDescent="0.2">
      <c r="J754" s="84" t="s">
        <v>1377</v>
      </c>
      <c r="K754" s="85">
        <v>1936</v>
      </c>
      <c r="L754" s="63"/>
    </row>
    <row r="755" spans="10:12" ht="14.25" customHeight="1" x14ac:dyDescent="0.2">
      <c r="J755" s="84" t="s">
        <v>1378</v>
      </c>
      <c r="K755" s="85">
        <v>1596</v>
      </c>
      <c r="L755" s="63"/>
    </row>
    <row r="756" spans="10:12" ht="14.25" customHeight="1" x14ac:dyDescent="0.2">
      <c r="J756" s="84" t="s">
        <v>1379</v>
      </c>
      <c r="K756" s="85">
        <v>2915</v>
      </c>
      <c r="L756" s="63"/>
    </row>
    <row r="757" spans="10:12" ht="14.25" customHeight="1" x14ac:dyDescent="0.2">
      <c r="J757" s="84" t="s">
        <v>1380</v>
      </c>
      <c r="K757" s="85">
        <v>2697</v>
      </c>
      <c r="L757" s="63"/>
    </row>
    <row r="758" spans="10:12" ht="14.25" customHeight="1" x14ac:dyDescent="0.2">
      <c r="J758" s="84" t="s">
        <v>1381</v>
      </c>
      <c r="K758" s="85">
        <v>2461</v>
      </c>
      <c r="L758" s="63"/>
    </row>
    <row r="759" spans="10:12" ht="14.25" customHeight="1" x14ac:dyDescent="0.2">
      <c r="J759" s="84" t="s">
        <v>1382</v>
      </c>
      <c r="K759" s="85">
        <v>2464</v>
      </c>
      <c r="L759" s="63"/>
    </row>
    <row r="760" spans="10:12" ht="14.25" customHeight="1" x14ac:dyDescent="0.2">
      <c r="J760" s="84" t="s">
        <v>1383</v>
      </c>
      <c r="K760" s="85">
        <v>2471</v>
      </c>
      <c r="L760" s="63"/>
    </row>
    <row r="761" spans="10:12" ht="14.25" customHeight="1" x14ac:dyDescent="0.2">
      <c r="J761" s="84" t="s">
        <v>1384</v>
      </c>
      <c r="K761" s="85">
        <v>944</v>
      </c>
      <c r="L761" s="63"/>
    </row>
    <row r="762" spans="10:12" ht="14.25" customHeight="1" x14ac:dyDescent="0.2">
      <c r="J762" s="84" t="s">
        <v>1385</v>
      </c>
      <c r="K762" s="85">
        <v>945</v>
      </c>
      <c r="L762" s="63"/>
    </row>
    <row r="763" spans="10:12" ht="14.25" customHeight="1" x14ac:dyDescent="0.2">
      <c r="J763" s="84" t="s">
        <v>1386</v>
      </c>
      <c r="K763" s="85">
        <v>946</v>
      </c>
      <c r="L763" s="63"/>
    </row>
    <row r="764" spans="10:12" ht="14.25" customHeight="1" x14ac:dyDescent="0.2">
      <c r="J764" s="84" t="s">
        <v>1387</v>
      </c>
      <c r="K764" s="85">
        <v>947</v>
      </c>
      <c r="L764" s="63"/>
    </row>
    <row r="765" spans="10:12" ht="14.25" customHeight="1" x14ac:dyDescent="0.2">
      <c r="J765" s="84" t="s">
        <v>1388</v>
      </c>
      <c r="K765" s="85">
        <v>2917</v>
      </c>
      <c r="L765" s="63"/>
    </row>
    <row r="766" spans="10:12" ht="14.25" customHeight="1" x14ac:dyDescent="0.2">
      <c r="J766" s="84" t="s">
        <v>1389</v>
      </c>
      <c r="K766" s="85">
        <v>3033</v>
      </c>
      <c r="L766" s="63"/>
    </row>
    <row r="767" spans="10:12" ht="14.25" customHeight="1" x14ac:dyDescent="0.2">
      <c r="J767" s="84" t="s">
        <v>1390</v>
      </c>
      <c r="K767" s="85">
        <v>3034</v>
      </c>
      <c r="L767" s="63"/>
    </row>
    <row r="768" spans="10:12" ht="14.25" customHeight="1" x14ac:dyDescent="0.2">
      <c r="J768" s="84" t="s">
        <v>1391</v>
      </c>
      <c r="K768" s="85">
        <v>2222</v>
      </c>
      <c r="L768" s="63"/>
    </row>
    <row r="769" spans="10:12" ht="14.25" customHeight="1" x14ac:dyDescent="0.2">
      <c r="J769" s="84" t="s">
        <v>1392</v>
      </c>
      <c r="K769" s="85">
        <v>2223</v>
      </c>
      <c r="L769" s="63"/>
    </row>
    <row r="770" spans="10:12" ht="14.25" customHeight="1" x14ac:dyDescent="0.2">
      <c r="J770" s="84" t="s">
        <v>1393</v>
      </c>
      <c r="K770" s="85">
        <v>2224</v>
      </c>
      <c r="L770" s="63"/>
    </row>
    <row r="771" spans="10:12" ht="14.25" customHeight="1" x14ac:dyDescent="0.2">
      <c r="J771" s="84" t="s">
        <v>1394</v>
      </c>
      <c r="K771" s="85">
        <v>2918</v>
      </c>
      <c r="L771" s="63"/>
    </row>
    <row r="772" spans="10:12" ht="14.25" customHeight="1" x14ac:dyDescent="0.2">
      <c r="J772" s="84" t="s">
        <v>1395</v>
      </c>
      <c r="K772" s="85">
        <v>2485</v>
      </c>
      <c r="L772" s="63"/>
    </row>
    <row r="773" spans="10:12" ht="14.25" customHeight="1" x14ac:dyDescent="0.2">
      <c r="J773" s="84" t="s">
        <v>1396</v>
      </c>
      <c r="K773" s="85">
        <v>2486</v>
      </c>
      <c r="L773" s="63"/>
    </row>
    <row r="774" spans="10:12" ht="14.25" customHeight="1" x14ac:dyDescent="0.2">
      <c r="J774" s="84" t="s">
        <v>1397</v>
      </c>
      <c r="K774" s="85">
        <v>4366</v>
      </c>
      <c r="L774" s="63"/>
    </row>
    <row r="775" spans="10:12" ht="14.25" customHeight="1" x14ac:dyDescent="0.2">
      <c r="J775" s="84" t="s">
        <v>1398</v>
      </c>
      <c r="K775" s="85">
        <v>3302</v>
      </c>
      <c r="L775" s="63"/>
    </row>
    <row r="776" spans="10:12" ht="14.25" customHeight="1" x14ac:dyDescent="0.2">
      <c r="J776" s="84" t="s">
        <v>1399</v>
      </c>
      <c r="K776" s="85">
        <v>2492</v>
      </c>
      <c r="L776" s="63"/>
    </row>
    <row r="777" spans="10:12" ht="14.25" customHeight="1" x14ac:dyDescent="0.2">
      <c r="J777" s="84" t="s">
        <v>1400</v>
      </c>
      <c r="K777" s="85">
        <v>2494</v>
      </c>
      <c r="L777" s="63"/>
    </row>
    <row r="778" spans="10:12" ht="14.25" customHeight="1" x14ac:dyDescent="0.2">
      <c r="J778" s="84" t="s">
        <v>1401</v>
      </c>
      <c r="K778" s="85">
        <v>1004</v>
      </c>
      <c r="L778" s="63"/>
    </row>
    <row r="779" spans="10:12" ht="14.25" customHeight="1" x14ac:dyDescent="0.2">
      <c r="J779" s="84" t="s">
        <v>1402</v>
      </c>
      <c r="K779" s="85">
        <v>1005</v>
      </c>
      <c r="L779" s="63"/>
    </row>
    <row r="780" spans="10:12" ht="14.25" customHeight="1" x14ac:dyDescent="0.2">
      <c r="J780" s="84" t="s">
        <v>1403</v>
      </c>
      <c r="K780" s="85">
        <v>1008</v>
      </c>
      <c r="L780" s="63"/>
    </row>
    <row r="781" spans="10:12" ht="14.25" customHeight="1" x14ac:dyDescent="0.2">
      <c r="J781" s="84" t="s">
        <v>1404</v>
      </c>
      <c r="K781" s="85">
        <v>1012</v>
      </c>
      <c r="L781" s="63"/>
    </row>
    <row r="782" spans="10:12" ht="14.25" customHeight="1" x14ac:dyDescent="0.2">
      <c r="J782" s="84" t="s">
        <v>1405</v>
      </c>
      <c r="K782" s="85">
        <v>1009</v>
      </c>
      <c r="L782" s="63"/>
    </row>
    <row r="783" spans="10:12" ht="14.25" customHeight="1" x14ac:dyDescent="0.2">
      <c r="J783" s="84" t="s">
        <v>1406</v>
      </c>
      <c r="K783" s="85">
        <v>955</v>
      </c>
      <c r="L783" s="63"/>
    </row>
    <row r="784" spans="10:12" ht="14.25" customHeight="1" x14ac:dyDescent="0.2">
      <c r="J784" s="84" t="s">
        <v>1407</v>
      </c>
      <c r="K784" s="85">
        <v>956</v>
      </c>
      <c r="L784" s="63"/>
    </row>
    <row r="785" spans="10:12" ht="14.25" customHeight="1" x14ac:dyDescent="0.2">
      <c r="J785" s="84" t="s">
        <v>1408</v>
      </c>
      <c r="K785" s="85">
        <v>1842</v>
      </c>
      <c r="L785" s="63"/>
    </row>
    <row r="786" spans="10:12" ht="14.25" customHeight="1" x14ac:dyDescent="0.2">
      <c r="J786" s="84" t="s">
        <v>1409</v>
      </c>
      <c r="K786" s="85">
        <v>1329</v>
      </c>
      <c r="L786" s="63"/>
    </row>
    <row r="787" spans="10:12" ht="14.25" customHeight="1" x14ac:dyDescent="0.2">
      <c r="J787" s="84" t="s">
        <v>1410</v>
      </c>
      <c r="K787" s="85">
        <v>1847</v>
      </c>
      <c r="L787" s="63"/>
    </row>
    <row r="788" spans="10:12" ht="14.25" customHeight="1" x14ac:dyDescent="0.2">
      <c r="J788" s="84" t="s">
        <v>1411</v>
      </c>
      <c r="K788" s="85">
        <v>959</v>
      </c>
      <c r="L788" s="63"/>
    </row>
    <row r="789" spans="10:12" ht="14.25" customHeight="1" x14ac:dyDescent="0.2">
      <c r="J789" s="84" t="s">
        <v>1412</v>
      </c>
      <c r="K789" s="85">
        <v>960</v>
      </c>
      <c r="L789" s="63"/>
    </row>
    <row r="790" spans="10:12" ht="14.25" customHeight="1" x14ac:dyDescent="0.2">
      <c r="J790" s="84" t="s">
        <v>1413</v>
      </c>
      <c r="K790" s="85">
        <v>961</v>
      </c>
      <c r="L790" s="63"/>
    </row>
    <row r="791" spans="10:12" ht="14.25" customHeight="1" x14ac:dyDescent="0.2">
      <c r="J791" s="84" t="s">
        <v>1414</v>
      </c>
      <c r="K791" s="85">
        <v>962</v>
      </c>
      <c r="L791" s="63"/>
    </row>
    <row r="792" spans="10:12" ht="14.25" customHeight="1" x14ac:dyDescent="0.2">
      <c r="J792" s="84" t="s">
        <v>1415</v>
      </c>
      <c r="K792" s="85">
        <v>6023</v>
      </c>
      <c r="L792" s="63"/>
    </row>
    <row r="793" spans="10:12" ht="14.25" customHeight="1" x14ac:dyDescent="0.2">
      <c r="J793" s="84" t="s">
        <v>126</v>
      </c>
      <c r="K793" s="85">
        <v>3203</v>
      </c>
      <c r="L793" s="63"/>
    </row>
    <row r="794" spans="10:12" ht="14.25" customHeight="1" x14ac:dyDescent="0.2">
      <c r="J794" s="84" t="s">
        <v>163</v>
      </c>
      <c r="K794" s="85">
        <v>2759</v>
      </c>
      <c r="L794" s="63"/>
    </row>
    <row r="795" spans="10:12" ht="14.25" customHeight="1" x14ac:dyDescent="0.2">
      <c r="J795" s="84" t="s">
        <v>127</v>
      </c>
      <c r="K795" s="85">
        <v>3202</v>
      </c>
      <c r="L795" s="63"/>
    </row>
    <row r="796" spans="10:12" ht="14.25" customHeight="1" x14ac:dyDescent="0.2">
      <c r="J796" s="84" t="s">
        <v>128</v>
      </c>
      <c r="K796" s="85">
        <v>3201</v>
      </c>
      <c r="L796" s="63"/>
    </row>
    <row r="797" spans="10:12" ht="14.25" customHeight="1" x14ac:dyDescent="0.2">
      <c r="J797" s="84" t="s">
        <v>132</v>
      </c>
      <c r="K797" s="85">
        <v>3122</v>
      </c>
      <c r="L797" s="63"/>
    </row>
    <row r="798" spans="10:12" ht="14.25" customHeight="1" x14ac:dyDescent="0.2">
      <c r="J798" s="84" t="s">
        <v>133</v>
      </c>
      <c r="K798" s="85">
        <v>3047</v>
      </c>
      <c r="L798" s="63"/>
    </row>
    <row r="799" spans="10:12" ht="14.25" customHeight="1" x14ac:dyDescent="0.2">
      <c r="J799" s="84" t="s">
        <v>1416</v>
      </c>
      <c r="K799" s="85">
        <v>964</v>
      </c>
      <c r="L799" s="63"/>
    </row>
    <row r="800" spans="10:12" ht="14.25" customHeight="1" x14ac:dyDescent="0.2">
      <c r="J800" s="84" t="s">
        <v>1417</v>
      </c>
      <c r="K800" s="85">
        <v>3635</v>
      </c>
      <c r="L800" s="63"/>
    </row>
    <row r="801" spans="10:12" ht="14.25" customHeight="1" x14ac:dyDescent="0.2">
      <c r="J801" s="84" t="s">
        <v>1418</v>
      </c>
      <c r="K801" s="85">
        <v>965</v>
      </c>
      <c r="L801" s="63"/>
    </row>
    <row r="802" spans="10:12" ht="14.25" customHeight="1" x14ac:dyDescent="0.2">
      <c r="J802" s="84" t="s">
        <v>1419</v>
      </c>
      <c r="K802" s="85">
        <v>2852</v>
      </c>
      <c r="L802" s="63"/>
    </row>
    <row r="803" spans="10:12" ht="14.25" customHeight="1" x14ac:dyDescent="0.2">
      <c r="J803" s="84" t="s">
        <v>1420</v>
      </c>
      <c r="K803" s="85">
        <v>968</v>
      </c>
      <c r="L803" s="63"/>
    </row>
    <row r="804" spans="10:12" ht="14.25" customHeight="1" x14ac:dyDescent="0.2">
      <c r="J804" s="84" t="s">
        <v>1421</v>
      </c>
      <c r="K804" s="85">
        <v>969</v>
      </c>
      <c r="L804" s="63"/>
    </row>
    <row r="805" spans="10:12" ht="14.25" customHeight="1" x14ac:dyDescent="0.2">
      <c r="J805" s="84" t="s">
        <v>1422</v>
      </c>
      <c r="K805" s="85">
        <v>970</v>
      </c>
      <c r="L805" s="63"/>
    </row>
    <row r="806" spans="10:12" ht="14.25" customHeight="1" x14ac:dyDescent="0.2">
      <c r="J806" s="84" t="s">
        <v>54</v>
      </c>
      <c r="K806" s="85">
        <v>6018</v>
      </c>
      <c r="L806" s="63"/>
    </row>
    <row r="807" spans="10:12" ht="14.25" customHeight="1" x14ac:dyDescent="0.2">
      <c r="J807" s="84" t="s">
        <v>152</v>
      </c>
      <c r="K807" s="85">
        <v>2920</v>
      </c>
      <c r="L807" s="63"/>
    </row>
    <row r="808" spans="10:12" ht="14.25" customHeight="1" x14ac:dyDescent="0.2">
      <c r="J808" s="84" t="s">
        <v>125</v>
      </c>
      <c r="K808" s="85">
        <v>3204</v>
      </c>
      <c r="L808" s="63"/>
    </row>
    <row r="809" spans="10:12" ht="14.25" customHeight="1" x14ac:dyDescent="0.2">
      <c r="J809" s="84" t="s">
        <v>121</v>
      </c>
      <c r="K809" s="85">
        <v>4292</v>
      </c>
      <c r="L809" s="63"/>
    </row>
    <row r="810" spans="10:12" ht="14.25" customHeight="1" x14ac:dyDescent="0.2">
      <c r="J810" s="84" t="s">
        <v>257</v>
      </c>
      <c r="K810" s="85">
        <v>971</v>
      </c>
      <c r="L810" s="63"/>
    </row>
    <row r="811" spans="10:12" ht="14.25" customHeight="1" x14ac:dyDescent="0.2">
      <c r="J811" s="84" t="s">
        <v>211</v>
      </c>
      <c r="K811" s="85">
        <v>2620</v>
      </c>
      <c r="L811" s="63"/>
    </row>
    <row r="812" spans="10:12" ht="14.25" customHeight="1" x14ac:dyDescent="0.2">
      <c r="J812" s="84" t="s">
        <v>212</v>
      </c>
      <c r="K812" s="85">
        <v>2619</v>
      </c>
      <c r="L812" s="63"/>
    </row>
    <row r="813" spans="10:12" ht="14.25" customHeight="1" x14ac:dyDescent="0.2">
      <c r="J813" s="84" t="s">
        <v>1423</v>
      </c>
      <c r="K813" s="85">
        <v>4435</v>
      </c>
      <c r="L813" s="63"/>
    </row>
    <row r="814" spans="10:12" ht="14.25" customHeight="1" x14ac:dyDescent="0.2">
      <c r="J814" s="84" t="s">
        <v>1424</v>
      </c>
      <c r="K814" s="85">
        <v>5276</v>
      </c>
      <c r="L814" s="63"/>
    </row>
    <row r="815" spans="10:12" ht="14.25" customHeight="1" x14ac:dyDescent="0.2">
      <c r="J815" s="84" t="s">
        <v>1425</v>
      </c>
      <c r="K815" s="85">
        <v>3129</v>
      </c>
      <c r="L815" s="63"/>
    </row>
    <row r="816" spans="10:12" ht="14.25" customHeight="1" x14ac:dyDescent="0.2">
      <c r="J816" s="84" t="s">
        <v>1426</v>
      </c>
      <c r="K816" s="85">
        <v>2922</v>
      </c>
      <c r="L816" s="63"/>
    </row>
    <row r="817" spans="10:12" ht="14.25" customHeight="1" x14ac:dyDescent="0.2">
      <c r="J817" s="84" t="s">
        <v>1427</v>
      </c>
      <c r="K817" s="85">
        <v>2226</v>
      </c>
      <c r="L817" s="63"/>
    </row>
    <row r="818" spans="10:12" ht="14.25" customHeight="1" x14ac:dyDescent="0.2">
      <c r="J818" s="84" t="s">
        <v>1428</v>
      </c>
      <c r="K818" s="85">
        <v>2230</v>
      </c>
      <c r="L818" s="63"/>
    </row>
    <row r="819" spans="10:12" ht="14.25" customHeight="1" x14ac:dyDescent="0.2">
      <c r="J819" s="84" t="s">
        <v>1429</v>
      </c>
      <c r="K819" s="85">
        <v>4388</v>
      </c>
      <c r="L819" s="63"/>
    </row>
    <row r="820" spans="10:12" ht="14.25" customHeight="1" x14ac:dyDescent="0.2">
      <c r="J820" s="84" t="s">
        <v>1430</v>
      </c>
      <c r="K820" s="85">
        <v>1791</v>
      </c>
      <c r="L820" s="63"/>
    </row>
    <row r="821" spans="10:12" ht="14.25" customHeight="1" x14ac:dyDescent="0.2">
      <c r="J821" s="84" t="s">
        <v>1431</v>
      </c>
      <c r="K821" s="85">
        <v>1793</v>
      </c>
      <c r="L821" s="63"/>
    </row>
    <row r="822" spans="10:12" ht="14.25" customHeight="1" x14ac:dyDescent="0.2">
      <c r="J822" s="84" t="s">
        <v>1432</v>
      </c>
      <c r="K822" s="85">
        <v>1804</v>
      </c>
      <c r="L822" s="63"/>
    </row>
    <row r="823" spans="10:12" ht="14.25" customHeight="1" x14ac:dyDescent="0.2">
      <c r="J823" s="84" t="s">
        <v>1433</v>
      </c>
      <c r="K823" s="85">
        <v>1795</v>
      </c>
      <c r="L823" s="63"/>
    </row>
    <row r="824" spans="10:12" ht="14.25" customHeight="1" x14ac:dyDescent="0.2">
      <c r="J824" s="84" t="s">
        <v>1434</v>
      </c>
      <c r="K824" s="85">
        <v>1807</v>
      </c>
      <c r="L824" s="63"/>
    </row>
    <row r="825" spans="10:12" ht="14.25" customHeight="1" x14ac:dyDescent="0.2">
      <c r="J825" s="84" t="s">
        <v>1435</v>
      </c>
      <c r="K825" s="85">
        <v>2923</v>
      </c>
      <c r="L825" s="63"/>
    </row>
    <row r="826" spans="10:12" ht="14.25" customHeight="1" x14ac:dyDescent="0.2">
      <c r="J826" s="84" t="s">
        <v>1436</v>
      </c>
      <c r="K826" s="85">
        <v>1858</v>
      </c>
      <c r="L826" s="63"/>
    </row>
    <row r="827" spans="10:12" ht="14.25" customHeight="1" x14ac:dyDescent="0.2">
      <c r="J827" s="84" t="s">
        <v>1437</v>
      </c>
      <c r="K827" s="85">
        <v>1865</v>
      </c>
      <c r="L827" s="63"/>
    </row>
    <row r="828" spans="10:12" ht="14.25" customHeight="1" x14ac:dyDescent="0.2">
      <c r="J828" s="84" t="s">
        <v>1438</v>
      </c>
      <c r="K828" s="85">
        <v>1867</v>
      </c>
      <c r="L828" s="63"/>
    </row>
    <row r="829" spans="10:12" ht="14.25" customHeight="1" x14ac:dyDescent="0.2">
      <c r="J829" s="84" t="s">
        <v>1439</v>
      </c>
      <c r="K829" s="85">
        <v>1868</v>
      </c>
      <c r="L829" s="63"/>
    </row>
    <row r="830" spans="10:12" ht="14.25" customHeight="1" x14ac:dyDescent="0.2">
      <c r="J830" s="84" t="s">
        <v>1440</v>
      </c>
      <c r="K830" s="85">
        <v>973</v>
      </c>
      <c r="L830" s="63"/>
    </row>
    <row r="831" spans="10:12" ht="14.25" customHeight="1" x14ac:dyDescent="0.2">
      <c r="J831" s="84" t="s">
        <v>1441</v>
      </c>
      <c r="K831" s="85">
        <v>974</v>
      </c>
      <c r="L831" s="63"/>
    </row>
    <row r="832" spans="10:12" ht="14.25" customHeight="1" x14ac:dyDescent="0.2">
      <c r="J832" s="84" t="s">
        <v>1442</v>
      </c>
      <c r="K832" s="85">
        <v>975</v>
      </c>
      <c r="L832" s="63"/>
    </row>
    <row r="833" spans="10:12" ht="14.25" customHeight="1" x14ac:dyDescent="0.2">
      <c r="J833" s="84" t="s">
        <v>1443</v>
      </c>
      <c r="K833" s="85">
        <v>976</v>
      </c>
      <c r="L833" s="63"/>
    </row>
    <row r="834" spans="10:12" ht="14.25" customHeight="1" x14ac:dyDescent="0.2">
      <c r="J834" s="84" t="s">
        <v>1444</v>
      </c>
      <c r="K834" s="85">
        <v>4216</v>
      </c>
      <c r="L834" s="63"/>
    </row>
    <row r="835" spans="10:12" ht="14.25" customHeight="1" x14ac:dyDescent="0.2">
      <c r="J835" s="84" t="s">
        <v>1445</v>
      </c>
      <c r="K835" s="85">
        <v>2330</v>
      </c>
      <c r="L835" s="63"/>
    </row>
    <row r="836" spans="10:12" ht="14.25" customHeight="1" x14ac:dyDescent="0.2">
      <c r="J836" s="84" t="s">
        <v>1446</v>
      </c>
      <c r="K836" s="85">
        <v>1871</v>
      </c>
      <c r="L836" s="63"/>
    </row>
    <row r="837" spans="10:12" ht="14.25" customHeight="1" x14ac:dyDescent="0.2">
      <c r="J837" s="84" t="s">
        <v>1447</v>
      </c>
      <c r="K837" s="85">
        <v>2237</v>
      </c>
      <c r="L837" s="63"/>
    </row>
    <row r="838" spans="10:12" ht="14.25" customHeight="1" x14ac:dyDescent="0.2">
      <c r="J838" s="84" t="s">
        <v>1448</v>
      </c>
      <c r="K838" s="85">
        <v>1872</v>
      </c>
      <c r="L838" s="63"/>
    </row>
    <row r="839" spans="10:12" ht="14.25" customHeight="1" x14ac:dyDescent="0.2">
      <c r="J839" s="84" t="s">
        <v>1449</v>
      </c>
      <c r="K839" s="85">
        <v>2721</v>
      </c>
      <c r="L839" s="63"/>
    </row>
    <row r="840" spans="10:12" ht="14.25" customHeight="1" x14ac:dyDescent="0.2">
      <c r="J840" s="84" t="s">
        <v>1450</v>
      </c>
      <c r="K840" s="85">
        <v>980</v>
      </c>
      <c r="L840" s="63"/>
    </row>
    <row r="841" spans="10:12" ht="14.25" customHeight="1" x14ac:dyDescent="0.2">
      <c r="J841" s="84" t="s">
        <v>1451</v>
      </c>
      <c r="K841" s="85">
        <v>981</v>
      </c>
      <c r="L841" s="63"/>
    </row>
    <row r="842" spans="10:12" ht="14.25" customHeight="1" x14ac:dyDescent="0.2">
      <c r="J842" s="84" t="s">
        <v>1452</v>
      </c>
      <c r="K842" s="85">
        <v>982</v>
      </c>
      <c r="L842" s="63"/>
    </row>
    <row r="843" spans="10:12" ht="14.25" customHeight="1" x14ac:dyDescent="0.2">
      <c r="J843" s="84" t="s">
        <v>1453</v>
      </c>
      <c r="K843" s="85">
        <v>983</v>
      </c>
      <c r="L843" s="63"/>
    </row>
    <row r="844" spans="10:12" ht="14.25" customHeight="1" x14ac:dyDescent="0.2">
      <c r="J844" s="84" t="s">
        <v>1454</v>
      </c>
      <c r="K844" s="85">
        <v>989</v>
      </c>
      <c r="L844" s="63"/>
    </row>
    <row r="845" spans="10:12" ht="14.25" customHeight="1" x14ac:dyDescent="0.2">
      <c r="J845" s="84" t="s">
        <v>1455</v>
      </c>
      <c r="K845" s="85">
        <v>986</v>
      </c>
      <c r="L845" s="63"/>
    </row>
    <row r="846" spans="10:12" ht="14.25" customHeight="1" x14ac:dyDescent="0.2">
      <c r="J846" s="84" t="s">
        <v>1456</v>
      </c>
      <c r="K846" s="85">
        <v>987</v>
      </c>
      <c r="L846" s="63"/>
    </row>
    <row r="847" spans="10:12" ht="14.25" customHeight="1" x14ac:dyDescent="0.2">
      <c r="J847" s="84" t="s">
        <v>1457</v>
      </c>
      <c r="K847" s="85">
        <v>988</v>
      </c>
      <c r="L847" s="63"/>
    </row>
    <row r="848" spans="10:12" ht="14.25" customHeight="1" x14ac:dyDescent="0.2">
      <c r="J848" s="84" t="s">
        <v>1458</v>
      </c>
      <c r="K848" s="85">
        <v>990</v>
      </c>
      <c r="L848" s="63"/>
    </row>
    <row r="849" spans="10:12" ht="14.25" customHeight="1" x14ac:dyDescent="0.2">
      <c r="J849" s="84" t="s">
        <v>1459</v>
      </c>
      <c r="K849" s="85">
        <v>3364</v>
      </c>
      <c r="L849" s="63"/>
    </row>
    <row r="850" spans="10:12" ht="14.25" customHeight="1" x14ac:dyDescent="0.2">
      <c r="J850" s="84" t="s">
        <v>51</v>
      </c>
      <c r="K850" s="85">
        <v>6019</v>
      </c>
      <c r="L850" s="63"/>
    </row>
    <row r="851" spans="10:12" ht="14.25" customHeight="1" x14ac:dyDescent="0.2">
      <c r="J851" s="84" t="s">
        <v>1460</v>
      </c>
      <c r="K851" s="85">
        <v>1888</v>
      </c>
      <c r="L851" s="63"/>
    </row>
    <row r="852" spans="10:12" ht="14.25" customHeight="1" x14ac:dyDescent="0.2">
      <c r="J852" s="84" t="s">
        <v>1461</v>
      </c>
      <c r="K852" s="85">
        <v>1898</v>
      </c>
      <c r="L852" s="63"/>
    </row>
    <row r="853" spans="10:12" ht="14.25" customHeight="1" x14ac:dyDescent="0.2">
      <c r="J853" s="84" t="s">
        <v>1462</v>
      </c>
      <c r="K853" s="85">
        <v>2924</v>
      </c>
      <c r="L853" s="63"/>
    </row>
    <row r="854" spans="10:12" ht="14.25" customHeight="1" x14ac:dyDescent="0.2">
      <c r="J854" s="84" t="s">
        <v>1463</v>
      </c>
      <c r="K854" s="85">
        <v>2925</v>
      </c>
      <c r="L854" s="63"/>
    </row>
    <row r="855" spans="10:12" ht="14.25" customHeight="1" x14ac:dyDescent="0.2">
      <c r="J855" s="84" t="s">
        <v>1464</v>
      </c>
      <c r="K855" s="85">
        <v>1879</v>
      </c>
      <c r="L855" s="63"/>
    </row>
    <row r="856" spans="10:12" ht="14.25" customHeight="1" x14ac:dyDescent="0.2">
      <c r="J856" s="84" t="s">
        <v>1465</v>
      </c>
      <c r="K856" s="85">
        <v>1884</v>
      </c>
      <c r="L856" s="63"/>
    </row>
    <row r="857" spans="10:12" ht="14.25" customHeight="1" x14ac:dyDescent="0.2">
      <c r="J857" s="84" t="s">
        <v>1466</v>
      </c>
      <c r="K857" s="85">
        <v>1887</v>
      </c>
      <c r="L857" s="63"/>
    </row>
    <row r="858" spans="10:12" ht="14.25" customHeight="1" x14ac:dyDescent="0.2">
      <c r="J858" s="84" t="s">
        <v>1467</v>
      </c>
      <c r="K858" s="85">
        <v>4390</v>
      </c>
      <c r="L858" s="63"/>
    </row>
    <row r="859" spans="10:12" ht="14.25" customHeight="1" x14ac:dyDescent="0.2">
      <c r="J859" s="84" t="s">
        <v>1468</v>
      </c>
      <c r="K859" s="85">
        <v>3205</v>
      </c>
      <c r="L859" s="63"/>
    </row>
    <row r="860" spans="10:12" ht="14.25" customHeight="1" x14ac:dyDescent="0.2">
      <c r="J860" s="84" t="s">
        <v>1469</v>
      </c>
      <c r="K860" s="85">
        <v>994</v>
      </c>
      <c r="L860" s="63"/>
    </row>
    <row r="861" spans="10:12" ht="14.25" customHeight="1" x14ac:dyDescent="0.2">
      <c r="J861" s="84" t="s">
        <v>1470</v>
      </c>
      <c r="K861" s="85">
        <v>995</v>
      </c>
      <c r="L861" s="63"/>
    </row>
    <row r="862" spans="10:12" ht="14.25" customHeight="1" x14ac:dyDescent="0.2">
      <c r="J862" s="84" t="s">
        <v>1471</v>
      </c>
      <c r="K862" s="85">
        <v>4286</v>
      </c>
      <c r="L862" s="63"/>
    </row>
    <row r="863" spans="10:12" ht="14.25" customHeight="1" x14ac:dyDescent="0.2">
      <c r="J863" s="84" t="s">
        <v>1472</v>
      </c>
      <c r="K863" s="85">
        <v>2929</v>
      </c>
      <c r="L863" s="63"/>
    </row>
    <row r="864" spans="10:12" ht="14.25" customHeight="1" x14ac:dyDescent="0.2">
      <c r="J864" s="84" t="s">
        <v>1473</v>
      </c>
      <c r="K864" s="85">
        <v>999</v>
      </c>
      <c r="L864" s="63"/>
    </row>
    <row r="865" spans="10:12" ht="14.25" customHeight="1" x14ac:dyDescent="0.2">
      <c r="J865" s="84" t="s">
        <v>1474</v>
      </c>
      <c r="K865" s="85">
        <v>1014</v>
      </c>
      <c r="L865" s="63"/>
    </row>
    <row r="866" spans="10:12" ht="14.25" customHeight="1" x14ac:dyDescent="0.2">
      <c r="J866" s="84" t="s">
        <v>1475</v>
      </c>
      <c r="K866" s="85">
        <v>1015</v>
      </c>
      <c r="L866" s="63"/>
    </row>
    <row r="867" spans="10:12" ht="14.25" customHeight="1" x14ac:dyDescent="0.2">
      <c r="J867" s="84" t="s">
        <v>1476</v>
      </c>
      <c r="K867" s="85">
        <v>1890</v>
      </c>
      <c r="L867" s="63"/>
    </row>
    <row r="868" spans="10:12" ht="14.25" customHeight="1" x14ac:dyDescent="0.2">
      <c r="J868" s="84" t="s">
        <v>1477</v>
      </c>
      <c r="K868" s="85">
        <v>1892</v>
      </c>
      <c r="L868" s="63"/>
    </row>
    <row r="869" spans="10:12" ht="14.25" customHeight="1" x14ac:dyDescent="0.2">
      <c r="J869" s="84" t="s">
        <v>1478</v>
      </c>
      <c r="K869" s="85">
        <v>4236</v>
      </c>
      <c r="L869" s="63"/>
    </row>
    <row r="870" spans="10:12" ht="14.25" customHeight="1" x14ac:dyDescent="0.2">
      <c r="J870" s="84" t="s">
        <v>1479</v>
      </c>
      <c r="K870" s="85">
        <v>2930</v>
      </c>
      <c r="L870" s="63"/>
    </row>
    <row r="871" spans="10:12" ht="14.25" customHeight="1" x14ac:dyDescent="0.2">
      <c r="J871" s="84" t="s">
        <v>1480</v>
      </c>
      <c r="K871" s="85">
        <v>1891</v>
      </c>
      <c r="L871" s="63"/>
    </row>
    <row r="872" spans="10:12" ht="14.25" customHeight="1" x14ac:dyDescent="0.2">
      <c r="J872" s="84" t="s">
        <v>1481</v>
      </c>
      <c r="K872" s="85">
        <v>1894</v>
      </c>
      <c r="L872" s="63"/>
    </row>
    <row r="873" spans="10:12" ht="14.25" customHeight="1" x14ac:dyDescent="0.2">
      <c r="J873" s="84" t="s">
        <v>1482</v>
      </c>
      <c r="K873" s="85">
        <v>1897</v>
      </c>
      <c r="L873" s="63"/>
    </row>
    <row r="874" spans="10:12" ht="14.25" customHeight="1" x14ac:dyDescent="0.2">
      <c r="J874" s="84" t="s">
        <v>1483</v>
      </c>
      <c r="K874" s="85">
        <v>1889</v>
      </c>
      <c r="L874" s="63"/>
    </row>
    <row r="875" spans="10:12" ht="14.25" customHeight="1" x14ac:dyDescent="0.2">
      <c r="J875" s="84" t="s">
        <v>1484</v>
      </c>
      <c r="K875" s="85">
        <v>4391</v>
      </c>
      <c r="L875" s="63"/>
    </row>
    <row r="876" spans="10:12" ht="14.25" customHeight="1" x14ac:dyDescent="0.2">
      <c r="J876" s="84" t="s">
        <v>256</v>
      </c>
      <c r="K876" s="85">
        <v>1020</v>
      </c>
      <c r="L876" s="63"/>
    </row>
    <row r="877" spans="10:12" ht="14.25" customHeight="1" x14ac:dyDescent="0.2">
      <c r="J877" s="84" t="s">
        <v>1485</v>
      </c>
      <c r="K877" s="85">
        <v>1021</v>
      </c>
      <c r="L877" s="63"/>
    </row>
    <row r="878" spans="10:12" ht="14.25" customHeight="1" x14ac:dyDescent="0.2">
      <c r="J878" s="84" t="s">
        <v>255</v>
      </c>
      <c r="K878" s="85">
        <v>1022</v>
      </c>
      <c r="L878" s="63"/>
    </row>
    <row r="879" spans="10:12" ht="14.25" customHeight="1" x14ac:dyDescent="0.2">
      <c r="J879" s="84" t="s">
        <v>136</v>
      </c>
      <c r="K879" s="85">
        <v>3001</v>
      </c>
      <c r="L879" s="63"/>
    </row>
    <row r="880" spans="10:12" ht="14.25" customHeight="1" x14ac:dyDescent="0.2">
      <c r="J880" s="84" t="s">
        <v>151</v>
      </c>
      <c r="K880" s="85">
        <v>2933</v>
      </c>
      <c r="L880" s="63"/>
    </row>
    <row r="881" spans="10:12" ht="14.25" customHeight="1" x14ac:dyDescent="0.2">
      <c r="J881" s="84" t="s">
        <v>1486</v>
      </c>
      <c r="K881" s="85">
        <v>2241</v>
      </c>
      <c r="L881" s="63"/>
    </row>
    <row r="882" spans="10:12" ht="14.25" customHeight="1" x14ac:dyDescent="0.2">
      <c r="J882" s="84" t="s">
        <v>1487</v>
      </c>
      <c r="K882" s="85">
        <v>1037</v>
      </c>
      <c r="L882" s="63"/>
    </row>
    <row r="883" spans="10:12" ht="14.25" customHeight="1" x14ac:dyDescent="0.2">
      <c r="J883" s="84" t="s">
        <v>1488</v>
      </c>
      <c r="K883" s="85">
        <v>1043</v>
      </c>
      <c r="L883" s="63"/>
    </row>
    <row r="884" spans="10:12" ht="14.25" customHeight="1" x14ac:dyDescent="0.2">
      <c r="J884" s="84" t="s">
        <v>1489</v>
      </c>
      <c r="K884" s="85">
        <v>1046</v>
      </c>
      <c r="L884" s="63"/>
    </row>
    <row r="885" spans="10:12" ht="14.25" customHeight="1" x14ac:dyDescent="0.2">
      <c r="J885" s="84" t="s">
        <v>1490</v>
      </c>
      <c r="K885" s="85">
        <v>1049</v>
      </c>
      <c r="L885" s="63"/>
    </row>
    <row r="886" spans="10:12" ht="14.25" customHeight="1" x14ac:dyDescent="0.2">
      <c r="J886" s="84" t="s">
        <v>1491</v>
      </c>
      <c r="K886" s="85">
        <v>1050</v>
      </c>
      <c r="L886" s="63"/>
    </row>
    <row r="887" spans="10:12" ht="14.25" customHeight="1" x14ac:dyDescent="0.2">
      <c r="J887" s="84" t="s">
        <v>1492</v>
      </c>
      <c r="K887" s="85">
        <v>1051</v>
      </c>
      <c r="L887" s="63"/>
    </row>
    <row r="888" spans="10:12" ht="14.25" customHeight="1" x14ac:dyDescent="0.2">
      <c r="J888" s="84" t="s">
        <v>1493</v>
      </c>
      <c r="K888" s="85">
        <v>2243</v>
      </c>
      <c r="L888" s="63"/>
    </row>
    <row r="889" spans="10:12" ht="14.25" customHeight="1" x14ac:dyDescent="0.2">
      <c r="J889" s="84" t="s">
        <v>1494</v>
      </c>
      <c r="K889" s="85">
        <v>1054</v>
      </c>
      <c r="L889" s="63"/>
    </row>
    <row r="890" spans="10:12" ht="14.25" customHeight="1" x14ac:dyDescent="0.2">
      <c r="J890" s="84" t="s">
        <v>1495</v>
      </c>
      <c r="K890" s="85">
        <v>1056</v>
      </c>
      <c r="L890" s="63"/>
    </row>
    <row r="891" spans="10:12" ht="14.25" customHeight="1" x14ac:dyDescent="0.2">
      <c r="J891" s="84" t="s">
        <v>1496</v>
      </c>
      <c r="K891" s="85">
        <v>1058</v>
      </c>
      <c r="L891" s="63"/>
    </row>
    <row r="892" spans="10:12" ht="14.25" customHeight="1" x14ac:dyDescent="0.2">
      <c r="J892" s="84" t="s">
        <v>1497</v>
      </c>
      <c r="K892" s="85">
        <v>1059</v>
      </c>
      <c r="L892" s="63"/>
    </row>
    <row r="893" spans="10:12" ht="14.25" customHeight="1" x14ac:dyDescent="0.2">
      <c r="J893" s="84" t="s">
        <v>1498</v>
      </c>
      <c r="K893" s="85">
        <v>4392</v>
      </c>
      <c r="L893" s="63"/>
    </row>
    <row r="894" spans="10:12" ht="14.25" customHeight="1" x14ac:dyDescent="0.2">
      <c r="J894" s="84" t="s">
        <v>254</v>
      </c>
      <c r="K894" s="85">
        <v>1060</v>
      </c>
      <c r="L894" s="63"/>
    </row>
    <row r="895" spans="10:12" ht="14.25" customHeight="1" x14ac:dyDescent="0.2">
      <c r="J895" s="84" t="s">
        <v>209</v>
      </c>
      <c r="K895" s="85">
        <v>2622</v>
      </c>
      <c r="L895" s="63"/>
    </row>
    <row r="896" spans="10:12" ht="14.25" customHeight="1" x14ac:dyDescent="0.2">
      <c r="J896" s="84" t="s">
        <v>210</v>
      </c>
      <c r="K896" s="85">
        <v>2621</v>
      </c>
      <c r="L896" s="63"/>
    </row>
    <row r="897" spans="10:12" ht="14.25" customHeight="1" x14ac:dyDescent="0.2">
      <c r="J897" s="84" t="s">
        <v>1499</v>
      </c>
      <c r="K897" s="85">
        <v>1063</v>
      </c>
      <c r="L897" s="63"/>
    </row>
    <row r="898" spans="10:12" ht="14.25" customHeight="1" x14ac:dyDescent="0.2">
      <c r="J898" s="84" t="s">
        <v>167</v>
      </c>
      <c r="K898" s="85">
        <v>2752</v>
      </c>
      <c r="L898" s="63"/>
    </row>
    <row r="899" spans="10:12" ht="14.25" customHeight="1" x14ac:dyDescent="0.2">
      <c r="J899" s="84" t="s">
        <v>208</v>
      </c>
      <c r="K899" s="85">
        <v>2623</v>
      </c>
      <c r="L899" s="63"/>
    </row>
    <row r="900" spans="10:12" ht="14.25" customHeight="1" x14ac:dyDescent="0.2">
      <c r="J900" s="84" t="s">
        <v>253</v>
      </c>
      <c r="K900" s="85">
        <v>1064</v>
      </c>
      <c r="L900" s="63"/>
    </row>
    <row r="901" spans="10:12" ht="14.25" customHeight="1" x14ac:dyDescent="0.2">
      <c r="J901" s="84" t="s">
        <v>1500</v>
      </c>
      <c r="K901" s="85">
        <v>6030</v>
      </c>
      <c r="L901" s="63"/>
    </row>
    <row r="902" spans="10:12" ht="14.25" customHeight="1" x14ac:dyDescent="0.2">
      <c r="J902" s="84" t="s">
        <v>150</v>
      </c>
      <c r="K902" s="85">
        <v>2936</v>
      </c>
      <c r="L902" s="63"/>
    </row>
    <row r="903" spans="10:12" ht="14.25" customHeight="1" x14ac:dyDescent="0.2">
      <c r="J903" s="84" t="s">
        <v>207</v>
      </c>
      <c r="K903" s="85">
        <v>2624</v>
      </c>
      <c r="L903" s="63"/>
    </row>
    <row r="904" spans="10:12" ht="14.25" customHeight="1" x14ac:dyDescent="0.2">
      <c r="J904" s="84" t="s">
        <v>252</v>
      </c>
      <c r="K904" s="85">
        <v>1065</v>
      </c>
      <c r="L904" s="63"/>
    </row>
    <row r="905" spans="10:12" ht="14.25" customHeight="1" x14ac:dyDescent="0.2">
      <c r="J905" s="84" t="s">
        <v>1501</v>
      </c>
      <c r="K905" s="85">
        <v>2324</v>
      </c>
      <c r="L905" s="63"/>
    </row>
    <row r="906" spans="10:12" ht="14.25" customHeight="1" x14ac:dyDescent="0.2">
      <c r="J906" s="84" t="s">
        <v>1502</v>
      </c>
      <c r="K906" s="85">
        <v>2698</v>
      </c>
      <c r="L906" s="63"/>
    </row>
    <row r="907" spans="10:12" ht="14.25" customHeight="1" x14ac:dyDescent="0.2">
      <c r="J907" s="84" t="s">
        <v>1503</v>
      </c>
      <c r="K907" s="85">
        <v>1914</v>
      </c>
      <c r="L907" s="63"/>
    </row>
    <row r="908" spans="10:12" ht="14.25" customHeight="1" x14ac:dyDescent="0.2">
      <c r="J908" s="84" t="s">
        <v>1504</v>
      </c>
      <c r="K908" s="85">
        <v>1772</v>
      </c>
      <c r="L908" s="63"/>
    </row>
    <row r="909" spans="10:12" ht="14.25" customHeight="1" x14ac:dyDescent="0.2">
      <c r="J909" s="84" t="s">
        <v>149</v>
      </c>
      <c r="K909" s="85">
        <v>2937</v>
      </c>
      <c r="L909" s="63"/>
    </row>
    <row r="910" spans="10:12" ht="14.25" customHeight="1" x14ac:dyDescent="0.2">
      <c r="J910" s="84" t="s">
        <v>124</v>
      </c>
      <c r="K910" s="85">
        <v>3214</v>
      </c>
      <c r="L910" s="63"/>
    </row>
    <row r="911" spans="10:12" ht="14.25" customHeight="1" x14ac:dyDescent="0.2">
      <c r="J911" s="84" t="s">
        <v>1505</v>
      </c>
      <c r="K911" s="85">
        <v>1066</v>
      </c>
      <c r="L911" s="63"/>
    </row>
    <row r="912" spans="10:12" ht="14.25" customHeight="1" x14ac:dyDescent="0.2">
      <c r="J912" s="84" t="s">
        <v>1506</v>
      </c>
      <c r="K912" s="85">
        <v>6021</v>
      </c>
      <c r="L912" s="63"/>
    </row>
    <row r="913" spans="10:12" ht="14.25" customHeight="1" x14ac:dyDescent="0.2">
      <c r="J913" s="84" t="s">
        <v>1507</v>
      </c>
      <c r="K913" s="85">
        <v>2244</v>
      </c>
      <c r="L913" s="63"/>
    </row>
    <row r="914" spans="10:12" ht="14.25" customHeight="1" x14ac:dyDescent="0.2">
      <c r="J914" s="84" t="s">
        <v>1508</v>
      </c>
      <c r="K914" s="85">
        <v>1919</v>
      </c>
      <c r="L914" s="63"/>
    </row>
    <row r="915" spans="10:12" ht="14.25" customHeight="1" x14ac:dyDescent="0.2">
      <c r="J915" s="84" t="s">
        <v>1509</v>
      </c>
      <c r="K915" s="85">
        <v>1069</v>
      </c>
      <c r="L915" s="63"/>
    </row>
    <row r="916" spans="10:12" ht="14.25" customHeight="1" x14ac:dyDescent="0.2">
      <c r="J916" s="84" t="s">
        <v>251</v>
      </c>
      <c r="K916" s="85">
        <v>1075</v>
      </c>
      <c r="L916" s="63"/>
    </row>
    <row r="917" spans="10:12" ht="14.25" customHeight="1" x14ac:dyDescent="0.2">
      <c r="J917" s="84" t="s">
        <v>118</v>
      </c>
      <c r="K917" s="85">
        <v>4311</v>
      </c>
      <c r="L917" s="63"/>
    </row>
    <row r="918" spans="10:12" ht="14.25" customHeight="1" x14ac:dyDescent="0.2">
      <c r="J918" s="84" t="s">
        <v>250</v>
      </c>
      <c r="K918" s="85">
        <v>1077</v>
      </c>
      <c r="L918" s="63"/>
    </row>
    <row r="919" spans="10:12" ht="14.25" customHeight="1" x14ac:dyDescent="0.2">
      <c r="J919" s="84" t="s">
        <v>205</v>
      </c>
      <c r="K919" s="85">
        <v>2626</v>
      </c>
      <c r="L919" s="63"/>
    </row>
    <row r="920" spans="10:12" ht="14.25" customHeight="1" x14ac:dyDescent="0.2">
      <c r="J920" s="84" t="s">
        <v>206</v>
      </c>
      <c r="K920" s="85">
        <v>2625</v>
      </c>
      <c r="L920" s="63"/>
    </row>
    <row r="921" spans="10:12" ht="14.25" customHeight="1" x14ac:dyDescent="0.2">
      <c r="J921" s="84" t="s">
        <v>249</v>
      </c>
      <c r="K921" s="85">
        <v>1078</v>
      </c>
      <c r="L921" s="63"/>
    </row>
    <row r="922" spans="10:12" ht="14.25" customHeight="1" x14ac:dyDescent="0.2">
      <c r="J922" s="84" t="s">
        <v>203</v>
      </c>
      <c r="K922" s="85">
        <v>2628</v>
      </c>
      <c r="L922" s="63"/>
    </row>
    <row r="923" spans="10:12" ht="14.25" customHeight="1" x14ac:dyDescent="0.2">
      <c r="J923" s="84" t="s">
        <v>204</v>
      </c>
      <c r="K923" s="85">
        <v>2627</v>
      </c>
      <c r="L923" s="63"/>
    </row>
    <row r="924" spans="10:12" ht="14.25" customHeight="1" x14ac:dyDescent="0.2">
      <c r="J924" s="84" t="s">
        <v>148</v>
      </c>
      <c r="K924" s="85">
        <v>2939</v>
      </c>
      <c r="L924" s="63"/>
    </row>
    <row r="925" spans="10:12" ht="14.25" customHeight="1" x14ac:dyDescent="0.2">
      <c r="J925" s="84" t="s">
        <v>1510</v>
      </c>
      <c r="K925" s="85">
        <v>2942</v>
      </c>
      <c r="L925" s="63"/>
    </row>
    <row r="926" spans="10:12" ht="14.25" customHeight="1" x14ac:dyDescent="0.2">
      <c r="J926" s="84" t="s">
        <v>1511</v>
      </c>
      <c r="K926" s="85">
        <v>1926</v>
      </c>
      <c r="L926" s="63"/>
    </row>
    <row r="927" spans="10:12" ht="14.25" customHeight="1" x14ac:dyDescent="0.2">
      <c r="J927" s="84" t="s">
        <v>1512</v>
      </c>
      <c r="K927" s="85">
        <v>2943</v>
      </c>
      <c r="L927" s="63"/>
    </row>
    <row r="928" spans="10:12" ht="14.25" customHeight="1" x14ac:dyDescent="0.2">
      <c r="J928" s="84" t="s">
        <v>1513</v>
      </c>
      <c r="K928" s="85">
        <v>1927</v>
      </c>
      <c r="L928" s="63"/>
    </row>
    <row r="929" spans="10:12" ht="14.25" customHeight="1" x14ac:dyDescent="0.2">
      <c r="J929" s="84" t="s">
        <v>1514</v>
      </c>
      <c r="K929" s="85">
        <v>1928</v>
      </c>
      <c r="L929" s="63"/>
    </row>
    <row r="930" spans="10:12" ht="14.25" customHeight="1" x14ac:dyDescent="0.2">
      <c r="J930" s="84" t="s">
        <v>1515</v>
      </c>
      <c r="K930" s="85">
        <v>6008</v>
      </c>
      <c r="L930" s="63"/>
    </row>
    <row r="931" spans="10:12" ht="14.25" customHeight="1" x14ac:dyDescent="0.2">
      <c r="J931" s="84" t="s">
        <v>1516</v>
      </c>
      <c r="K931" s="85">
        <v>1930</v>
      </c>
      <c r="L931" s="63"/>
    </row>
    <row r="932" spans="10:12" ht="14.25" customHeight="1" x14ac:dyDescent="0.2">
      <c r="J932" s="84" t="s">
        <v>1517</v>
      </c>
      <c r="K932" s="85">
        <v>1931</v>
      </c>
      <c r="L932" s="63"/>
    </row>
    <row r="933" spans="10:12" ht="14.25" customHeight="1" x14ac:dyDescent="0.2">
      <c r="J933" s="84" t="s">
        <v>1518</v>
      </c>
      <c r="K933" s="85">
        <v>1932</v>
      </c>
      <c r="L933" s="63"/>
    </row>
    <row r="934" spans="10:12" ht="14.25" customHeight="1" x14ac:dyDescent="0.2">
      <c r="J934" s="84" t="s">
        <v>1519</v>
      </c>
      <c r="K934" s="85">
        <v>2525</v>
      </c>
      <c r="L934" s="63"/>
    </row>
    <row r="935" spans="10:12" ht="14.25" customHeight="1" x14ac:dyDescent="0.2">
      <c r="J935" s="84" t="s">
        <v>1520</v>
      </c>
      <c r="K935" s="85">
        <v>1081</v>
      </c>
      <c r="L935" s="63"/>
    </row>
    <row r="936" spans="10:12" ht="14.25" customHeight="1" x14ac:dyDescent="0.2">
      <c r="J936" s="84" t="s">
        <v>1521</v>
      </c>
      <c r="K936" s="85">
        <v>1083</v>
      </c>
      <c r="L936" s="63"/>
    </row>
    <row r="937" spans="10:12" ht="14.25" customHeight="1" x14ac:dyDescent="0.2">
      <c r="J937" s="84" t="s">
        <v>1522</v>
      </c>
      <c r="K937" s="85">
        <v>1086</v>
      </c>
      <c r="L937" s="63"/>
    </row>
    <row r="938" spans="10:12" ht="14.25" customHeight="1" x14ac:dyDescent="0.2">
      <c r="J938" s="84" t="s">
        <v>1523</v>
      </c>
      <c r="K938" s="85">
        <v>1088</v>
      </c>
      <c r="L938" s="63"/>
    </row>
    <row r="939" spans="10:12" ht="14.25" customHeight="1" x14ac:dyDescent="0.2">
      <c r="J939" s="84" t="s">
        <v>1524</v>
      </c>
      <c r="K939" s="85">
        <v>1089</v>
      </c>
      <c r="L939" s="63"/>
    </row>
    <row r="940" spans="10:12" ht="14.25" customHeight="1" x14ac:dyDescent="0.2">
      <c r="J940" s="84" t="s">
        <v>1525</v>
      </c>
      <c r="K940" s="85">
        <v>1094</v>
      </c>
      <c r="L940" s="63"/>
    </row>
    <row r="941" spans="10:12" ht="14.25" customHeight="1" x14ac:dyDescent="0.2">
      <c r="J941" s="84" t="s">
        <v>1526</v>
      </c>
      <c r="K941" s="85">
        <v>1095</v>
      </c>
      <c r="L941" s="63"/>
    </row>
    <row r="942" spans="10:12" ht="14.25" customHeight="1" x14ac:dyDescent="0.2">
      <c r="J942" s="84" t="s">
        <v>1527</v>
      </c>
      <c r="K942" s="85">
        <v>1096</v>
      </c>
      <c r="L942" s="63"/>
    </row>
    <row r="943" spans="10:12" ht="14.25" customHeight="1" x14ac:dyDescent="0.2">
      <c r="J943" s="84" t="s">
        <v>1528</v>
      </c>
      <c r="K943" s="85">
        <v>1097</v>
      </c>
      <c r="L943" s="63"/>
    </row>
    <row r="944" spans="10:12" ht="14.25" customHeight="1" x14ac:dyDescent="0.2">
      <c r="J944" s="84" t="s">
        <v>178</v>
      </c>
      <c r="K944" s="85">
        <v>2735</v>
      </c>
      <c r="L944" s="63"/>
    </row>
    <row r="945" spans="10:12" ht="14.25" customHeight="1" x14ac:dyDescent="0.2">
      <c r="J945" s="84" t="s">
        <v>1529</v>
      </c>
      <c r="K945" s="85">
        <v>1105</v>
      </c>
      <c r="L945" s="63"/>
    </row>
    <row r="946" spans="10:12" ht="14.25" customHeight="1" x14ac:dyDescent="0.2">
      <c r="J946" s="84" t="s">
        <v>1530</v>
      </c>
      <c r="K946" s="85">
        <v>3217</v>
      </c>
      <c r="L946" s="63"/>
    </row>
    <row r="947" spans="10:12" ht="14.25" customHeight="1" x14ac:dyDescent="0.2">
      <c r="J947" s="84" t="s">
        <v>1531</v>
      </c>
      <c r="K947" s="85">
        <v>1106</v>
      </c>
      <c r="L947" s="63"/>
    </row>
    <row r="948" spans="10:12" ht="14.25" customHeight="1" x14ac:dyDescent="0.2">
      <c r="J948" s="84" t="s">
        <v>1532</v>
      </c>
      <c r="K948" s="85">
        <v>2944</v>
      </c>
      <c r="L948" s="63"/>
    </row>
    <row r="949" spans="10:12" ht="14.25" customHeight="1" x14ac:dyDescent="0.2">
      <c r="J949" s="84" t="s">
        <v>1533</v>
      </c>
      <c r="K949" s="85">
        <v>1800</v>
      </c>
      <c r="L949" s="63"/>
    </row>
    <row r="950" spans="10:12" ht="14.25" customHeight="1" x14ac:dyDescent="0.2">
      <c r="J950" s="84" t="s">
        <v>1534</v>
      </c>
      <c r="K950" s="85">
        <v>1801</v>
      </c>
      <c r="L950" s="63"/>
    </row>
    <row r="951" spans="10:12" ht="14.25" customHeight="1" x14ac:dyDescent="0.2">
      <c r="J951" s="84" t="s">
        <v>1535</v>
      </c>
      <c r="K951" s="85">
        <v>1934</v>
      </c>
      <c r="L951" s="63"/>
    </row>
    <row r="952" spans="10:12" ht="14.25" customHeight="1" x14ac:dyDescent="0.2">
      <c r="J952" s="84" t="s">
        <v>174</v>
      </c>
      <c r="K952" s="85">
        <v>2743</v>
      </c>
      <c r="L952" s="63"/>
    </row>
    <row r="953" spans="10:12" ht="14.25" customHeight="1" x14ac:dyDescent="0.2">
      <c r="J953" s="84" t="s">
        <v>147</v>
      </c>
      <c r="K953" s="85">
        <v>2946</v>
      </c>
      <c r="L953" s="63"/>
    </row>
    <row r="954" spans="10:12" ht="14.25" customHeight="1" x14ac:dyDescent="0.2">
      <c r="J954" s="84" t="s">
        <v>248</v>
      </c>
      <c r="K954" s="85">
        <v>1107</v>
      </c>
      <c r="L954" s="63"/>
    </row>
    <row r="955" spans="10:12" ht="14.25" customHeight="1" x14ac:dyDescent="0.2">
      <c r="J955" s="84" t="s">
        <v>1536</v>
      </c>
      <c r="K955" s="85">
        <v>1109</v>
      </c>
      <c r="L955" s="63"/>
    </row>
    <row r="956" spans="10:12" ht="14.25" customHeight="1" x14ac:dyDescent="0.2">
      <c r="J956" s="84" t="s">
        <v>1537</v>
      </c>
      <c r="K956" s="85">
        <v>1674</v>
      </c>
      <c r="L956" s="63"/>
    </row>
    <row r="957" spans="10:12" ht="14.25" customHeight="1" x14ac:dyDescent="0.2">
      <c r="J957" s="84" t="s">
        <v>1538</v>
      </c>
      <c r="K957" s="85">
        <v>1939</v>
      </c>
      <c r="L957" s="63"/>
    </row>
    <row r="958" spans="10:12" ht="14.25" customHeight="1" x14ac:dyDescent="0.2">
      <c r="J958" s="84" t="s">
        <v>1539</v>
      </c>
      <c r="K958" s="85">
        <v>1940</v>
      </c>
      <c r="L958" s="63"/>
    </row>
    <row r="959" spans="10:12" ht="14.25" customHeight="1" x14ac:dyDescent="0.2">
      <c r="J959" s="84" t="s">
        <v>1540</v>
      </c>
      <c r="K959" s="85">
        <v>1941</v>
      </c>
      <c r="L959" s="63"/>
    </row>
    <row r="960" spans="10:12" ht="14.25" customHeight="1" x14ac:dyDescent="0.2">
      <c r="J960" s="84" t="s">
        <v>1541</v>
      </c>
      <c r="K960" s="85">
        <v>1942</v>
      </c>
      <c r="L960" s="63"/>
    </row>
    <row r="961" spans="10:12" ht="14.25" customHeight="1" x14ac:dyDescent="0.2">
      <c r="J961" s="84" t="s">
        <v>1542</v>
      </c>
      <c r="K961" s="85">
        <v>1111</v>
      </c>
      <c r="L961" s="63"/>
    </row>
    <row r="962" spans="10:12" ht="14.25" customHeight="1" x14ac:dyDescent="0.2">
      <c r="J962" s="84" t="s">
        <v>123</v>
      </c>
      <c r="K962" s="85">
        <v>3218</v>
      </c>
      <c r="L962" s="63"/>
    </row>
    <row r="963" spans="10:12" ht="14.25" customHeight="1" x14ac:dyDescent="0.2">
      <c r="J963" s="84" t="s">
        <v>247</v>
      </c>
      <c r="K963" s="85">
        <v>1113</v>
      </c>
      <c r="L963" s="63"/>
    </row>
    <row r="964" spans="10:12" ht="14.25" customHeight="1" x14ac:dyDescent="0.2">
      <c r="J964" s="84" t="s">
        <v>1543</v>
      </c>
      <c r="K964" s="85">
        <v>1114</v>
      </c>
      <c r="L964" s="63"/>
    </row>
    <row r="965" spans="10:12" ht="14.25" customHeight="1" x14ac:dyDescent="0.2">
      <c r="J965" s="84" t="s">
        <v>1544</v>
      </c>
      <c r="K965" s="85">
        <v>2257</v>
      </c>
      <c r="L965" s="63"/>
    </row>
    <row r="966" spans="10:12" ht="14.25" customHeight="1" x14ac:dyDescent="0.2">
      <c r="J966" s="84" t="s">
        <v>1545</v>
      </c>
      <c r="K966" s="85">
        <v>2254</v>
      </c>
      <c r="L966" s="63"/>
    </row>
    <row r="967" spans="10:12" ht="14.25" customHeight="1" x14ac:dyDescent="0.2">
      <c r="J967" s="84" t="s">
        <v>1546</v>
      </c>
      <c r="K967" s="85">
        <v>2947</v>
      </c>
      <c r="L967" s="63"/>
    </row>
    <row r="968" spans="10:12" ht="14.25" customHeight="1" x14ac:dyDescent="0.2">
      <c r="J968" s="84" t="s">
        <v>1547</v>
      </c>
      <c r="K968" s="85">
        <v>5448</v>
      </c>
      <c r="L968" s="63"/>
    </row>
    <row r="969" spans="10:12" ht="14.25" customHeight="1" x14ac:dyDescent="0.2">
      <c r="J969" s="84" t="s">
        <v>1548</v>
      </c>
      <c r="K969" s="85">
        <v>4287</v>
      </c>
      <c r="L969" s="63"/>
    </row>
    <row r="970" spans="10:12" ht="14.25" customHeight="1" x14ac:dyDescent="0.2">
      <c r="J970" s="84" t="s">
        <v>1549</v>
      </c>
      <c r="K970" s="85">
        <v>1118</v>
      </c>
      <c r="L970" s="63"/>
    </row>
    <row r="971" spans="10:12" ht="14.25" customHeight="1" x14ac:dyDescent="0.2">
      <c r="J971" s="84" t="s">
        <v>1550</v>
      </c>
      <c r="K971" s="85">
        <v>1121</v>
      </c>
      <c r="L971" s="63"/>
    </row>
    <row r="972" spans="10:12" ht="14.25" customHeight="1" x14ac:dyDescent="0.2">
      <c r="J972" s="84" t="s">
        <v>1551</v>
      </c>
      <c r="K972" s="85">
        <v>1122</v>
      </c>
      <c r="L972" s="63"/>
    </row>
    <row r="973" spans="10:12" ht="14.25" customHeight="1" x14ac:dyDescent="0.2">
      <c r="J973" s="84" t="s">
        <v>165</v>
      </c>
      <c r="K973" s="85">
        <v>2754</v>
      </c>
      <c r="L973" s="63"/>
    </row>
    <row r="974" spans="10:12" ht="14.25" customHeight="1" x14ac:dyDescent="0.2">
      <c r="J974" s="84" t="s">
        <v>1552</v>
      </c>
      <c r="K974" s="85">
        <v>2953</v>
      </c>
      <c r="L974" s="63"/>
    </row>
    <row r="975" spans="10:12" ht="14.25" customHeight="1" x14ac:dyDescent="0.2">
      <c r="J975" s="84" t="s">
        <v>172</v>
      </c>
      <c r="K975" s="85">
        <v>2746</v>
      </c>
      <c r="L975" s="63"/>
    </row>
    <row r="976" spans="10:12" ht="14.25" customHeight="1" x14ac:dyDescent="0.2">
      <c r="J976" s="84" t="s">
        <v>1553</v>
      </c>
      <c r="K976" s="85">
        <v>4393</v>
      </c>
      <c r="L976" s="63"/>
    </row>
    <row r="977" spans="10:12" ht="14.25" customHeight="1" x14ac:dyDescent="0.2">
      <c r="J977" s="84" t="s">
        <v>1554</v>
      </c>
      <c r="K977" s="85">
        <v>1127</v>
      </c>
      <c r="L977" s="63"/>
    </row>
    <row r="978" spans="10:12" ht="14.25" customHeight="1" x14ac:dyDescent="0.2">
      <c r="J978" s="84" t="s">
        <v>1555</v>
      </c>
      <c r="K978" s="85">
        <v>1128</v>
      </c>
      <c r="L978" s="63"/>
    </row>
    <row r="979" spans="10:12" ht="14.25" customHeight="1" x14ac:dyDescent="0.2">
      <c r="J979" s="84" t="s">
        <v>1556</v>
      </c>
      <c r="K979" s="85">
        <v>1136</v>
      </c>
      <c r="L979" s="63"/>
    </row>
    <row r="980" spans="10:12" ht="14.25" customHeight="1" x14ac:dyDescent="0.2">
      <c r="J980" s="84" t="s">
        <v>162</v>
      </c>
      <c r="K980" s="85">
        <v>2760</v>
      </c>
      <c r="L980" s="63"/>
    </row>
    <row r="981" spans="10:12" ht="14.25" customHeight="1" x14ac:dyDescent="0.2">
      <c r="J981" s="84" t="s">
        <v>1557</v>
      </c>
      <c r="K981" s="85">
        <v>1137</v>
      </c>
      <c r="L981" s="63"/>
    </row>
    <row r="982" spans="10:12" ht="14.25" customHeight="1" x14ac:dyDescent="0.2">
      <c r="J982" s="84" t="s">
        <v>161</v>
      </c>
      <c r="K982" s="85">
        <v>2764</v>
      </c>
      <c r="L982" s="63"/>
    </row>
    <row r="983" spans="10:12" ht="14.25" customHeight="1" x14ac:dyDescent="0.2">
      <c r="J983" s="84" t="s">
        <v>1558</v>
      </c>
      <c r="K983" s="85">
        <v>1138</v>
      </c>
      <c r="L983" s="63"/>
    </row>
    <row r="984" spans="10:12" ht="14.25" customHeight="1" x14ac:dyDescent="0.2">
      <c r="J984" s="84" t="s">
        <v>1559</v>
      </c>
      <c r="K984" s="85">
        <v>3968</v>
      </c>
      <c r="L984" s="63"/>
    </row>
    <row r="985" spans="10:12" ht="14.25" customHeight="1" x14ac:dyDescent="0.2">
      <c r="J985" s="84" t="s">
        <v>1560</v>
      </c>
      <c r="K985" s="85">
        <v>1139</v>
      </c>
      <c r="L985" s="63"/>
    </row>
    <row r="986" spans="10:12" ht="14.25" customHeight="1" x14ac:dyDescent="0.2">
      <c r="J986" s="84" t="s">
        <v>1561</v>
      </c>
      <c r="K986" s="85">
        <v>1140</v>
      </c>
      <c r="L986" s="63"/>
    </row>
    <row r="987" spans="10:12" ht="14.25" customHeight="1" x14ac:dyDescent="0.2">
      <c r="J987" s="84" t="s">
        <v>1562</v>
      </c>
      <c r="K987" s="85">
        <v>1142</v>
      </c>
      <c r="L987" s="63"/>
    </row>
    <row r="988" spans="10:12" ht="14.25" customHeight="1" x14ac:dyDescent="0.2">
      <c r="J988" s="84" t="s">
        <v>1563</v>
      </c>
      <c r="K988" s="85">
        <v>6015</v>
      </c>
      <c r="L988" s="63"/>
    </row>
    <row r="989" spans="10:12" ht="14.25" customHeight="1" x14ac:dyDescent="0.2">
      <c r="J989" s="84" t="s">
        <v>1564</v>
      </c>
      <c r="K989" s="85">
        <v>1143</v>
      </c>
      <c r="L989" s="63"/>
    </row>
    <row r="990" spans="10:12" ht="14.25" customHeight="1" x14ac:dyDescent="0.2">
      <c r="J990" s="84" t="s">
        <v>1565</v>
      </c>
      <c r="K990" s="85">
        <v>1147</v>
      </c>
      <c r="L990" s="63"/>
    </row>
    <row r="991" spans="10:12" ht="14.25" customHeight="1" x14ac:dyDescent="0.2">
      <c r="J991" s="84" t="s">
        <v>1566</v>
      </c>
      <c r="K991" s="85">
        <v>1148</v>
      </c>
      <c r="L991" s="63"/>
    </row>
    <row r="992" spans="10:12" ht="14.25" customHeight="1" x14ac:dyDescent="0.2">
      <c r="J992" s="84" t="s">
        <v>182</v>
      </c>
      <c r="K992" s="85">
        <v>2717</v>
      </c>
      <c r="L992" s="63"/>
    </row>
    <row r="993" spans="10:12" ht="14.25" customHeight="1" x14ac:dyDescent="0.2">
      <c r="J993" s="84" t="s">
        <v>1567</v>
      </c>
      <c r="K993" s="85">
        <v>1151</v>
      </c>
      <c r="L993" s="63"/>
    </row>
    <row r="994" spans="10:12" ht="14.25" customHeight="1" x14ac:dyDescent="0.2">
      <c r="J994" s="84" t="s">
        <v>1568</v>
      </c>
      <c r="K994" s="85">
        <v>2271</v>
      </c>
      <c r="L994" s="63"/>
    </row>
    <row r="995" spans="10:12" ht="14.25" customHeight="1" x14ac:dyDescent="0.2">
      <c r="J995" s="84" t="s">
        <v>1569</v>
      </c>
      <c r="K995" s="85">
        <v>4291</v>
      </c>
      <c r="L995" s="63"/>
    </row>
    <row r="996" spans="10:12" ht="14.25" customHeight="1" x14ac:dyDescent="0.2">
      <c r="J996" s="84" t="s">
        <v>1570</v>
      </c>
      <c r="K996" s="85">
        <v>1153</v>
      </c>
      <c r="L996" s="63"/>
    </row>
    <row r="997" spans="10:12" ht="14.25" customHeight="1" x14ac:dyDescent="0.2">
      <c r="J997" s="84" t="s">
        <v>1571</v>
      </c>
      <c r="K997" s="85">
        <v>1156</v>
      </c>
      <c r="L997" s="63"/>
    </row>
    <row r="998" spans="10:12" ht="14.25" customHeight="1" x14ac:dyDescent="0.2">
      <c r="J998" s="84" t="s">
        <v>1572</v>
      </c>
      <c r="K998" s="85">
        <v>1158</v>
      </c>
      <c r="L998" s="63"/>
    </row>
    <row r="999" spans="10:12" ht="14.25" customHeight="1" x14ac:dyDescent="0.2">
      <c r="J999" s="84" t="s">
        <v>1573</v>
      </c>
      <c r="K999" s="85">
        <v>1160</v>
      </c>
      <c r="L999" s="63"/>
    </row>
    <row r="1000" spans="10:12" ht="14.25" customHeight="1" x14ac:dyDescent="0.2">
      <c r="J1000" s="84" t="s">
        <v>116</v>
      </c>
      <c r="K1000" s="85">
        <v>4324</v>
      </c>
      <c r="L1000" s="63"/>
    </row>
    <row r="1001" spans="10:12" ht="14.25" customHeight="1" x14ac:dyDescent="0.2">
      <c r="J1001" s="84" t="s">
        <v>246</v>
      </c>
      <c r="K1001" s="85">
        <v>1167</v>
      </c>
      <c r="L1001" s="63"/>
    </row>
    <row r="1002" spans="10:12" ht="14.25" customHeight="1" x14ac:dyDescent="0.2">
      <c r="J1002" s="84" t="s">
        <v>146</v>
      </c>
      <c r="K1002" s="85">
        <v>2963</v>
      </c>
      <c r="L1002" s="63"/>
    </row>
    <row r="1003" spans="10:12" ht="14.25" customHeight="1" x14ac:dyDescent="0.2">
      <c r="J1003" s="84" t="s">
        <v>176</v>
      </c>
      <c r="K1003" s="85">
        <v>2741</v>
      </c>
      <c r="L1003" s="63"/>
    </row>
    <row r="1004" spans="10:12" ht="14.25" customHeight="1" x14ac:dyDescent="0.2">
      <c r="J1004" s="84" t="s">
        <v>202</v>
      </c>
      <c r="K1004" s="85">
        <v>2631</v>
      </c>
      <c r="L1004" s="63"/>
    </row>
    <row r="1005" spans="10:12" ht="14.25" customHeight="1" x14ac:dyDescent="0.2">
      <c r="J1005" s="84" t="s">
        <v>245</v>
      </c>
      <c r="K1005" s="85">
        <v>1168</v>
      </c>
      <c r="L1005" s="63"/>
    </row>
    <row r="1006" spans="10:12" ht="14.25" customHeight="1" x14ac:dyDescent="0.2">
      <c r="J1006" s="84" t="s">
        <v>119</v>
      </c>
      <c r="K1006" s="85">
        <v>4305</v>
      </c>
      <c r="L1006" s="63"/>
    </row>
    <row r="1007" spans="10:12" ht="14.25" customHeight="1" x14ac:dyDescent="0.2">
      <c r="J1007" s="84" t="s">
        <v>179</v>
      </c>
      <c r="K1007" s="85">
        <v>2729</v>
      </c>
      <c r="L1007" s="63"/>
    </row>
    <row r="1008" spans="10:12" ht="14.25" customHeight="1" x14ac:dyDescent="0.2">
      <c r="J1008" s="84" t="s">
        <v>244</v>
      </c>
      <c r="K1008" s="85">
        <v>1169</v>
      </c>
      <c r="L1008" s="63"/>
    </row>
    <row r="1009" spans="10:12" ht="14.25" customHeight="1" x14ac:dyDescent="0.2">
      <c r="J1009" s="84" t="s">
        <v>175</v>
      </c>
      <c r="K1009" s="85">
        <v>2742</v>
      </c>
      <c r="L1009" s="63"/>
    </row>
    <row r="1010" spans="10:12" ht="14.25" customHeight="1" x14ac:dyDescent="0.2">
      <c r="J1010" s="84" t="s">
        <v>187</v>
      </c>
      <c r="K1010" s="85">
        <v>2699</v>
      </c>
      <c r="L1010" s="63"/>
    </row>
    <row r="1011" spans="10:12" ht="14.25" customHeight="1" x14ac:dyDescent="0.2">
      <c r="J1011" s="84" t="s">
        <v>1574</v>
      </c>
      <c r="K1011" s="85">
        <v>1171</v>
      </c>
      <c r="L1011" s="63"/>
    </row>
    <row r="1012" spans="10:12" ht="14.25" customHeight="1" x14ac:dyDescent="0.2">
      <c r="J1012" s="84" t="s">
        <v>1575</v>
      </c>
      <c r="K1012" s="85">
        <v>1174</v>
      </c>
      <c r="L1012" s="63"/>
    </row>
    <row r="1013" spans="10:12" ht="14.25" customHeight="1" x14ac:dyDescent="0.2">
      <c r="J1013" s="84" t="s">
        <v>131</v>
      </c>
      <c r="K1013" s="85">
        <v>3131</v>
      </c>
      <c r="L1013" s="63"/>
    </row>
    <row r="1014" spans="10:12" ht="14.25" customHeight="1" x14ac:dyDescent="0.2">
      <c r="J1014" s="84" t="s">
        <v>1576</v>
      </c>
      <c r="K1014" s="85">
        <v>1179</v>
      </c>
      <c r="L1014" s="63"/>
    </row>
    <row r="1015" spans="10:12" ht="14.25" customHeight="1" x14ac:dyDescent="0.2">
      <c r="J1015" s="84" t="s">
        <v>183</v>
      </c>
      <c r="K1015" s="85">
        <v>2716</v>
      </c>
      <c r="L1015" s="63"/>
    </row>
    <row r="1016" spans="10:12" ht="14.25" customHeight="1" x14ac:dyDescent="0.2">
      <c r="J1016" s="84" t="s">
        <v>243</v>
      </c>
      <c r="K1016" s="85">
        <v>1182</v>
      </c>
      <c r="L1016" s="63"/>
    </row>
    <row r="1017" spans="10:12" ht="14.25" customHeight="1" x14ac:dyDescent="0.2">
      <c r="J1017" s="84" t="s">
        <v>145</v>
      </c>
      <c r="K1017" s="85">
        <v>2967</v>
      </c>
      <c r="L1017" s="63"/>
    </row>
    <row r="1018" spans="10:12" ht="14.25" customHeight="1" x14ac:dyDescent="0.2">
      <c r="J1018" s="84" t="s">
        <v>117</v>
      </c>
      <c r="K1018" s="85">
        <v>4314</v>
      </c>
      <c r="L1018" s="63"/>
    </row>
    <row r="1019" spans="10:12" ht="14.25" customHeight="1" x14ac:dyDescent="0.2">
      <c r="J1019" s="84" t="s">
        <v>201</v>
      </c>
      <c r="K1019" s="85">
        <v>2633</v>
      </c>
      <c r="L1019" s="63"/>
    </row>
    <row r="1020" spans="10:12" ht="14.25" customHeight="1" x14ac:dyDescent="0.2">
      <c r="J1020" s="84" t="s">
        <v>242</v>
      </c>
      <c r="K1020" s="85">
        <v>1187</v>
      </c>
      <c r="L1020" s="63"/>
    </row>
    <row r="1021" spans="10:12" ht="14.25" customHeight="1" x14ac:dyDescent="0.2">
      <c r="J1021" s="84" t="s">
        <v>1577</v>
      </c>
      <c r="K1021" s="85">
        <v>1053</v>
      </c>
      <c r="L1021" s="63"/>
    </row>
    <row r="1022" spans="10:12" ht="14.25" customHeight="1" x14ac:dyDescent="0.2">
      <c r="J1022" s="84" t="s">
        <v>1578</v>
      </c>
      <c r="K1022" s="85">
        <v>1190</v>
      </c>
      <c r="L1022" s="63"/>
    </row>
    <row r="1023" spans="10:12" ht="14.25" customHeight="1" x14ac:dyDescent="0.2">
      <c r="J1023" s="84" t="s">
        <v>1579</v>
      </c>
      <c r="K1023" s="85">
        <v>1191</v>
      </c>
      <c r="L1023" s="63"/>
    </row>
    <row r="1024" spans="10:12" ht="14.25" customHeight="1" x14ac:dyDescent="0.2">
      <c r="J1024" s="84" t="s">
        <v>1580</v>
      </c>
      <c r="K1024" s="85">
        <v>1192</v>
      </c>
      <c r="L1024" s="63"/>
    </row>
    <row r="1025" spans="10:12" ht="14.25" customHeight="1" x14ac:dyDescent="0.2">
      <c r="J1025" s="84" t="s">
        <v>1581</v>
      </c>
      <c r="K1025" s="85">
        <v>1447</v>
      </c>
      <c r="L1025" s="63"/>
    </row>
    <row r="1026" spans="10:12" ht="14.25" customHeight="1" x14ac:dyDescent="0.2">
      <c r="J1026" s="84" t="s">
        <v>1582</v>
      </c>
      <c r="K1026" s="85">
        <v>1197</v>
      </c>
      <c r="L1026" s="63"/>
    </row>
    <row r="1027" spans="10:12" ht="14.25" customHeight="1" x14ac:dyDescent="0.2">
      <c r="J1027" s="84" t="s">
        <v>1583</v>
      </c>
      <c r="K1027" s="85">
        <v>1198</v>
      </c>
      <c r="L1027" s="63"/>
    </row>
    <row r="1028" spans="10:12" ht="14.25" customHeight="1" x14ac:dyDescent="0.2">
      <c r="J1028" s="84" t="s">
        <v>1584</v>
      </c>
      <c r="K1028" s="85">
        <v>1199</v>
      </c>
      <c r="L1028" s="63"/>
    </row>
    <row r="1029" spans="10:12" ht="14.25" customHeight="1" x14ac:dyDescent="0.2">
      <c r="J1029" s="84" t="s">
        <v>1585</v>
      </c>
      <c r="K1029" s="85">
        <v>1201</v>
      </c>
      <c r="L1029" s="63"/>
    </row>
    <row r="1030" spans="10:12" ht="14.25" customHeight="1" x14ac:dyDescent="0.2">
      <c r="J1030" s="84" t="s">
        <v>1586</v>
      </c>
      <c r="K1030" s="85">
        <v>2724</v>
      </c>
      <c r="L1030" s="63"/>
    </row>
    <row r="1031" spans="10:12" ht="14.25" customHeight="1" x14ac:dyDescent="0.2">
      <c r="J1031" s="84" t="s">
        <v>1587</v>
      </c>
      <c r="K1031" s="85">
        <v>4003</v>
      </c>
      <c r="L1031" s="63"/>
    </row>
    <row r="1032" spans="10:12" ht="14.25" customHeight="1" x14ac:dyDescent="0.2">
      <c r="J1032" s="84" t="s">
        <v>1588</v>
      </c>
      <c r="K1032" s="85">
        <v>1203</v>
      </c>
      <c r="L1032" s="63"/>
    </row>
    <row r="1033" spans="10:12" ht="14.25" customHeight="1" x14ac:dyDescent="0.2">
      <c r="J1033" s="84" t="s">
        <v>1589</v>
      </c>
      <c r="K1033" s="85">
        <v>1205</v>
      </c>
      <c r="L1033" s="63"/>
    </row>
    <row r="1034" spans="10:12" ht="14.25" customHeight="1" x14ac:dyDescent="0.2">
      <c r="J1034" s="84" t="s">
        <v>1590</v>
      </c>
      <c r="K1034" s="85">
        <v>2969</v>
      </c>
      <c r="L1034" s="63"/>
    </row>
    <row r="1035" spans="10:12" ht="14.25" customHeight="1" x14ac:dyDescent="0.2">
      <c r="J1035" s="84" t="s">
        <v>1591</v>
      </c>
      <c r="K1035" s="85">
        <v>2279</v>
      </c>
      <c r="L1035" s="63"/>
    </row>
    <row r="1036" spans="10:12" ht="14.25" customHeight="1" x14ac:dyDescent="0.2">
      <c r="J1036" s="84" t="s">
        <v>1592</v>
      </c>
      <c r="K1036" s="85">
        <v>2280</v>
      </c>
      <c r="L1036" s="63"/>
    </row>
    <row r="1037" spans="10:12" ht="14.25" customHeight="1" x14ac:dyDescent="0.2">
      <c r="J1037" s="84" t="s">
        <v>1593</v>
      </c>
      <c r="K1037" s="85">
        <v>2282</v>
      </c>
      <c r="L1037" s="63"/>
    </row>
    <row r="1038" spans="10:12" ht="14.25" customHeight="1" x14ac:dyDescent="0.2">
      <c r="J1038" s="84" t="s">
        <v>1594</v>
      </c>
      <c r="K1038" s="85">
        <v>2284</v>
      </c>
      <c r="L1038" s="63"/>
    </row>
    <row r="1039" spans="10:12" ht="14.25" customHeight="1" x14ac:dyDescent="0.2">
      <c r="J1039" s="84" t="s">
        <v>1595</v>
      </c>
      <c r="K1039" s="85">
        <v>2291</v>
      </c>
      <c r="L1039" s="63"/>
    </row>
    <row r="1040" spans="10:12" ht="14.25" customHeight="1" x14ac:dyDescent="0.2">
      <c r="J1040" s="84" t="s">
        <v>1596</v>
      </c>
      <c r="K1040" s="85">
        <v>2293</v>
      </c>
      <c r="L1040" s="63"/>
    </row>
    <row r="1041" spans="10:12" ht="14.25" customHeight="1" x14ac:dyDescent="0.2">
      <c r="J1041" s="84" t="s">
        <v>1597</v>
      </c>
      <c r="K1041" s="85">
        <v>1733</v>
      </c>
      <c r="L1041" s="63"/>
    </row>
    <row r="1042" spans="10:12" ht="14.25" customHeight="1" x14ac:dyDescent="0.2">
      <c r="J1042" s="84" t="s">
        <v>1598</v>
      </c>
      <c r="K1042" s="85">
        <v>1515</v>
      </c>
      <c r="L1042" s="63"/>
    </row>
    <row r="1043" spans="10:12" ht="14.25" customHeight="1" x14ac:dyDescent="0.2">
      <c r="J1043" s="84" t="s">
        <v>1599</v>
      </c>
      <c r="K1043" s="85">
        <v>4396</v>
      </c>
      <c r="L1043" s="63"/>
    </row>
    <row r="1044" spans="10:12" ht="14.25" customHeight="1" x14ac:dyDescent="0.2">
      <c r="J1044" s="84" t="s">
        <v>1600</v>
      </c>
      <c r="K1044" s="85">
        <v>1945</v>
      </c>
      <c r="L1044" s="63"/>
    </row>
    <row r="1045" spans="10:12" ht="14.25" customHeight="1" x14ac:dyDescent="0.2">
      <c r="J1045" s="84" t="s">
        <v>1601</v>
      </c>
      <c r="K1045" s="85">
        <v>1658</v>
      </c>
      <c r="L1045" s="63"/>
    </row>
    <row r="1046" spans="10:12" ht="14.25" customHeight="1" x14ac:dyDescent="0.2">
      <c r="J1046" s="84" t="s">
        <v>1602</v>
      </c>
      <c r="K1046" s="85">
        <v>1220</v>
      </c>
      <c r="L1046" s="63"/>
    </row>
    <row r="1047" spans="10:12" ht="14.25" customHeight="1" x14ac:dyDescent="0.2">
      <c r="J1047" s="84" t="s">
        <v>1603</v>
      </c>
      <c r="K1047" s="85">
        <v>1224</v>
      </c>
      <c r="L1047" s="63"/>
    </row>
    <row r="1048" spans="10:12" ht="14.25" customHeight="1" x14ac:dyDescent="0.2">
      <c r="J1048" s="84" t="s">
        <v>1604</v>
      </c>
      <c r="K1048" s="85">
        <v>1225</v>
      </c>
      <c r="L1048" s="63"/>
    </row>
    <row r="1049" spans="10:12" ht="14.25" customHeight="1" x14ac:dyDescent="0.2">
      <c r="J1049" s="84" t="s">
        <v>1605</v>
      </c>
      <c r="K1049" s="85">
        <v>1227</v>
      </c>
      <c r="L1049" s="63"/>
    </row>
    <row r="1050" spans="10:12" ht="14.25" customHeight="1" x14ac:dyDescent="0.2">
      <c r="J1050" s="84" t="s">
        <v>1606</v>
      </c>
      <c r="K1050" s="85">
        <v>1234</v>
      </c>
      <c r="L1050" s="63"/>
    </row>
    <row r="1051" spans="10:12" ht="14.25" customHeight="1" x14ac:dyDescent="0.2">
      <c r="J1051" s="84" t="s">
        <v>1607</v>
      </c>
      <c r="K1051" s="85">
        <v>1235</v>
      </c>
      <c r="L1051" s="63"/>
    </row>
    <row r="1052" spans="10:12" ht="14.25" customHeight="1" x14ac:dyDescent="0.2">
      <c r="J1052" s="84" t="s">
        <v>1608</v>
      </c>
      <c r="K1052" s="85">
        <v>2033</v>
      </c>
      <c r="L1052" s="63"/>
    </row>
    <row r="1053" spans="10:12" ht="14.25" customHeight="1" x14ac:dyDescent="0.2">
      <c r="J1053" s="84" t="s">
        <v>1609</v>
      </c>
      <c r="K1053" s="85">
        <v>1955</v>
      </c>
      <c r="L1053" s="63"/>
    </row>
    <row r="1054" spans="10:12" ht="14.25" customHeight="1" x14ac:dyDescent="0.2">
      <c r="J1054" s="84" t="s">
        <v>1610</v>
      </c>
      <c r="K1054" s="85">
        <v>3314</v>
      </c>
      <c r="L1054" s="63"/>
    </row>
    <row r="1055" spans="10:12" ht="14.25" customHeight="1" x14ac:dyDescent="0.2">
      <c r="J1055" s="84" t="s">
        <v>1611</v>
      </c>
      <c r="K1055" s="85">
        <v>1237</v>
      </c>
      <c r="L1055" s="63"/>
    </row>
    <row r="1056" spans="10:12" ht="14.25" customHeight="1" x14ac:dyDescent="0.2">
      <c r="J1056" s="84" t="s">
        <v>1612</v>
      </c>
      <c r="K1056" s="85">
        <v>1239</v>
      </c>
      <c r="L1056" s="63"/>
    </row>
    <row r="1057" spans="10:12" ht="14.25" customHeight="1" x14ac:dyDescent="0.2">
      <c r="J1057" s="84" t="s">
        <v>1613</v>
      </c>
      <c r="K1057" s="85">
        <v>1241</v>
      </c>
      <c r="L1057" s="63"/>
    </row>
    <row r="1058" spans="10:12" ht="14.25" customHeight="1" x14ac:dyDescent="0.2">
      <c r="J1058" s="84" t="s">
        <v>1614</v>
      </c>
      <c r="K1058" s="85">
        <v>1243</v>
      </c>
      <c r="L1058" s="63"/>
    </row>
    <row r="1059" spans="10:12" ht="14.25" customHeight="1" x14ac:dyDescent="0.2">
      <c r="J1059" s="84" t="s">
        <v>1615</v>
      </c>
      <c r="K1059" s="85">
        <v>3233</v>
      </c>
      <c r="L1059" s="63"/>
    </row>
    <row r="1060" spans="10:12" ht="14.25" customHeight="1" x14ac:dyDescent="0.2">
      <c r="J1060" s="84" t="s">
        <v>1616</v>
      </c>
      <c r="K1060" s="85">
        <v>1245</v>
      </c>
      <c r="L1060" s="63"/>
    </row>
    <row r="1061" spans="10:12" ht="14.25" customHeight="1" x14ac:dyDescent="0.2">
      <c r="J1061" s="84" t="s">
        <v>1617</v>
      </c>
      <c r="K1061" s="85">
        <v>1247</v>
      </c>
      <c r="L1061" s="63"/>
    </row>
    <row r="1062" spans="10:12" ht="14.25" customHeight="1" x14ac:dyDescent="0.2">
      <c r="J1062" s="84" t="s">
        <v>1618</v>
      </c>
      <c r="K1062" s="85">
        <v>4397</v>
      </c>
      <c r="L1062" s="63"/>
    </row>
    <row r="1063" spans="10:12" ht="14.25" customHeight="1" x14ac:dyDescent="0.2">
      <c r="J1063" s="84" t="s">
        <v>1619</v>
      </c>
      <c r="K1063" s="85">
        <v>1254</v>
      </c>
      <c r="L1063" s="63"/>
    </row>
    <row r="1064" spans="10:12" ht="14.25" customHeight="1" x14ac:dyDescent="0.2">
      <c r="J1064" s="84" t="s">
        <v>1620</v>
      </c>
      <c r="K1064" s="85">
        <v>1253</v>
      </c>
      <c r="L1064" s="63"/>
    </row>
    <row r="1065" spans="10:12" ht="14.25" customHeight="1" x14ac:dyDescent="0.2">
      <c r="J1065" s="84" t="s">
        <v>1621</v>
      </c>
      <c r="K1065" s="85">
        <v>1252</v>
      </c>
      <c r="L1065" s="63"/>
    </row>
    <row r="1066" spans="10:12" ht="14.25" customHeight="1" x14ac:dyDescent="0.2">
      <c r="J1066" s="84" t="s">
        <v>1622</v>
      </c>
      <c r="K1066" s="85">
        <v>1259</v>
      </c>
      <c r="L1066" s="63"/>
    </row>
    <row r="1067" spans="10:12" ht="14.25" customHeight="1" x14ac:dyDescent="0.2">
      <c r="J1067" s="84" t="s">
        <v>241</v>
      </c>
      <c r="K1067" s="85">
        <v>1268</v>
      </c>
      <c r="L1067" s="63"/>
    </row>
    <row r="1068" spans="10:12" ht="14.25" customHeight="1" x14ac:dyDescent="0.2">
      <c r="J1068" s="84" t="s">
        <v>144</v>
      </c>
      <c r="K1068" s="85">
        <v>2974</v>
      </c>
      <c r="L1068" s="63"/>
    </row>
    <row r="1069" spans="10:12" ht="14.25" customHeight="1" x14ac:dyDescent="0.2">
      <c r="J1069" s="84" t="s">
        <v>1623</v>
      </c>
      <c r="K1069" s="85">
        <v>3098</v>
      </c>
      <c r="L1069" s="63"/>
    </row>
    <row r="1070" spans="10:12" ht="14.25" customHeight="1" x14ac:dyDescent="0.2">
      <c r="J1070" s="84" t="s">
        <v>1624</v>
      </c>
      <c r="K1070" s="85">
        <v>1270</v>
      </c>
      <c r="L1070" s="63"/>
    </row>
    <row r="1071" spans="10:12" ht="14.25" customHeight="1" x14ac:dyDescent="0.2">
      <c r="J1071" s="84" t="s">
        <v>1625</v>
      </c>
      <c r="K1071" s="85">
        <v>2538</v>
      </c>
      <c r="L1071" s="63"/>
    </row>
    <row r="1072" spans="10:12" ht="14.25" customHeight="1" x14ac:dyDescent="0.2">
      <c r="J1072" s="84" t="s">
        <v>1626</v>
      </c>
      <c r="K1072" s="85">
        <v>3357</v>
      </c>
      <c r="L1072" s="63"/>
    </row>
    <row r="1073" spans="10:12" ht="14.25" customHeight="1" x14ac:dyDescent="0.2">
      <c r="J1073" s="84" t="s">
        <v>1627</v>
      </c>
      <c r="K1073" s="85">
        <v>1271</v>
      </c>
      <c r="L1073" s="63"/>
    </row>
    <row r="1074" spans="10:12" ht="14.25" customHeight="1" x14ac:dyDescent="0.2">
      <c r="J1074" s="84" t="s">
        <v>1628</v>
      </c>
      <c r="K1074" s="85">
        <v>1272</v>
      </c>
      <c r="L1074" s="63"/>
    </row>
    <row r="1075" spans="10:12" ht="14.25" customHeight="1" x14ac:dyDescent="0.2">
      <c r="J1075" s="84" t="s">
        <v>1629</v>
      </c>
      <c r="K1075" s="85">
        <v>1273</v>
      </c>
      <c r="L1075" s="63"/>
    </row>
    <row r="1076" spans="10:12" ht="14.25" customHeight="1" x14ac:dyDescent="0.2">
      <c r="J1076" s="84" t="s">
        <v>240</v>
      </c>
      <c r="K1076" s="85">
        <v>1274</v>
      </c>
      <c r="L1076" s="63"/>
    </row>
    <row r="1077" spans="10:12" ht="14.25" customHeight="1" x14ac:dyDescent="0.2">
      <c r="J1077" s="84" t="s">
        <v>239</v>
      </c>
      <c r="K1077" s="85">
        <v>1275</v>
      </c>
      <c r="L1077" s="63"/>
    </row>
    <row r="1078" spans="10:12" ht="14.25" customHeight="1" x14ac:dyDescent="0.2">
      <c r="J1078" s="84" t="s">
        <v>200</v>
      </c>
      <c r="K1078" s="85">
        <v>2634</v>
      </c>
      <c r="L1078" s="63"/>
    </row>
    <row r="1079" spans="10:12" ht="14.25" customHeight="1" x14ac:dyDescent="0.2">
      <c r="J1079" s="84" t="s">
        <v>232</v>
      </c>
      <c r="K1079" s="85">
        <v>2597</v>
      </c>
      <c r="L1079" s="63"/>
    </row>
    <row r="1080" spans="10:12" ht="14.25" customHeight="1" x14ac:dyDescent="0.2">
      <c r="J1080" s="84" t="s">
        <v>1630</v>
      </c>
      <c r="K1080" s="85">
        <v>1283</v>
      </c>
      <c r="L1080" s="63"/>
    </row>
    <row r="1081" spans="10:12" ht="14.25" customHeight="1" x14ac:dyDescent="0.2">
      <c r="J1081" s="84" t="s">
        <v>1631</v>
      </c>
      <c r="K1081" s="85">
        <v>2540</v>
      </c>
      <c r="L1081" s="63"/>
    </row>
    <row r="1082" spans="10:12" ht="14.25" customHeight="1" x14ac:dyDescent="0.2">
      <c r="J1082" s="84" t="s">
        <v>1632</v>
      </c>
      <c r="K1082" s="85">
        <v>2541</v>
      </c>
      <c r="L1082" s="63"/>
    </row>
    <row r="1083" spans="10:12" ht="14.25" customHeight="1" x14ac:dyDescent="0.2">
      <c r="J1083" s="84" t="s">
        <v>1633</v>
      </c>
      <c r="K1083" s="85">
        <v>2738</v>
      </c>
      <c r="L1083" s="63"/>
    </row>
    <row r="1084" spans="10:12" ht="14.25" customHeight="1" x14ac:dyDescent="0.2">
      <c r="J1084" s="84" t="s">
        <v>1634</v>
      </c>
      <c r="K1084" s="85">
        <v>1960</v>
      </c>
      <c r="L1084" s="63"/>
    </row>
    <row r="1085" spans="10:12" ht="14.25" customHeight="1" x14ac:dyDescent="0.2">
      <c r="J1085" s="84" t="s">
        <v>1635</v>
      </c>
      <c r="K1085" s="85">
        <v>1961</v>
      </c>
      <c r="L1085" s="63"/>
    </row>
    <row r="1086" spans="10:12" ht="14.25" customHeight="1" x14ac:dyDescent="0.2">
      <c r="J1086" s="84" t="s">
        <v>1636</v>
      </c>
      <c r="K1086" s="85">
        <v>1963</v>
      </c>
      <c r="L1086" s="63"/>
    </row>
    <row r="1087" spans="10:12" ht="14.25" customHeight="1" x14ac:dyDescent="0.2">
      <c r="J1087" s="84" t="s">
        <v>1637</v>
      </c>
      <c r="K1087" s="85">
        <v>2700</v>
      </c>
      <c r="L1087" s="63"/>
    </row>
    <row r="1088" spans="10:12" ht="14.25" customHeight="1" x14ac:dyDescent="0.2">
      <c r="J1088" s="84" t="s">
        <v>1638</v>
      </c>
      <c r="K1088" s="85">
        <v>6026</v>
      </c>
      <c r="L1088" s="63"/>
    </row>
    <row r="1089" spans="10:12" ht="14.25" customHeight="1" x14ac:dyDescent="0.2">
      <c r="J1089" s="84" t="s">
        <v>1639</v>
      </c>
      <c r="K1089" s="85">
        <v>1964</v>
      </c>
      <c r="L1089" s="63"/>
    </row>
    <row r="1090" spans="10:12" ht="14.25" customHeight="1" x14ac:dyDescent="0.2">
      <c r="J1090" s="84" t="s">
        <v>1640</v>
      </c>
      <c r="K1090" s="85">
        <v>1966</v>
      </c>
      <c r="L1090" s="63"/>
    </row>
    <row r="1091" spans="10:12" ht="14.25" customHeight="1" x14ac:dyDescent="0.2">
      <c r="J1091" s="84" t="s">
        <v>1641</v>
      </c>
      <c r="K1091" s="85">
        <v>2972</v>
      </c>
      <c r="L1091" s="63"/>
    </row>
    <row r="1092" spans="10:12" ht="14.25" customHeight="1" x14ac:dyDescent="0.2">
      <c r="J1092" s="84" t="s">
        <v>1642</v>
      </c>
      <c r="K1092" s="85">
        <v>1969</v>
      </c>
      <c r="L1092" s="63"/>
    </row>
    <row r="1093" spans="10:12" ht="14.25" customHeight="1" x14ac:dyDescent="0.2">
      <c r="J1093" s="84" t="s">
        <v>1643</v>
      </c>
      <c r="K1093" s="85">
        <v>1971</v>
      </c>
      <c r="L1093" s="63"/>
    </row>
    <row r="1094" spans="10:12" ht="14.25" customHeight="1" x14ac:dyDescent="0.2">
      <c r="J1094" s="84" t="s">
        <v>1644</v>
      </c>
      <c r="K1094" s="85">
        <v>1972</v>
      </c>
      <c r="L1094" s="63"/>
    </row>
    <row r="1095" spans="10:12" ht="14.25" customHeight="1" x14ac:dyDescent="0.2">
      <c r="J1095" s="84" t="s">
        <v>1645</v>
      </c>
      <c r="K1095" s="85">
        <v>1975</v>
      </c>
      <c r="L1095" s="63"/>
    </row>
    <row r="1096" spans="10:12" ht="14.25" customHeight="1" x14ac:dyDescent="0.2">
      <c r="J1096" s="84" t="s">
        <v>1646</v>
      </c>
      <c r="K1096" s="85">
        <v>1976</v>
      </c>
      <c r="L1096" s="63"/>
    </row>
    <row r="1097" spans="10:12" ht="14.25" customHeight="1" x14ac:dyDescent="0.2">
      <c r="J1097" s="84" t="s">
        <v>1647</v>
      </c>
      <c r="K1097" s="85">
        <v>1978</v>
      </c>
      <c r="L1097" s="63"/>
    </row>
    <row r="1098" spans="10:12" ht="14.25" customHeight="1" x14ac:dyDescent="0.2">
      <c r="J1098" s="84" t="s">
        <v>1648</v>
      </c>
      <c r="K1098" s="85">
        <v>1980</v>
      </c>
      <c r="L1098" s="63"/>
    </row>
    <row r="1099" spans="10:12" ht="14.25" customHeight="1" x14ac:dyDescent="0.2">
      <c r="J1099" s="84" t="s">
        <v>1649</v>
      </c>
      <c r="K1099" s="85">
        <v>1973</v>
      </c>
      <c r="L1099" s="63"/>
    </row>
    <row r="1100" spans="10:12" ht="14.25" customHeight="1" x14ac:dyDescent="0.2">
      <c r="J1100" s="84" t="s">
        <v>1650</v>
      </c>
      <c r="K1100" s="85">
        <v>1984</v>
      </c>
      <c r="L1100" s="63"/>
    </row>
    <row r="1101" spans="10:12" ht="14.25" customHeight="1" x14ac:dyDescent="0.2">
      <c r="J1101" s="84" t="s">
        <v>1651</v>
      </c>
      <c r="K1101" s="85">
        <v>6011</v>
      </c>
      <c r="L1101" s="63"/>
    </row>
    <row r="1102" spans="10:12" ht="14.25" customHeight="1" x14ac:dyDescent="0.2">
      <c r="J1102" s="84" t="s">
        <v>1652</v>
      </c>
      <c r="K1102" s="85">
        <v>2980</v>
      </c>
      <c r="L1102" s="63"/>
    </row>
    <row r="1103" spans="10:12" ht="14.25" customHeight="1" x14ac:dyDescent="0.2">
      <c r="J1103" s="84" t="s">
        <v>1653</v>
      </c>
      <c r="K1103" s="85">
        <v>1291</v>
      </c>
      <c r="L1103" s="63"/>
    </row>
    <row r="1104" spans="10:12" ht="14.25" customHeight="1" x14ac:dyDescent="0.2">
      <c r="J1104" s="84" t="s">
        <v>1654</v>
      </c>
      <c r="K1104" s="85">
        <v>234</v>
      </c>
      <c r="L1104" s="63"/>
    </row>
    <row r="1105" spans="10:12" ht="14.25" customHeight="1" x14ac:dyDescent="0.2">
      <c r="J1105" s="84" t="s">
        <v>1655</v>
      </c>
      <c r="K1105" s="85">
        <v>1292</v>
      </c>
      <c r="L1105" s="63"/>
    </row>
    <row r="1106" spans="10:12" ht="14.25" customHeight="1" x14ac:dyDescent="0.2">
      <c r="J1106" s="84" t="s">
        <v>1656</v>
      </c>
      <c r="K1106" s="85">
        <v>1293</v>
      </c>
      <c r="L1106" s="63"/>
    </row>
    <row r="1107" spans="10:12" ht="14.25" customHeight="1" x14ac:dyDescent="0.2">
      <c r="J1107" s="84" t="s">
        <v>1657</v>
      </c>
      <c r="K1107" s="85">
        <v>1296</v>
      </c>
      <c r="L1107" s="63"/>
    </row>
    <row r="1108" spans="10:12" ht="14.25" customHeight="1" x14ac:dyDescent="0.2">
      <c r="J1108" s="84" t="s">
        <v>1658</v>
      </c>
      <c r="K1108" s="85">
        <v>1297</v>
      </c>
      <c r="L1108" s="63"/>
    </row>
    <row r="1109" spans="10:12" ht="14.25" customHeight="1" x14ac:dyDescent="0.2">
      <c r="J1109" s="84" t="s">
        <v>1659</v>
      </c>
      <c r="K1109" s="85">
        <v>1298</v>
      </c>
      <c r="L1109" s="63"/>
    </row>
    <row r="1110" spans="10:12" ht="14.25" customHeight="1" x14ac:dyDescent="0.2">
      <c r="J1110" s="84" t="s">
        <v>1660</v>
      </c>
      <c r="K1110" s="85">
        <v>1302</v>
      </c>
      <c r="L1110" s="63"/>
    </row>
    <row r="1111" spans="10:12" ht="14.25" customHeight="1" x14ac:dyDescent="0.2">
      <c r="J1111" s="84" t="s">
        <v>186</v>
      </c>
      <c r="K1111" s="85">
        <v>2704</v>
      </c>
      <c r="L1111" s="63"/>
    </row>
    <row r="1112" spans="10:12" ht="14.25" customHeight="1" x14ac:dyDescent="0.2">
      <c r="J1112" s="84" t="s">
        <v>1661</v>
      </c>
      <c r="K1112" s="85">
        <v>1295</v>
      </c>
      <c r="L1112" s="63"/>
    </row>
    <row r="1113" spans="10:12" ht="14.25" customHeight="1" x14ac:dyDescent="0.2">
      <c r="J1113" s="84" t="s">
        <v>1662</v>
      </c>
      <c r="K1113" s="85">
        <v>2548</v>
      </c>
      <c r="L1113" s="63"/>
    </row>
    <row r="1114" spans="10:12" ht="14.25" customHeight="1" x14ac:dyDescent="0.2">
      <c r="J1114" s="84" t="s">
        <v>1663</v>
      </c>
      <c r="K1114" s="85">
        <v>2557</v>
      </c>
      <c r="L1114" s="63"/>
    </row>
    <row r="1115" spans="10:12" ht="14.25" customHeight="1" x14ac:dyDescent="0.2">
      <c r="J1115" s="84" t="s">
        <v>1664</v>
      </c>
      <c r="K1115" s="85">
        <v>1448</v>
      </c>
      <c r="L1115" s="63"/>
    </row>
    <row r="1116" spans="10:12" ht="14.25" customHeight="1" x14ac:dyDescent="0.2">
      <c r="J1116" s="84" t="s">
        <v>1665</v>
      </c>
      <c r="K1116" s="85">
        <v>1305</v>
      </c>
      <c r="L1116" s="63"/>
    </row>
    <row r="1117" spans="10:12" ht="14.25" customHeight="1" x14ac:dyDescent="0.2">
      <c r="J1117" s="84" t="s">
        <v>1666</v>
      </c>
      <c r="K1117" s="85">
        <v>1313</v>
      </c>
      <c r="L1117" s="63"/>
    </row>
    <row r="1118" spans="10:12" ht="14.25" customHeight="1" x14ac:dyDescent="0.2">
      <c r="J1118" s="84" t="s">
        <v>1667</v>
      </c>
      <c r="K1118" s="85">
        <v>4060</v>
      </c>
      <c r="L1118" s="63"/>
    </row>
    <row r="1119" spans="10:12" ht="14.25" customHeight="1" x14ac:dyDescent="0.2">
      <c r="J1119" s="84" t="s">
        <v>1668</v>
      </c>
      <c r="K1119" s="85">
        <v>4089</v>
      </c>
      <c r="L1119" s="63"/>
    </row>
    <row r="1120" spans="10:12" ht="14.25" customHeight="1" x14ac:dyDescent="0.2">
      <c r="J1120" s="84" t="s">
        <v>1669</v>
      </c>
      <c r="K1120" s="85">
        <v>2982</v>
      </c>
      <c r="L1120" s="63"/>
    </row>
    <row r="1121" spans="10:12" ht="14.25" customHeight="1" x14ac:dyDescent="0.2">
      <c r="J1121" s="84" t="s">
        <v>1670</v>
      </c>
      <c r="K1121" s="85">
        <v>1771</v>
      </c>
      <c r="L1121" s="63"/>
    </row>
    <row r="1122" spans="10:12" ht="14.25" customHeight="1" x14ac:dyDescent="0.2">
      <c r="J1122" s="84" t="s">
        <v>238</v>
      </c>
      <c r="K1122" s="85">
        <v>1319</v>
      </c>
      <c r="L1122" s="63"/>
    </row>
    <row r="1123" spans="10:12" ht="14.25" customHeight="1" x14ac:dyDescent="0.2">
      <c r="J1123" s="84" t="s">
        <v>198</v>
      </c>
      <c r="K1123" s="85">
        <v>2636</v>
      </c>
      <c r="L1123" s="63"/>
    </row>
    <row r="1124" spans="10:12" ht="14.25" customHeight="1" x14ac:dyDescent="0.2">
      <c r="J1124" s="84" t="s">
        <v>199</v>
      </c>
      <c r="K1124" s="85">
        <v>2635</v>
      </c>
      <c r="L1124" s="63"/>
    </row>
    <row r="1125" spans="10:12" ht="14.25" customHeight="1" x14ac:dyDescent="0.2">
      <c r="J1125" s="84" t="s">
        <v>1671</v>
      </c>
      <c r="K1125" s="85">
        <v>1993</v>
      </c>
      <c r="L1125" s="63"/>
    </row>
    <row r="1126" spans="10:12" ht="14.25" customHeight="1" x14ac:dyDescent="0.2">
      <c r="J1126" s="84" t="s">
        <v>1672</v>
      </c>
      <c r="K1126" s="85">
        <v>3246</v>
      </c>
      <c r="L1126" s="63"/>
    </row>
    <row r="1127" spans="10:12" ht="14.25" customHeight="1" x14ac:dyDescent="0.2">
      <c r="J1127" s="84" t="s">
        <v>1673</v>
      </c>
      <c r="K1127" s="85">
        <v>1321</v>
      </c>
      <c r="L1127" s="63"/>
    </row>
    <row r="1128" spans="10:12" ht="14.25" customHeight="1" x14ac:dyDescent="0.2">
      <c r="J1128" s="84" t="s">
        <v>1674</v>
      </c>
      <c r="K1128" s="85">
        <v>1322</v>
      </c>
      <c r="L1128" s="63"/>
    </row>
    <row r="1129" spans="10:12" ht="14.25" customHeight="1" x14ac:dyDescent="0.2">
      <c r="J1129" s="84" t="s">
        <v>1675</v>
      </c>
      <c r="K1129" s="85">
        <v>1996</v>
      </c>
      <c r="L1129" s="63"/>
    </row>
    <row r="1130" spans="10:12" ht="14.25" customHeight="1" x14ac:dyDescent="0.2">
      <c r="J1130" s="84" t="s">
        <v>1676</v>
      </c>
      <c r="K1130" s="85">
        <v>3044</v>
      </c>
      <c r="L1130" s="63"/>
    </row>
    <row r="1131" spans="10:12" ht="14.25" customHeight="1" x14ac:dyDescent="0.2">
      <c r="J1131" s="84" t="s">
        <v>1677</v>
      </c>
      <c r="K1131" s="85">
        <v>3247</v>
      </c>
      <c r="L1131" s="63"/>
    </row>
    <row r="1132" spans="10:12" ht="14.25" customHeight="1" x14ac:dyDescent="0.2">
      <c r="J1132" s="84" t="s">
        <v>1678</v>
      </c>
      <c r="K1132" s="85">
        <v>3350</v>
      </c>
      <c r="L1132" s="63"/>
    </row>
    <row r="1133" spans="10:12" ht="14.25" customHeight="1" x14ac:dyDescent="0.2">
      <c r="J1133" s="84" t="s">
        <v>1679</v>
      </c>
      <c r="K1133" s="85">
        <v>2003</v>
      </c>
      <c r="L1133" s="63"/>
    </row>
    <row r="1134" spans="10:12" ht="14.25" customHeight="1" x14ac:dyDescent="0.2">
      <c r="J1134" s="84" t="s">
        <v>1680</v>
      </c>
      <c r="K1134" s="85">
        <v>4156</v>
      </c>
      <c r="L1134" s="63"/>
    </row>
    <row r="1135" spans="10:12" ht="14.25" customHeight="1" x14ac:dyDescent="0.2">
      <c r="J1135" s="84" t="s">
        <v>1681</v>
      </c>
      <c r="K1135" s="85">
        <v>1333</v>
      </c>
      <c r="L1135" s="63"/>
    </row>
    <row r="1136" spans="10:12" ht="14.25" customHeight="1" x14ac:dyDescent="0.2">
      <c r="J1136" s="84" t="s">
        <v>1682</v>
      </c>
      <c r="K1136" s="85">
        <v>3248</v>
      </c>
      <c r="L1136" s="63"/>
    </row>
    <row r="1137" spans="10:12" ht="14.25" customHeight="1" x14ac:dyDescent="0.2">
      <c r="J1137" s="84" t="s">
        <v>236</v>
      </c>
      <c r="K1137" s="85">
        <v>1335</v>
      </c>
      <c r="L1137" s="63"/>
    </row>
    <row r="1138" spans="10:12" ht="14.25" customHeight="1" x14ac:dyDescent="0.2">
      <c r="J1138" s="84" t="s">
        <v>197</v>
      </c>
      <c r="K1138" s="85">
        <v>2638</v>
      </c>
      <c r="L1138" s="63"/>
    </row>
    <row r="1139" spans="10:12" ht="14.25" customHeight="1" x14ac:dyDescent="0.2">
      <c r="J1139" s="84" t="s">
        <v>142</v>
      </c>
      <c r="K1139" s="85">
        <v>2985</v>
      </c>
      <c r="L1139" s="63"/>
    </row>
    <row r="1140" spans="10:12" ht="14.25" customHeight="1" x14ac:dyDescent="0.2">
      <c r="J1140" s="84" t="s">
        <v>1683</v>
      </c>
      <c r="K1140" s="85">
        <v>1337</v>
      </c>
      <c r="L1140" s="63"/>
    </row>
    <row r="1141" spans="10:12" ht="14.25" customHeight="1" x14ac:dyDescent="0.2">
      <c r="J1141" s="84" t="s">
        <v>1684</v>
      </c>
      <c r="K1141" s="85">
        <v>2012</v>
      </c>
      <c r="L1141" s="63"/>
    </row>
    <row r="1142" spans="10:12" ht="14.25" customHeight="1" x14ac:dyDescent="0.2">
      <c r="J1142" s="84" t="s">
        <v>1685</v>
      </c>
      <c r="K1142" s="85">
        <v>1608</v>
      </c>
      <c r="L1142" s="63"/>
    </row>
    <row r="1143" spans="10:12" ht="14.25" customHeight="1" x14ac:dyDescent="0.2">
      <c r="J1143" s="84" t="s">
        <v>1686</v>
      </c>
      <c r="K1143" s="85">
        <v>2014</v>
      </c>
      <c r="L1143" s="63"/>
    </row>
    <row r="1144" spans="10:12" ht="14.25" customHeight="1" x14ac:dyDescent="0.2">
      <c r="J1144" s="84" t="s">
        <v>1687</v>
      </c>
      <c r="K1144" s="85">
        <v>1908</v>
      </c>
      <c r="L1144" s="63"/>
    </row>
    <row r="1145" spans="10:12" ht="14.25" customHeight="1" x14ac:dyDescent="0.2">
      <c r="J1145" s="84" t="s">
        <v>1688</v>
      </c>
      <c r="K1145" s="85">
        <v>1339</v>
      </c>
      <c r="L1145" s="63"/>
    </row>
    <row r="1146" spans="10:12" ht="14.25" customHeight="1" x14ac:dyDescent="0.2">
      <c r="J1146" s="84" t="s">
        <v>1689</v>
      </c>
      <c r="K1146" s="85">
        <v>3097</v>
      </c>
      <c r="L1146" s="63"/>
    </row>
    <row r="1147" spans="10:12" ht="14.25" customHeight="1" x14ac:dyDescent="0.2">
      <c r="J1147" s="84" t="s">
        <v>1690</v>
      </c>
      <c r="K1147" s="85">
        <v>2309</v>
      </c>
      <c r="L1147" s="63"/>
    </row>
    <row r="1148" spans="10:12" ht="14.25" customHeight="1" x14ac:dyDescent="0.2">
      <c r="J1148" s="84" t="s">
        <v>1691</v>
      </c>
      <c r="K1148" s="85">
        <v>1210</v>
      </c>
      <c r="L1148" s="63"/>
    </row>
    <row r="1149" spans="10:12" ht="14.25" customHeight="1" x14ac:dyDescent="0.2">
      <c r="J1149" s="84" t="s">
        <v>1692</v>
      </c>
      <c r="K1149" s="85">
        <v>1340</v>
      </c>
      <c r="L1149" s="63"/>
    </row>
    <row r="1150" spans="10:12" ht="14.25" customHeight="1" x14ac:dyDescent="0.2">
      <c r="J1150" s="84" t="s">
        <v>1693</v>
      </c>
      <c r="K1150" s="85">
        <v>1342</v>
      </c>
      <c r="L1150" s="63"/>
    </row>
    <row r="1151" spans="10:12" ht="14.25" customHeight="1" x14ac:dyDescent="0.2">
      <c r="J1151" s="84" t="s">
        <v>1694</v>
      </c>
      <c r="K1151" s="85">
        <v>1343</v>
      </c>
      <c r="L1151" s="63"/>
    </row>
    <row r="1152" spans="10:12" ht="14.25" customHeight="1" x14ac:dyDescent="0.2">
      <c r="J1152" s="84" t="s">
        <v>1695</v>
      </c>
      <c r="K1152" s="85">
        <v>1346</v>
      </c>
      <c r="L1152" s="63"/>
    </row>
    <row r="1153" spans="10:12" ht="14.25" customHeight="1" x14ac:dyDescent="0.2">
      <c r="J1153" s="84" t="s">
        <v>1696</v>
      </c>
      <c r="K1153" s="85">
        <v>1349</v>
      </c>
      <c r="L1153" s="63"/>
    </row>
    <row r="1154" spans="10:12" ht="14.25" customHeight="1" x14ac:dyDescent="0.2">
      <c r="J1154" s="84" t="s">
        <v>1697</v>
      </c>
      <c r="K1154" s="85">
        <v>1350</v>
      </c>
      <c r="L1154" s="63"/>
    </row>
    <row r="1155" spans="10:12" ht="14.25" customHeight="1" x14ac:dyDescent="0.2">
      <c r="J1155" s="84" t="s">
        <v>184</v>
      </c>
      <c r="K1155" s="85">
        <v>2709</v>
      </c>
      <c r="L1155" s="63"/>
    </row>
    <row r="1156" spans="10:12" ht="14.25" customHeight="1" x14ac:dyDescent="0.2">
      <c r="J1156" s="84" t="s">
        <v>1698</v>
      </c>
      <c r="K1156" s="85">
        <v>1353</v>
      </c>
      <c r="L1156" s="63"/>
    </row>
    <row r="1157" spans="10:12" ht="14.25" customHeight="1" x14ac:dyDescent="0.2">
      <c r="J1157" s="84" t="s">
        <v>1699</v>
      </c>
      <c r="K1157" s="85">
        <v>1354</v>
      </c>
      <c r="L1157" s="63"/>
    </row>
    <row r="1158" spans="10:12" ht="14.25" customHeight="1" x14ac:dyDescent="0.2">
      <c r="J1158" s="84" t="s">
        <v>1700</v>
      </c>
      <c r="K1158" s="85">
        <v>1356</v>
      </c>
      <c r="L1158" s="63"/>
    </row>
    <row r="1159" spans="10:12" ht="14.25" customHeight="1" x14ac:dyDescent="0.2">
      <c r="J1159" s="84" t="s">
        <v>1701</v>
      </c>
      <c r="K1159" s="85">
        <v>2989</v>
      </c>
      <c r="L1159" s="63"/>
    </row>
    <row r="1160" spans="10:12" ht="14.25" customHeight="1" x14ac:dyDescent="0.2">
      <c r="J1160" s="84" t="s">
        <v>1702</v>
      </c>
      <c r="K1160" s="85">
        <v>2313</v>
      </c>
      <c r="L1160" s="63"/>
    </row>
    <row r="1161" spans="10:12" ht="14.25" customHeight="1" x14ac:dyDescent="0.2">
      <c r="J1161" s="84" t="s">
        <v>1703</v>
      </c>
      <c r="K1161" s="85">
        <v>1357</v>
      </c>
      <c r="L1161" s="63"/>
    </row>
    <row r="1162" spans="10:12" ht="14.25" customHeight="1" x14ac:dyDescent="0.2">
      <c r="J1162" s="84" t="s">
        <v>1704</v>
      </c>
      <c r="K1162" s="85">
        <v>2990</v>
      </c>
      <c r="L1162" s="63"/>
    </row>
    <row r="1163" spans="10:12" ht="14.25" customHeight="1" x14ac:dyDescent="0.2">
      <c r="J1163" s="84" t="s">
        <v>1705</v>
      </c>
      <c r="K1163" s="85">
        <v>1362</v>
      </c>
      <c r="L1163" s="63"/>
    </row>
    <row r="1164" spans="10:12" ht="14.25" customHeight="1" x14ac:dyDescent="0.2">
      <c r="J1164" s="84" t="s">
        <v>196</v>
      </c>
      <c r="K1164" s="85">
        <v>2639</v>
      </c>
      <c r="L1164" s="63"/>
    </row>
    <row r="1165" spans="10:12" ht="14.25" customHeight="1" x14ac:dyDescent="0.2">
      <c r="J1165" s="84" t="s">
        <v>235</v>
      </c>
      <c r="K1165" s="85">
        <v>1363</v>
      </c>
      <c r="L1165" s="63"/>
    </row>
    <row r="1166" spans="10:12" ht="14.25" customHeight="1" x14ac:dyDescent="0.2">
      <c r="J1166" s="84" t="s">
        <v>1706</v>
      </c>
      <c r="K1166" s="85">
        <v>1364</v>
      </c>
      <c r="L1166" s="63"/>
    </row>
    <row r="1167" spans="10:12" ht="14.25" customHeight="1" x14ac:dyDescent="0.2">
      <c r="J1167" s="84" t="s">
        <v>234</v>
      </c>
      <c r="K1167" s="85">
        <v>1365</v>
      </c>
      <c r="L1167" s="63"/>
    </row>
    <row r="1168" spans="10:12" ht="14.25" customHeight="1" x14ac:dyDescent="0.2">
      <c r="J1168" s="84" t="s">
        <v>194</v>
      </c>
      <c r="K1168" s="85">
        <v>2641</v>
      </c>
      <c r="L1168" s="63"/>
    </row>
    <row r="1169" spans="10:12" ht="14.25" customHeight="1" x14ac:dyDescent="0.2">
      <c r="J1169" s="84" t="s">
        <v>195</v>
      </c>
      <c r="K1169" s="85">
        <v>2640</v>
      </c>
      <c r="L1169" s="63"/>
    </row>
    <row r="1170" spans="10:12" ht="14.25" customHeight="1" x14ac:dyDescent="0.2">
      <c r="J1170" s="84" t="s">
        <v>1707</v>
      </c>
      <c r="K1170" s="85">
        <v>1366</v>
      </c>
      <c r="L1170" s="63"/>
    </row>
    <row r="1171" spans="10:12" ht="14.25" customHeight="1" x14ac:dyDescent="0.2">
      <c r="J1171" s="84" t="s">
        <v>140</v>
      </c>
      <c r="K1171" s="85">
        <v>2993</v>
      </c>
      <c r="L1171" s="63"/>
    </row>
    <row r="1172" spans="10:12" ht="14.25" customHeight="1" x14ac:dyDescent="0.2">
      <c r="J1172" s="84" t="s">
        <v>141</v>
      </c>
      <c r="K1172" s="85">
        <v>2992</v>
      </c>
      <c r="L1172" s="63"/>
    </row>
    <row r="1173" spans="10:12" ht="14.25" customHeight="1" x14ac:dyDescent="0.2">
      <c r="J1173" s="84" t="s">
        <v>1708</v>
      </c>
      <c r="K1173" s="85">
        <v>1368</v>
      </c>
      <c r="L1173" s="63"/>
    </row>
    <row r="1174" spans="10:12" ht="14.25" customHeight="1" x14ac:dyDescent="0.2">
      <c r="J1174" s="84" t="s">
        <v>1709</v>
      </c>
      <c r="K1174" s="85">
        <v>1369</v>
      </c>
      <c r="L1174" s="63"/>
    </row>
    <row r="1175" spans="10:12" ht="14.25" customHeight="1" x14ac:dyDescent="0.2">
      <c r="J1175" s="84" t="s">
        <v>1710</v>
      </c>
      <c r="K1175" s="85">
        <v>1373</v>
      </c>
      <c r="L1175" s="63"/>
    </row>
    <row r="1176" spans="10:12" ht="14.25" customHeight="1" x14ac:dyDescent="0.2">
      <c r="J1176" s="84" t="s">
        <v>1711</v>
      </c>
      <c r="K1176" s="85">
        <v>1375</v>
      </c>
      <c r="L1176" s="63"/>
    </row>
    <row r="1177" spans="10:12" ht="14.25" customHeight="1" x14ac:dyDescent="0.2">
      <c r="J1177" s="84" t="s">
        <v>1712</v>
      </c>
      <c r="K1177" s="85">
        <v>1376</v>
      </c>
      <c r="L1177" s="63"/>
    </row>
    <row r="1178" spans="10:12" ht="14.25" customHeight="1" x14ac:dyDescent="0.2">
      <c r="J1178" s="84" t="s">
        <v>1713</v>
      </c>
      <c r="K1178" s="85">
        <v>1377</v>
      </c>
      <c r="L1178" s="63"/>
    </row>
    <row r="1179" spans="10:12" ht="14.25" customHeight="1" x14ac:dyDescent="0.2">
      <c r="J1179" s="84" t="s">
        <v>1714</v>
      </c>
      <c r="K1179" s="85">
        <v>1378</v>
      </c>
      <c r="L1179" s="63"/>
    </row>
    <row r="1180" spans="10:12" ht="14.25" customHeight="1" x14ac:dyDescent="0.2">
      <c r="J1180" s="84" t="s">
        <v>1715</v>
      </c>
      <c r="K1180" s="85">
        <v>1380</v>
      </c>
      <c r="L1180" s="63"/>
    </row>
    <row r="1181" spans="10:12" ht="14.25" customHeight="1" x14ac:dyDescent="0.2">
      <c r="J1181" s="84" t="s">
        <v>1716</v>
      </c>
      <c r="K1181" s="85">
        <v>1381</v>
      </c>
      <c r="L1181" s="63"/>
    </row>
    <row r="1182" spans="10:12" ht="14.25" customHeight="1" x14ac:dyDescent="0.2">
      <c r="J1182" s="84" t="s">
        <v>1717</v>
      </c>
      <c r="K1182" s="85">
        <v>1385</v>
      </c>
      <c r="L1182" s="63"/>
    </row>
    <row r="1183" spans="10:12" ht="14.25" customHeight="1" x14ac:dyDescent="0.2">
      <c r="J1183" s="84" t="s">
        <v>1718</v>
      </c>
      <c r="K1183" s="85">
        <v>1387</v>
      </c>
      <c r="L1183" s="63"/>
    </row>
    <row r="1184" spans="10:12" ht="14.25" customHeight="1" x14ac:dyDescent="0.2">
      <c r="J1184" s="84" t="s">
        <v>1719</v>
      </c>
      <c r="K1184" s="85">
        <v>1390</v>
      </c>
      <c r="L1184" s="63"/>
    </row>
    <row r="1185" spans="10:12" ht="14.25" customHeight="1" x14ac:dyDescent="0.2">
      <c r="J1185" s="84" t="s">
        <v>1720</v>
      </c>
      <c r="K1185" s="85">
        <v>1393</v>
      </c>
      <c r="L1185" s="63"/>
    </row>
    <row r="1186" spans="10:12" ht="14.25" customHeight="1" x14ac:dyDescent="0.2">
      <c r="J1186" s="84" t="s">
        <v>1721</v>
      </c>
      <c r="K1186" s="85">
        <v>1394</v>
      </c>
      <c r="L1186" s="63"/>
    </row>
    <row r="1187" spans="10:12" ht="14.25" customHeight="1" x14ac:dyDescent="0.2">
      <c r="J1187" s="84" t="s">
        <v>1722</v>
      </c>
      <c r="K1187" s="85">
        <v>1395</v>
      </c>
      <c r="L1187" s="63"/>
    </row>
    <row r="1188" spans="10:12" ht="14.25" customHeight="1" x14ac:dyDescent="0.2">
      <c r="J1188" s="84" t="s">
        <v>1723</v>
      </c>
      <c r="K1188" s="85">
        <v>1396</v>
      </c>
      <c r="L1188" s="63"/>
    </row>
    <row r="1189" spans="10:12" ht="14.25" customHeight="1" x14ac:dyDescent="0.2">
      <c r="J1189" s="84" t="s">
        <v>1724</v>
      </c>
      <c r="K1189" s="85">
        <v>1397</v>
      </c>
      <c r="L1189" s="63"/>
    </row>
    <row r="1190" spans="10:12" ht="14.25" customHeight="1" x14ac:dyDescent="0.2">
      <c r="J1190" s="84" t="s">
        <v>1725</v>
      </c>
      <c r="K1190" s="85">
        <v>1398</v>
      </c>
      <c r="L1190" s="63"/>
    </row>
    <row r="1191" spans="10:12" ht="14.25" customHeight="1" x14ac:dyDescent="0.2">
      <c r="J1191" s="84" t="s">
        <v>1726</v>
      </c>
      <c r="K1191" s="85">
        <v>1399</v>
      </c>
      <c r="L1191" s="63"/>
    </row>
    <row r="1192" spans="10:12" ht="14.25" customHeight="1" x14ac:dyDescent="0.2">
      <c r="J1192" s="84" t="s">
        <v>1727</v>
      </c>
      <c r="K1192" s="85">
        <v>1400</v>
      </c>
      <c r="L1192" s="63"/>
    </row>
    <row r="1193" spans="10:12" ht="14.25" customHeight="1" x14ac:dyDescent="0.2">
      <c r="J1193" s="84" t="s">
        <v>1728</v>
      </c>
      <c r="K1193" s="85">
        <v>1401</v>
      </c>
      <c r="L1193" s="63"/>
    </row>
    <row r="1194" spans="10:12" ht="14.25" customHeight="1" x14ac:dyDescent="0.2">
      <c r="J1194" s="84" t="s">
        <v>1729</v>
      </c>
      <c r="K1194" s="85">
        <v>1403</v>
      </c>
      <c r="L1194" s="63"/>
    </row>
    <row r="1195" spans="10:12" ht="14.25" customHeight="1" x14ac:dyDescent="0.2">
      <c r="J1195" s="84" t="s">
        <v>1730</v>
      </c>
      <c r="K1195" s="85">
        <v>1405</v>
      </c>
      <c r="L1195" s="63"/>
    </row>
    <row r="1196" spans="10:12" ht="14.25" customHeight="1" x14ac:dyDescent="0.2">
      <c r="J1196" s="84" t="s">
        <v>139</v>
      </c>
      <c r="K1196" s="85">
        <v>2996</v>
      </c>
      <c r="L1196" s="63"/>
    </row>
    <row r="1197" spans="10:12" ht="14.25" customHeight="1" x14ac:dyDescent="0.2">
      <c r="J1197" s="84" t="s">
        <v>1731</v>
      </c>
      <c r="K1197" s="85">
        <v>1407</v>
      </c>
      <c r="L1197" s="63"/>
    </row>
    <row r="1198" spans="10:12" ht="14.25" customHeight="1" x14ac:dyDescent="0.2">
      <c r="J1198" s="84" t="s">
        <v>1732</v>
      </c>
      <c r="K1198" s="85">
        <v>1406</v>
      </c>
      <c r="L1198" s="63"/>
    </row>
    <row r="1199" spans="10:12" ht="14.25" customHeight="1" x14ac:dyDescent="0.2">
      <c r="J1199" s="84" t="s">
        <v>120</v>
      </c>
      <c r="K1199" s="85">
        <v>4304</v>
      </c>
      <c r="L1199" s="63"/>
    </row>
    <row r="1200" spans="10:12" ht="14.25" customHeight="1" x14ac:dyDescent="0.2">
      <c r="J1200" s="84" t="s">
        <v>138</v>
      </c>
      <c r="K1200" s="85">
        <v>2997</v>
      </c>
      <c r="L1200" s="63"/>
    </row>
    <row r="1201" spans="10:12" ht="14.25" customHeight="1" x14ac:dyDescent="0.2">
      <c r="J1201" s="84" t="s">
        <v>233</v>
      </c>
      <c r="K1201" s="85">
        <v>1409</v>
      </c>
      <c r="L1201" s="63"/>
    </row>
    <row r="1202" spans="10:12" ht="14.25" customHeight="1" x14ac:dyDescent="0.2">
      <c r="J1202" s="84" t="s">
        <v>1733</v>
      </c>
      <c r="K1202" s="85">
        <v>1411</v>
      </c>
      <c r="L1202" s="63"/>
    </row>
    <row r="1203" spans="10:12" ht="14.25" customHeight="1" x14ac:dyDescent="0.2">
      <c r="J1203" s="84" t="s">
        <v>1734</v>
      </c>
      <c r="K1203" s="85">
        <v>1412</v>
      </c>
      <c r="L1203" s="63"/>
    </row>
    <row r="1204" spans="10:12" ht="14.25" customHeight="1" x14ac:dyDescent="0.2">
      <c r="J1204" s="84" t="s">
        <v>1735</v>
      </c>
      <c r="K1204" s="85">
        <v>1414</v>
      </c>
      <c r="L1204" s="63"/>
    </row>
    <row r="1205" spans="10:12" ht="14.25" customHeight="1" x14ac:dyDescent="0.2">
      <c r="J1205" s="84" t="s">
        <v>1736</v>
      </c>
      <c r="K1205" s="85">
        <v>2707</v>
      </c>
      <c r="L1205" s="63"/>
    </row>
    <row r="1206" spans="10:12" ht="14.25" customHeight="1" x14ac:dyDescent="0.2">
      <c r="J1206" s="84" t="s">
        <v>1737</v>
      </c>
      <c r="K1206" s="85">
        <v>1410</v>
      </c>
      <c r="L1206" s="63"/>
    </row>
    <row r="1207" spans="10:12" ht="14.25" customHeight="1" x14ac:dyDescent="0.2">
      <c r="J1207" s="84" t="s">
        <v>171</v>
      </c>
      <c r="K1207" s="85">
        <v>2747</v>
      </c>
      <c r="L1207" s="63"/>
    </row>
    <row r="1208" spans="10:12" ht="14.25" customHeight="1" x14ac:dyDescent="0.2">
      <c r="J1208" s="84" t="s">
        <v>1738</v>
      </c>
      <c r="K1208" s="85">
        <v>1416</v>
      </c>
      <c r="L1208" s="63"/>
    </row>
    <row r="1209" spans="10:12" ht="14.25" customHeight="1" x14ac:dyDescent="0.2">
      <c r="J1209" s="84" t="s">
        <v>1739</v>
      </c>
      <c r="K1209" s="85">
        <v>1418</v>
      </c>
      <c r="L1209" s="63"/>
    </row>
    <row r="1210" spans="10:12" ht="14.25" customHeight="1" x14ac:dyDescent="0.2">
      <c r="J1210" s="84" t="s">
        <v>1740</v>
      </c>
      <c r="K1210" s="85">
        <v>1422</v>
      </c>
      <c r="L1210" s="63"/>
    </row>
    <row r="1211" spans="10:12" ht="14.25" customHeight="1" x14ac:dyDescent="0.2">
      <c r="J1211" s="84" t="s">
        <v>1741</v>
      </c>
      <c r="K1211" s="85">
        <v>1423</v>
      </c>
      <c r="L1211" s="63"/>
    </row>
    <row r="1212" spans="10:12" ht="14.25" customHeight="1" x14ac:dyDescent="0.2">
      <c r="J1212" s="84" t="s">
        <v>1742</v>
      </c>
      <c r="K1212" s="85">
        <v>1425</v>
      </c>
      <c r="L1212" s="63"/>
    </row>
    <row r="1213" spans="10:12" ht="14.25" customHeight="1" x14ac:dyDescent="0.2">
      <c r="J1213" s="84" t="s">
        <v>1743</v>
      </c>
      <c r="K1213" s="85">
        <v>1426</v>
      </c>
      <c r="L1213" s="63"/>
    </row>
    <row r="1214" spans="10:12" ht="14.25" customHeight="1" x14ac:dyDescent="0.2">
      <c r="J1214" s="84" t="s">
        <v>1744</v>
      </c>
      <c r="K1214" s="85">
        <v>1427</v>
      </c>
      <c r="L1214" s="63"/>
    </row>
    <row r="1215" spans="10:12" ht="14.25" customHeight="1" x14ac:dyDescent="0.2">
      <c r="J1215" s="84" t="s">
        <v>1745</v>
      </c>
      <c r="K1215" s="85">
        <v>4376</v>
      </c>
      <c r="L1215" s="63"/>
    </row>
    <row r="1216" spans="10:12" ht="14.25" customHeight="1" x14ac:dyDescent="0.2">
      <c r="J1216" s="84" t="s">
        <v>1746</v>
      </c>
      <c r="K1216" s="85">
        <v>1429</v>
      </c>
      <c r="L1216" s="63"/>
    </row>
    <row r="1217" spans="10:12" ht="14.25" customHeight="1" x14ac:dyDescent="0.2">
      <c r="J1217" s="84" t="s">
        <v>1747</v>
      </c>
      <c r="K1217" s="85">
        <v>3348</v>
      </c>
      <c r="L1217" s="63"/>
    </row>
    <row r="1218" spans="10:12" ht="14.25" customHeight="1" x14ac:dyDescent="0.2">
      <c r="J1218" s="84" t="s">
        <v>1748</v>
      </c>
      <c r="K1218" s="85">
        <v>1430</v>
      </c>
      <c r="L1218" s="63"/>
    </row>
    <row r="1219" spans="10:12" ht="14.25" customHeight="1" x14ac:dyDescent="0.2">
      <c r="J1219" s="84" t="s">
        <v>137</v>
      </c>
      <c r="K1219" s="85">
        <v>2999</v>
      </c>
      <c r="L1219" s="63"/>
    </row>
    <row r="1220" spans="10:12" ht="14.25" customHeight="1" x14ac:dyDescent="0.2">
      <c r="J1220" s="84" t="s">
        <v>1749</v>
      </c>
      <c r="K1220" s="85">
        <v>1436</v>
      </c>
      <c r="L1220" s="63"/>
    </row>
    <row r="1221" spans="10:12" ht="14.25" customHeight="1" x14ac:dyDescent="0.2">
      <c r="J1221" s="84" t="s">
        <v>1750</v>
      </c>
      <c r="K1221" s="85">
        <v>1656</v>
      </c>
      <c r="L1221" s="63"/>
    </row>
    <row r="1222" spans="10:12" ht="14.25" customHeight="1" x14ac:dyDescent="0.2">
      <c r="J1222" s="84" t="s">
        <v>1751</v>
      </c>
      <c r="K1222" s="85">
        <v>3065</v>
      </c>
      <c r="L1222" s="63"/>
    </row>
    <row r="1223" spans="10:12" ht="14.25" customHeight="1" x14ac:dyDescent="0.2">
      <c r="J1223" s="123" t="s">
        <v>1752</v>
      </c>
      <c r="K1223" s="124">
        <v>2044</v>
      </c>
      <c r="L1223" s="63"/>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disablePrompts="1"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scale="10"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1250"/>
  <sheetViews>
    <sheetView tabSelected="1" topLeftCell="L1" workbookViewId="0">
      <pane ySplit="1" topLeftCell="A2" activePane="bottomLeft" state="frozen"/>
      <selection pane="bottomLeft" activeCell="Q4" sqref="Q4"/>
    </sheetView>
  </sheetViews>
  <sheetFormatPr defaultColWidth="8.88671875" defaultRowHeight="11.25" x14ac:dyDescent="0.2"/>
  <cols>
    <col min="1" max="1" width="8" style="7" bestFit="1" customWidth="1"/>
    <col min="2" max="2" width="4.88671875" style="7" customWidth="1"/>
    <col min="3" max="3" width="4.6640625" style="7" bestFit="1" customWidth="1"/>
    <col min="4" max="4" width="7" style="7" bestFit="1" customWidth="1"/>
    <col min="5" max="5" width="5.5546875" style="7" bestFit="1" customWidth="1"/>
    <col min="6" max="6" width="10.21875" style="204" customWidth="1"/>
    <col min="7" max="7" width="9.44140625" style="204" bestFit="1" customWidth="1"/>
    <col min="8" max="8" width="12.44140625" style="19" customWidth="1"/>
    <col min="9" max="9" width="10.77734375" style="7" customWidth="1"/>
    <col min="10" max="10" width="7.5546875" style="7" customWidth="1"/>
    <col min="11" max="11" width="9.33203125" style="2" customWidth="1"/>
    <col min="12" max="12" width="10.6640625" style="7" customWidth="1"/>
    <col min="13" max="13" width="5.6640625" style="7" customWidth="1"/>
    <col min="14" max="14" width="6.5546875" style="7" customWidth="1"/>
    <col min="15" max="15" width="12.5546875" style="7" customWidth="1"/>
    <col min="16" max="26" width="8.6640625" style="7" customWidth="1"/>
    <col min="27" max="29" width="6.5546875" style="7" customWidth="1"/>
    <col min="30" max="30" width="58.109375" style="7" bestFit="1" customWidth="1"/>
    <col min="31" max="31" width="14.33203125" style="7" customWidth="1"/>
    <col min="32" max="32" width="14.88671875" style="7" customWidth="1"/>
    <col min="33" max="33" width="16.44140625" style="17" customWidth="1"/>
    <col min="34" max="36" width="11.33203125" style="7" customWidth="1"/>
    <col min="37" max="39" width="7.33203125" style="7" customWidth="1"/>
    <col min="40" max="40" width="7.33203125" style="2" customWidth="1"/>
    <col min="41" max="41" width="12.6640625" style="17" bestFit="1" customWidth="1"/>
    <col min="42" max="16384" width="8.88671875" style="18"/>
  </cols>
  <sheetData>
    <row r="1" spans="1:41" s="213" customFormat="1" ht="21" customHeight="1" x14ac:dyDescent="0.2">
      <c r="A1" s="12" t="s">
        <v>12</v>
      </c>
      <c r="B1" s="12" t="s">
        <v>13</v>
      </c>
      <c r="C1" s="12" t="s">
        <v>15</v>
      </c>
      <c r="D1" s="12" t="s">
        <v>16</v>
      </c>
      <c r="E1" s="12" t="s">
        <v>283</v>
      </c>
      <c r="F1" s="212" t="s">
        <v>280</v>
      </c>
      <c r="G1" s="212" t="s">
        <v>281</v>
      </c>
      <c r="H1" s="12" t="s">
        <v>623</v>
      </c>
      <c r="I1" s="12" t="s">
        <v>273</v>
      </c>
      <c r="J1" s="12" t="s">
        <v>622</v>
      </c>
      <c r="K1" s="13" t="s">
        <v>624</v>
      </c>
      <c r="L1" s="12" t="s">
        <v>272</v>
      </c>
      <c r="M1" s="12" t="s">
        <v>271</v>
      </c>
      <c r="N1" s="12" t="s">
        <v>270</v>
      </c>
      <c r="O1" s="12" t="s">
        <v>269</v>
      </c>
      <c r="P1" s="12" t="s">
        <v>268</v>
      </c>
      <c r="Q1" s="12" t="s">
        <v>694</v>
      </c>
      <c r="R1" s="12" t="s">
        <v>695</v>
      </c>
      <c r="S1" s="12" t="s">
        <v>696</v>
      </c>
      <c r="T1" s="12" t="s">
        <v>697</v>
      </c>
      <c r="U1" s="12" t="s">
        <v>698</v>
      </c>
      <c r="V1" s="12" t="s">
        <v>699</v>
      </c>
      <c r="W1" s="12" t="s">
        <v>700</v>
      </c>
      <c r="X1" s="12" t="s">
        <v>1976</v>
      </c>
      <c r="Y1" s="12" t="s">
        <v>1977</v>
      </c>
      <c r="Z1" s="12" t="s">
        <v>1978</v>
      </c>
      <c r="AA1" s="12" t="s">
        <v>387</v>
      </c>
      <c r="AB1" s="12" t="s">
        <v>388</v>
      </c>
      <c r="AC1" s="12" t="s">
        <v>389</v>
      </c>
      <c r="AD1" s="12" t="s">
        <v>1762</v>
      </c>
      <c r="AE1" s="12" t="s">
        <v>267</v>
      </c>
      <c r="AF1" s="12" t="s">
        <v>266</v>
      </c>
      <c r="AG1" s="12" t="s">
        <v>392</v>
      </c>
      <c r="AH1" s="12" t="s">
        <v>420</v>
      </c>
      <c r="AI1" s="12" t="s">
        <v>421</v>
      </c>
      <c r="AJ1" s="12" t="s">
        <v>422</v>
      </c>
      <c r="AK1" s="12" t="s">
        <v>688</v>
      </c>
      <c r="AL1" s="12" t="s">
        <v>689</v>
      </c>
      <c r="AM1" s="12" t="s">
        <v>690</v>
      </c>
      <c r="AN1" s="15" t="s">
        <v>419</v>
      </c>
      <c r="AO1" s="12" t="s">
        <v>667</v>
      </c>
    </row>
    <row r="2" spans="1:41" ht="14.25" customHeight="1" x14ac:dyDescent="0.2">
      <c r="A2" s="145" t="s">
        <v>400</v>
      </c>
      <c r="B2" s="146" t="s">
        <v>1957</v>
      </c>
      <c r="C2" s="147">
        <v>2020</v>
      </c>
      <c r="D2" s="148">
        <v>1</v>
      </c>
      <c r="E2" s="147"/>
      <c r="F2" s="151">
        <v>376427.84499999997</v>
      </c>
      <c r="G2" s="151">
        <v>275764.67499999999</v>
      </c>
      <c r="H2" s="4" t="s">
        <v>1864</v>
      </c>
      <c r="I2" s="147"/>
      <c r="J2" s="149">
        <v>44004</v>
      </c>
      <c r="K2" s="4">
        <v>80</v>
      </c>
      <c r="L2" s="147">
        <v>11</v>
      </c>
      <c r="M2" s="147">
        <v>2</v>
      </c>
      <c r="N2" s="147">
        <v>346</v>
      </c>
      <c r="O2" s="147">
        <v>2</v>
      </c>
      <c r="P2" s="147" t="s">
        <v>1954</v>
      </c>
      <c r="Q2" s="214" t="s">
        <v>1979</v>
      </c>
      <c r="R2" s="214" t="s">
        <v>1980</v>
      </c>
      <c r="S2" s="214" t="s">
        <v>1981</v>
      </c>
      <c r="T2" s="214">
        <v>5.4</v>
      </c>
      <c r="U2" s="214">
        <v>5.7</v>
      </c>
      <c r="V2" s="214">
        <v>5.2</v>
      </c>
      <c r="W2" s="214">
        <v>4.9000000000000004</v>
      </c>
      <c r="X2" s="214">
        <v>3.01</v>
      </c>
      <c r="Y2" s="214">
        <v>2.99</v>
      </c>
      <c r="Z2" s="214">
        <v>1.01</v>
      </c>
      <c r="AA2" s="147">
        <v>143</v>
      </c>
      <c r="AB2" s="147"/>
      <c r="AC2" s="147"/>
      <c r="AD2" s="147" t="s">
        <v>1788</v>
      </c>
      <c r="AE2" s="147" t="s">
        <v>304</v>
      </c>
      <c r="AF2" s="147" t="s">
        <v>324</v>
      </c>
      <c r="AG2" s="20"/>
      <c r="AH2" s="19"/>
      <c r="AI2" s="147"/>
      <c r="AJ2" s="19"/>
      <c r="AK2" s="19"/>
      <c r="AL2" s="19"/>
      <c r="AM2" s="19"/>
      <c r="AN2" s="1"/>
      <c r="AO2" s="20"/>
    </row>
    <row r="3" spans="1:41" ht="14.25" customHeight="1" x14ac:dyDescent="0.2">
      <c r="A3" s="145" t="s">
        <v>400</v>
      </c>
      <c r="B3" s="146" t="s">
        <v>1957</v>
      </c>
      <c r="C3" s="147">
        <v>2020</v>
      </c>
      <c r="D3" s="148" t="s">
        <v>1913</v>
      </c>
      <c r="E3" s="147"/>
      <c r="F3" s="151">
        <v>377134.32699999999</v>
      </c>
      <c r="G3" s="151">
        <v>275889.283</v>
      </c>
      <c r="H3" s="4" t="s">
        <v>1953</v>
      </c>
      <c r="I3" s="147"/>
      <c r="J3" s="149">
        <v>43997</v>
      </c>
      <c r="K3" s="4">
        <v>73</v>
      </c>
      <c r="L3" s="147">
        <v>11</v>
      </c>
      <c r="M3" s="147">
        <v>8</v>
      </c>
      <c r="N3" s="147">
        <v>72</v>
      </c>
      <c r="O3" s="147">
        <v>1</v>
      </c>
      <c r="P3" s="147" t="s">
        <v>1954</v>
      </c>
      <c r="Q3" s="214" t="s">
        <v>1982</v>
      </c>
      <c r="R3" s="214" t="s">
        <v>1983</v>
      </c>
      <c r="S3" s="214" t="s">
        <v>1984</v>
      </c>
      <c r="T3" s="214">
        <v>6</v>
      </c>
      <c r="U3" s="214">
        <v>6</v>
      </c>
      <c r="V3" s="214">
        <v>5.9</v>
      </c>
      <c r="W3" s="214">
        <v>5.9</v>
      </c>
      <c r="X3" s="214">
        <v>3</v>
      </c>
      <c r="Y3" s="214">
        <v>2.98</v>
      </c>
      <c r="Z3" s="214">
        <v>1.04</v>
      </c>
      <c r="AA3" s="147">
        <v>143</v>
      </c>
      <c r="AB3" s="147"/>
      <c r="AC3" s="147"/>
      <c r="AD3" s="147" t="s">
        <v>1788</v>
      </c>
      <c r="AE3" s="147" t="s">
        <v>304</v>
      </c>
      <c r="AF3" s="147" t="s">
        <v>324</v>
      </c>
      <c r="AG3" s="20"/>
      <c r="AH3" s="19"/>
      <c r="AI3" s="19"/>
      <c r="AJ3" s="19"/>
      <c r="AK3" s="19"/>
      <c r="AL3" s="19"/>
      <c r="AM3" s="19"/>
      <c r="AN3" s="1"/>
      <c r="AO3" s="20"/>
    </row>
    <row r="4" spans="1:41" ht="14.25" customHeight="1" x14ac:dyDescent="0.2">
      <c r="A4" s="145" t="s">
        <v>400</v>
      </c>
      <c r="B4" s="146" t="s">
        <v>1957</v>
      </c>
      <c r="C4" s="147">
        <v>2020</v>
      </c>
      <c r="D4" s="148" t="s">
        <v>1914</v>
      </c>
      <c r="E4" s="147"/>
      <c r="F4" s="151">
        <v>375773.52100000001</v>
      </c>
      <c r="G4" s="151">
        <v>276371.38</v>
      </c>
      <c r="H4" s="4" t="s">
        <v>1865</v>
      </c>
      <c r="I4" s="147"/>
      <c r="J4" s="149">
        <v>43997</v>
      </c>
      <c r="K4" s="4">
        <v>69</v>
      </c>
      <c r="L4" s="147">
        <v>11</v>
      </c>
      <c r="M4" s="147">
        <v>4</v>
      </c>
      <c r="N4" s="147">
        <v>0</v>
      </c>
      <c r="O4" s="147">
        <v>3</v>
      </c>
      <c r="P4" s="147" t="s">
        <v>1954</v>
      </c>
      <c r="Q4" s="214" t="s">
        <v>1985</v>
      </c>
      <c r="R4" s="214" t="s">
        <v>1986</v>
      </c>
      <c r="S4" s="214" t="s">
        <v>1987</v>
      </c>
      <c r="T4" s="214">
        <v>6</v>
      </c>
      <c r="U4" s="214">
        <v>5.4</v>
      </c>
      <c r="V4" s="214">
        <v>5</v>
      </c>
      <c r="W4" s="214">
        <v>4.8</v>
      </c>
      <c r="X4" s="214">
        <v>2.88</v>
      </c>
      <c r="Y4" s="214">
        <v>3.12</v>
      </c>
      <c r="Z4" s="214">
        <v>1.1000000000000001</v>
      </c>
      <c r="AA4" s="147">
        <v>143</v>
      </c>
      <c r="AB4" s="147">
        <v>146</v>
      </c>
      <c r="AC4" s="147">
        <v>148</v>
      </c>
      <c r="AD4" s="147" t="s">
        <v>1790</v>
      </c>
      <c r="AE4" s="147" t="s">
        <v>304</v>
      </c>
      <c r="AF4" s="147" t="s">
        <v>324</v>
      </c>
      <c r="AG4" s="20" t="s">
        <v>1958</v>
      </c>
      <c r="AH4" s="19" t="s">
        <v>609</v>
      </c>
      <c r="AI4" s="19"/>
      <c r="AJ4" s="19"/>
      <c r="AK4" s="19"/>
      <c r="AL4" s="19"/>
      <c r="AM4" s="19"/>
      <c r="AN4" s="1"/>
      <c r="AO4" s="20"/>
    </row>
    <row r="5" spans="1:41" ht="14.25" customHeight="1" x14ac:dyDescent="0.2">
      <c r="A5" s="145" t="s">
        <v>400</v>
      </c>
      <c r="B5" s="146" t="s">
        <v>1957</v>
      </c>
      <c r="C5" s="147">
        <v>2020</v>
      </c>
      <c r="D5" s="148">
        <v>4</v>
      </c>
      <c r="E5" s="147"/>
      <c r="F5" s="151">
        <v>376829.02500000002</v>
      </c>
      <c r="G5" s="151">
        <v>275862.93099999998</v>
      </c>
      <c r="H5" s="4" t="s">
        <v>1866</v>
      </c>
      <c r="I5" s="147"/>
      <c r="J5" s="149">
        <v>43997</v>
      </c>
      <c r="K5" s="4">
        <v>91</v>
      </c>
      <c r="L5" s="147">
        <v>11</v>
      </c>
      <c r="M5" s="147">
        <v>12</v>
      </c>
      <c r="N5" s="147">
        <v>264</v>
      </c>
      <c r="O5" s="147">
        <v>3</v>
      </c>
      <c r="P5" s="147" t="s">
        <v>1954</v>
      </c>
      <c r="Q5" s="214" t="s">
        <v>1988</v>
      </c>
      <c r="R5" s="214" t="s">
        <v>1989</v>
      </c>
      <c r="S5" s="214" t="s">
        <v>1990</v>
      </c>
      <c r="T5" s="214">
        <v>5.9</v>
      </c>
      <c r="U5" s="214">
        <v>5.9</v>
      </c>
      <c r="V5" s="214">
        <v>2.7</v>
      </c>
      <c r="W5" s="214">
        <v>2.7</v>
      </c>
      <c r="X5" s="214">
        <v>3.07</v>
      </c>
      <c r="Y5" s="214">
        <v>2.93</v>
      </c>
      <c r="Z5" s="214">
        <v>1.01</v>
      </c>
      <c r="AA5" s="147">
        <v>143</v>
      </c>
      <c r="AB5" s="147">
        <v>151</v>
      </c>
      <c r="AC5" s="147"/>
      <c r="AD5" s="147" t="s">
        <v>1790</v>
      </c>
      <c r="AE5" s="147" t="s">
        <v>304</v>
      </c>
      <c r="AF5" s="147" t="s">
        <v>324</v>
      </c>
      <c r="AG5" s="20"/>
      <c r="AH5" s="19"/>
      <c r="AI5" s="19"/>
      <c r="AJ5" s="19"/>
      <c r="AK5" s="19"/>
      <c r="AL5" s="19"/>
      <c r="AM5" s="19"/>
      <c r="AN5" s="1"/>
      <c r="AO5" s="20"/>
    </row>
    <row r="6" spans="1:41" ht="14.25" customHeight="1" x14ac:dyDescent="0.2">
      <c r="A6" s="145" t="s">
        <v>400</v>
      </c>
      <c r="B6" s="146" t="s">
        <v>1957</v>
      </c>
      <c r="C6" s="147">
        <v>2020</v>
      </c>
      <c r="D6" s="148" t="s">
        <v>1915</v>
      </c>
      <c r="E6" s="147"/>
      <c r="F6" s="151">
        <v>377007.13500000001</v>
      </c>
      <c r="G6" s="151">
        <v>275831.80900000001</v>
      </c>
      <c r="H6" s="4" t="s">
        <v>1867</v>
      </c>
      <c r="I6" s="147"/>
      <c r="J6" s="149">
        <v>43997</v>
      </c>
      <c r="K6" s="4">
        <v>81</v>
      </c>
      <c r="L6" s="147">
        <v>11</v>
      </c>
      <c r="M6" s="147">
        <v>2</v>
      </c>
      <c r="N6" s="147">
        <v>270</v>
      </c>
      <c r="O6" s="147">
        <v>3</v>
      </c>
      <c r="P6" s="147" t="s">
        <v>1954</v>
      </c>
      <c r="Q6" s="214" t="s">
        <v>1991</v>
      </c>
      <c r="R6" s="214" t="s">
        <v>1992</v>
      </c>
      <c r="S6" s="214" t="s">
        <v>1993</v>
      </c>
      <c r="T6" s="214">
        <v>6</v>
      </c>
      <c r="U6" s="214">
        <v>5.7</v>
      </c>
      <c r="V6" s="214">
        <v>5.0999999999999996</v>
      </c>
      <c r="W6" s="214">
        <v>5.0999999999999996</v>
      </c>
      <c r="X6" s="214">
        <v>3.61</v>
      </c>
      <c r="Y6" s="214">
        <v>2.39</v>
      </c>
      <c r="Z6" s="214">
        <v>1.01</v>
      </c>
      <c r="AA6" s="147">
        <v>143</v>
      </c>
      <c r="AB6" s="147">
        <v>146</v>
      </c>
      <c r="AC6" s="147">
        <v>131</v>
      </c>
      <c r="AD6" s="147" t="s">
        <v>1788</v>
      </c>
      <c r="AE6" s="147" t="s">
        <v>304</v>
      </c>
      <c r="AF6" s="147" t="s">
        <v>324</v>
      </c>
      <c r="AG6" s="20"/>
      <c r="AH6" s="19"/>
      <c r="AI6" s="19"/>
      <c r="AJ6" s="19"/>
      <c r="AK6" s="19"/>
      <c r="AL6" s="19"/>
      <c r="AM6" s="19"/>
      <c r="AN6" s="1"/>
      <c r="AO6" s="20"/>
    </row>
    <row r="7" spans="1:41" ht="14.25" customHeight="1" x14ac:dyDescent="0.2">
      <c r="A7" s="145" t="s">
        <v>400</v>
      </c>
      <c r="B7" s="146" t="s">
        <v>1957</v>
      </c>
      <c r="C7" s="147">
        <v>2020</v>
      </c>
      <c r="D7" s="148" t="s">
        <v>1916</v>
      </c>
      <c r="E7" s="147"/>
      <c r="F7" s="151">
        <v>376480.25900000002</v>
      </c>
      <c r="G7" s="151">
        <v>276229.44799999997</v>
      </c>
      <c r="H7" s="4" t="s">
        <v>1868</v>
      </c>
      <c r="I7" s="147"/>
      <c r="J7" s="149">
        <v>43992</v>
      </c>
      <c r="K7" s="4">
        <v>90</v>
      </c>
      <c r="L7" s="147">
        <v>11</v>
      </c>
      <c r="M7" s="147">
        <v>5</v>
      </c>
      <c r="N7" s="147">
        <v>60</v>
      </c>
      <c r="O7" s="147">
        <v>1</v>
      </c>
      <c r="P7" s="147" t="s">
        <v>1954</v>
      </c>
      <c r="Q7" s="214" t="s">
        <v>1994</v>
      </c>
      <c r="R7" s="214" t="s">
        <v>1995</v>
      </c>
      <c r="S7" s="214" t="s">
        <v>1996</v>
      </c>
      <c r="T7" s="214">
        <v>5.9</v>
      </c>
      <c r="U7" s="214">
        <v>5.7</v>
      </c>
      <c r="V7" s="214">
        <v>3.7</v>
      </c>
      <c r="W7" s="214">
        <v>3.7</v>
      </c>
      <c r="X7" s="214">
        <v>3.4</v>
      </c>
      <c r="Y7" s="214">
        <v>2.6</v>
      </c>
      <c r="Z7" s="214">
        <v>1</v>
      </c>
      <c r="AA7" s="147">
        <v>143</v>
      </c>
      <c r="AB7" s="147"/>
      <c r="AC7" s="147"/>
      <c r="AD7" s="147" t="s">
        <v>1790</v>
      </c>
      <c r="AE7" s="147" t="s">
        <v>304</v>
      </c>
      <c r="AF7" s="147" t="s">
        <v>324</v>
      </c>
      <c r="AG7" s="20"/>
      <c r="AH7" s="19"/>
      <c r="AI7" s="19"/>
      <c r="AJ7" s="19"/>
      <c r="AK7" s="19"/>
      <c r="AL7" s="19"/>
      <c r="AM7" s="19"/>
      <c r="AN7" s="1"/>
      <c r="AO7" s="20"/>
    </row>
    <row r="8" spans="1:41" ht="14.25" customHeight="1" x14ac:dyDescent="0.2">
      <c r="A8" s="145" t="s">
        <v>400</v>
      </c>
      <c r="B8" s="146" t="s">
        <v>1957</v>
      </c>
      <c r="C8" s="147">
        <v>2020</v>
      </c>
      <c r="D8" s="148">
        <v>7</v>
      </c>
      <c r="E8" s="147"/>
      <c r="F8" s="151">
        <v>375985.18199999997</v>
      </c>
      <c r="G8" s="151">
        <v>276258.56</v>
      </c>
      <c r="H8" s="4" t="s">
        <v>1869</v>
      </c>
      <c r="I8" s="147"/>
      <c r="J8" s="149">
        <v>43992</v>
      </c>
      <c r="K8" s="4">
        <v>85</v>
      </c>
      <c r="L8" s="147">
        <v>11</v>
      </c>
      <c r="M8" s="147">
        <v>0</v>
      </c>
      <c r="N8" s="150" t="s">
        <v>1969</v>
      </c>
      <c r="O8" s="147">
        <v>2</v>
      </c>
      <c r="P8" s="147" t="s">
        <v>1954</v>
      </c>
      <c r="Q8" s="214" t="s">
        <v>1997</v>
      </c>
      <c r="R8" s="214" t="s">
        <v>1998</v>
      </c>
      <c r="S8" s="214" t="s">
        <v>1999</v>
      </c>
      <c r="T8" s="214">
        <v>6</v>
      </c>
      <c r="U8" s="214">
        <v>5.3</v>
      </c>
      <c r="V8" s="214">
        <v>3.5</v>
      </c>
      <c r="W8" s="214">
        <v>3.5</v>
      </c>
      <c r="X8" s="214">
        <v>2.91</v>
      </c>
      <c r="Y8" s="214">
        <v>3.09</v>
      </c>
      <c r="Z8" s="214">
        <v>1.04</v>
      </c>
      <c r="AA8" s="147">
        <v>143</v>
      </c>
      <c r="AB8" s="147">
        <v>146</v>
      </c>
      <c r="AC8" s="147">
        <v>148</v>
      </c>
      <c r="AD8" s="147" t="s">
        <v>1788</v>
      </c>
      <c r="AE8" s="147" t="s">
        <v>304</v>
      </c>
      <c r="AF8" s="147" t="s">
        <v>324</v>
      </c>
      <c r="AG8" s="20" t="s">
        <v>1970</v>
      </c>
      <c r="AH8" s="19"/>
      <c r="AI8" s="19"/>
      <c r="AJ8" s="19"/>
      <c r="AK8" s="19" t="s">
        <v>418</v>
      </c>
      <c r="AL8" s="19"/>
      <c r="AM8" s="19"/>
      <c r="AN8" s="1" t="s">
        <v>418</v>
      </c>
      <c r="AO8" s="20"/>
    </row>
    <row r="9" spans="1:41" ht="14.25" customHeight="1" x14ac:dyDescent="0.2">
      <c r="A9" s="145" t="s">
        <v>400</v>
      </c>
      <c r="B9" s="146" t="s">
        <v>1957</v>
      </c>
      <c r="C9" s="147">
        <v>2020</v>
      </c>
      <c r="D9" s="148" t="s">
        <v>1917</v>
      </c>
      <c r="E9" s="147"/>
      <c r="F9" s="151">
        <v>376837.897</v>
      </c>
      <c r="G9" s="151">
        <v>275640.27299999999</v>
      </c>
      <c r="H9" s="4" t="s">
        <v>1870</v>
      </c>
      <c r="I9" s="147"/>
      <c r="J9" s="149">
        <v>44004</v>
      </c>
      <c r="K9" s="4">
        <v>99</v>
      </c>
      <c r="L9" s="147">
        <v>11</v>
      </c>
      <c r="M9" s="147">
        <v>4</v>
      </c>
      <c r="N9" s="147">
        <v>62</v>
      </c>
      <c r="O9" s="147">
        <v>3</v>
      </c>
      <c r="P9" s="147" t="s">
        <v>1954</v>
      </c>
      <c r="Q9" s="214" t="s">
        <v>2000</v>
      </c>
      <c r="R9" s="214" t="s">
        <v>2001</v>
      </c>
      <c r="S9" s="214" t="s">
        <v>2002</v>
      </c>
      <c r="T9" s="214">
        <v>5.5</v>
      </c>
      <c r="U9" s="214">
        <v>5.9</v>
      </c>
      <c r="V9" s="214">
        <v>5.2</v>
      </c>
      <c r="W9" s="214">
        <v>5.2</v>
      </c>
      <c r="X9" s="214">
        <v>3.34</v>
      </c>
      <c r="Y9" s="214">
        <v>2.66</v>
      </c>
      <c r="Z9" s="214">
        <v>1.07</v>
      </c>
      <c r="AA9" s="147">
        <v>143</v>
      </c>
      <c r="AB9" s="147">
        <v>151</v>
      </c>
      <c r="AC9" s="147"/>
      <c r="AD9" s="147" t="s">
        <v>1831</v>
      </c>
      <c r="AE9" s="147" t="s">
        <v>304</v>
      </c>
      <c r="AF9" s="147" t="s">
        <v>324</v>
      </c>
      <c r="AG9" s="20"/>
      <c r="AH9" s="19"/>
      <c r="AI9" s="19"/>
      <c r="AJ9" s="19"/>
      <c r="AK9" s="19"/>
      <c r="AL9" s="19"/>
      <c r="AM9" s="19"/>
      <c r="AN9" s="1"/>
      <c r="AO9" s="20"/>
    </row>
    <row r="10" spans="1:41" ht="14.25" customHeight="1" x14ac:dyDescent="0.2">
      <c r="A10" s="145" t="s">
        <v>400</v>
      </c>
      <c r="B10" s="146" t="s">
        <v>1957</v>
      </c>
      <c r="C10" s="147">
        <v>2020</v>
      </c>
      <c r="D10" s="148" t="s">
        <v>1918</v>
      </c>
      <c r="E10" s="147"/>
      <c r="F10" s="151">
        <v>375985.728</v>
      </c>
      <c r="G10" s="151">
        <v>276117.27399999998</v>
      </c>
      <c r="H10" s="4" t="s">
        <v>1871</v>
      </c>
      <c r="I10" s="147"/>
      <c r="J10" s="149">
        <v>43992</v>
      </c>
      <c r="K10" s="4">
        <v>92</v>
      </c>
      <c r="L10" s="147">
        <v>11</v>
      </c>
      <c r="M10" s="147">
        <v>4</v>
      </c>
      <c r="N10" s="147">
        <v>0</v>
      </c>
      <c r="O10" s="147">
        <v>1</v>
      </c>
      <c r="P10" s="147" t="s">
        <v>1954</v>
      </c>
      <c r="Q10" s="214" t="s">
        <v>2003</v>
      </c>
      <c r="R10" s="214" t="s">
        <v>2004</v>
      </c>
      <c r="S10" s="214" t="s">
        <v>2005</v>
      </c>
      <c r="T10" s="214">
        <v>5.9</v>
      </c>
      <c r="U10" s="214">
        <v>5.4</v>
      </c>
      <c r="V10" s="214">
        <v>4.2</v>
      </c>
      <c r="W10" s="214">
        <v>4.2</v>
      </c>
      <c r="X10" s="214">
        <v>4.0599999999999996</v>
      </c>
      <c r="Y10" s="214">
        <v>1.94</v>
      </c>
      <c r="Z10" s="214">
        <v>1.03</v>
      </c>
      <c r="AA10" s="147">
        <v>143</v>
      </c>
      <c r="AB10" s="147">
        <v>146</v>
      </c>
      <c r="AC10" s="147">
        <v>148</v>
      </c>
      <c r="AD10" s="147" t="s">
        <v>1787</v>
      </c>
      <c r="AE10" s="147" t="s">
        <v>304</v>
      </c>
      <c r="AF10" s="147" t="s">
        <v>324</v>
      </c>
      <c r="AG10" s="20"/>
      <c r="AH10" s="19"/>
      <c r="AI10" s="19"/>
      <c r="AJ10" s="19"/>
      <c r="AK10" s="19"/>
      <c r="AL10" s="19"/>
      <c r="AM10" s="19"/>
      <c r="AN10" s="1"/>
      <c r="AO10" s="20"/>
    </row>
    <row r="11" spans="1:41" ht="14.25" customHeight="1" x14ac:dyDescent="0.2">
      <c r="A11" s="145" t="s">
        <v>400</v>
      </c>
      <c r="B11" s="146" t="s">
        <v>1957</v>
      </c>
      <c r="C11" s="147">
        <v>2020</v>
      </c>
      <c r="D11" s="148">
        <v>10</v>
      </c>
      <c r="E11" s="147"/>
      <c r="F11" s="151">
        <v>376969.63500000001</v>
      </c>
      <c r="G11" s="151">
        <v>275973.97899999999</v>
      </c>
      <c r="H11" s="4" t="s">
        <v>1872</v>
      </c>
      <c r="I11" s="147"/>
      <c r="J11" s="149">
        <v>43997</v>
      </c>
      <c r="K11" s="4">
        <v>68</v>
      </c>
      <c r="L11" s="147">
        <v>11</v>
      </c>
      <c r="M11" s="147">
        <v>9</v>
      </c>
      <c r="N11" s="147">
        <v>324</v>
      </c>
      <c r="O11" s="147">
        <v>3</v>
      </c>
      <c r="P11" s="147" t="s">
        <v>1954</v>
      </c>
      <c r="Q11" s="214" t="s">
        <v>2006</v>
      </c>
      <c r="R11" s="214" t="s">
        <v>2007</v>
      </c>
      <c r="S11" s="214" t="s">
        <v>2008</v>
      </c>
      <c r="T11" s="214">
        <v>5.4</v>
      </c>
      <c r="U11" s="214">
        <v>5.6</v>
      </c>
      <c r="V11" s="214">
        <v>4.8</v>
      </c>
      <c r="W11" s="214">
        <v>4.7</v>
      </c>
      <c r="X11" s="214">
        <v>3.56</v>
      </c>
      <c r="Y11" s="214">
        <v>2.44</v>
      </c>
      <c r="Z11" s="214">
        <v>1</v>
      </c>
      <c r="AA11" s="147">
        <v>143</v>
      </c>
      <c r="AB11" s="147"/>
      <c r="AC11" s="147"/>
      <c r="AD11" s="147" t="s">
        <v>1832</v>
      </c>
      <c r="AE11" s="147" t="s">
        <v>304</v>
      </c>
      <c r="AF11" s="147" t="s">
        <v>324</v>
      </c>
      <c r="AG11" s="20"/>
      <c r="AH11" s="19"/>
      <c r="AI11" s="19"/>
      <c r="AJ11" s="19"/>
      <c r="AK11" s="19"/>
      <c r="AL11" s="19"/>
      <c r="AM11" s="19"/>
      <c r="AN11" s="1"/>
      <c r="AO11" s="20"/>
    </row>
    <row r="12" spans="1:41" ht="14.25" customHeight="1" x14ac:dyDescent="0.2">
      <c r="A12" s="145" t="s">
        <v>400</v>
      </c>
      <c r="B12" s="146" t="s">
        <v>1957</v>
      </c>
      <c r="C12" s="147">
        <v>2020</v>
      </c>
      <c r="D12" s="148">
        <v>11</v>
      </c>
      <c r="E12" s="147"/>
      <c r="F12" s="151">
        <v>375932</v>
      </c>
      <c r="G12" s="151">
        <v>276390</v>
      </c>
      <c r="H12" s="4" t="s">
        <v>1873</v>
      </c>
      <c r="I12" s="147"/>
      <c r="J12" s="149">
        <v>43992</v>
      </c>
      <c r="K12" s="4">
        <v>79</v>
      </c>
      <c r="L12" s="147">
        <v>11</v>
      </c>
      <c r="M12" s="147">
        <v>2</v>
      </c>
      <c r="N12" s="147">
        <v>320</v>
      </c>
      <c r="O12" s="147">
        <v>3</v>
      </c>
      <c r="P12" s="147" t="s">
        <v>1954</v>
      </c>
      <c r="Q12" s="214" t="s">
        <v>2009</v>
      </c>
      <c r="R12" s="214" t="s">
        <v>2010</v>
      </c>
      <c r="S12" s="214" t="s">
        <v>2011</v>
      </c>
      <c r="T12" s="214">
        <v>6</v>
      </c>
      <c r="U12" s="214">
        <v>5.3</v>
      </c>
      <c r="V12" s="214">
        <v>4</v>
      </c>
      <c r="W12" s="214">
        <v>4</v>
      </c>
      <c r="X12" s="214">
        <v>4.25</v>
      </c>
      <c r="Y12" s="214">
        <v>1.75</v>
      </c>
      <c r="Z12" s="214">
        <v>1</v>
      </c>
      <c r="AA12" s="147">
        <v>143</v>
      </c>
      <c r="AB12" s="147">
        <v>144</v>
      </c>
      <c r="AC12" s="147">
        <v>148</v>
      </c>
      <c r="AD12" s="147" t="s">
        <v>1858</v>
      </c>
      <c r="AE12" s="147" t="s">
        <v>304</v>
      </c>
      <c r="AF12" s="147" t="s">
        <v>324</v>
      </c>
      <c r="AG12" s="20"/>
      <c r="AH12" s="19"/>
      <c r="AI12" s="19"/>
      <c r="AJ12" s="19"/>
      <c r="AK12" s="19"/>
      <c r="AL12" s="19"/>
      <c r="AM12" s="19"/>
      <c r="AN12" s="1"/>
      <c r="AO12" s="20"/>
    </row>
    <row r="13" spans="1:41" ht="14.25" customHeight="1" x14ac:dyDescent="0.2">
      <c r="A13" s="145" t="s">
        <v>400</v>
      </c>
      <c r="B13" s="146" t="s">
        <v>1957</v>
      </c>
      <c r="C13" s="147">
        <v>2020</v>
      </c>
      <c r="D13" s="148" t="s">
        <v>1919</v>
      </c>
      <c r="E13" s="147"/>
      <c r="F13" s="151">
        <v>376493.326</v>
      </c>
      <c r="G13" s="151">
        <v>275667.53399999999</v>
      </c>
      <c r="H13" s="4" t="s">
        <v>1874</v>
      </c>
      <c r="I13" s="147"/>
      <c r="J13" s="149">
        <v>44004</v>
      </c>
      <c r="K13" s="4">
        <v>89</v>
      </c>
      <c r="L13" s="147">
        <v>11</v>
      </c>
      <c r="M13" s="147">
        <v>3</v>
      </c>
      <c r="N13" s="147">
        <v>270</v>
      </c>
      <c r="O13" s="147">
        <v>3</v>
      </c>
      <c r="P13" s="147" t="s">
        <v>1954</v>
      </c>
      <c r="Q13" s="214" t="s">
        <v>2012</v>
      </c>
      <c r="R13" s="214" t="s">
        <v>2013</v>
      </c>
      <c r="S13" s="214" t="s">
        <v>2014</v>
      </c>
      <c r="T13" s="214">
        <v>5.9</v>
      </c>
      <c r="U13" s="214">
        <v>5.6</v>
      </c>
      <c r="V13" s="214">
        <v>4.3</v>
      </c>
      <c r="W13" s="214">
        <v>4.3</v>
      </c>
      <c r="X13" s="214">
        <v>3.98</v>
      </c>
      <c r="Y13" s="214">
        <v>2.02</v>
      </c>
      <c r="Z13" s="214">
        <v>1.03</v>
      </c>
      <c r="AA13" s="147">
        <v>143</v>
      </c>
      <c r="AB13" s="147">
        <v>131</v>
      </c>
      <c r="AC13" s="147"/>
      <c r="AD13" s="147" t="s">
        <v>1833</v>
      </c>
      <c r="AE13" s="147" t="s">
        <v>304</v>
      </c>
      <c r="AF13" s="147" t="s">
        <v>324</v>
      </c>
      <c r="AG13" s="20"/>
      <c r="AH13" s="19"/>
      <c r="AI13" s="19"/>
      <c r="AJ13" s="19"/>
      <c r="AK13" s="19"/>
      <c r="AL13" s="19"/>
      <c r="AM13" s="19"/>
      <c r="AN13" s="1"/>
      <c r="AO13" s="20"/>
    </row>
    <row r="14" spans="1:41" ht="14.25" customHeight="1" x14ac:dyDescent="0.2">
      <c r="A14" s="145" t="s">
        <v>400</v>
      </c>
      <c r="B14" s="146" t="s">
        <v>1957</v>
      </c>
      <c r="C14" s="147">
        <v>2020</v>
      </c>
      <c r="D14" s="148" t="s">
        <v>1920</v>
      </c>
      <c r="E14" s="147"/>
      <c r="F14" s="151">
        <v>376332.63099999999</v>
      </c>
      <c r="G14" s="151">
        <v>276174.88400000002</v>
      </c>
      <c r="H14" s="4" t="s">
        <v>1875</v>
      </c>
      <c r="I14" s="147"/>
      <c r="J14" s="149">
        <v>43992</v>
      </c>
      <c r="K14" s="4">
        <v>94</v>
      </c>
      <c r="L14" s="147">
        <v>11</v>
      </c>
      <c r="M14" s="147">
        <v>2</v>
      </c>
      <c r="N14" s="147">
        <v>0</v>
      </c>
      <c r="O14" s="147">
        <v>2</v>
      </c>
      <c r="P14" s="147" t="s">
        <v>1954</v>
      </c>
      <c r="Q14" s="214" t="s">
        <v>2015</v>
      </c>
      <c r="R14" s="214" t="s">
        <v>2016</v>
      </c>
      <c r="S14" s="214" t="s">
        <v>2017</v>
      </c>
      <c r="T14" s="214">
        <v>5.8</v>
      </c>
      <c r="U14" s="214">
        <v>5.3</v>
      </c>
      <c r="V14" s="214">
        <v>4.5</v>
      </c>
      <c r="W14" s="214">
        <v>4.7</v>
      </c>
      <c r="X14" s="214">
        <v>3.37</v>
      </c>
      <c r="Y14" s="214">
        <v>2.19</v>
      </c>
      <c r="Z14" s="214">
        <v>1.45</v>
      </c>
      <c r="AA14" s="147">
        <v>143</v>
      </c>
      <c r="AB14" s="147">
        <v>152</v>
      </c>
      <c r="AC14" s="147">
        <v>131</v>
      </c>
      <c r="AD14" s="147" t="s">
        <v>1859</v>
      </c>
      <c r="AE14" s="147" t="s">
        <v>304</v>
      </c>
      <c r="AF14" s="147" t="s">
        <v>324</v>
      </c>
      <c r="AG14" s="20"/>
      <c r="AH14" s="19"/>
      <c r="AI14" s="19"/>
      <c r="AJ14" s="19"/>
      <c r="AK14" s="19"/>
      <c r="AL14" s="19"/>
      <c r="AM14" s="19"/>
      <c r="AN14" s="1"/>
      <c r="AO14" s="20"/>
    </row>
    <row r="15" spans="1:41" ht="14.25" customHeight="1" x14ac:dyDescent="0.2">
      <c r="A15" s="145" t="s">
        <v>400</v>
      </c>
      <c r="B15" s="146" t="s">
        <v>1957</v>
      </c>
      <c r="C15" s="147">
        <v>2020</v>
      </c>
      <c r="D15" s="148">
        <v>14</v>
      </c>
      <c r="E15" s="147"/>
      <c r="F15" s="151">
        <v>376508.31099999999</v>
      </c>
      <c r="G15" s="151">
        <v>275734.63699999999</v>
      </c>
      <c r="H15" s="4" t="s">
        <v>1876</v>
      </c>
      <c r="I15" s="147"/>
      <c r="J15" s="149">
        <v>44004</v>
      </c>
      <c r="K15" s="4">
        <v>83</v>
      </c>
      <c r="L15" s="147">
        <v>11</v>
      </c>
      <c r="M15" s="147">
        <v>3</v>
      </c>
      <c r="N15" s="147">
        <v>24</v>
      </c>
      <c r="O15" s="147">
        <v>2</v>
      </c>
      <c r="P15" s="147" t="s">
        <v>1954</v>
      </c>
      <c r="Q15" s="214" t="s">
        <v>2018</v>
      </c>
      <c r="R15" s="214" t="s">
        <v>2019</v>
      </c>
      <c r="S15" s="214" t="s">
        <v>2020</v>
      </c>
      <c r="T15" s="214">
        <v>5.9</v>
      </c>
      <c r="U15" s="214">
        <v>5.5</v>
      </c>
      <c r="V15" s="214">
        <v>3.4</v>
      </c>
      <c r="W15" s="214">
        <v>3.4</v>
      </c>
      <c r="X15" s="214">
        <v>3.56</v>
      </c>
      <c r="Y15" s="214">
        <v>2.44</v>
      </c>
      <c r="Z15" s="214">
        <v>1.02</v>
      </c>
      <c r="AA15" s="147">
        <v>143</v>
      </c>
      <c r="AB15" s="147"/>
      <c r="AC15" s="147"/>
      <c r="AD15" s="147" t="s">
        <v>1833</v>
      </c>
      <c r="AE15" s="147" t="s">
        <v>304</v>
      </c>
      <c r="AF15" s="147" t="s">
        <v>324</v>
      </c>
      <c r="AG15" s="20"/>
      <c r="AH15" s="19"/>
      <c r="AI15" s="19"/>
      <c r="AJ15" s="19"/>
      <c r="AK15" s="19"/>
      <c r="AL15" s="19"/>
      <c r="AM15" s="19"/>
      <c r="AN15" s="1"/>
      <c r="AO15" s="20"/>
    </row>
    <row r="16" spans="1:41" ht="14.25" customHeight="1" x14ac:dyDescent="0.2">
      <c r="A16" s="145" t="s">
        <v>400</v>
      </c>
      <c r="B16" s="146" t="s">
        <v>1957</v>
      </c>
      <c r="C16" s="147">
        <v>2020</v>
      </c>
      <c r="D16" s="148">
        <v>15</v>
      </c>
      <c r="E16" s="147"/>
      <c r="F16" s="151">
        <v>376043.82199999999</v>
      </c>
      <c r="G16" s="151">
        <v>274740.26500000001</v>
      </c>
      <c r="H16" s="4" t="s">
        <v>1877</v>
      </c>
      <c r="I16" s="147"/>
      <c r="J16" s="149">
        <v>44001</v>
      </c>
      <c r="K16" s="4">
        <v>135</v>
      </c>
      <c r="L16" s="147">
        <v>11</v>
      </c>
      <c r="M16" s="147">
        <v>20</v>
      </c>
      <c r="N16" s="147">
        <v>70</v>
      </c>
      <c r="O16" s="147">
        <v>1</v>
      </c>
      <c r="P16" s="147" t="s">
        <v>1954</v>
      </c>
      <c r="Q16" s="214" t="s">
        <v>2021</v>
      </c>
      <c r="R16" s="214" t="s">
        <v>2022</v>
      </c>
      <c r="S16" s="214" t="s">
        <v>2023</v>
      </c>
      <c r="T16" s="214">
        <v>6</v>
      </c>
      <c r="U16" s="214">
        <v>5.8</v>
      </c>
      <c r="V16" s="214">
        <v>5.5</v>
      </c>
      <c r="W16" s="214">
        <v>5.5</v>
      </c>
      <c r="X16" s="214">
        <v>3.33</v>
      </c>
      <c r="Y16" s="214">
        <v>2.67</v>
      </c>
      <c r="Z16" s="214">
        <v>1.02</v>
      </c>
      <c r="AA16" s="147">
        <v>143</v>
      </c>
      <c r="AB16" s="147"/>
      <c r="AC16" s="147"/>
      <c r="AD16" s="147" t="s">
        <v>1834</v>
      </c>
      <c r="AE16" s="147" t="s">
        <v>304</v>
      </c>
      <c r="AF16" s="147" t="s">
        <v>324</v>
      </c>
      <c r="AG16" s="20"/>
      <c r="AH16" s="19"/>
      <c r="AI16" s="19"/>
      <c r="AJ16" s="19"/>
      <c r="AK16" s="19"/>
      <c r="AL16" s="19"/>
      <c r="AM16" s="19"/>
      <c r="AN16" s="1"/>
      <c r="AO16" s="20"/>
    </row>
    <row r="17" spans="1:41" ht="14.25" customHeight="1" x14ac:dyDescent="0.2">
      <c r="A17" s="145" t="s">
        <v>400</v>
      </c>
      <c r="B17" s="146" t="s">
        <v>1957</v>
      </c>
      <c r="C17" s="147">
        <v>2020</v>
      </c>
      <c r="D17" s="148">
        <v>16</v>
      </c>
      <c r="E17" s="147"/>
      <c r="F17" s="151">
        <v>375489.42099999997</v>
      </c>
      <c r="G17" s="151">
        <v>277323.22499999998</v>
      </c>
      <c r="H17" s="4" t="s">
        <v>1878</v>
      </c>
      <c r="I17" s="147"/>
      <c r="J17" s="149">
        <v>43994</v>
      </c>
      <c r="K17" s="4">
        <v>90</v>
      </c>
      <c r="L17" s="147">
        <v>11</v>
      </c>
      <c r="M17" s="147">
        <v>24</v>
      </c>
      <c r="N17" s="147">
        <v>305</v>
      </c>
      <c r="O17" s="147">
        <v>1</v>
      </c>
      <c r="P17" s="147" t="s">
        <v>1954</v>
      </c>
      <c r="Q17" s="214" t="s">
        <v>2024</v>
      </c>
      <c r="R17" s="214" t="s">
        <v>2025</v>
      </c>
      <c r="S17" s="214" t="s">
        <v>2026</v>
      </c>
      <c r="T17" s="214">
        <v>5.6</v>
      </c>
      <c r="U17" s="214">
        <v>5.5</v>
      </c>
      <c r="V17" s="214">
        <v>5.5</v>
      </c>
      <c r="W17" s="214">
        <v>4.5999999999999996</v>
      </c>
      <c r="X17" s="214">
        <v>2.64</v>
      </c>
      <c r="Y17" s="214">
        <v>3.36</v>
      </c>
      <c r="Z17" s="214">
        <v>1.26</v>
      </c>
      <c r="AA17" s="147">
        <v>143</v>
      </c>
      <c r="AB17" s="147">
        <v>146</v>
      </c>
      <c r="AC17" s="147"/>
      <c r="AD17" s="147" t="s">
        <v>1835</v>
      </c>
      <c r="AE17" s="147" t="s">
        <v>304</v>
      </c>
      <c r="AF17" s="147" t="s">
        <v>324</v>
      </c>
      <c r="AG17" s="20"/>
      <c r="AH17" s="19"/>
      <c r="AI17" s="19"/>
      <c r="AJ17" s="19"/>
      <c r="AK17" s="19"/>
      <c r="AL17" s="19"/>
      <c r="AM17" s="19"/>
      <c r="AN17" s="1"/>
      <c r="AO17" s="20"/>
    </row>
    <row r="18" spans="1:41" ht="14.25" customHeight="1" x14ac:dyDescent="0.2">
      <c r="A18" s="145" t="s">
        <v>400</v>
      </c>
      <c r="B18" s="146" t="s">
        <v>1957</v>
      </c>
      <c r="C18" s="147">
        <v>2020</v>
      </c>
      <c r="D18" s="148">
        <v>17</v>
      </c>
      <c r="E18" s="147"/>
      <c r="F18" s="151">
        <v>376107.25400000002</v>
      </c>
      <c r="G18" s="151">
        <v>274858.424</v>
      </c>
      <c r="H18" s="4" t="s">
        <v>1879</v>
      </c>
      <c r="I18" s="147"/>
      <c r="J18" s="149">
        <v>44001</v>
      </c>
      <c r="K18" s="4">
        <v>111</v>
      </c>
      <c r="L18" s="147">
        <v>11</v>
      </c>
      <c r="M18" s="147">
        <v>4</v>
      </c>
      <c r="N18" s="147">
        <v>10</v>
      </c>
      <c r="O18" s="147">
        <v>3</v>
      </c>
      <c r="P18" s="147" t="s">
        <v>1954</v>
      </c>
      <c r="Q18" s="214" t="s">
        <v>2027</v>
      </c>
      <c r="R18" s="214" t="s">
        <v>2028</v>
      </c>
      <c r="S18" s="214" t="s">
        <v>2029</v>
      </c>
      <c r="T18" s="214">
        <v>6</v>
      </c>
      <c r="U18" s="214">
        <v>5.8</v>
      </c>
      <c r="V18" s="214">
        <v>2.6</v>
      </c>
      <c r="W18" s="214">
        <v>2.6</v>
      </c>
      <c r="X18" s="214">
        <v>3.36</v>
      </c>
      <c r="Y18" s="214">
        <v>2.64</v>
      </c>
      <c r="Z18" s="214">
        <v>1</v>
      </c>
      <c r="AA18" s="147">
        <v>143</v>
      </c>
      <c r="AB18" s="147">
        <v>148</v>
      </c>
      <c r="AC18" s="147">
        <v>150</v>
      </c>
      <c r="AD18" s="147" t="s">
        <v>1836</v>
      </c>
      <c r="AE18" s="147" t="s">
        <v>304</v>
      </c>
      <c r="AF18" s="147" t="s">
        <v>324</v>
      </c>
      <c r="AG18" s="20"/>
      <c r="AH18" s="19"/>
      <c r="AI18" s="19"/>
      <c r="AJ18" s="19"/>
      <c r="AK18" s="19"/>
      <c r="AL18" s="19"/>
      <c r="AM18" s="19"/>
      <c r="AN18" s="1"/>
      <c r="AO18" s="20"/>
    </row>
    <row r="19" spans="1:41" ht="14.25" customHeight="1" x14ac:dyDescent="0.2">
      <c r="A19" s="145" t="s">
        <v>400</v>
      </c>
      <c r="B19" s="146" t="s">
        <v>1957</v>
      </c>
      <c r="C19" s="147">
        <v>2020</v>
      </c>
      <c r="D19" s="148" t="s">
        <v>1921</v>
      </c>
      <c r="E19" s="147"/>
      <c r="F19" s="151">
        <v>376080.71899999998</v>
      </c>
      <c r="G19" s="151">
        <v>274672.07299999997</v>
      </c>
      <c r="H19" s="4" t="s">
        <v>1880</v>
      </c>
      <c r="I19" s="147"/>
      <c r="J19" s="149">
        <v>44001</v>
      </c>
      <c r="K19" s="4">
        <v>146</v>
      </c>
      <c r="L19" s="147">
        <v>11</v>
      </c>
      <c r="M19" s="147">
        <v>7</v>
      </c>
      <c r="N19" s="147">
        <v>350</v>
      </c>
      <c r="O19" s="147">
        <v>3</v>
      </c>
      <c r="P19" s="147" t="s">
        <v>1954</v>
      </c>
      <c r="Q19" s="214" t="s">
        <v>2030</v>
      </c>
      <c r="R19" s="214" t="s">
        <v>2031</v>
      </c>
      <c r="S19" s="214" t="s">
        <v>2032</v>
      </c>
      <c r="T19" s="214">
        <v>6</v>
      </c>
      <c r="U19" s="214">
        <v>5.8</v>
      </c>
      <c r="V19" s="214">
        <v>5.4</v>
      </c>
      <c r="W19" s="214">
        <v>5.4</v>
      </c>
      <c r="X19" s="214">
        <v>3.32</v>
      </c>
      <c r="Y19" s="214">
        <v>2.68</v>
      </c>
      <c r="Z19" s="214">
        <v>1.04</v>
      </c>
      <c r="AA19" s="147">
        <v>143</v>
      </c>
      <c r="AB19" s="147">
        <v>150</v>
      </c>
      <c r="AC19" s="147"/>
      <c r="AD19" s="147" t="s">
        <v>1837</v>
      </c>
      <c r="AE19" s="147" t="s">
        <v>304</v>
      </c>
      <c r="AF19" s="147" t="s">
        <v>324</v>
      </c>
      <c r="AG19" s="20"/>
      <c r="AH19" s="19"/>
      <c r="AI19" s="19"/>
      <c r="AJ19" s="19"/>
      <c r="AK19" s="19"/>
      <c r="AL19" s="19"/>
      <c r="AM19" s="19"/>
      <c r="AN19" s="1"/>
      <c r="AO19" s="20"/>
    </row>
    <row r="20" spans="1:41" ht="14.25" customHeight="1" x14ac:dyDescent="0.2">
      <c r="A20" s="145" t="s">
        <v>400</v>
      </c>
      <c r="B20" s="146" t="s">
        <v>1957</v>
      </c>
      <c r="C20" s="147">
        <v>2020</v>
      </c>
      <c r="D20" s="148" t="s">
        <v>1922</v>
      </c>
      <c r="E20" s="147"/>
      <c r="F20" s="151">
        <v>376248.00300000003</v>
      </c>
      <c r="G20" s="151">
        <v>275161.02100000001</v>
      </c>
      <c r="H20" s="4" t="s">
        <v>1881</v>
      </c>
      <c r="I20" s="147"/>
      <c r="J20" s="149">
        <v>44004</v>
      </c>
      <c r="K20" s="4">
        <v>122</v>
      </c>
      <c r="L20" s="147">
        <v>11</v>
      </c>
      <c r="M20" s="147">
        <v>9</v>
      </c>
      <c r="N20" s="147">
        <v>342</v>
      </c>
      <c r="O20" s="147">
        <v>3</v>
      </c>
      <c r="P20" s="147" t="s">
        <v>1954</v>
      </c>
      <c r="Q20" s="214" t="s">
        <v>2033</v>
      </c>
      <c r="R20" s="214" t="s">
        <v>2034</v>
      </c>
      <c r="S20" s="214" t="s">
        <v>2035</v>
      </c>
      <c r="T20" s="214">
        <v>6</v>
      </c>
      <c r="U20" s="214">
        <v>5.8</v>
      </c>
      <c r="V20" s="214">
        <v>2.6</v>
      </c>
      <c r="W20" s="214">
        <v>2.6</v>
      </c>
      <c r="X20" s="214">
        <v>3.09</v>
      </c>
      <c r="Y20" s="214">
        <v>2.91</v>
      </c>
      <c r="Z20" s="214">
        <v>1.04</v>
      </c>
      <c r="AA20" s="147">
        <v>143</v>
      </c>
      <c r="AB20" s="147">
        <v>151</v>
      </c>
      <c r="AC20" s="147">
        <v>148</v>
      </c>
      <c r="AD20" s="147" t="s">
        <v>1831</v>
      </c>
      <c r="AE20" s="147" t="s">
        <v>304</v>
      </c>
      <c r="AF20" s="147" t="s">
        <v>324</v>
      </c>
      <c r="AG20" s="20"/>
      <c r="AH20" s="19"/>
      <c r="AI20" s="19"/>
      <c r="AJ20" s="19"/>
      <c r="AK20" s="19"/>
      <c r="AL20" s="19"/>
      <c r="AM20" s="19"/>
      <c r="AN20" s="1"/>
      <c r="AO20" s="20"/>
    </row>
    <row r="21" spans="1:41" ht="14.25" customHeight="1" x14ac:dyDescent="0.2">
      <c r="A21" s="145" t="s">
        <v>400</v>
      </c>
      <c r="B21" s="146" t="s">
        <v>1957</v>
      </c>
      <c r="C21" s="147">
        <v>2020</v>
      </c>
      <c r="D21" s="148" t="s">
        <v>1923</v>
      </c>
      <c r="E21" s="147"/>
      <c r="F21" s="151">
        <v>376285.23599999998</v>
      </c>
      <c r="G21" s="151">
        <v>275100.69500000001</v>
      </c>
      <c r="H21" s="4" t="s">
        <v>1882</v>
      </c>
      <c r="I21" s="147"/>
      <c r="J21" s="149">
        <v>44001</v>
      </c>
      <c r="K21" s="4">
        <v>143</v>
      </c>
      <c r="L21" s="147">
        <v>11</v>
      </c>
      <c r="M21" s="147">
        <v>8</v>
      </c>
      <c r="N21" s="147">
        <v>25</v>
      </c>
      <c r="O21" s="147">
        <v>3</v>
      </c>
      <c r="P21" s="147" t="s">
        <v>1954</v>
      </c>
      <c r="Q21" s="214" t="s">
        <v>2036</v>
      </c>
      <c r="R21" s="214" t="s">
        <v>2037</v>
      </c>
      <c r="S21" s="214" t="s">
        <v>2038</v>
      </c>
      <c r="T21" s="214">
        <v>6</v>
      </c>
      <c r="U21" s="214">
        <v>5.8</v>
      </c>
      <c r="V21" s="214">
        <v>2.9</v>
      </c>
      <c r="W21" s="214">
        <v>2.9</v>
      </c>
      <c r="X21" s="214">
        <v>3.38</v>
      </c>
      <c r="Y21" s="214">
        <v>2.62</v>
      </c>
      <c r="Z21" s="214">
        <v>1</v>
      </c>
      <c r="AA21" s="147">
        <v>143</v>
      </c>
      <c r="AB21" s="147">
        <v>152</v>
      </c>
      <c r="AC21" s="147">
        <v>148</v>
      </c>
      <c r="AD21" s="147" t="s">
        <v>1860</v>
      </c>
      <c r="AE21" s="147" t="s">
        <v>304</v>
      </c>
      <c r="AF21" s="147" t="s">
        <v>324</v>
      </c>
      <c r="AG21" s="20"/>
      <c r="AH21" s="19"/>
      <c r="AI21" s="19"/>
      <c r="AJ21" s="19"/>
      <c r="AK21" s="19"/>
      <c r="AL21" s="19"/>
      <c r="AM21" s="19"/>
      <c r="AN21" s="1"/>
      <c r="AO21" s="20"/>
    </row>
    <row r="22" spans="1:41" ht="14.25" customHeight="1" x14ac:dyDescent="0.2">
      <c r="A22" s="145" t="s">
        <v>400</v>
      </c>
      <c r="B22" s="146" t="s">
        <v>1957</v>
      </c>
      <c r="C22" s="147">
        <v>2020</v>
      </c>
      <c r="D22" s="148">
        <v>21</v>
      </c>
      <c r="E22" s="147"/>
      <c r="F22" s="151">
        <v>376020.272</v>
      </c>
      <c r="G22" s="151">
        <v>274679.75900000002</v>
      </c>
      <c r="H22" s="4" t="s">
        <v>1883</v>
      </c>
      <c r="I22" s="147"/>
      <c r="J22" s="149">
        <v>44001</v>
      </c>
      <c r="K22" s="4">
        <v>149</v>
      </c>
      <c r="L22" s="147">
        <v>11</v>
      </c>
      <c r="M22" s="147">
        <v>6</v>
      </c>
      <c r="N22" s="147">
        <v>40</v>
      </c>
      <c r="O22" s="147">
        <v>3</v>
      </c>
      <c r="P22" s="147" t="s">
        <v>1954</v>
      </c>
      <c r="Q22" s="214" t="s">
        <v>2039</v>
      </c>
      <c r="R22" s="214" t="s">
        <v>2040</v>
      </c>
      <c r="S22" s="214" t="s">
        <v>2041</v>
      </c>
      <c r="T22" s="214">
        <v>6</v>
      </c>
      <c r="U22" s="214">
        <v>5.4</v>
      </c>
      <c r="V22" s="214">
        <v>4</v>
      </c>
      <c r="W22" s="214">
        <v>4</v>
      </c>
      <c r="X22" s="214">
        <v>4.28</v>
      </c>
      <c r="Y22" s="214">
        <v>1.72</v>
      </c>
      <c r="Z22" s="214">
        <v>1.01</v>
      </c>
      <c r="AA22" s="147">
        <v>143</v>
      </c>
      <c r="AB22" s="147"/>
      <c r="AC22" s="147"/>
      <c r="AD22" s="147" t="s">
        <v>1790</v>
      </c>
      <c r="AE22" s="147" t="s">
        <v>304</v>
      </c>
      <c r="AF22" s="147" t="s">
        <v>324</v>
      </c>
      <c r="AG22" s="20"/>
      <c r="AH22" s="19"/>
      <c r="AI22" s="19"/>
      <c r="AJ22" s="19"/>
      <c r="AK22" s="19"/>
      <c r="AL22" s="19"/>
      <c r="AM22" s="19"/>
      <c r="AN22" s="1"/>
      <c r="AO22" s="20"/>
    </row>
    <row r="23" spans="1:41" ht="14.25" customHeight="1" x14ac:dyDescent="0.2">
      <c r="A23" s="145" t="s">
        <v>400</v>
      </c>
      <c r="B23" s="146" t="s">
        <v>1957</v>
      </c>
      <c r="C23" s="147">
        <v>2020</v>
      </c>
      <c r="D23" s="148">
        <v>22</v>
      </c>
      <c r="E23" s="147"/>
      <c r="F23" s="151">
        <v>375841.76799999998</v>
      </c>
      <c r="G23" s="151">
        <v>274732.60200000001</v>
      </c>
      <c r="H23" s="4" t="s">
        <v>1884</v>
      </c>
      <c r="I23" s="147"/>
      <c r="J23" s="149">
        <v>44001</v>
      </c>
      <c r="K23" s="4">
        <v>134</v>
      </c>
      <c r="L23" s="147">
        <v>11</v>
      </c>
      <c r="M23" s="147">
        <v>16</v>
      </c>
      <c r="N23" s="147">
        <v>60</v>
      </c>
      <c r="O23" s="147">
        <v>1</v>
      </c>
      <c r="P23" s="147" t="s">
        <v>1954</v>
      </c>
      <c r="Q23" s="214" t="s">
        <v>2042</v>
      </c>
      <c r="R23" s="214" t="s">
        <v>2043</v>
      </c>
      <c r="S23" s="214" t="s">
        <v>2044</v>
      </c>
      <c r="T23" s="214">
        <v>5.9</v>
      </c>
      <c r="U23" s="214">
        <v>5.9</v>
      </c>
      <c r="V23" s="214">
        <v>5.8</v>
      </c>
      <c r="W23" s="214">
        <v>5.8</v>
      </c>
      <c r="X23" s="214">
        <v>3.01</v>
      </c>
      <c r="Y23" s="214">
        <v>2.99</v>
      </c>
      <c r="Z23" s="214">
        <v>1.01</v>
      </c>
      <c r="AA23" s="147">
        <v>143</v>
      </c>
      <c r="AB23" s="147">
        <v>152</v>
      </c>
      <c r="AC23" s="147"/>
      <c r="AD23" s="147" t="s">
        <v>1838</v>
      </c>
      <c r="AE23" s="147" t="s">
        <v>304</v>
      </c>
      <c r="AF23" s="147" t="s">
        <v>324</v>
      </c>
      <c r="AG23" s="20"/>
      <c r="AH23" s="19"/>
      <c r="AI23" s="19"/>
      <c r="AJ23" s="19"/>
      <c r="AK23" s="19"/>
      <c r="AL23" s="19"/>
      <c r="AM23" s="19"/>
      <c r="AN23" s="1"/>
      <c r="AO23" s="20"/>
    </row>
    <row r="24" spans="1:41" ht="14.25" customHeight="1" x14ac:dyDescent="0.2">
      <c r="A24" s="145" t="s">
        <v>400</v>
      </c>
      <c r="B24" s="146" t="s">
        <v>1957</v>
      </c>
      <c r="C24" s="147">
        <v>2020</v>
      </c>
      <c r="D24" s="148">
        <v>23</v>
      </c>
      <c r="E24" s="147"/>
      <c r="F24" s="151">
        <v>376254.94</v>
      </c>
      <c r="G24" s="151">
        <v>274913.03000000003</v>
      </c>
      <c r="H24" s="4" t="s">
        <v>1885</v>
      </c>
      <c r="I24" s="147"/>
      <c r="J24" s="149">
        <v>44001</v>
      </c>
      <c r="K24" s="4">
        <v>129</v>
      </c>
      <c r="L24" s="147">
        <v>11</v>
      </c>
      <c r="M24" s="147">
        <v>6</v>
      </c>
      <c r="N24" s="147">
        <v>300</v>
      </c>
      <c r="O24" s="147">
        <v>3</v>
      </c>
      <c r="P24" s="147" t="s">
        <v>1954</v>
      </c>
      <c r="Q24" s="214" t="s">
        <v>2045</v>
      </c>
      <c r="R24" s="214" t="s">
        <v>2046</v>
      </c>
      <c r="S24" s="214" t="s">
        <v>2047</v>
      </c>
      <c r="T24" s="214">
        <v>6</v>
      </c>
      <c r="U24" s="214">
        <v>6</v>
      </c>
      <c r="V24" s="214">
        <v>2.2000000000000002</v>
      </c>
      <c r="W24" s="214">
        <v>2.2000000000000002</v>
      </c>
      <c r="X24" s="214">
        <v>3</v>
      </c>
      <c r="Y24" s="214">
        <v>3</v>
      </c>
      <c r="Z24" s="214">
        <v>1</v>
      </c>
      <c r="AA24" s="147">
        <v>143</v>
      </c>
      <c r="AB24" s="147">
        <v>148</v>
      </c>
      <c r="AC24" s="147">
        <v>146</v>
      </c>
      <c r="AD24" s="147" t="s">
        <v>1790</v>
      </c>
      <c r="AE24" s="147" t="s">
        <v>304</v>
      </c>
      <c r="AF24" s="147" t="s">
        <v>324</v>
      </c>
      <c r="AG24" s="20"/>
      <c r="AH24" s="19"/>
      <c r="AI24" s="19"/>
      <c r="AJ24" s="19"/>
      <c r="AK24" s="19"/>
      <c r="AL24" s="19"/>
      <c r="AM24" s="19"/>
      <c r="AN24" s="1"/>
      <c r="AO24" s="20"/>
    </row>
    <row r="25" spans="1:41" ht="14.25" customHeight="1" x14ac:dyDescent="0.2">
      <c r="A25" s="145" t="s">
        <v>400</v>
      </c>
      <c r="B25" s="146" t="s">
        <v>1957</v>
      </c>
      <c r="C25" s="147">
        <v>2020</v>
      </c>
      <c r="D25" s="148" t="s">
        <v>1924</v>
      </c>
      <c r="E25" s="147"/>
      <c r="F25" s="151">
        <v>376166.29300000001</v>
      </c>
      <c r="G25" s="151">
        <v>275111.64399999997</v>
      </c>
      <c r="H25" s="4" t="s">
        <v>1886</v>
      </c>
      <c r="I25" s="147"/>
      <c r="J25" s="149">
        <v>44004</v>
      </c>
      <c r="K25" s="4">
        <v>113</v>
      </c>
      <c r="L25" s="147">
        <v>11</v>
      </c>
      <c r="M25" s="147">
        <v>16</v>
      </c>
      <c r="N25" s="147">
        <v>265</v>
      </c>
      <c r="O25" s="147">
        <v>3</v>
      </c>
      <c r="P25" s="147" t="s">
        <v>1955</v>
      </c>
      <c r="Q25" s="214" t="s">
        <v>2048</v>
      </c>
      <c r="R25" s="214" t="s">
        <v>2049</v>
      </c>
      <c r="S25" s="214" t="s">
        <v>2050</v>
      </c>
      <c r="T25" s="214">
        <v>6.9</v>
      </c>
      <c r="U25" s="214">
        <v>6</v>
      </c>
      <c r="V25" s="214">
        <v>2</v>
      </c>
      <c r="W25" s="214">
        <v>2</v>
      </c>
      <c r="X25" s="214">
        <v>3</v>
      </c>
      <c r="Y25" s="214">
        <v>3</v>
      </c>
      <c r="Z25" s="214">
        <v>1</v>
      </c>
      <c r="AA25" s="147">
        <v>143</v>
      </c>
      <c r="AB25" s="147"/>
      <c r="AC25" s="147"/>
      <c r="AD25" s="147" t="s">
        <v>1790</v>
      </c>
      <c r="AE25" s="147" t="s">
        <v>304</v>
      </c>
      <c r="AF25" s="147" t="s">
        <v>324</v>
      </c>
      <c r="AG25" s="20"/>
      <c r="AH25" s="19"/>
      <c r="AI25" s="19"/>
      <c r="AJ25" s="19"/>
      <c r="AK25" s="19"/>
      <c r="AL25" s="19"/>
      <c r="AM25" s="19"/>
      <c r="AN25" s="1"/>
      <c r="AO25" s="20"/>
    </row>
    <row r="26" spans="1:41" ht="14.25" customHeight="1" x14ac:dyDescent="0.2">
      <c r="A26" s="145" t="s">
        <v>400</v>
      </c>
      <c r="B26" s="146" t="s">
        <v>1957</v>
      </c>
      <c r="C26" s="147">
        <v>2020</v>
      </c>
      <c r="D26" s="148" t="s">
        <v>1925</v>
      </c>
      <c r="E26" s="147"/>
      <c r="F26" s="151">
        <v>376201.48599999998</v>
      </c>
      <c r="G26" s="151">
        <v>274695.34299999999</v>
      </c>
      <c r="H26" s="4" t="s">
        <v>1887</v>
      </c>
      <c r="I26" s="147"/>
      <c r="J26" s="149">
        <v>44001</v>
      </c>
      <c r="K26" s="4">
        <v>156</v>
      </c>
      <c r="L26" s="147">
        <v>11</v>
      </c>
      <c r="M26" s="147">
        <v>10</v>
      </c>
      <c r="N26" s="147">
        <v>10</v>
      </c>
      <c r="O26" s="147">
        <v>3</v>
      </c>
      <c r="P26" s="147" t="s">
        <v>1954</v>
      </c>
      <c r="Q26" s="214" t="s">
        <v>2051</v>
      </c>
      <c r="R26" s="214" t="s">
        <v>2052</v>
      </c>
      <c r="S26" s="214" t="s">
        <v>2053</v>
      </c>
      <c r="T26" s="214">
        <v>6</v>
      </c>
      <c r="U26" s="214">
        <v>5.8</v>
      </c>
      <c r="V26" s="214">
        <v>5.4</v>
      </c>
      <c r="W26" s="214">
        <v>5.4</v>
      </c>
      <c r="X26" s="214">
        <v>3.41</v>
      </c>
      <c r="Y26" s="214">
        <v>2.59</v>
      </c>
      <c r="Z26" s="214">
        <v>1</v>
      </c>
      <c r="AA26" s="147">
        <v>143</v>
      </c>
      <c r="AB26" s="147">
        <v>152</v>
      </c>
      <c r="AC26" s="147"/>
      <c r="AD26" s="147" t="s">
        <v>1834</v>
      </c>
      <c r="AE26" s="147" t="s">
        <v>304</v>
      </c>
      <c r="AF26" s="147" t="s">
        <v>324</v>
      </c>
      <c r="AG26" s="20"/>
      <c r="AH26" s="19"/>
      <c r="AI26" s="19"/>
      <c r="AJ26" s="19"/>
      <c r="AK26" s="19"/>
      <c r="AL26" s="19"/>
      <c r="AM26" s="19"/>
      <c r="AN26" s="1"/>
      <c r="AO26" s="20"/>
    </row>
    <row r="27" spans="1:41" ht="14.25" customHeight="1" x14ac:dyDescent="0.2">
      <c r="A27" s="145" t="s">
        <v>400</v>
      </c>
      <c r="B27" s="146" t="s">
        <v>1957</v>
      </c>
      <c r="C27" s="147">
        <v>2020</v>
      </c>
      <c r="D27" s="148" t="s">
        <v>1926</v>
      </c>
      <c r="E27" s="147"/>
      <c r="F27" s="151">
        <v>376175.92099999997</v>
      </c>
      <c r="G27" s="151">
        <v>274978.80200000003</v>
      </c>
      <c r="H27" s="4" t="s">
        <v>1888</v>
      </c>
      <c r="I27" s="147"/>
      <c r="J27" s="149">
        <v>44001</v>
      </c>
      <c r="K27" s="4">
        <v>117</v>
      </c>
      <c r="L27" s="147">
        <v>11</v>
      </c>
      <c r="M27" s="147">
        <v>12</v>
      </c>
      <c r="N27" s="147">
        <v>300</v>
      </c>
      <c r="O27" s="147">
        <v>3</v>
      </c>
      <c r="P27" s="147" t="s">
        <v>1954</v>
      </c>
      <c r="Q27" s="214" t="s">
        <v>2054</v>
      </c>
      <c r="R27" s="214" t="s">
        <v>2055</v>
      </c>
      <c r="S27" s="214" t="s">
        <v>2056</v>
      </c>
      <c r="T27" s="214">
        <v>6</v>
      </c>
      <c r="U27" s="214">
        <v>5.6</v>
      </c>
      <c r="V27" s="214">
        <v>4.8</v>
      </c>
      <c r="W27" s="214">
        <v>4.7</v>
      </c>
      <c r="X27" s="214">
        <v>3.7</v>
      </c>
      <c r="Y27" s="214">
        <v>2.2999999999999998</v>
      </c>
      <c r="Z27" s="214">
        <v>1</v>
      </c>
      <c r="AA27" s="147">
        <v>143</v>
      </c>
      <c r="AB27" s="147">
        <v>131</v>
      </c>
      <c r="AC27" s="147"/>
      <c r="AD27" s="147" t="s">
        <v>1839</v>
      </c>
      <c r="AE27" s="147" t="s">
        <v>304</v>
      </c>
      <c r="AF27" s="147" t="s">
        <v>324</v>
      </c>
      <c r="AG27" s="20"/>
      <c r="AH27" s="19"/>
      <c r="AI27" s="19"/>
      <c r="AJ27" s="19"/>
      <c r="AK27" s="19"/>
      <c r="AL27" s="19"/>
      <c r="AM27" s="19"/>
      <c r="AN27" s="1"/>
      <c r="AO27" s="20"/>
    </row>
    <row r="28" spans="1:41" ht="14.25" customHeight="1" x14ac:dyDescent="0.2">
      <c r="A28" s="145" t="s">
        <v>400</v>
      </c>
      <c r="B28" s="146" t="s">
        <v>1957</v>
      </c>
      <c r="C28" s="147">
        <v>2020</v>
      </c>
      <c r="D28" s="148">
        <v>27</v>
      </c>
      <c r="E28" s="147"/>
      <c r="F28" s="151">
        <v>374864.23599999998</v>
      </c>
      <c r="G28" s="151">
        <v>277846.69699999999</v>
      </c>
      <c r="H28" s="4" t="s">
        <v>1889</v>
      </c>
      <c r="I28" s="147"/>
      <c r="J28" s="149">
        <v>44000</v>
      </c>
      <c r="K28" s="4">
        <v>127</v>
      </c>
      <c r="L28" s="147">
        <v>11</v>
      </c>
      <c r="M28" s="147">
        <v>7</v>
      </c>
      <c r="N28" s="147">
        <v>38</v>
      </c>
      <c r="O28" s="147">
        <v>2</v>
      </c>
      <c r="P28" s="147" t="s">
        <v>1954</v>
      </c>
      <c r="Q28" s="214" t="s">
        <v>2057</v>
      </c>
      <c r="R28" s="214" t="s">
        <v>2058</v>
      </c>
      <c r="S28" s="214" t="s">
        <v>2059</v>
      </c>
      <c r="T28" s="214">
        <v>5.3</v>
      </c>
      <c r="U28" s="214">
        <v>5.5</v>
      </c>
      <c r="V28" s="214">
        <v>4.9000000000000004</v>
      </c>
      <c r="W28" s="214">
        <v>4.5</v>
      </c>
      <c r="X28" s="214">
        <v>2.91</v>
      </c>
      <c r="Y28" s="214">
        <v>2.81</v>
      </c>
      <c r="Z28" s="214">
        <v>1.61</v>
      </c>
      <c r="AA28" s="147">
        <v>143</v>
      </c>
      <c r="AB28" s="147">
        <v>146</v>
      </c>
      <c r="AC28" s="147">
        <v>148</v>
      </c>
      <c r="AD28" s="147" t="s">
        <v>1839</v>
      </c>
      <c r="AE28" s="147" t="s">
        <v>304</v>
      </c>
      <c r="AF28" s="147" t="s">
        <v>324</v>
      </c>
      <c r="AG28" s="20"/>
      <c r="AH28" s="19"/>
      <c r="AI28" s="19"/>
      <c r="AJ28" s="19"/>
      <c r="AK28" s="19"/>
      <c r="AL28" s="19"/>
      <c r="AM28" s="19"/>
      <c r="AN28" s="1"/>
      <c r="AO28" s="20"/>
    </row>
    <row r="29" spans="1:41" ht="14.25" customHeight="1" x14ac:dyDescent="0.2">
      <c r="A29" s="145" t="s">
        <v>400</v>
      </c>
      <c r="B29" s="146" t="s">
        <v>1957</v>
      </c>
      <c r="C29" s="147">
        <v>2020</v>
      </c>
      <c r="D29" s="148" t="s">
        <v>1927</v>
      </c>
      <c r="E29" s="147"/>
      <c r="F29" s="151">
        <v>375114.33799999999</v>
      </c>
      <c r="G29" s="151">
        <v>277182.571</v>
      </c>
      <c r="H29" s="4" t="s">
        <v>1890</v>
      </c>
      <c r="I29" s="147"/>
      <c r="J29" s="149">
        <v>43994</v>
      </c>
      <c r="K29" s="4">
        <v>108</v>
      </c>
      <c r="L29" s="147">
        <v>11</v>
      </c>
      <c r="M29" s="147">
        <v>4</v>
      </c>
      <c r="N29" s="147">
        <v>155</v>
      </c>
      <c r="O29" s="147">
        <v>3</v>
      </c>
      <c r="P29" s="147" t="s">
        <v>1954</v>
      </c>
      <c r="Q29" s="214" t="s">
        <v>2060</v>
      </c>
      <c r="R29" s="214" t="s">
        <v>2061</v>
      </c>
      <c r="S29" s="214" t="s">
        <v>2062</v>
      </c>
      <c r="T29" s="214">
        <v>5.8</v>
      </c>
      <c r="U29" s="214">
        <v>5.5</v>
      </c>
      <c r="V29" s="214">
        <v>3.9</v>
      </c>
      <c r="W29" s="214">
        <v>3.9</v>
      </c>
      <c r="X29" s="214">
        <v>2.99</v>
      </c>
      <c r="Y29" s="214">
        <v>2.93</v>
      </c>
      <c r="Z29" s="214">
        <v>1.75</v>
      </c>
      <c r="AA29" s="147">
        <v>143</v>
      </c>
      <c r="AB29" s="147">
        <v>150</v>
      </c>
      <c r="AC29" s="147">
        <v>148</v>
      </c>
      <c r="AD29" s="147" t="s">
        <v>1862</v>
      </c>
      <c r="AE29" s="147" t="s">
        <v>304</v>
      </c>
      <c r="AF29" s="147" t="s">
        <v>324</v>
      </c>
      <c r="AG29" s="20"/>
      <c r="AH29" s="19"/>
      <c r="AI29" s="19"/>
      <c r="AJ29" s="19"/>
      <c r="AK29" s="19"/>
      <c r="AL29" s="19"/>
      <c r="AM29" s="19"/>
      <c r="AN29" s="1"/>
      <c r="AO29" s="20"/>
    </row>
    <row r="30" spans="1:41" ht="14.25" customHeight="1" x14ac:dyDescent="0.2">
      <c r="A30" s="145" t="s">
        <v>400</v>
      </c>
      <c r="B30" s="146" t="s">
        <v>1957</v>
      </c>
      <c r="C30" s="147">
        <v>2020</v>
      </c>
      <c r="D30" s="148" t="s">
        <v>1928</v>
      </c>
      <c r="E30" s="147"/>
      <c r="F30" s="151">
        <v>376129.51699999999</v>
      </c>
      <c r="G30" s="151">
        <v>277389.09499999997</v>
      </c>
      <c r="H30" s="4" t="s">
        <v>1891</v>
      </c>
      <c r="I30" s="147"/>
      <c r="J30" s="149">
        <v>43993</v>
      </c>
      <c r="K30" s="148">
        <v>76</v>
      </c>
      <c r="L30" s="150">
        <v>11</v>
      </c>
      <c r="M30" s="150">
        <v>0</v>
      </c>
      <c r="N30" s="150" t="s">
        <v>1969</v>
      </c>
      <c r="O30" s="147">
        <v>2</v>
      </c>
      <c r="P30" s="147" t="s">
        <v>1954</v>
      </c>
      <c r="Q30" s="214" t="s">
        <v>2063</v>
      </c>
      <c r="R30" s="214" t="s">
        <v>2064</v>
      </c>
      <c r="S30" s="214" t="s">
        <v>2065</v>
      </c>
      <c r="T30" s="214">
        <v>5.8</v>
      </c>
      <c r="U30" s="214">
        <v>5.4</v>
      </c>
      <c r="V30" s="214">
        <v>3.7</v>
      </c>
      <c r="W30" s="214">
        <v>3.9</v>
      </c>
      <c r="X30" s="214">
        <v>3.82</v>
      </c>
      <c r="Y30" s="214">
        <v>1.86</v>
      </c>
      <c r="Z30" s="214">
        <v>1.57</v>
      </c>
      <c r="AA30" s="147">
        <v>143</v>
      </c>
      <c r="AB30" s="147">
        <v>144</v>
      </c>
      <c r="AC30" s="147">
        <v>148</v>
      </c>
      <c r="AD30" s="147" t="s">
        <v>1863</v>
      </c>
      <c r="AE30" s="147" t="s">
        <v>304</v>
      </c>
      <c r="AF30" s="147" t="s">
        <v>324</v>
      </c>
      <c r="AG30" s="20" t="s">
        <v>1970</v>
      </c>
      <c r="AH30" s="19"/>
      <c r="AI30" s="19"/>
      <c r="AJ30" s="19"/>
      <c r="AK30" s="19" t="s">
        <v>418</v>
      </c>
      <c r="AL30" s="19"/>
      <c r="AM30" s="19"/>
      <c r="AN30" s="1" t="s">
        <v>418</v>
      </c>
      <c r="AO30" s="20"/>
    </row>
    <row r="31" spans="1:41" ht="14.25" customHeight="1" x14ac:dyDescent="0.2">
      <c r="A31" s="145" t="s">
        <v>400</v>
      </c>
      <c r="B31" s="146" t="s">
        <v>1957</v>
      </c>
      <c r="C31" s="147">
        <v>2020</v>
      </c>
      <c r="D31" s="148">
        <v>30</v>
      </c>
      <c r="E31" s="147"/>
      <c r="F31" s="151">
        <v>375077</v>
      </c>
      <c r="G31" s="151">
        <v>277553</v>
      </c>
      <c r="H31" s="4" t="s">
        <v>1892</v>
      </c>
      <c r="I31" s="147"/>
      <c r="J31" s="149">
        <v>43999</v>
      </c>
      <c r="K31" s="148">
        <v>105</v>
      </c>
      <c r="L31" s="150">
        <v>11</v>
      </c>
      <c r="M31" s="150">
        <v>8</v>
      </c>
      <c r="N31" s="150">
        <v>90</v>
      </c>
      <c r="O31" s="147">
        <v>3</v>
      </c>
      <c r="P31" s="147" t="s">
        <v>1954</v>
      </c>
      <c r="Q31" s="214" t="s">
        <v>2066</v>
      </c>
      <c r="R31" s="214" t="s">
        <v>2067</v>
      </c>
      <c r="S31" s="214" t="s">
        <v>2068</v>
      </c>
      <c r="T31" s="214">
        <v>6.2</v>
      </c>
      <c r="U31" s="214">
        <v>5.6</v>
      </c>
      <c r="V31" s="214">
        <v>5</v>
      </c>
      <c r="W31" s="214">
        <v>3.9</v>
      </c>
      <c r="X31" s="214">
        <v>2.81</v>
      </c>
      <c r="Y31" s="214">
        <v>2.9</v>
      </c>
      <c r="Z31" s="214">
        <v>1.42</v>
      </c>
      <c r="AA31" s="147">
        <v>143</v>
      </c>
      <c r="AB31" s="147"/>
      <c r="AC31" s="147"/>
      <c r="AD31" s="147" t="s">
        <v>1840</v>
      </c>
      <c r="AE31" s="147" t="s">
        <v>304</v>
      </c>
      <c r="AF31" s="147" t="s">
        <v>324</v>
      </c>
      <c r="AG31" s="20"/>
      <c r="AH31" s="19"/>
      <c r="AI31" s="19"/>
      <c r="AJ31" s="19"/>
      <c r="AK31" s="19"/>
      <c r="AL31" s="19"/>
      <c r="AM31" s="19"/>
      <c r="AN31" s="1"/>
      <c r="AO31" s="20"/>
    </row>
    <row r="32" spans="1:41" ht="14.25" customHeight="1" x14ac:dyDescent="0.2">
      <c r="A32" s="145" t="s">
        <v>400</v>
      </c>
      <c r="B32" s="146" t="s">
        <v>1957</v>
      </c>
      <c r="C32" s="147">
        <v>2020</v>
      </c>
      <c r="D32" s="148" t="s">
        <v>1929</v>
      </c>
      <c r="E32" s="147"/>
      <c r="F32" s="151">
        <v>375064.467</v>
      </c>
      <c r="G32" s="151">
        <v>277326.886</v>
      </c>
      <c r="H32" s="4" t="s">
        <v>1893</v>
      </c>
      <c r="I32" s="147"/>
      <c r="J32" s="149">
        <v>43999</v>
      </c>
      <c r="K32" s="148">
        <v>107</v>
      </c>
      <c r="L32" s="150">
        <v>11</v>
      </c>
      <c r="M32" s="150">
        <v>4</v>
      </c>
      <c r="N32" s="150">
        <v>110</v>
      </c>
      <c r="O32" s="147">
        <v>3</v>
      </c>
      <c r="P32" s="147" t="s">
        <v>1954</v>
      </c>
      <c r="Q32" s="214" t="s">
        <v>2069</v>
      </c>
      <c r="R32" s="214" t="s">
        <v>2070</v>
      </c>
      <c r="S32" s="214" t="s">
        <v>2071</v>
      </c>
      <c r="T32" s="214">
        <v>6.2</v>
      </c>
      <c r="U32" s="214">
        <v>5.5</v>
      </c>
      <c r="V32" s="214">
        <v>4</v>
      </c>
      <c r="W32" s="214">
        <v>3.5</v>
      </c>
      <c r="X32" s="214">
        <v>2.72</v>
      </c>
      <c r="Y32" s="214">
        <v>2.95</v>
      </c>
      <c r="Z32" s="214">
        <v>2.34</v>
      </c>
      <c r="AA32" s="147">
        <v>143</v>
      </c>
      <c r="AB32" s="147">
        <v>151</v>
      </c>
      <c r="AC32" s="147"/>
      <c r="AD32" s="147" t="s">
        <v>1841</v>
      </c>
      <c r="AE32" s="147" t="s">
        <v>304</v>
      </c>
      <c r="AF32" s="147" t="s">
        <v>324</v>
      </c>
      <c r="AG32" s="20"/>
      <c r="AH32" s="19"/>
      <c r="AI32" s="19"/>
      <c r="AJ32" s="19"/>
      <c r="AK32" s="19"/>
      <c r="AL32" s="19"/>
      <c r="AM32" s="19"/>
      <c r="AN32" s="1"/>
      <c r="AO32" s="20"/>
    </row>
    <row r="33" spans="1:41" ht="14.25" customHeight="1" x14ac:dyDescent="0.2">
      <c r="A33" s="145" t="s">
        <v>400</v>
      </c>
      <c r="B33" s="146" t="s">
        <v>1957</v>
      </c>
      <c r="C33" s="147">
        <v>2020</v>
      </c>
      <c r="D33" s="148" t="s">
        <v>1930</v>
      </c>
      <c r="E33" s="147"/>
      <c r="F33" s="151">
        <v>375261.73700000002</v>
      </c>
      <c r="G33" s="151">
        <v>277302.81199999998</v>
      </c>
      <c r="H33" s="4" t="s">
        <v>1894</v>
      </c>
      <c r="I33" s="147"/>
      <c r="J33" s="149">
        <v>43994</v>
      </c>
      <c r="K33" s="148">
        <v>94</v>
      </c>
      <c r="L33" s="150">
        <v>11</v>
      </c>
      <c r="M33" s="150">
        <v>2</v>
      </c>
      <c r="N33" s="150">
        <v>90</v>
      </c>
      <c r="O33" s="147">
        <v>1</v>
      </c>
      <c r="P33" s="147" t="s">
        <v>1954</v>
      </c>
      <c r="Q33" s="214" t="s">
        <v>2072</v>
      </c>
      <c r="R33" s="214" t="s">
        <v>2073</v>
      </c>
      <c r="S33" s="214" t="s">
        <v>2074</v>
      </c>
      <c r="T33" s="214">
        <v>6</v>
      </c>
      <c r="U33" s="214">
        <v>5.2</v>
      </c>
      <c r="V33" s="214">
        <v>3.6</v>
      </c>
      <c r="W33" s="214">
        <v>3.5</v>
      </c>
      <c r="X33" s="214">
        <v>4.57</v>
      </c>
      <c r="Y33" s="214">
        <v>1.43</v>
      </c>
      <c r="Z33" s="214">
        <v>1.03</v>
      </c>
      <c r="AA33" s="147">
        <v>143</v>
      </c>
      <c r="AB33" s="147">
        <v>131</v>
      </c>
      <c r="AC33" s="147">
        <v>153</v>
      </c>
      <c r="AD33" s="147" t="s">
        <v>1790</v>
      </c>
      <c r="AE33" s="147" t="s">
        <v>304</v>
      </c>
      <c r="AF33" s="147" t="s">
        <v>324</v>
      </c>
      <c r="AG33" s="20"/>
      <c r="AH33" s="19" t="s">
        <v>608</v>
      </c>
      <c r="AI33" s="19"/>
      <c r="AJ33" s="19"/>
      <c r="AK33" s="19"/>
      <c r="AL33" s="19"/>
      <c r="AM33" s="19"/>
      <c r="AN33" s="1"/>
      <c r="AO33" s="20"/>
    </row>
    <row r="34" spans="1:41" ht="14.25" customHeight="1" x14ac:dyDescent="0.2">
      <c r="A34" s="145" t="s">
        <v>400</v>
      </c>
      <c r="B34" s="146" t="s">
        <v>1957</v>
      </c>
      <c r="C34" s="147">
        <v>2020</v>
      </c>
      <c r="D34" s="148" t="s">
        <v>1931</v>
      </c>
      <c r="E34" s="147"/>
      <c r="F34" s="151">
        <v>375051.06400000001</v>
      </c>
      <c r="G34" s="151">
        <v>277375.821</v>
      </c>
      <c r="H34" s="4" t="s">
        <v>1895</v>
      </c>
      <c r="I34" s="147"/>
      <c r="J34" s="149">
        <v>43999</v>
      </c>
      <c r="K34" s="148">
        <v>118</v>
      </c>
      <c r="L34" s="150">
        <v>11</v>
      </c>
      <c r="M34" s="150">
        <v>7</v>
      </c>
      <c r="N34" s="150">
        <v>90</v>
      </c>
      <c r="O34" s="147">
        <v>1</v>
      </c>
      <c r="P34" s="147" t="s">
        <v>1954</v>
      </c>
      <c r="Q34" s="214" t="s">
        <v>2075</v>
      </c>
      <c r="R34" s="214" t="s">
        <v>2076</v>
      </c>
      <c r="S34" s="214" t="s">
        <v>2077</v>
      </c>
      <c r="T34" s="214">
        <v>6.6</v>
      </c>
      <c r="U34" s="214">
        <v>5.5</v>
      </c>
      <c r="V34" s="214">
        <v>4.5</v>
      </c>
      <c r="W34" s="214">
        <v>4.2</v>
      </c>
      <c r="X34" s="214">
        <v>3.55</v>
      </c>
      <c r="Y34" s="214">
        <v>1.99</v>
      </c>
      <c r="Z34" s="214">
        <v>1.61</v>
      </c>
      <c r="AA34" s="147">
        <v>143</v>
      </c>
      <c r="AB34" s="147">
        <v>147</v>
      </c>
      <c r="AC34" s="147">
        <v>148</v>
      </c>
      <c r="AD34" s="147" t="s">
        <v>1942</v>
      </c>
      <c r="AE34" s="147" t="s">
        <v>304</v>
      </c>
      <c r="AF34" s="147" t="s">
        <v>324</v>
      </c>
      <c r="AG34" s="20"/>
      <c r="AH34" s="19"/>
      <c r="AI34" s="19"/>
      <c r="AJ34" s="19"/>
      <c r="AK34" s="19"/>
      <c r="AL34" s="19"/>
      <c r="AM34" s="19"/>
      <c r="AN34" s="1"/>
      <c r="AO34" s="20"/>
    </row>
    <row r="35" spans="1:41" ht="14.25" customHeight="1" x14ac:dyDescent="0.2">
      <c r="A35" s="145" t="s">
        <v>400</v>
      </c>
      <c r="B35" s="146" t="s">
        <v>1957</v>
      </c>
      <c r="C35" s="147">
        <v>2020</v>
      </c>
      <c r="D35" s="148" t="s">
        <v>1932</v>
      </c>
      <c r="E35" s="147"/>
      <c r="F35" s="151">
        <v>375215.79700000002</v>
      </c>
      <c r="G35" s="151">
        <v>277437.08799999999</v>
      </c>
      <c r="H35" s="4" t="s">
        <v>1896</v>
      </c>
      <c r="I35" s="147"/>
      <c r="J35" s="149">
        <v>43999</v>
      </c>
      <c r="K35" s="148">
        <v>98</v>
      </c>
      <c r="L35" s="150">
        <v>11</v>
      </c>
      <c r="M35" s="150">
        <v>2</v>
      </c>
      <c r="N35" s="150">
        <v>95</v>
      </c>
      <c r="O35" s="147">
        <v>3</v>
      </c>
      <c r="P35" s="147" t="s">
        <v>1954</v>
      </c>
      <c r="Q35" s="214" t="s">
        <v>2078</v>
      </c>
      <c r="R35" s="214" t="s">
        <v>2079</v>
      </c>
      <c r="S35" s="214" t="s">
        <v>2080</v>
      </c>
      <c r="T35" s="214">
        <v>6</v>
      </c>
      <c r="U35" s="214">
        <v>5.5</v>
      </c>
      <c r="V35" s="214">
        <v>4.2</v>
      </c>
      <c r="W35" s="214">
        <v>4.0999999999999996</v>
      </c>
      <c r="X35" s="214">
        <v>2.34</v>
      </c>
      <c r="Y35" s="214">
        <v>3.32</v>
      </c>
      <c r="Z35" s="214">
        <v>2.3199999999999998</v>
      </c>
      <c r="AA35" s="147">
        <v>143</v>
      </c>
      <c r="AB35" s="147">
        <v>146</v>
      </c>
      <c r="AC35" s="147"/>
      <c r="AD35" s="147" t="s">
        <v>1793</v>
      </c>
      <c r="AE35" s="147" t="s">
        <v>304</v>
      </c>
      <c r="AF35" s="147" t="s">
        <v>324</v>
      </c>
      <c r="AG35" s="20"/>
      <c r="AH35" s="19"/>
      <c r="AI35" s="19"/>
      <c r="AJ35" s="19"/>
      <c r="AK35" s="19"/>
      <c r="AL35" s="19"/>
      <c r="AM35" s="19"/>
      <c r="AN35" s="1"/>
      <c r="AO35" s="20"/>
    </row>
    <row r="36" spans="1:41" ht="14.25" customHeight="1" x14ac:dyDescent="0.2">
      <c r="A36" s="145" t="s">
        <v>400</v>
      </c>
      <c r="B36" s="146" t="s">
        <v>1957</v>
      </c>
      <c r="C36" s="147">
        <v>2020</v>
      </c>
      <c r="D36" s="148" t="s">
        <v>1933</v>
      </c>
      <c r="E36" s="147"/>
      <c r="F36" s="151">
        <v>375091.19900000002</v>
      </c>
      <c r="G36" s="151">
        <v>277114.54300000001</v>
      </c>
      <c r="H36" s="4" t="s">
        <v>1897</v>
      </c>
      <c r="I36" s="147"/>
      <c r="J36" s="149">
        <v>43994</v>
      </c>
      <c r="K36" s="148">
        <v>94</v>
      </c>
      <c r="L36" s="150">
        <v>11</v>
      </c>
      <c r="M36" s="150">
        <v>0</v>
      </c>
      <c r="N36" s="150" t="s">
        <v>1969</v>
      </c>
      <c r="O36" s="147">
        <v>2</v>
      </c>
      <c r="P36" s="147" t="s">
        <v>1954</v>
      </c>
      <c r="Q36" s="214" t="s">
        <v>2081</v>
      </c>
      <c r="R36" s="214" t="s">
        <v>2082</v>
      </c>
      <c r="S36" s="214" t="s">
        <v>2083</v>
      </c>
      <c r="T36" s="214">
        <v>6.7</v>
      </c>
      <c r="U36" s="214">
        <v>5.2</v>
      </c>
      <c r="V36" s="214">
        <v>4.2</v>
      </c>
      <c r="W36" s="214">
        <v>4.0999999999999996</v>
      </c>
      <c r="X36" s="214">
        <v>3.76</v>
      </c>
      <c r="Y36" s="214">
        <v>2.2400000000000002</v>
      </c>
      <c r="Z36" s="214">
        <v>1.01</v>
      </c>
      <c r="AA36" s="147">
        <v>143</v>
      </c>
      <c r="AB36" s="147">
        <v>148</v>
      </c>
      <c r="AC36" s="147"/>
      <c r="AD36" s="147" t="s">
        <v>1790</v>
      </c>
      <c r="AE36" s="147" t="s">
        <v>304</v>
      </c>
      <c r="AF36" s="147" t="s">
        <v>324</v>
      </c>
      <c r="AG36" s="20" t="s">
        <v>1970</v>
      </c>
      <c r="AH36" s="19"/>
      <c r="AI36" s="19"/>
      <c r="AJ36" s="19"/>
      <c r="AK36" s="19" t="s">
        <v>418</v>
      </c>
      <c r="AL36" s="19"/>
      <c r="AM36" s="19"/>
      <c r="AN36" s="1" t="s">
        <v>418</v>
      </c>
      <c r="AO36" s="20"/>
    </row>
    <row r="37" spans="1:41" ht="14.25" customHeight="1" x14ac:dyDescent="0.2">
      <c r="A37" s="145" t="s">
        <v>400</v>
      </c>
      <c r="B37" s="146" t="s">
        <v>1957</v>
      </c>
      <c r="C37" s="147">
        <v>2020</v>
      </c>
      <c r="D37" s="148">
        <v>36</v>
      </c>
      <c r="E37" s="147"/>
      <c r="F37" s="151">
        <v>374874.46600000001</v>
      </c>
      <c r="G37" s="151">
        <v>277750.16600000003</v>
      </c>
      <c r="H37" s="4" t="s">
        <v>1898</v>
      </c>
      <c r="I37" s="147"/>
      <c r="J37" s="149">
        <v>44000</v>
      </c>
      <c r="K37" s="33">
        <v>129</v>
      </c>
      <c r="L37" s="150">
        <v>11</v>
      </c>
      <c r="M37" s="150">
        <v>13</v>
      </c>
      <c r="N37" s="150">
        <v>80</v>
      </c>
      <c r="O37" s="147">
        <v>2</v>
      </c>
      <c r="P37" s="147" t="s">
        <v>1954</v>
      </c>
      <c r="Q37" s="214" t="s">
        <v>2084</v>
      </c>
      <c r="R37" s="214" t="s">
        <v>2085</v>
      </c>
      <c r="S37" s="214" t="s">
        <v>2086</v>
      </c>
      <c r="T37" s="214">
        <v>5.9</v>
      </c>
      <c r="U37" s="214">
        <v>5.7</v>
      </c>
      <c r="V37" s="214">
        <v>2.7</v>
      </c>
      <c r="W37" s="214">
        <v>2.8</v>
      </c>
      <c r="X37" s="214">
        <v>3.18</v>
      </c>
      <c r="Y37" s="214">
        <v>2.78</v>
      </c>
      <c r="Z37" s="214">
        <v>1.04</v>
      </c>
      <c r="AA37" s="147">
        <v>143</v>
      </c>
      <c r="AB37" s="147"/>
      <c r="AC37" s="147"/>
      <c r="AD37" s="147" t="s">
        <v>1941</v>
      </c>
      <c r="AE37" s="147" t="s">
        <v>304</v>
      </c>
      <c r="AF37" s="147" t="s">
        <v>324</v>
      </c>
      <c r="AG37" s="20"/>
      <c r="AH37" s="19"/>
      <c r="AI37" s="19"/>
      <c r="AJ37" s="19"/>
      <c r="AK37" s="19"/>
      <c r="AL37" s="19"/>
      <c r="AM37" s="19"/>
      <c r="AN37" s="1"/>
      <c r="AO37" s="20"/>
    </row>
    <row r="38" spans="1:41" ht="14.25" customHeight="1" x14ac:dyDescent="0.2">
      <c r="A38" s="145" t="s">
        <v>400</v>
      </c>
      <c r="B38" s="146" t="s">
        <v>1957</v>
      </c>
      <c r="C38" s="147">
        <v>2020</v>
      </c>
      <c r="D38" s="148">
        <v>37</v>
      </c>
      <c r="E38" s="147"/>
      <c r="F38" s="151">
        <v>375148.00099999999</v>
      </c>
      <c r="G38" s="151">
        <v>277739.62400000001</v>
      </c>
      <c r="H38" s="4" t="s">
        <v>1899</v>
      </c>
      <c r="I38" s="147"/>
      <c r="J38" s="149">
        <v>43999</v>
      </c>
      <c r="K38" s="33">
        <v>75</v>
      </c>
      <c r="L38" s="150">
        <v>11</v>
      </c>
      <c r="M38" s="150">
        <v>2</v>
      </c>
      <c r="N38" s="150">
        <v>110</v>
      </c>
      <c r="O38" s="147">
        <v>3</v>
      </c>
      <c r="P38" s="147" t="s">
        <v>1954</v>
      </c>
      <c r="Q38" s="214" t="s">
        <v>2087</v>
      </c>
      <c r="R38" s="214" t="s">
        <v>2088</v>
      </c>
      <c r="S38" s="214" t="s">
        <v>2089</v>
      </c>
      <c r="T38" s="214">
        <v>6.2</v>
      </c>
      <c r="U38" s="214">
        <v>5.9</v>
      </c>
      <c r="V38" s="214">
        <v>5</v>
      </c>
      <c r="W38" s="214">
        <v>4.7</v>
      </c>
      <c r="X38" s="214">
        <v>2.95</v>
      </c>
      <c r="Y38" s="214">
        <v>2.97</v>
      </c>
      <c r="Z38" s="214">
        <v>1.17</v>
      </c>
      <c r="AA38" s="147">
        <v>143</v>
      </c>
      <c r="AB38" s="147"/>
      <c r="AC38" s="147"/>
      <c r="AD38" s="147" t="s">
        <v>1943</v>
      </c>
      <c r="AE38" s="147" t="s">
        <v>304</v>
      </c>
      <c r="AF38" s="147" t="s">
        <v>324</v>
      </c>
      <c r="AG38" s="20"/>
      <c r="AH38" s="19"/>
      <c r="AI38" s="19"/>
      <c r="AJ38" s="19"/>
      <c r="AK38" s="19"/>
      <c r="AL38" s="19"/>
      <c r="AM38" s="19"/>
      <c r="AN38" s="1"/>
      <c r="AO38" s="20"/>
    </row>
    <row r="39" spans="1:41" ht="14.25" customHeight="1" x14ac:dyDescent="0.2">
      <c r="A39" s="145" t="s">
        <v>400</v>
      </c>
      <c r="B39" s="146" t="s">
        <v>1957</v>
      </c>
      <c r="C39" s="147">
        <v>2020</v>
      </c>
      <c r="D39" s="148" t="s">
        <v>1934</v>
      </c>
      <c r="E39" s="147"/>
      <c r="F39" s="151">
        <v>375071.33500000002</v>
      </c>
      <c r="G39" s="151">
        <v>277205.21000000002</v>
      </c>
      <c r="H39" s="4" t="s">
        <v>1900</v>
      </c>
      <c r="I39" s="147"/>
      <c r="J39" s="149">
        <v>43994</v>
      </c>
      <c r="K39" s="33">
        <v>107</v>
      </c>
      <c r="L39" s="150">
        <v>11</v>
      </c>
      <c r="M39" s="150">
        <v>8</v>
      </c>
      <c r="N39" s="150">
        <v>140</v>
      </c>
      <c r="O39" s="147">
        <v>1</v>
      </c>
      <c r="P39" s="147" t="s">
        <v>1956</v>
      </c>
      <c r="Q39" s="214" t="s">
        <v>2090</v>
      </c>
      <c r="R39" s="214" t="s">
        <v>2091</v>
      </c>
      <c r="S39" s="214" t="s">
        <v>2092</v>
      </c>
      <c r="T39" s="214">
        <v>6.5</v>
      </c>
      <c r="U39" s="214">
        <v>5.4</v>
      </c>
      <c r="V39" s="214">
        <v>4.5999999999999996</v>
      </c>
      <c r="W39" s="214">
        <v>4.0999999999999996</v>
      </c>
      <c r="X39" s="214">
        <v>3.37</v>
      </c>
      <c r="Y39" s="214">
        <v>2.4700000000000002</v>
      </c>
      <c r="Z39" s="214">
        <v>1.44</v>
      </c>
      <c r="AA39" s="147">
        <v>143</v>
      </c>
      <c r="AB39" s="147">
        <v>144</v>
      </c>
      <c r="AC39" s="147">
        <v>131</v>
      </c>
      <c r="AD39" s="147" t="s">
        <v>1944</v>
      </c>
      <c r="AE39" s="147" t="s">
        <v>304</v>
      </c>
      <c r="AF39" s="147" t="s">
        <v>324</v>
      </c>
      <c r="AG39" s="20"/>
      <c r="AH39" s="19"/>
      <c r="AI39" s="19"/>
      <c r="AJ39" s="19"/>
      <c r="AK39" s="19"/>
      <c r="AL39" s="19"/>
      <c r="AM39" s="19"/>
      <c r="AN39" s="1"/>
      <c r="AO39" s="20"/>
    </row>
    <row r="40" spans="1:41" ht="14.25" customHeight="1" x14ac:dyDescent="0.2">
      <c r="A40" s="145" t="s">
        <v>400</v>
      </c>
      <c r="B40" s="146" t="s">
        <v>1957</v>
      </c>
      <c r="C40" s="147">
        <v>2020</v>
      </c>
      <c r="D40" s="148">
        <v>39</v>
      </c>
      <c r="E40" s="147"/>
      <c r="F40" s="151">
        <v>373991.13799999998</v>
      </c>
      <c r="G40" s="151">
        <v>278608.97399999999</v>
      </c>
      <c r="H40" s="4" t="s">
        <v>1901</v>
      </c>
      <c r="I40" s="147"/>
      <c r="J40" s="149">
        <v>43991</v>
      </c>
      <c r="K40" s="33">
        <v>139</v>
      </c>
      <c r="L40" s="150">
        <v>11</v>
      </c>
      <c r="M40" s="150">
        <v>4</v>
      </c>
      <c r="N40" s="150">
        <v>290</v>
      </c>
      <c r="O40" s="147">
        <v>1</v>
      </c>
      <c r="P40" s="147" t="s">
        <v>1956</v>
      </c>
      <c r="Q40" s="214" t="s">
        <v>2093</v>
      </c>
      <c r="R40" s="214" t="s">
        <v>2094</v>
      </c>
      <c r="S40" s="214" t="s">
        <v>2095</v>
      </c>
      <c r="T40" s="214">
        <v>4.8</v>
      </c>
      <c r="U40" s="214">
        <v>5.6</v>
      </c>
      <c r="V40" s="214">
        <v>5</v>
      </c>
      <c r="W40" s="214">
        <v>5</v>
      </c>
      <c r="X40" s="214">
        <v>3.18</v>
      </c>
      <c r="Y40" s="214">
        <v>2.82</v>
      </c>
      <c r="Z40" s="214">
        <v>1.22</v>
      </c>
      <c r="AA40" s="147">
        <v>143</v>
      </c>
      <c r="AB40" s="147">
        <v>148</v>
      </c>
      <c r="AC40" s="147"/>
      <c r="AD40" s="147" t="s">
        <v>1791</v>
      </c>
      <c r="AE40" s="147" t="s">
        <v>304</v>
      </c>
      <c r="AF40" s="147" t="s">
        <v>324</v>
      </c>
      <c r="AG40" s="20"/>
      <c r="AH40" s="19"/>
      <c r="AI40" s="19"/>
      <c r="AJ40" s="19"/>
      <c r="AK40" s="19"/>
      <c r="AL40" s="19"/>
      <c r="AM40" s="19"/>
      <c r="AN40" s="1"/>
      <c r="AO40" s="20"/>
    </row>
    <row r="41" spans="1:41" ht="14.25" customHeight="1" x14ac:dyDescent="0.2">
      <c r="A41" s="145" t="s">
        <v>400</v>
      </c>
      <c r="B41" s="146" t="s">
        <v>1957</v>
      </c>
      <c r="C41" s="147">
        <v>2020</v>
      </c>
      <c r="D41" s="148" t="s">
        <v>1935</v>
      </c>
      <c r="E41" s="147"/>
      <c r="F41" s="151">
        <v>374386.62900000002</v>
      </c>
      <c r="G41" s="151">
        <v>278323.85600000003</v>
      </c>
      <c r="H41" s="4" t="s">
        <v>1902</v>
      </c>
      <c r="I41" s="147"/>
      <c r="J41" s="149">
        <v>43991</v>
      </c>
      <c r="K41" s="33">
        <v>152</v>
      </c>
      <c r="L41" s="150">
        <v>11</v>
      </c>
      <c r="M41" s="150">
        <v>5</v>
      </c>
      <c r="N41" s="150">
        <v>80</v>
      </c>
      <c r="O41" s="147">
        <v>2</v>
      </c>
      <c r="P41" s="147" t="s">
        <v>1956</v>
      </c>
      <c r="Q41" s="214" t="s">
        <v>2096</v>
      </c>
      <c r="R41" s="214" t="s">
        <v>2097</v>
      </c>
      <c r="S41" s="214" t="s">
        <v>2098</v>
      </c>
      <c r="T41" s="214">
        <v>5.7</v>
      </c>
      <c r="U41" s="214">
        <v>5.7</v>
      </c>
      <c r="V41" s="214">
        <v>5.7</v>
      </c>
      <c r="W41" s="214">
        <v>6</v>
      </c>
      <c r="X41" s="214">
        <v>2.33</v>
      </c>
      <c r="Y41" s="214">
        <v>3</v>
      </c>
      <c r="Z41" s="214">
        <v>1.67</v>
      </c>
      <c r="AA41" s="147">
        <v>143</v>
      </c>
      <c r="AB41" s="147">
        <v>148</v>
      </c>
      <c r="AC41" s="147"/>
      <c r="AD41" s="147" t="s">
        <v>1788</v>
      </c>
      <c r="AE41" s="147" t="s">
        <v>304</v>
      </c>
      <c r="AF41" s="147" t="s">
        <v>324</v>
      </c>
      <c r="AG41" s="20"/>
      <c r="AH41" s="19"/>
      <c r="AI41" s="19"/>
      <c r="AJ41" s="19"/>
      <c r="AK41" s="19"/>
      <c r="AL41" s="19"/>
      <c r="AM41" s="19"/>
      <c r="AN41" s="1"/>
      <c r="AO41" s="20"/>
    </row>
    <row r="42" spans="1:41" ht="14.25" customHeight="1" x14ac:dyDescent="0.2">
      <c r="A42" s="145" t="s">
        <v>400</v>
      </c>
      <c r="B42" s="146" t="s">
        <v>1957</v>
      </c>
      <c r="C42" s="147">
        <v>2020</v>
      </c>
      <c r="D42" s="148">
        <v>41</v>
      </c>
      <c r="E42" s="147"/>
      <c r="F42" s="151">
        <v>373725.41600000003</v>
      </c>
      <c r="G42" s="151">
        <v>278170.25400000002</v>
      </c>
      <c r="H42" s="4" t="s">
        <v>1903</v>
      </c>
      <c r="I42" s="147"/>
      <c r="J42" s="149">
        <v>43991</v>
      </c>
      <c r="K42" s="33">
        <v>147</v>
      </c>
      <c r="L42" s="150">
        <v>11</v>
      </c>
      <c r="M42" s="150">
        <v>0</v>
      </c>
      <c r="N42" s="150" t="s">
        <v>1969</v>
      </c>
      <c r="O42" s="147">
        <v>2</v>
      </c>
      <c r="P42" s="147" t="s">
        <v>1954</v>
      </c>
      <c r="Q42" s="214" t="s">
        <v>2099</v>
      </c>
      <c r="R42" s="214" t="s">
        <v>2100</v>
      </c>
      <c r="S42" s="214" t="s">
        <v>2101</v>
      </c>
      <c r="T42" s="214">
        <v>5.6</v>
      </c>
      <c r="U42" s="214">
        <v>5.7</v>
      </c>
      <c r="V42" s="214">
        <v>5.7</v>
      </c>
      <c r="W42" s="214">
        <v>5.9</v>
      </c>
      <c r="X42" s="214">
        <v>2.59</v>
      </c>
      <c r="Y42" s="214">
        <v>2.98</v>
      </c>
      <c r="Z42" s="214">
        <v>1.43</v>
      </c>
      <c r="AA42" s="147">
        <v>143</v>
      </c>
      <c r="AB42" s="147">
        <v>148</v>
      </c>
      <c r="AC42" s="147">
        <v>153</v>
      </c>
      <c r="AD42" s="147" t="s">
        <v>1788</v>
      </c>
      <c r="AE42" s="147" t="s">
        <v>304</v>
      </c>
      <c r="AF42" s="147" t="s">
        <v>324</v>
      </c>
      <c r="AG42" s="20" t="s">
        <v>1970</v>
      </c>
      <c r="AH42" s="19"/>
      <c r="AI42" s="19"/>
      <c r="AJ42" s="19"/>
      <c r="AK42" s="19" t="s">
        <v>418</v>
      </c>
      <c r="AL42" s="19"/>
      <c r="AM42" s="19"/>
      <c r="AN42" s="1" t="s">
        <v>418</v>
      </c>
      <c r="AO42" s="20"/>
    </row>
    <row r="43" spans="1:41" ht="14.25" customHeight="1" x14ac:dyDescent="0.2">
      <c r="A43" s="145" t="s">
        <v>400</v>
      </c>
      <c r="B43" s="146" t="s">
        <v>1957</v>
      </c>
      <c r="C43" s="147">
        <v>2020</v>
      </c>
      <c r="D43" s="148">
        <v>42</v>
      </c>
      <c r="E43" s="147"/>
      <c r="F43" s="151">
        <v>374171.52899999998</v>
      </c>
      <c r="G43" s="151">
        <v>278392.70699999999</v>
      </c>
      <c r="H43" s="4" t="s">
        <v>1904</v>
      </c>
      <c r="I43" s="147"/>
      <c r="J43" s="149">
        <v>43991</v>
      </c>
      <c r="K43" s="33">
        <v>163</v>
      </c>
      <c r="L43" s="150">
        <v>11</v>
      </c>
      <c r="M43" s="150">
        <v>1</v>
      </c>
      <c r="N43" s="150">
        <v>0</v>
      </c>
      <c r="O43" s="147">
        <v>2</v>
      </c>
      <c r="P43" s="147" t="s">
        <v>1954</v>
      </c>
      <c r="Q43" s="214" t="s">
        <v>2102</v>
      </c>
      <c r="R43" s="214" t="s">
        <v>2103</v>
      </c>
      <c r="S43" s="214" t="s">
        <v>2104</v>
      </c>
      <c r="T43" s="214">
        <v>5.9</v>
      </c>
      <c r="U43" s="214">
        <v>5.9</v>
      </c>
      <c r="V43" s="214">
        <v>4.5999999999999996</v>
      </c>
      <c r="W43" s="214">
        <v>4.7</v>
      </c>
      <c r="X43" s="214">
        <v>3.35</v>
      </c>
      <c r="Y43" s="214">
        <v>2.56</v>
      </c>
      <c r="Z43" s="214">
        <v>1.53</v>
      </c>
      <c r="AA43" s="147">
        <v>143</v>
      </c>
      <c r="AB43" s="147">
        <v>148</v>
      </c>
      <c r="AC43" s="147">
        <v>153</v>
      </c>
      <c r="AD43" s="147" t="s">
        <v>1787</v>
      </c>
      <c r="AE43" s="147" t="s">
        <v>304</v>
      </c>
      <c r="AF43" s="147" t="s">
        <v>324</v>
      </c>
      <c r="AG43" s="20"/>
      <c r="AH43" s="19"/>
      <c r="AI43" s="19"/>
      <c r="AJ43" s="19"/>
      <c r="AK43" s="19"/>
      <c r="AL43" s="19"/>
      <c r="AM43" s="19"/>
      <c r="AN43" s="1"/>
      <c r="AO43" s="20"/>
    </row>
    <row r="44" spans="1:41" ht="14.25" customHeight="1" x14ac:dyDescent="0.2">
      <c r="A44" s="145" t="s">
        <v>400</v>
      </c>
      <c r="B44" s="146" t="s">
        <v>1957</v>
      </c>
      <c r="C44" s="147">
        <v>2020</v>
      </c>
      <c r="D44" s="148" t="s">
        <v>1936</v>
      </c>
      <c r="E44" s="147"/>
      <c r="F44" s="151">
        <v>372940.56099999999</v>
      </c>
      <c r="G44" s="151">
        <v>276489.77799999999</v>
      </c>
      <c r="H44" s="4" t="s">
        <v>1905</v>
      </c>
      <c r="I44" s="147"/>
      <c r="J44" s="149">
        <v>43990</v>
      </c>
      <c r="K44" s="33">
        <v>103</v>
      </c>
      <c r="L44" s="150">
        <v>11</v>
      </c>
      <c r="M44" s="150">
        <v>6</v>
      </c>
      <c r="N44" s="150">
        <v>170</v>
      </c>
      <c r="O44" s="147">
        <v>3</v>
      </c>
      <c r="P44" s="147" t="s">
        <v>1954</v>
      </c>
      <c r="Q44" s="214" t="s">
        <v>2105</v>
      </c>
      <c r="R44" s="214" t="s">
        <v>2106</v>
      </c>
      <c r="S44" s="214" t="s">
        <v>2107</v>
      </c>
      <c r="T44" s="214">
        <v>3.9</v>
      </c>
      <c r="U44" s="214">
        <v>5.2</v>
      </c>
      <c r="V44" s="214">
        <v>4.5</v>
      </c>
      <c r="W44" s="214">
        <v>4.4000000000000004</v>
      </c>
      <c r="X44" s="214">
        <v>2.9</v>
      </c>
      <c r="Y44" s="214">
        <v>3.1</v>
      </c>
      <c r="Z44" s="214">
        <v>1</v>
      </c>
      <c r="AA44" s="147">
        <v>143</v>
      </c>
      <c r="AB44" s="147">
        <v>148</v>
      </c>
      <c r="AC44" s="147"/>
      <c r="AD44" s="147" t="s">
        <v>1792</v>
      </c>
      <c r="AE44" s="147" t="s">
        <v>304</v>
      </c>
      <c r="AF44" s="147" t="s">
        <v>324</v>
      </c>
      <c r="AG44" s="20"/>
      <c r="AH44" s="19"/>
      <c r="AI44" s="19"/>
      <c r="AJ44" s="19"/>
      <c r="AK44" s="19"/>
      <c r="AL44" s="19"/>
      <c r="AM44" s="19"/>
      <c r="AN44" s="1"/>
      <c r="AO44" s="20"/>
    </row>
    <row r="45" spans="1:41" ht="14.25" customHeight="1" x14ac:dyDescent="0.2">
      <c r="A45" s="145" t="s">
        <v>400</v>
      </c>
      <c r="B45" s="146" t="s">
        <v>1957</v>
      </c>
      <c r="C45" s="147">
        <v>2020</v>
      </c>
      <c r="D45" s="148">
        <v>44</v>
      </c>
      <c r="E45" s="147"/>
      <c r="F45" s="151">
        <v>373936.74300000002</v>
      </c>
      <c r="G45" s="151">
        <v>278594.00099999999</v>
      </c>
      <c r="H45" s="4" t="s">
        <v>1906</v>
      </c>
      <c r="I45" s="147"/>
      <c r="J45" s="149">
        <v>43991</v>
      </c>
      <c r="K45" s="33">
        <v>146</v>
      </c>
      <c r="L45" s="150">
        <v>11</v>
      </c>
      <c r="M45" s="150">
        <v>5</v>
      </c>
      <c r="N45" s="150">
        <v>45</v>
      </c>
      <c r="O45" s="147">
        <v>1</v>
      </c>
      <c r="P45" s="147" t="s">
        <v>1956</v>
      </c>
      <c r="Q45" s="214" t="s">
        <v>2108</v>
      </c>
      <c r="R45" s="214" t="s">
        <v>2109</v>
      </c>
      <c r="S45" s="214" t="s">
        <v>2110</v>
      </c>
      <c r="T45" s="214">
        <v>5.9</v>
      </c>
      <c r="U45" s="214">
        <v>5.9</v>
      </c>
      <c r="V45" s="214">
        <v>5.7</v>
      </c>
      <c r="W45" s="214">
        <v>5.7</v>
      </c>
      <c r="X45" s="214">
        <v>3.08</v>
      </c>
      <c r="Y45" s="214">
        <v>2.92</v>
      </c>
      <c r="Z45" s="214">
        <v>1</v>
      </c>
      <c r="AA45" s="147">
        <v>143</v>
      </c>
      <c r="AB45" s="147">
        <v>148</v>
      </c>
      <c r="AC45" s="147"/>
      <c r="AD45" s="147" t="s">
        <v>1788</v>
      </c>
      <c r="AE45" s="147" t="s">
        <v>304</v>
      </c>
      <c r="AF45" s="147" t="s">
        <v>324</v>
      </c>
      <c r="AG45" s="20"/>
      <c r="AH45" s="19"/>
      <c r="AI45" s="19"/>
      <c r="AJ45" s="19"/>
      <c r="AK45" s="19"/>
      <c r="AL45" s="19"/>
      <c r="AM45" s="19"/>
      <c r="AN45" s="1"/>
      <c r="AO45" s="20"/>
    </row>
    <row r="46" spans="1:41" ht="14.25" customHeight="1" x14ac:dyDescent="0.2">
      <c r="A46" s="145" t="s">
        <v>400</v>
      </c>
      <c r="B46" s="146" t="s">
        <v>1957</v>
      </c>
      <c r="C46" s="147">
        <v>2020</v>
      </c>
      <c r="D46" s="148">
        <v>45</v>
      </c>
      <c r="E46" s="147"/>
      <c r="F46" s="151">
        <v>373650.74900000001</v>
      </c>
      <c r="G46" s="151">
        <v>277853.27100000001</v>
      </c>
      <c r="H46" s="4" t="s">
        <v>1907</v>
      </c>
      <c r="I46" s="147"/>
      <c r="J46" s="149">
        <v>43993</v>
      </c>
      <c r="K46" s="33">
        <v>128</v>
      </c>
      <c r="L46" s="150">
        <v>11</v>
      </c>
      <c r="M46" s="150">
        <v>3</v>
      </c>
      <c r="N46" s="150">
        <v>115</v>
      </c>
      <c r="O46" s="147">
        <v>3</v>
      </c>
      <c r="P46" s="147" t="s">
        <v>1956</v>
      </c>
      <c r="Q46" s="214" t="s">
        <v>2111</v>
      </c>
      <c r="R46" s="214" t="s">
        <v>2112</v>
      </c>
      <c r="S46" s="214" t="s">
        <v>2113</v>
      </c>
      <c r="T46" s="214">
        <v>3.3</v>
      </c>
      <c r="U46" s="214">
        <v>5.0999999999999996</v>
      </c>
      <c r="V46" s="214">
        <v>4.9000000000000004</v>
      </c>
      <c r="W46" s="214">
        <v>4.9000000000000004</v>
      </c>
      <c r="X46" s="214">
        <v>3</v>
      </c>
      <c r="Y46" s="214">
        <v>2.93</v>
      </c>
      <c r="Z46" s="214">
        <v>1.1399999999999999</v>
      </c>
      <c r="AA46" s="147">
        <v>143</v>
      </c>
      <c r="AB46" s="147">
        <v>153</v>
      </c>
      <c r="AC46" s="147"/>
      <c r="AD46" s="147" t="s">
        <v>1790</v>
      </c>
      <c r="AE46" s="147" t="s">
        <v>304</v>
      </c>
      <c r="AF46" s="147" t="s">
        <v>324</v>
      </c>
      <c r="AG46" s="20"/>
      <c r="AH46" s="19"/>
      <c r="AI46" s="19"/>
      <c r="AJ46" s="19"/>
      <c r="AK46" s="19"/>
      <c r="AL46" s="19"/>
      <c r="AM46" s="19"/>
      <c r="AN46" s="1"/>
      <c r="AO46" s="20"/>
    </row>
    <row r="47" spans="1:41" ht="14.25" customHeight="1" x14ac:dyDescent="0.2">
      <c r="A47" s="145" t="s">
        <v>400</v>
      </c>
      <c r="B47" s="146" t="s">
        <v>1957</v>
      </c>
      <c r="C47" s="147">
        <v>2020</v>
      </c>
      <c r="D47" s="148">
        <v>46</v>
      </c>
      <c r="E47" s="147"/>
      <c r="F47" s="151">
        <v>373602.50699999998</v>
      </c>
      <c r="G47" s="151">
        <v>278980.886</v>
      </c>
      <c r="H47" s="4" t="s">
        <v>1908</v>
      </c>
      <c r="I47" s="147"/>
      <c r="J47" s="149">
        <v>43993</v>
      </c>
      <c r="K47" s="33">
        <v>161</v>
      </c>
      <c r="L47" s="150">
        <v>11</v>
      </c>
      <c r="M47" s="150">
        <v>4</v>
      </c>
      <c r="N47" s="150">
        <v>180</v>
      </c>
      <c r="O47" s="147">
        <v>3</v>
      </c>
      <c r="P47" s="147" t="s">
        <v>1956</v>
      </c>
      <c r="Q47" s="214" t="s">
        <v>2114</v>
      </c>
      <c r="R47" s="214" t="s">
        <v>2115</v>
      </c>
      <c r="S47" s="214" t="s">
        <v>2116</v>
      </c>
      <c r="T47" s="214">
        <v>5.6</v>
      </c>
      <c r="U47" s="214">
        <v>5.7</v>
      </c>
      <c r="V47" s="214">
        <v>4.4000000000000004</v>
      </c>
      <c r="W47" s="214">
        <v>4.8</v>
      </c>
      <c r="X47" s="214">
        <v>2.76</v>
      </c>
      <c r="Y47" s="214">
        <v>2.59</v>
      </c>
      <c r="Z47" s="214">
        <v>2.0699999999999998</v>
      </c>
      <c r="AA47" s="147">
        <v>143</v>
      </c>
      <c r="AB47" s="147">
        <v>153</v>
      </c>
      <c r="AC47" s="147"/>
      <c r="AD47" s="147" t="s">
        <v>1787</v>
      </c>
      <c r="AE47" s="147" t="s">
        <v>304</v>
      </c>
      <c r="AF47" s="147" t="s">
        <v>324</v>
      </c>
      <c r="AG47" s="20"/>
      <c r="AH47" s="19"/>
      <c r="AI47" s="19"/>
      <c r="AJ47" s="19"/>
      <c r="AK47" s="19"/>
      <c r="AL47" s="19"/>
      <c r="AM47" s="19"/>
      <c r="AN47" s="1"/>
      <c r="AO47" s="20"/>
    </row>
    <row r="48" spans="1:41" ht="14.25" customHeight="1" x14ac:dyDescent="0.2">
      <c r="A48" s="145" t="s">
        <v>400</v>
      </c>
      <c r="B48" s="146" t="s">
        <v>1957</v>
      </c>
      <c r="C48" s="147">
        <v>2020</v>
      </c>
      <c r="D48" s="148">
        <v>47</v>
      </c>
      <c r="E48" s="147"/>
      <c r="F48" s="151">
        <v>374019.87300000002</v>
      </c>
      <c r="G48" s="151">
        <v>277902.72899999999</v>
      </c>
      <c r="H48" s="4" t="s">
        <v>1909</v>
      </c>
      <c r="I48" s="147"/>
      <c r="J48" s="149">
        <v>43990</v>
      </c>
      <c r="K48" s="33">
        <v>154</v>
      </c>
      <c r="L48" s="150">
        <v>11</v>
      </c>
      <c r="M48" s="150">
        <v>10</v>
      </c>
      <c r="N48" s="150">
        <v>218</v>
      </c>
      <c r="O48" s="147">
        <v>1</v>
      </c>
      <c r="P48" s="147" t="s">
        <v>1956</v>
      </c>
      <c r="Q48" s="214" t="s">
        <v>2117</v>
      </c>
      <c r="R48" s="214" t="s">
        <v>2118</v>
      </c>
      <c r="S48" s="214" t="s">
        <v>2119</v>
      </c>
      <c r="T48" s="214">
        <v>5.8</v>
      </c>
      <c r="U48" s="214">
        <v>5.8</v>
      </c>
      <c r="V48" s="214">
        <v>5.5</v>
      </c>
      <c r="W48" s="214">
        <v>5.5</v>
      </c>
      <c r="X48" s="214">
        <v>2.96</v>
      </c>
      <c r="Y48" s="214">
        <v>3.04</v>
      </c>
      <c r="Z48" s="214">
        <v>1.04</v>
      </c>
      <c r="AA48" s="147">
        <v>143</v>
      </c>
      <c r="AB48" s="147">
        <v>148</v>
      </c>
      <c r="AC48" s="147"/>
      <c r="AD48" s="147" t="s">
        <v>1789</v>
      </c>
      <c r="AE48" s="147" t="s">
        <v>304</v>
      </c>
      <c r="AF48" s="147" t="s">
        <v>324</v>
      </c>
      <c r="AG48" s="20"/>
      <c r="AH48" s="19"/>
      <c r="AI48" s="19"/>
      <c r="AJ48" s="19"/>
      <c r="AK48" s="19"/>
      <c r="AL48" s="19"/>
      <c r="AM48" s="19"/>
      <c r="AN48" s="1"/>
      <c r="AO48" s="20"/>
    </row>
    <row r="49" spans="1:41" ht="14.25" customHeight="1" x14ac:dyDescent="0.2">
      <c r="A49" s="145" t="s">
        <v>400</v>
      </c>
      <c r="B49" s="146" t="s">
        <v>1957</v>
      </c>
      <c r="C49" s="147">
        <v>2020</v>
      </c>
      <c r="D49" s="148" t="s">
        <v>1937</v>
      </c>
      <c r="E49" s="147"/>
      <c r="F49" s="151">
        <v>373928.93</v>
      </c>
      <c r="G49" s="151">
        <v>278836.30599999998</v>
      </c>
      <c r="H49" s="4" t="s">
        <v>1910</v>
      </c>
      <c r="I49" s="147"/>
      <c r="J49" s="149">
        <v>43991</v>
      </c>
      <c r="K49" s="33">
        <v>154</v>
      </c>
      <c r="L49" s="150">
        <v>11</v>
      </c>
      <c r="M49" s="150">
        <v>2</v>
      </c>
      <c r="N49" s="150">
        <v>0</v>
      </c>
      <c r="O49" s="147">
        <v>2</v>
      </c>
      <c r="P49" s="147" t="s">
        <v>1956</v>
      </c>
      <c r="Q49" s="214" t="s">
        <v>2120</v>
      </c>
      <c r="R49" s="214" t="s">
        <v>2121</v>
      </c>
      <c r="S49" s="214" t="s">
        <v>2122</v>
      </c>
      <c r="T49" s="214">
        <v>5.7</v>
      </c>
      <c r="U49" s="214">
        <v>5.9</v>
      </c>
      <c r="V49" s="214">
        <v>3.9</v>
      </c>
      <c r="W49" s="214">
        <v>4</v>
      </c>
      <c r="X49" s="214">
        <v>3.36</v>
      </c>
      <c r="Y49" s="214">
        <v>2.58</v>
      </c>
      <c r="Z49" s="214">
        <v>1.72</v>
      </c>
      <c r="AA49" s="147">
        <v>143</v>
      </c>
      <c r="AB49" s="147">
        <v>148</v>
      </c>
      <c r="AC49" s="147"/>
      <c r="AD49" s="147" t="s">
        <v>1788</v>
      </c>
      <c r="AE49" s="147" t="s">
        <v>304</v>
      </c>
      <c r="AF49" s="147" t="s">
        <v>324</v>
      </c>
      <c r="AG49" s="20"/>
      <c r="AH49" s="19"/>
      <c r="AI49" s="19"/>
      <c r="AJ49" s="19"/>
      <c r="AK49" s="19"/>
      <c r="AL49" s="19"/>
      <c r="AM49" s="19"/>
      <c r="AN49" s="1"/>
      <c r="AO49" s="20"/>
    </row>
    <row r="50" spans="1:41" ht="14.25" customHeight="1" x14ac:dyDescent="0.2">
      <c r="A50" s="145" t="s">
        <v>400</v>
      </c>
      <c r="B50" s="146" t="s">
        <v>1957</v>
      </c>
      <c r="C50" s="147">
        <v>2020</v>
      </c>
      <c r="D50" s="148" t="s">
        <v>1938</v>
      </c>
      <c r="E50" s="147"/>
      <c r="F50" s="151">
        <v>372467.29599999997</v>
      </c>
      <c r="G50" s="151">
        <v>276382.31300000002</v>
      </c>
      <c r="H50" s="4" t="s">
        <v>1911</v>
      </c>
      <c r="I50" s="147"/>
      <c r="J50" s="149">
        <v>43990</v>
      </c>
      <c r="K50" s="33">
        <v>91</v>
      </c>
      <c r="L50" s="150">
        <v>11</v>
      </c>
      <c r="M50" s="150">
        <v>21</v>
      </c>
      <c r="N50" s="150">
        <v>260</v>
      </c>
      <c r="O50" s="147">
        <v>3</v>
      </c>
      <c r="P50" s="147" t="s">
        <v>1956</v>
      </c>
      <c r="Q50" s="214" t="s">
        <v>2123</v>
      </c>
      <c r="R50" s="214" t="s">
        <v>2124</v>
      </c>
      <c r="S50" s="214" t="s">
        <v>2125</v>
      </c>
      <c r="T50" s="214">
        <v>5.2</v>
      </c>
      <c r="U50" s="214">
        <v>5.5</v>
      </c>
      <c r="V50" s="214">
        <v>5.6</v>
      </c>
      <c r="W50" s="214">
        <v>5.6</v>
      </c>
      <c r="X50" s="214">
        <v>3</v>
      </c>
      <c r="Y50" s="214">
        <v>3</v>
      </c>
      <c r="Z50" s="214">
        <v>1</v>
      </c>
      <c r="AA50" s="147">
        <v>143</v>
      </c>
      <c r="AB50" s="147">
        <v>148</v>
      </c>
      <c r="AC50" s="147"/>
      <c r="AD50" s="147"/>
      <c r="AE50" s="147" t="s">
        <v>304</v>
      </c>
      <c r="AF50" s="147" t="s">
        <v>324</v>
      </c>
      <c r="AG50" s="20"/>
      <c r="AH50" s="19"/>
      <c r="AI50" s="19"/>
      <c r="AJ50" s="19"/>
      <c r="AK50" s="19"/>
      <c r="AL50" s="19"/>
      <c r="AM50" s="19"/>
      <c r="AN50" s="1"/>
      <c r="AO50" s="20"/>
    </row>
    <row r="51" spans="1:41" ht="14.25" customHeight="1" x14ac:dyDescent="0.2">
      <c r="A51" s="145" t="s">
        <v>400</v>
      </c>
      <c r="B51" s="146" t="s">
        <v>1957</v>
      </c>
      <c r="C51" s="147">
        <v>2020</v>
      </c>
      <c r="D51" s="148" t="s">
        <v>1939</v>
      </c>
      <c r="E51" s="147"/>
      <c r="F51" s="151">
        <v>372571.77</v>
      </c>
      <c r="G51" s="151">
        <v>276428.21799999999</v>
      </c>
      <c r="H51" s="4" t="s">
        <v>1912</v>
      </c>
      <c r="I51" s="147"/>
      <c r="J51" s="149">
        <v>43990</v>
      </c>
      <c r="K51" s="33">
        <v>109</v>
      </c>
      <c r="L51" s="150">
        <v>11</v>
      </c>
      <c r="M51" s="150">
        <v>9</v>
      </c>
      <c r="N51" s="150">
        <v>270</v>
      </c>
      <c r="O51" s="147">
        <v>2</v>
      </c>
      <c r="P51" s="147" t="s">
        <v>1956</v>
      </c>
      <c r="Q51" s="214" t="s">
        <v>2126</v>
      </c>
      <c r="R51" s="214" t="s">
        <v>2127</v>
      </c>
      <c r="S51" s="214" t="s">
        <v>2128</v>
      </c>
      <c r="T51" s="214">
        <v>5.5</v>
      </c>
      <c r="U51" s="214">
        <v>5.5</v>
      </c>
      <c r="V51" s="214">
        <v>4.0999999999999996</v>
      </c>
      <c r="W51" s="214">
        <v>3.8</v>
      </c>
      <c r="X51" s="214">
        <v>3.23</v>
      </c>
      <c r="Y51" s="214">
        <v>2.77</v>
      </c>
      <c r="Z51" s="214">
        <v>1.38</v>
      </c>
      <c r="AA51" s="147">
        <v>143</v>
      </c>
      <c r="AB51" s="147">
        <v>148</v>
      </c>
      <c r="AC51" s="147"/>
      <c r="AD51" s="147" t="s">
        <v>1787</v>
      </c>
      <c r="AE51" s="147" t="s">
        <v>304</v>
      </c>
      <c r="AF51" s="147" t="s">
        <v>324</v>
      </c>
      <c r="AG51" s="20"/>
      <c r="AH51" s="19"/>
      <c r="AI51" s="19"/>
      <c r="AJ51" s="19"/>
      <c r="AK51" s="19"/>
      <c r="AL51" s="19"/>
      <c r="AM51" s="19"/>
      <c r="AN51" s="1"/>
      <c r="AO51" s="20"/>
    </row>
    <row r="52" spans="1:41" ht="14.25" customHeight="1" x14ac:dyDescent="0.2">
      <c r="A52" s="19"/>
      <c r="B52" s="16"/>
      <c r="C52" s="19"/>
      <c r="D52" s="50"/>
      <c r="E52" s="19"/>
      <c r="I52" s="19"/>
      <c r="J52" s="19"/>
      <c r="K52" s="33"/>
      <c r="L52" s="34"/>
      <c r="M52" s="34"/>
      <c r="N52" s="34"/>
      <c r="O52" s="19"/>
      <c r="P52" s="19"/>
      <c r="Q52" s="19"/>
      <c r="R52" s="19"/>
      <c r="S52" s="19"/>
      <c r="T52" s="34"/>
      <c r="U52" s="34"/>
      <c r="V52" s="34"/>
      <c r="W52" s="34"/>
      <c r="X52" s="34"/>
      <c r="Y52" s="34"/>
      <c r="Z52" s="34"/>
      <c r="AA52" s="19"/>
      <c r="AB52" s="19"/>
      <c r="AC52" s="19"/>
      <c r="AD52" s="19"/>
      <c r="AE52" s="19"/>
      <c r="AF52" s="19"/>
      <c r="AG52" s="20"/>
      <c r="AO52" s="20"/>
    </row>
    <row r="53" spans="1:41" ht="14.25" customHeight="1" x14ac:dyDescent="0.2">
      <c r="A53" s="19"/>
      <c r="B53" s="16"/>
      <c r="C53" s="19"/>
      <c r="D53" s="50"/>
      <c r="E53" s="19"/>
      <c r="I53" s="19"/>
      <c r="J53" s="19"/>
      <c r="K53" s="33"/>
      <c r="L53" s="34"/>
      <c r="M53" s="34"/>
      <c r="N53" s="34"/>
      <c r="O53" s="19"/>
      <c r="P53" s="19"/>
      <c r="Q53" s="19"/>
      <c r="R53" s="19"/>
      <c r="S53" s="19"/>
      <c r="T53" s="19"/>
      <c r="U53" s="19"/>
      <c r="V53" s="19"/>
      <c r="W53" s="19"/>
      <c r="X53" s="19"/>
      <c r="Y53" s="19"/>
      <c r="Z53" s="19"/>
      <c r="AA53" s="19"/>
      <c r="AB53" s="19"/>
      <c r="AC53" s="19"/>
      <c r="AD53" s="19"/>
      <c r="AE53" s="19"/>
      <c r="AF53" s="19"/>
      <c r="AG53" s="20"/>
      <c r="AO53" s="20"/>
    </row>
    <row r="54" spans="1:41" ht="14.25" customHeight="1" x14ac:dyDescent="0.2">
      <c r="A54" s="19"/>
      <c r="B54" s="16"/>
      <c r="C54" s="19"/>
      <c r="D54" s="50"/>
      <c r="E54" s="19"/>
      <c r="I54" s="19"/>
      <c r="J54" s="19"/>
      <c r="K54" s="33"/>
      <c r="L54" s="34"/>
      <c r="M54" s="34"/>
      <c r="N54" s="34"/>
      <c r="O54" s="19"/>
      <c r="P54" s="19"/>
      <c r="Q54" s="19"/>
      <c r="R54" s="19"/>
      <c r="S54" s="19"/>
      <c r="T54" s="19"/>
      <c r="U54" s="19"/>
      <c r="V54" s="19"/>
      <c r="W54" s="19"/>
      <c r="X54" s="19"/>
      <c r="Y54" s="19"/>
      <c r="Z54" s="19"/>
      <c r="AA54" s="19"/>
      <c r="AB54" s="19"/>
      <c r="AC54" s="19"/>
      <c r="AD54" s="19"/>
      <c r="AE54" s="19"/>
      <c r="AF54" s="19"/>
      <c r="AG54" s="20"/>
      <c r="AO54" s="20"/>
    </row>
    <row r="55" spans="1:41" ht="14.25" customHeight="1" x14ac:dyDescent="0.2">
      <c r="A55" s="19"/>
      <c r="B55" s="16"/>
      <c r="C55" s="19"/>
      <c r="D55" s="50"/>
      <c r="E55" s="19"/>
      <c r="I55" s="19"/>
      <c r="J55" s="19"/>
      <c r="K55" s="33"/>
      <c r="L55" s="34"/>
      <c r="M55" s="34"/>
      <c r="N55" s="34"/>
      <c r="O55" s="19"/>
      <c r="P55" s="19"/>
      <c r="Q55" s="19"/>
      <c r="R55" s="19"/>
      <c r="S55" s="19"/>
      <c r="T55" s="19"/>
      <c r="U55" s="19"/>
      <c r="V55" s="19"/>
      <c r="W55" s="19"/>
      <c r="X55" s="19"/>
      <c r="Y55" s="19"/>
      <c r="Z55" s="19"/>
      <c r="AA55" s="19"/>
      <c r="AB55" s="19"/>
      <c r="AC55" s="19"/>
      <c r="AD55" s="19"/>
      <c r="AE55" s="19"/>
      <c r="AF55" s="19"/>
      <c r="AG55" s="20"/>
      <c r="AO55" s="20"/>
    </row>
    <row r="56" spans="1:41" ht="14.25" customHeight="1" x14ac:dyDescent="0.2">
      <c r="A56" s="19"/>
      <c r="B56" s="16"/>
      <c r="C56" s="19"/>
      <c r="D56" s="50"/>
      <c r="E56" s="19"/>
      <c r="I56" s="19"/>
      <c r="J56" s="19"/>
      <c r="K56" s="33"/>
      <c r="L56" s="34"/>
      <c r="M56" s="34"/>
      <c r="N56" s="34"/>
      <c r="O56" s="19"/>
      <c r="P56" s="19"/>
      <c r="Q56" s="19"/>
      <c r="R56" s="19"/>
      <c r="S56" s="19"/>
      <c r="T56" s="19"/>
      <c r="U56" s="19"/>
      <c r="V56" s="19"/>
      <c r="W56" s="19"/>
      <c r="X56" s="19"/>
      <c r="Y56" s="19"/>
      <c r="Z56" s="19"/>
      <c r="AA56" s="19"/>
      <c r="AB56" s="19"/>
      <c r="AC56" s="19"/>
      <c r="AD56" s="19"/>
      <c r="AE56" s="19"/>
      <c r="AF56" s="19"/>
      <c r="AG56" s="20"/>
      <c r="AO56" s="20"/>
    </row>
    <row r="57" spans="1:41" ht="14.25" customHeight="1" x14ac:dyDescent="0.2">
      <c r="A57" s="19"/>
      <c r="B57" s="16"/>
      <c r="C57" s="19"/>
      <c r="D57" s="50"/>
      <c r="E57" s="19"/>
      <c r="I57" s="19"/>
      <c r="J57" s="19"/>
      <c r="K57" s="33"/>
      <c r="L57" s="34"/>
      <c r="M57" s="34"/>
      <c r="N57" s="34"/>
      <c r="O57" s="19"/>
      <c r="P57" s="19"/>
      <c r="Q57" s="19"/>
      <c r="R57" s="19"/>
      <c r="S57" s="19"/>
      <c r="T57" s="19"/>
      <c r="U57" s="19"/>
      <c r="V57" s="19"/>
      <c r="W57" s="19"/>
      <c r="X57" s="19"/>
      <c r="Y57" s="19"/>
      <c r="Z57" s="19"/>
      <c r="AA57" s="19"/>
      <c r="AB57" s="19"/>
      <c r="AC57" s="19"/>
      <c r="AD57" s="19"/>
      <c r="AE57" s="19"/>
      <c r="AF57" s="19"/>
      <c r="AG57" s="20"/>
      <c r="AO57" s="20"/>
    </row>
    <row r="58" spans="1:41" ht="14.25" customHeight="1" x14ac:dyDescent="0.2">
      <c r="A58" s="19"/>
      <c r="B58" s="16"/>
      <c r="C58" s="19"/>
      <c r="D58" s="50"/>
      <c r="E58" s="19"/>
      <c r="I58" s="19"/>
      <c r="J58" s="19"/>
      <c r="K58" s="33"/>
      <c r="L58" s="34"/>
      <c r="M58" s="34"/>
      <c r="N58" s="34"/>
      <c r="O58" s="19"/>
      <c r="P58" s="19"/>
      <c r="Q58" s="19"/>
      <c r="R58" s="19"/>
      <c r="S58" s="19"/>
      <c r="T58" s="19"/>
      <c r="U58" s="19"/>
      <c r="V58" s="19"/>
      <c r="W58" s="19"/>
      <c r="X58" s="19"/>
      <c r="Y58" s="19"/>
      <c r="Z58" s="19"/>
      <c r="AA58" s="19"/>
      <c r="AB58" s="19"/>
      <c r="AC58" s="19"/>
      <c r="AD58" s="19"/>
      <c r="AE58" s="19"/>
      <c r="AF58" s="19"/>
      <c r="AG58" s="20"/>
      <c r="AO58" s="20"/>
    </row>
    <row r="59" spans="1:41" ht="14.25" customHeight="1" x14ac:dyDescent="0.2">
      <c r="A59" s="19"/>
      <c r="B59" s="16"/>
      <c r="C59" s="19"/>
      <c r="D59" s="50"/>
      <c r="E59" s="19"/>
      <c r="I59" s="19"/>
      <c r="J59" s="19"/>
      <c r="K59" s="33"/>
      <c r="L59" s="34"/>
      <c r="M59" s="34"/>
      <c r="N59" s="34"/>
      <c r="O59" s="19"/>
      <c r="P59" s="19"/>
      <c r="Q59" s="19"/>
      <c r="R59" s="19"/>
      <c r="S59" s="19"/>
      <c r="T59" s="19"/>
      <c r="U59" s="19"/>
      <c r="V59" s="19"/>
      <c r="W59" s="19"/>
      <c r="X59" s="19"/>
      <c r="Y59" s="19"/>
      <c r="Z59" s="19"/>
      <c r="AA59" s="19"/>
      <c r="AB59" s="19"/>
      <c r="AC59" s="19"/>
      <c r="AD59" s="19"/>
      <c r="AE59" s="19"/>
      <c r="AF59" s="19"/>
      <c r="AG59" s="20"/>
      <c r="AO59" s="20"/>
    </row>
    <row r="60" spans="1:41" ht="14.25" customHeight="1" x14ac:dyDescent="0.2">
      <c r="A60" s="19"/>
      <c r="B60" s="16"/>
      <c r="C60" s="19"/>
      <c r="D60" s="50"/>
      <c r="E60" s="19"/>
      <c r="I60" s="19"/>
      <c r="J60" s="19"/>
      <c r="K60" s="33"/>
      <c r="L60" s="34"/>
      <c r="M60" s="34"/>
      <c r="N60" s="34"/>
      <c r="O60" s="19"/>
      <c r="P60" s="19"/>
      <c r="Q60" s="19"/>
      <c r="R60" s="19"/>
      <c r="S60" s="19"/>
      <c r="T60" s="19"/>
      <c r="U60" s="19"/>
      <c r="V60" s="19"/>
      <c r="W60" s="19"/>
      <c r="X60" s="19"/>
      <c r="Y60" s="19"/>
      <c r="Z60" s="19"/>
      <c r="AA60" s="19"/>
      <c r="AB60" s="19"/>
      <c r="AC60" s="19"/>
      <c r="AD60" s="19"/>
      <c r="AE60" s="19"/>
      <c r="AF60" s="19"/>
      <c r="AG60" s="20"/>
      <c r="AO60" s="20"/>
    </row>
    <row r="61" spans="1:41" ht="14.25" customHeight="1" x14ac:dyDescent="0.2">
      <c r="A61" s="19"/>
      <c r="B61" s="16"/>
      <c r="C61" s="19"/>
      <c r="D61" s="50"/>
      <c r="E61" s="19"/>
      <c r="I61" s="19"/>
      <c r="J61" s="19"/>
      <c r="K61" s="33"/>
      <c r="L61" s="34"/>
      <c r="M61" s="34"/>
      <c r="N61" s="34"/>
      <c r="O61" s="19"/>
      <c r="P61" s="19"/>
      <c r="Q61" s="19"/>
      <c r="R61" s="19"/>
      <c r="S61" s="19"/>
      <c r="T61" s="19"/>
      <c r="U61" s="19"/>
      <c r="V61" s="19"/>
      <c r="W61" s="19"/>
      <c r="X61" s="19"/>
      <c r="Y61" s="19"/>
      <c r="Z61" s="19"/>
      <c r="AA61" s="19"/>
      <c r="AB61" s="19"/>
      <c r="AC61" s="19"/>
      <c r="AD61" s="19"/>
      <c r="AE61" s="19"/>
      <c r="AF61" s="19"/>
      <c r="AG61" s="20"/>
      <c r="AO61" s="20"/>
    </row>
    <row r="62" spans="1:41" ht="14.25" customHeight="1" x14ac:dyDescent="0.2">
      <c r="A62" s="19"/>
      <c r="B62" s="16"/>
      <c r="C62" s="19"/>
      <c r="D62" s="50"/>
      <c r="E62" s="19"/>
      <c r="I62" s="19"/>
      <c r="J62" s="19"/>
      <c r="K62" s="1"/>
      <c r="L62" s="19"/>
      <c r="M62" s="19"/>
      <c r="N62" s="19"/>
      <c r="O62" s="19"/>
      <c r="P62" s="19"/>
      <c r="Q62" s="19"/>
      <c r="R62" s="19"/>
      <c r="S62" s="19"/>
      <c r="T62" s="19"/>
      <c r="U62" s="19"/>
      <c r="V62" s="19"/>
      <c r="W62" s="19"/>
      <c r="X62" s="19"/>
      <c r="Y62" s="19"/>
      <c r="Z62" s="19"/>
      <c r="AA62" s="19"/>
      <c r="AB62" s="19"/>
      <c r="AC62" s="19"/>
      <c r="AD62" s="19"/>
      <c r="AE62" s="19"/>
      <c r="AF62" s="19"/>
      <c r="AG62" s="20"/>
      <c r="AO62" s="20"/>
    </row>
    <row r="63" spans="1:41" ht="14.25" customHeight="1" x14ac:dyDescent="0.2">
      <c r="A63" s="19"/>
      <c r="B63" s="16"/>
      <c r="C63" s="19"/>
      <c r="D63" s="50"/>
      <c r="E63" s="19"/>
      <c r="I63" s="19"/>
      <c r="J63" s="19"/>
      <c r="K63" s="1"/>
      <c r="L63" s="19"/>
      <c r="M63" s="19"/>
      <c r="N63" s="19"/>
      <c r="O63" s="19"/>
      <c r="P63" s="19"/>
      <c r="Q63" s="19"/>
      <c r="R63" s="19"/>
      <c r="S63" s="19"/>
      <c r="T63" s="19"/>
      <c r="U63" s="19"/>
      <c r="V63" s="19"/>
      <c r="W63" s="19"/>
      <c r="X63" s="19"/>
      <c r="Y63" s="19"/>
      <c r="Z63" s="19"/>
      <c r="AA63" s="19"/>
      <c r="AB63" s="19"/>
      <c r="AC63" s="19"/>
      <c r="AD63" s="19"/>
      <c r="AE63" s="19"/>
      <c r="AF63" s="19"/>
      <c r="AG63" s="20"/>
      <c r="AO63" s="20"/>
    </row>
    <row r="64" spans="1:41" ht="14.25" customHeight="1" x14ac:dyDescent="0.2">
      <c r="A64" s="19"/>
      <c r="B64" s="16"/>
      <c r="C64" s="19"/>
      <c r="D64" s="19"/>
      <c r="E64" s="19"/>
      <c r="I64" s="19"/>
      <c r="J64" s="19"/>
      <c r="K64" s="1"/>
      <c r="L64" s="19"/>
      <c r="M64" s="19"/>
      <c r="N64" s="19"/>
      <c r="O64" s="19"/>
      <c r="P64" s="19"/>
      <c r="Q64" s="19"/>
      <c r="R64" s="19"/>
      <c r="S64" s="19"/>
      <c r="T64" s="19"/>
      <c r="U64" s="19"/>
      <c r="V64" s="19"/>
      <c r="W64" s="19"/>
      <c r="X64" s="19"/>
      <c r="Y64" s="19"/>
      <c r="Z64" s="19"/>
      <c r="AA64" s="19"/>
      <c r="AB64" s="19"/>
      <c r="AC64" s="19"/>
      <c r="AD64" s="19"/>
      <c r="AE64" s="19"/>
      <c r="AF64" s="19"/>
      <c r="AG64" s="20"/>
      <c r="AO64" s="20"/>
    </row>
    <row r="65" spans="1:41" ht="14.25" customHeight="1" x14ac:dyDescent="0.2">
      <c r="A65" s="19"/>
      <c r="B65" s="16"/>
      <c r="C65" s="19"/>
      <c r="D65" s="19"/>
      <c r="E65" s="19"/>
      <c r="I65" s="19"/>
      <c r="J65" s="19"/>
      <c r="K65" s="1"/>
      <c r="L65" s="19"/>
      <c r="M65" s="19"/>
      <c r="N65" s="19"/>
      <c r="O65" s="19"/>
      <c r="P65" s="19"/>
      <c r="Q65" s="19"/>
      <c r="R65" s="19"/>
      <c r="S65" s="19"/>
      <c r="T65" s="19"/>
      <c r="U65" s="19"/>
      <c r="V65" s="19"/>
      <c r="W65" s="19"/>
      <c r="X65" s="19"/>
      <c r="Y65" s="19"/>
      <c r="Z65" s="19"/>
      <c r="AA65" s="19"/>
      <c r="AB65" s="19"/>
      <c r="AC65" s="19"/>
      <c r="AD65" s="19"/>
      <c r="AE65" s="19"/>
      <c r="AF65" s="19"/>
      <c r="AG65" s="20"/>
      <c r="AO65" s="20"/>
    </row>
    <row r="66" spans="1:41" ht="14.25" customHeight="1" x14ac:dyDescent="0.2">
      <c r="A66" s="19"/>
      <c r="B66" s="16"/>
      <c r="C66" s="19"/>
      <c r="D66" s="19"/>
      <c r="E66" s="19"/>
      <c r="I66" s="19"/>
      <c r="J66" s="19"/>
      <c r="K66" s="1"/>
      <c r="L66" s="19"/>
      <c r="M66" s="19"/>
      <c r="N66" s="19"/>
      <c r="O66" s="19"/>
      <c r="P66" s="19"/>
      <c r="Q66" s="19"/>
      <c r="R66" s="19"/>
      <c r="S66" s="19"/>
      <c r="T66" s="19"/>
      <c r="U66" s="19"/>
      <c r="V66" s="19"/>
      <c r="W66" s="19"/>
      <c r="X66" s="19"/>
      <c r="Y66" s="19"/>
      <c r="Z66" s="19"/>
      <c r="AA66" s="19"/>
      <c r="AB66" s="19"/>
      <c r="AC66" s="19"/>
      <c r="AD66" s="19"/>
      <c r="AE66" s="19"/>
      <c r="AF66" s="19"/>
      <c r="AG66" s="20"/>
      <c r="AO66" s="20"/>
    </row>
    <row r="67" spans="1:41" ht="14.25" customHeight="1" x14ac:dyDescent="0.2">
      <c r="A67" s="19"/>
      <c r="B67" s="16"/>
      <c r="C67" s="19"/>
      <c r="D67" s="19"/>
      <c r="E67" s="19"/>
      <c r="I67" s="19"/>
      <c r="J67" s="19"/>
      <c r="K67" s="1"/>
      <c r="L67" s="19"/>
      <c r="M67" s="19"/>
      <c r="N67" s="19"/>
      <c r="O67" s="19"/>
      <c r="P67" s="19"/>
      <c r="Q67" s="19"/>
      <c r="R67" s="19"/>
      <c r="S67" s="19"/>
      <c r="T67" s="19"/>
      <c r="U67" s="19"/>
      <c r="V67" s="19"/>
      <c r="W67" s="19"/>
      <c r="X67" s="19"/>
      <c r="Y67" s="19"/>
      <c r="Z67" s="19"/>
      <c r="AA67" s="19"/>
      <c r="AB67" s="19"/>
      <c r="AC67" s="19"/>
      <c r="AD67" s="19"/>
      <c r="AE67" s="19"/>
      <c r="AF67" s="19"/>
      <c r="AG67" s="20"/>
      <c r="AO67" s="20"/>
    </row>
    <row r="68" spans="1:41" ht="14.25" customHeight="1" x14ac:dyDescent="0.2">
      <c r="A68" s="19"/>
      <c r="B68" s="16"/>
      <c r="C68" s="19"/>
      <c r="D68" s="19"/>
      <c r="E68" s="19"/>
      <c r="I68" s="19"/>
      <c r="J68" s="19"/>
      <c r="K68" s="1"/>
      <c r="L68" s="19"/>
      <c r="M68" s="19"/>
      <c r="N68" s="19"/>
      <c r="O68" s="19"/>
      <c r="P68" s="19"/>
      <c r="Q68" s="19"/>
      <c r="R68" s="19"/>
      <c r="S68" s="19"/>
      <c r="T68" s="19"/>
      <c r="U68" s="19"/>
      <c r="V68" s="19"/>
      <c r="W68" s="19"/>
      <c r="X68" s="19"/>
      <c r="Y68" s="19"/>
      <c r="Z68" s="19"/>
      <c r="AA68" s="19"/>
      <c r="AB68" s="19"/>
      <c r="AC68" s="19"/>
      <c r="AD68" s="19"/>
      <c r="AE68" s="19"/>
      <c r="AF68" s="19"/>
      <c r="AG68" s="20"/>
      <c r="AO68" s="20"/>
    </row>
    <row r="69" spans="1:41" ht="14.25" customHeight="1" x14ac:dyDescent="0.2">
      <c r="A69" s="19"/>
      <c r="B69" s="16"/>
      <c r="C69" s="19"/>
      <c r="D69" s="19"/>
      <c r="E69" s="19"/>
      <c r="I69" s="19"/>
      <c r="J69" s="19"/>
      <c r="K69" s="1"/>
      <c r="L69" s="19"/>
      <c r="M69" s="19"/>
      <c r="N69" s="19"/>
      <c r="O69" s="19"/>
      <c r="P69" s="19"/>
      <c r="Q69" s="19"/>
      <c r="R69" s="19"/>
      <c r="S69" s="19"/>
      <c r="T69" s="19"/>
      <c r="U69" s="19"/>
      <c r="V69" s="19"/>
      <c r="W69" s="19"/>
      <c r="X69" s="19"/>
      <c r="Y69" s="19"/>
      <c r="Z69" s="19"/>
      <c r="AA69" s="19"/>
      <c r="AB69" s="19"/>
      <c r="AC69" s="19"/>
      <c r="AD69" s="19"/>
      <c r="AE69" s="19"/>
      <c r="AF69" s="19"/>
      <c r="AG69" s="20"/>
      <c r="AO69" s="20"/>
    </row>
    <row r="70" spans="1:41" ht="14.25" customHeight="1" x14ac:dyDescent="0.2">
      <c r="A70" s="19"/>
      <c r="B70" s="16"/>
      <c r="C70" s="19"/>
      <c r="D70" s="19"/>
      <c r="E70" s="19"/>
      <c r="I70" s="19"/>
      <c r="J70" s="19"/>
      <c r="K70" s="1"/>
      <c r="L70" s="19"/>
      <c r="M70" s="19"/>
      <c r="N70" s="19"/>
      <c r="O70" s="19"/>
      <c r="P70" s="19"/>
      <c r="Q70" s="19"/>
      <c r="R70" s="19"/>
      <c r="S70" s="19"/>
      <c r="T70" s="19"/>
      <c r="U70" s="19"/>
      <c r="V70" s="19"/>
      <c r="W70" s="19"/>
      <c r="X70" s="19"/>
      <c r="Y70" s="19"/>
      <c r="Z70" s="19"/>
      <c r="AA70" s="19"/>
      <c r="AB70" s="19"/>
      <c r="AC70" s="19"/>
      <c r="AD70" s="19"/>
      <c r="AE70" s="19"/>
      <c r="AF70" s="19"/>
      <c r="AG70" s="20"/>
      <c r="AO70" s="20"/>
    </row>
    <row r="71" spans="1:41" ht="14.25" customHeight="1" x14ac:dyDescent="0.2">
      <c r="A71" s="19"/>
      <c r="B71" s="16"/>
      <c r="C71" s="19"/>
      <c r="D71" s="19"/>
      <c r="E71" s="19"/>
      <c r="I71" s="19"/>
      <c r="J71" s="19"/>
      <c r="K71" s="1"/>
      <c r="L71" s="19"/>
      <c r="M71" s="19"/>
      <c r="N71" s="19"/>
      <c r="O71" s="19"/>
      <c r="P71" s="19"/>
      <c r="Q71" s="19"/>
      <c r="R71" s="19"/>
      <c r="S71" s="19"/>
      <c r="T71" s="19"/>
      <c r="U71" s="19"/>
      <c r="V71" s="19"/>
      <c r="W71" s="19"/>
      <c r="X71" s="19"/>
      <c r="Y71" s="19"/>
      <c r="Z71" s="19"/>
      <c r="AA71" s="19"/>
      <c r="AB71" s="19"/>
      <c r="AC71" s="19"/>
      <c r="AD71" s="19"/>
      <c r="AE71" s="19"/>
      <c r="AF71" s="19"/>
      <c r="AG71" s="20"/>
      <c r="AO71" s="20"/>
    </row>
    <row r="72" spans="1:41" ht="14.25" customHeight="1" x14ac:dyDescent="0.2">
      <c r="A72" s="19"/>
      <c r="B72" s="16"/>
      <c r="C72" s="19"/>
      <c r="D72" s="19"/>
      <c r="E72" s="19"/>
      <c r="I72" s="19"/>
      <c r="J72" s="19"/>
      <c r="K72" s="1"/>
      <c r="L72" s="19"/>
      <c r="M72" s="19"/>
      <c r="N72" s="19"/>
      <c r="O72" s="19"/>
      <c r="P72" s="19"/>
      <c r="Q72" s="19"/>
      <c r="R72" s="19"/>
      <c r="S72" s="19"/>
      <c r="T72" s="19"/>
      <c r="U72" s="19"/>
      <c r="V72" s="19"/>
      <c r="W72" s="19"/>
      <c r="X72" s="19"/>
      <c r="Y72" s="19"/>
      <c r="Z72" s="19"/>
      <c r="AA72" s="19"/>
      <c r="AB72" s="19"/>
      <c r="AC72" s="19"/>
      <c r="AD72" s="19"/>
      <c r="AE72" s="19"/>
      <c r="AF72" s="19"/>
      <c r="AG72" s="20"/>
      <c r="AO72" s="20"/>
    </row>
    <row r="73" spans="1:41" ht="14.25" customHeight="1" x14ac:dyDescent="0.2">
      <c r="A73" s="19"/>
      <c r="B73" s="16"/>
      <c r="C73" s="19"/>
      <c r="D73" s="19"/>
      <c r="E73" s="19"/>
      <c r="I73" s="19"/>
      <c r="J73" s="19"/>
      <c r="K73" s="1"/>
      <c r="L73" s="19"/>
      <c r="M73" s="19"/>
      <c r="N73" s="19"/>
      <c r="O73" s="19"/>
      <c r="P73" s="19"/>
      <c r="Q73" s="19"/>
      <c r="R73" s="19"/>
      <c r="S73" s="19"/>
      <c r="T73" s="19"/>
      <c r="U73" s="19"/>
      <c r="V73" s="19"/>
      <c r="W73" s="19"/>
      <c r="X73" s="19"/>
      <c r="Y73" s="19"/>
      <c r="Z73" s="19"/>
      <c r="AA73" s="19"/>
      <c r="AB73" s="19"/>
      <c r="AC73" s="19"/>
      <c r="AD73" s="19"/>
      <c r="AE73" s="19"/>
      <c r="AF73" s="19"/>
      <c r="AG73" s="20"/>
      <c r="AO73" s="20"/>
    </row>
    <row r="74" spans="1:41" ht="14.25" customHeight="1" x14ac:dyDescent="0.2">
      <c r="A74" s="19"/>
      <c r="B74" s="16"/>
      <c r="C74" s="19"/>
      <c r="D74" s="19"/>
      <c r="E74" s="19"/>
      <c r="I74" s="19"/>
      <c r="J74" s="19"/>
      <c r="K74" s="1"/>
      <c r="L74" s="19"/>
      <c r="M74" s="19"/>
      <c r="N74" s="19"/>
      <c r="O74" s="19"/>
      <c r="P74" s="19"/>
      <c r="Q74" s="19"/>
      <c r="R74" s="19"/>
      <c r="S74" s="19"/>
      <c r="T74" s="19"/>
      <c r="U74" s="19"/>
      <c r="V74" s="19"/>
      <c r="W74" s="19"/>
      <c r="X74" s="19"/>
      <c r="Y74" s="19"/>
      <c r="Z74" s="19"/>
      <c r="AA74" s="19"/>
      <c r="AB74" s="19"/>
      <c r="AC74" s="19"/>
      <c r="AD74" s="19"/>
      <c r="AE74" s="19"/>
      <c r="AF74" s="19"/>
      <c r="AG74" s="20"/>
      <c r="AO74" s="20"/>
    </row>
    <row r="75" spans="1:41" ht="14.25" customHeight="1" x14ac:dyDescent="0.2">
      <c r="A75" s="19"/>
      <c r="B75" s="16"/>
      <c r="C75" s="19"/>
      <c r="D75" s="19"/>
      <c r="E75" s="19"/>
      <c r="I75" s="19"/>
      <c r="J75" s="19"/>
      <c r="K75" s="1"/>
      <c r="L75" s="19"/>
      <c r="M75" s="19"/>
      <c r="N75" s="19"/>
      <c r="O75" s="19"/>
      <c r="P75" s="19"/>
      <c r="Q75" s="19"/>
      <c r="R75" s="19"/>
      <c r="S75" s="19"/>
      <c r="T75" s="19"/>
      <c r="U75" s="19"/>
      <c r="V75" s="19"/>
      <c r="W75" s="19"/>
      <c r="X75" s="19"/>
      <c r="Y75" s="19"/>
      <c r="Z75" s="19"/>
      <c r="AA75" s="19"/>
      <c r="AB75" s="19"/>
      <c r="AC75" s="19"/>
      <c r="AD75" s="19"/>
      <c r="AE75" s="19"/>
      <c r="AF75" s="19"/>
      <c r="AG75" s="20"/>
      <c r="AO75" s="20"/>
    </row>
    <row r="76" spans="1:41" ht="14.25" customHeight="1" x14ac:dyDescent="0.2">
      <c r="A76" s="19"/>
      <c r="B76" s="16"/>
      <c r="C76" s="19"/>
      <c r="D76" s="19"/>
      <c r="E76" s="19"/>
      <c r="I76" s="19"/>
      <c r="J76" s="19"/>
      <c r="K76" s="1"/>
      <c r="L76" s="19"/>
      <c r="M76" s="19"/>
      <c r="N76" s="19"/>
      <c r="O76" s="19"/>
      <c r="P76" s="19"/>
      <c r="Q76" s="19"/>
      <c r="R76" s="19"/>
      <c r="S76" s="19"/>
      <c r="T76" s="19"/>
      <c r="U76" s="19"/>
      <c r="V76" s="19"/>
      <c r="W76" s="19"/>
      <c r="X76" s="19"/>
      <c r="Y76" s="19"/>
      <c r="Z76" s="19"/>
      <c r="AA76" s="19"/>
      <c r="AB76" s="19"/>
      <c r="AC76" s="19"/>
      <c r="AD76" s="19"/>
      <c r="AE76" s="19"/>
      <c r="AF76" s="19"/>
      <c r="AG76" s="20"/>
      <c r="AO76" s="20"/>
    </row>
    <row r="77" spans="1:41" ht="14.25" customHeight="1" x14ac:dyDescent="0.2">
      <c r="A77" s="19"/>
      <c r="B77" s="16"/>
      <c r="C77" s="19"/>
      <c r="D77" s="19"/>
      <c r="E77" s="19"/>
      <c r="I77" s="19"/>
      <c r="J77" s="19"/>
      <c r="K77" s="1"/>
      <c r="L77" s="19"/>
      <c r="M77" s="19"/>
      <c r="N77" s="19"/>
      <c r="O77" s="19"/>
      <c r="P77" s="19"/>
      <c r="Q77" s="19"/>
      <c r="R77" s="19"/>
      <c r="S77" s="19"/>
      <c r="T77" s="19"/>
      <c r="U77" s="19"/>
      <c r="V77" s="19"/>
      <c r="W77" s="19"/>
      <c r="X77" s="19"/>
      <c r="Y77" s="19"/>
      <c r="Z77" s="19"/>
      <c r="AA77" s="19"/>
      <c r="AB77" s="19"/>
      <c r="AC77" s="19"/>
      <c r="AD77" s="19"/>
      <c r="AE77" s="19"/>
      <c r="AF77" s="19"/>
      <c r="AG77" s="20"/>
      <c r="AO77" s="20"/>
    </row>
    <row r="78" spans="1:41" ht="14.25" customHeight="1" x14ac:dyDescent="0.2">
      <c r="A78" s="19"/>
      <c r="B78" s="16"/>
      <c r="C78" s="19"/>
      <c r="D78" s="19"/>
      <c r="E78" s="19"/>
      <c r="I78" s="19"/>
      <c r="J78" s="19"/>
      <c r="K78" s="1"/>
      <c r="L78" s="19"/>
      <c r="M78" s="19"/>
      <c r="N78" s="19"/>
      <c r="O78" s="19"/>
      <c r="P78" s="19"/>
      <c r="Q78" s="19"/>
      <c r="R78" s="19"/>
      <c r="S78" s="19"/>
      <c r="T78" s="19"/>
      <c r="U78" s="19"/>
      <c r="V78" s="19"/>
      <c r="W78" s="19"/>
      <c r="X78" s="19"/>
      <c r="Y78" s="19"/>
      <c r="Z78" s="19"/>
      <c r="AA78" s="19"/>
      <c r="AB78" s="19"/>
      <c r="AC78" s="19"/>
      <c r="AD78" s="19"/>
      <c r="AE78" s="19"/>
      <c r="AF78" s="19"/>
      <c r="AG78" s="20"/>
      <c r="AO78" s="20"/>
    </row>
    <row r="79" spans="1:41" ht="14.25" customHeight="1" x14ac:dyDescent="0.2">
      <c r="A79" s="19"/>
      <c r="B79" s="16"/>
      <c r="C79" s="19"/>
      <c r="D79" s="19"/>
      <c r="E79" s="19"/>
      <c r="I79" s="19"/>
      <c r="J79" s="19"/>
      <c r="K79" s="1"/>
      <c r="L79" s="19"/>
      <c r="M79" s="19"/>
      <c r="N79" s="19"/>
      <c r="O79" s="19"/>
      <c r="P79" s="19"/>
      <c r="Q79" s="19"/>
      <c r="R79" s="19"/>
      <c r="S79" s="19"/>
      <c r="T79" s="19"/>
      <c r="U79" s="19"/>
      <c r="V79" s="19"/>
      <c r="W79" s="19"/>
      <c r="X79" s="19"/>
      <c r="Y79" s="19"/>
      <c r="Z79" s="19"/>
      <c r="AA79" s="19"/>
      <c r="AB79" s="19"/>
      <c r="AC79" s="19"/>
      <c r="AD79" s="19"/>
      <c r="AE79" s="19"/>
      <c r="AF79" s="19"/>
      <c r="AG79" s="20"/>
      <c r="AO79" s="20"/>
    </row>
    <row r="80" spans="1:41" ht="14.25" customHeight="1" x14ac:dyDescent="0.2">
      <c r="A80" s="19"/>
      <c r="B80" s="16"/>
      <c r="C80" s="19"/>
      <c r="D80" s="19"/>
      <c r="E80" s="19"/>
      <c r="I80" s="19"/>
      <c r="J80" s="19"/>
      <c r="K80" s="1"/>
      <c r="L80" s="19"/>
      <c r="M80" s="19"/>
      <c r="N80" s="19"/>
      <c r="O80" s="19"/>
      <c r="P80" s="19"/>
      <c r="Q80" s="19"/>
      <c r="R80" s="19"/>
      <c r="S80" s="19"/>
      <c r="T80" s="19"/>
      <c r="U80" s="19"/>
      <c r="V80" s="19"/>
      <c r="W80" s="19"/>
      <c r="X80" s="19"/>
      <c r="Y80" s="19"/>
      <c r="Z80" s="19"/>
      <c r="AA80" s="19"/>
      <c r="AB80" s="19"/>
      <c r="AC80" s="19"/>
      <c r="AD80" s="19"/>
      <c r="AE80" s="19"/>
      <c r="AF80" s="19"/>
      <c r="AG80" s="20"/>
      <c r="AO80" s="20"/>
    </row>
    <row r="81" spans="1:41" ht="14.25" customHeight="1" x14ac:dyDescent="0.2">
      <c r="A81" s="19"/>
      <c r="B81" s="16"/>
      <c r="C81" s="19"/>
      <c r="D81" s="19"/>
      <c r="E81" s="19"/>
      <c r="I81" s="19"/>
      <c r="J81" s="19"/>
      <c r="K81" s="1"/>
      <c r="L81" s="19"/>
      <c r="M81" s="19"/>
      <c r="N81" s="19"/>
      <c r="O81" s="19"/>
      <c r="P81" s="19"/>
      <c r="Q81" s="19"/>
      <c r="R81" s="19"/>
      <c r="S81" s="19"/>
      <c r="T81" s="19"/>
      <c r="U81" s="19"/>
      <c r="V81" s="19"/>
      <c r="W81" s="19"/>
      <c r="X81" s="19"/>
      <c r="Y81" s="19"/>
      <c r="Z81" s="19"/>
      <c r="AA81" s="19"/>
      <c r="AB81" s="19"/>
      <c r="AC81" s="19"/>
      <c r="AD81" s="19"/>
      <c r="AE81" s="19"/>
      <c r="AF81" s="19"/>
      <c r="AG81" s="20"/>
      <c r="AO81" s="20"/>
    </row>
    <row r="82" spans="1:41" ht="14.25" customHeight="1" x14ac:dyDescent="0.2">
      <c r="A82" s="19"/>
      <c r="B82" s="16"/>
      <c r="C82" s="19"/>
      <c r="D82" s="19"/>
      <c r="E82" s="19"/>
      <c r="I82" s="19"/>
      <c r="J82" s="19"/>
      <c r="K82" s="1"/>
      <c r="L82" s="19"/>
      <c r="M82" s="19"/>
      <c r="N82" s="19"/>
      <c r="O82" s="19"/>
      <c r="P82" s="19"/>
      <c r="Q82" s="19"/>
      <c r="R82" s="19"/>
      <c r="S82" s="19"/>
      <c r="T82" s="19"/>
      <c r="U82" s="19"/>
      <c r="V82" s="19"/>
      <c r="W82" s="19"/>
      <c r="X82" s="19"/>
      <c r="Y82" s="19"/>
      <c r="Z82" s="19"/>
      <c r="AA82" s="19"/>
      <c r="AB82" s="19"/>
      <c r="AC82" s="19"/>
      <c r="AD82" s="19"/>
      <c r="AE82" s="19"/>
      <c r="AF82" s="19"/>
      <c r="AG82" s="20"/>
      <c r="AO82" s="20"/>
    </row>
    <row r="83" spans="1:41" ht="14.25" customHeight="1" x14ac:dyDescent="0.2">
      <c r="A83" s="19"/>
      <c r="B83" s="16"/>
      <c r="C83" s="19"/>
      <c r="D83" s="19"/>
      <c r="E83" s="19"/>
      <c r="I83" s="19"/>
      <c r="J83" s="19"/>
      <c r="K83" s="1"/>
      <c r="L83" s="19"/>
      <c r="M83" s="19"/>
      <c r="N83" s="19"/>
      <c r="O83" s="19"/>
      <c r="P83" s="19"/>
      <c r="Q83" s="19"/>
      <c r="R83" s="19"/>
      <c r="S83" s="19"/>
      <c r="T83" s="19"/>
      <c r="U83" s="19"/>
      <c r="V83" s="19"/>
      <c r="W83" s="19"/>
      <c r="X83" s="19"/>
      <c r="Y83" s="19"/>
      <c r="Z83" s="19"/>
      <c r="AA83" s="19"/>
      <c r="AB83" s="19"/>
      <c r="AC83" s="19"/>
      <c r="AD83" s="19"/>
      <c r="AE83" s="19"/>
      <c r="AF83" s="19"/>
      <c r="AG83" s="20"/>
      <c r="AO83" s="20"/>
    </row>
    <row r="84" spans="1:41" ht="14.25" customHeight="1" x14ac:dyDescent="0.2">
      <c r="A84" s="19"/>
      <c r="B84" s="16"/>
      <c r="C84" s="19"/>
      <c r="D84" s="19"/>
      <c r="E84" s="19"/>
      <c r="I84" s="19"/>
      <c r="J84" s="19"/>
      <c r="K84" s="1"/>
      <c r="L84" s="19"/>
      <c r="M84" s="19"/>
      <c r="N84" s="19"/>
      <c r="O84" s="19"/>
      <c r="P84" s="19"/>
      <c r="Q84" s="19"/>
      <c r="R84" s="19"/>
      <c r="S84" s="19"/>
      <c r="T84" s="19"/>
      <c r="U84" s="19"/>
      <c r="V84" s="19"/>
      <c r="W84" s="19"/>
      <c r="X84" s="19"/>
      <c r="Y84" s="19"/>
      <c r="Z84" s="19"/>
      <c r="AA84" s="19"/>
      <c r="AB84" s="19"/>
      <c r="AC84" s="19"/>
      <c r="AD84" s="19"/>
      <c r="AE84" s="19"/>
      <c r="AF84" s="19"/>
      <c r="AG84" s="20"/>
      <c r="AO84" s="20"/>
    </row>
    <row r="85" spans="1:41" ht="14.25" customHeight="1" x14ac:dyDescent="0.2">
      <c r="A85" s="19"/>
      <c r="B85" s="16"/>
      <c r="C85" s="19"/>
      <c r="D85" s="19"/>
      <c r="E85" s="19"/>
      <c r="I85" s="19"/>
      <c r="J85" s="19"/>
      <c r="K85" s="1"/>
      <c r="L85" s="19"/>
      <c r="M85" s="19"/>
      <c r="N85" s="19"/>
      <c r="O85" s="19"/>
      <c r="P85" s="19"/>
      <c r="Q85" s="19"/>
      <c r="R85" s="19"/>
      <c r="S85" s="19"/>
      <c r="T85" s="19"/>
      <c r="U85" s="19"/>
      <c r="V85" s="19"/>
      <c r="W85" s="19"/>
      <c r="X85" s="19"/>
      <c r="Y85" s="19"/>
      <c r="Z85" s="19"/>
      <c r="AA85" s="19"/>
      <c r="AB85" s="19"/>
      <c r="AC85" s="19"/>
      <c r="AD85" s="19"/>
      <c r="AE85" s="19"/>
      <c r="AF85" s="19"/>
      <c r="AG85" s="20"/>
      <c r="AO85" s="20"/>
    </row>
    <row r="86" spans="1:41" ht="14.25" customHeight="1" x14ac:dyDescent="0.2">
      <c r="A86" s="19"/>
      <c r="B86" s="16"/>
      <c r="C86" s="19"/>
      <c r="D86" s="19"/>
      <c r="E86" s="19"/>
      <c r="I86" s="19"/>
      <c r="J86" s="19"/>
      <c r="K86" s="1"/>
      <c r="L86" s="19"/>
      <c r="M86" s="19"/>
      <c r="N86" s="19"/>
      <c r="O86" s="19"/>
      <c r="P86" s="19"/>
      <c r="Q86" s="19"/>
      <c r="R86" s="19"/>
      <c r="S86" s="19"/>
      <c r="T86" s="19"/>
      <c r="U86" s="19"/>
      <c r="V86" s="19"/>
      <c r="W86" s="19"/>
      <c r="X86" s="19"/>
      <c r="Y86" s="19"/>
      <c r="Z86" s="19"/>
      <c r="AA86" s="19"/>
      <c r="AB86" s="19"/>
      <c r="AC86" s="19"/>
      <c r="AD86" s="19"/>
      <c r="AE86" s="19"/>
      <c r="AF86" s="19"/>
      <c r="AG86" s="20"/>
      <c r="AO86" s="20"/>
    </row>
    <row r="87" spans="1:41" ht="14.25" customHeight="1" x14ac:dyDescent="0.2">
      <c r="B87" s="16"/>
      <c r="K87" s="1"/>
    </row>
    <row r="88" spans="1:41" ht="14.25" customHeight="1" x14ac:dyDescent="0.2">
      <c r="B88" s="16"/>
      <c r="K88" s="1"/>
    </row>
    <row r="89" spans="1:41" ht="14.25" customHeight="1" x14ac:dyDescent="0.2">
      <c r="B89" s="16"/>
      <c r="K89" s="1"/>
    </row>
    <row r="90" spans="1:41" ht="14.25" customHeight="1" x14ac:dyDescent="0.2">
      <c r="B90" s="16"/>
      <c r="K90" s="1"/>
    </row>
    <row r="91" spans="1:41" ht="14.25" customHeight="1" x14ac:dyDescent="0.2">
      <c r="B91" s="16"/>
      <c r="K91" s="1"/>
    </row>
    <row r="92" spans="1:41" ht="14.25" customHeight="1" x14ac:dyDescent="0.2">
      <c r="B92" s="16"/>
      <c r="K92" s="1"/>
    </row>
    <row r="93" spans="1:41" ht="14.25" customHeight="1" x14ac:dyDescent="0.2">
      <c r="B93" s="16"/>
      <c r="K93" s="1"/>
    </row>
    <row r="94" spans="1:41" ht="14.25" customHeight="1" x14ac:dyDescent="0.2">
      <c r="B94" s="16"/>
      <c r="K94" s="1"/>
    </row>
    <row r="95" spans="1:41" ht="14.25" customHeight="1" x14ac:dyDescent="0.2">
      <c r="B95" s="16"/>
      <c r="K95" s="1"/>
    </row>
    <row r="96" spans="1:41" ht="14.25" customHeight="1" x14ac:dyDescent="0.2">
      <c r="B96" s="16"/>
      <c r="K96" s="1"/>
    </row>
    <row r="97" spans="2:11" ht="14.25" customHeight="1" x14ac:dyDescent="0.2">
      <c r="B97" s="16"/>
      <c r="K97" s="1"/>
    </row>
    <row r="98" spans="2:11" ht="14.25" customHeight="1" x14ac:dyDescent="0.2">
      <c r="B98" s="16"/>
      <c r="K98" s="1"/>
    </row>
    <row r="99" spans="2:11" ht="14.25" customHeight="1" x14ac:dyDescent="0.2">
      <c r="B99" s="16"/>
      <c r="K99" s="1"/>
    </row>
    <row r="100" spans="2:11" ht="14.25" customHeight="1" x14ac:dyDescent="0.2">
      <c r="B100" s="16"/>
      <c r="K100" s="1"/>
    </row>
    <row r="101" spans="2:11" ht="14.25" customHeight="1" x14ac:dyDescent="0.2">
      <c r="B101" s="16"/>
    </row>
    <row r="102" spans="2:11" ht="14.25" customHeight="1" x14ac:dyDescent="0.2">
      <c r="B102" s="16"/>
    </row>
    <row r="103" spans="2:11" ht="14.25" customHeight="1" x14ac:dyDescent="0.2">
      <c r="B103" s="16"/>
    </row>
    <row r="104" spans="2:11" ht="14.25" customHeight="1" x14ac:dyDescent="0.2">
      <c r="B104" s="16"/>
    </row>
    <row r="105" spans="2:11" ht="14.25" customHeight="1" x14ac:dyDescent="0.2">
      <c r="B105" s="16"/>
    </row>
    <row r="106" spans="2:11" ht="14.25" customHeight="1" x14ac:dyDescent="0.2">
      <c r="B106" s="16"/>
    </row>
    <row r="107" spans="2:11" ht="14.25" customHeight="1" x14ac:dyDescent="0.2">
      <c r="B107" s="16"/>
    </row>
    <row r="108" spans="2:11" ht="14.25" customHeight="1" x14ac:dyDescent="0.2">
      <c r="B108" s="16"/>
    </row>
    <row r="109" spans="2:11" ht="14.25" customHeight="1" x14ac:dyDescent="0.2">
      <c r="B109" s="16"/>
    </row>
    <row r="110" spans="2:11" ht="14.25" customHeight="1" x14ac:dyDescent="0.2">
      <c r="B110" s="16"/>
    </row>
    <row r="111" spans="2:11" ht="14.25" customHeight="1" x14ac:dyDescent="0.2">
      <c r="B111" s="16"/>
    </row>
    <row r="112" spans="2:11" ht="14.25" customHeight="1" x14ac:dyDescent="0.2">
      <c r="B112" s="16"/>
    </row>
    <row r="113" spans="2:2" ht="14.25" customHeight="1" x14ac:dyDescent="0.2">
      <c r="B113" s="16"/>
    </row>
    <row r="114" spans="2:2" ht="14.25" customHeight="1" x14ac:dyDescent="0.2">
      <c r="B114" s="16"/>
    </row>
    <row r="115" spans="2:2" ht="14.25" customHeight="1" x14ac:dyDescent="0.2">
      <c r="B115" s="16"/>
    </row>
    <row r="116" spans="2:2" ht="14.25" customHeight="1" x14ac:dyDescent="0.2">
      <c r="B116" s="16"/>
    </row>
    <row r="117" spans="2:2" ht="14.25" customHeight="1" x14ac:dyDescent="0.2">
      <c r="B117" s="16"/>
    </row>
    <row r="118" spans="2:2" ht="14.25" customHeight="1" x14ac:dyDescent="0.2">
      <c r="B118" s="16"/>
    </row>
    <row r="119" spans="2:2" ht="14.25" customHeight="1" x14ac:dyDescent="0.2">
      <c r="B119" s="16"/>
    </row>
    <row r="120" spans="2:2" ht="14.25" customHeight="1" x14ac:dyDescent="0.2">
      <c r="B120" s="16"/>
    </row>
    <row r="121" spans="2:2" ht="14.25" customHeight="1" x14ac:dyDescent="0.2">
      <c r="B121" s="16"/>
    </row>
    <row r="122" spans="2:2" ht="14.25" customHeight="1" x14ac:dyDescent="0.2">
      <c r="B122" s="16"/>
    </row>
    <row r="123" spans="2:2" ht="14.25" customHeight="1" x14ac:dyDescent="0.2">
      <c r="B123" s="16"/>
    </row>
    <row r="124" spans="2:2" ht="14.25" customHeight="1" x14ac:dyDescent="0.2">
      <c r="B124" s="16"/>
    </row>
    <row r="125" spans="2:2" ht="14.25" customHeight="1" x14ac:dyDescent="0.2">
      <c r="B125" s="16"/>
    </row>
    <row r="126" spans="2:2" ht="14.25" customHeight="1" x14ac:dyDescent="0.2">
      <c r="B126" s="16"/>
    </row>
    <row r="127" spans="2:2" ht="14.25" customHeight="1" x14ac:dyDescent="0.2">
      <c r="B127" s="16"/>
    </row>
    <row r="128" spans="2:2" ht="14.25" customHeight="1" x14ac:dyDescent="0.2">
      <c r="B128" s="16"/>
    </row>
    <row r="129" spans="2:2" ht="14.25" customHeight="1" x14ac:dyDescent="0.2">
      <c r="B129" s="16"/>
    </row>
    <row r="130" spans="2:2" ht="14.25" customHeight="1" x14ac:dyDescent="0.2">
      <c r="B130" s="16"/>
    </row>
    <row r="131" spans="2:2" ht="14.25" customHeight="1" x14ac:dyDescent="0.2">
      <c r="B131" s="16"/>
    </row>
    <row r="132" spans="2:2" ht="14.25" customHeight="1" x14ac:dyDescent="0.2">
      <c r="B132" s="16"/>
    </row>
    <row r="133" spans="2:2" ht="14.25" customHeight="1" x14ac:dyDescent="0.2">
      <c r="B133" s="16"/>
    </row>
    <row r="134" spans="2:2" ht="14.25" customHeight="1" x14ac:dyDescent="0.2">
      <c r="B134" s="16"/>
    </row>
    <row r="135" spans="2:2" ht="14.25" customHeight="1" x14ac:dyDescent="0.2">
      <c r="B135" s="16"/>
    </row>
    <row r="136" spans="2:2" ht="14.25" customHeight="1" x14ac:dyDescent="0.2">
      <c r="B136" s="16"/>
    </row>
    <row r="137" spans="2:2" ht="14.25" customHeight="1" x14ac:dyDescent="0.2">
      <c r="B137" s="16"/>
    </row>
    <row r="138" spans="2:2" ht="14.25" customHeight="1" x14ac:dyDescent="0.2">
      <c r="B138" s="16"/>
    </row>
    <row r="139" spans="2:2" ht="14.25" customHeight="1" x14ac:dyDescent="0.2">
      <c r="B139" s="16"/>
    </row>
    <row r="140" spans="2:2" ht="14.25" customHeight="1" x14ac:dyDescent="0.2">
      <c r="B140" s="16"/>
    </row>
    <row r="141" spans="2:2" ht="14.25" customHeight="1" x14ac:dyDescent="0.2">
      <c r="B141" s="16"/>
    </row>
    <row r="142" spans="2:2" ht="14.25" customHeight="1" x14ac:dyDescent="0.2">
      <c r="B142" s="16"/>
    </row>
    <row r="143" spans="2:2" ht="14.25" customHeight="1" x14ac:dyDescent="0.2">
      <c r="B143" s="16"/>
    </row>
    <row r="144" spans="2:2" ht="14.25" customHeight="1" x14ac:dyDescent="0.2">
      <c r="B144" s="16"/>
    </row>
    <row r="145" spans="2:2" ht="14.25" customHeight="1" x14ac:dyDescent="0.2">
      <c r="B145" s="16"/>
    </row>
    <row r="146" spans="2:2" ht="14.25" customHeight="1" x14ac:dyDescent="0.2">
      <c r="B146" s="16"/>
    </row>
    <row r="147" spans="2:2" ht="14.25" customHeight="1" x14ac:dyDescent="0.2">
      <c r="B147" s="16"/>
    </row>
    <row r="148" spans="2:2" ht="14.25" customHeight="1" x14ac:dyDescent="0.2">
      <c r="B148" s="16"/>
    </row>
    <row r="149" spans="2:2" ht="14.25" customHeight="1" x14ac:dyDescent="0.2">
      <c r="B149" s="16"/>
    </row>
    <row r="150" spans="2:2" ht="14.25" customHeight="1" x14ac:dyDescent="0.2">
      <c r="B150" s="16"/>
    </row>
    <row r="151" spans="2:2" ht="14.25" customHeight="1" x14ac:dyDescent="0.2">
      <c r="B151" s="16"/>
    </row>
    <row r="152" spans="2:2" ht="14.25" customHeight="1" x14ac:dyDescent="0.2">
      <c r="B152" s="16"/>
    </row>
    <row r="153" spans="2:2" ht="14.25" customHeight="1" x14ac:dyDescent="0.2">
      <c r="B153" s="16"/>
    </row>
    <row r="154" spans="2:2" ht="14.25" customHeight="1" x14ac:dyDescent="0.2">
      <c r="B154" s="16"/>
    </row>
    <row r="155" spans="2:2" ht="14.25" customHeight="1" x14ac:dyDescent="0.2">
      <c r="B155" s="16"/>
    </row>
    <row r="156" spans="2:2" ht="14.25" customHeight="1" x14ac:dyDescent="0.2">
      <c r="B156" s="16"/>
    </row>
    <row r="157" spans="2:2" ht="14.25" customHeight="1" x14ac:dyDescent="0.2">
      <c r="B157" s="16"/>
    </row>
    <row r="158" spans="2:2" ht="14.25" customHeight="1" x14ac:dyDescent="0.2">
      <c r="B158" s="16"/>
    </row>
    <row r="159" spans="2:2" ht="14.25" customHeight="1" x14ac:dyDescent="0.2">
      <c r="B159" s="16"/>
    </row>
    <row r="160" spans="2:2" ht="14.25" customHeight="1" x14ac:dyDescent="0.2">
      <c r="B160" s="16"/>
    </row>
    <row r="161" spans="2:2" ht="14.25" customHeight="1" x14ac:dyDescent="0.2">
      <c r="B161" s="16"/>
    </row>
    <row r="162" spans="2:2" ht="14.25" customHeight="1" x14ac:dyDescent="0.2">
      <c r="B162" s="16"/>
    </row>
    <row r="163" spans="2:2" ht="14.25" customHeight="1" x14ac:dyDescent="0.2">
      <c r="B163" s="16"/>
    </row>
    <row r="164" spans="2:2" ht="14.25" customHeight="1" x14ac:dyDescent="0.2">
      <c r="B164" s="16"/>
    </row>
    <row r="165" spans="2:2" ht="14.25" customHeight="1" x14ac:dyDescent="0.2">
      <c r="B165" s="16"/>
    </row>
    <row r="166" spans="2:2" ht="14.25" customHeight="1" x14ac:dyDescent="0.2">
      <c r="B166" s="16"/>
    </row>
    <row r="167" spans="2:2" ht="14.25" customHeight="1" x14ac:dyDescent="0.2">
      <c r="B167" s="16"/>
    </row>
    <row r="168" spans="2:2" ht="14.25" customHeight="1" x14ac:dyDescent="0.2">
      <c r="B168" s="16"/>
    </row>
    <row r="169" spans="2:2" ht="14.25" customHeight="1" x14ac:dyDescent="0.2">
      <c r="B169" s="16"/>
    </row>
    <row r="170" spans="2:2" ht="14.25" customHeight="1" x14ac:dyDescent="0.2">
      <c r="B170" s="16"/>
    </row>
    <row r="171" spans="2:2" ht="14.25" customHeight="1" x14ac:dyDescent="0.2">
      <c r="B171" s="16"/>
    </row>
    <row r="172" spans="2:2" ht="14.25" customHeight="1" x14ac:dyDescent="0.2">
      <c r="B172" s="16"/>
    </row>
    <row r="173" spans="2:2" ht="14.25" customHeight="1" x14ac:dyDescent="0.2">
      <c r="B173" s="16"/>
    </row>
    <row r="174" spans="2:2" ht="14.25" customHeight="1" x14ac:dyDescent="0.2">
      <c r="B174" s="16"/>
    </row>
    <row r="175" spans="2:2" ht="14.25" customHeight="1" x14ac:dyDescent="0.2">
      <c r="B175" s="16"/>
    </row>
    <row r="176" spans="2:2" ht="14.25" customHeight="1" x14ac:dyDescent="0.2">
      <c r="B176" s="16"/>
    </row>
    <row r="177" spans="2:2" ht="14.25" customHeight="1" x14ac:dyDescent="0.2">
      <c r="B177" s="16"/>
    </row>
    <row r="178" spans="2:2" ht="14.25" customHeight="1" x14ac:dyDescent="0.2">
      <c r="B178" s="16"/>
    </row>
    <row r="179" spans="2:2" ht="14.25" customHeight="1" x14ac:dyDescent="0.2">
      <c r="B179" s="16"/>
    </row>
    <row r="180" spans="2:2" ht="14.25" customHeight="1" x14ac:dyDescent="0.2">
      <c r="B180" s="16"/>
    </row>
    <row r="181" spans="2:2" ht="14.25" customHeight="1" x14ac:dyDescent="0.2">
      <c r="B181" s="16"/>
    </row>
    <row r="182" spans="2:2" ht="14.25" customHeight="1" x14ac:dyDescent="0.2">
      <c r="B182" s="16"/>
    </row>
    <row r="183" spans="2:2" ht="14.25" customHeight="1" x14ac:dyDescent="0.2">
      <c r="B183" s="16"/>
    </row>
    <row r="184" spans="2:2" ht="14.25" customHeight="1" x14ac:dyDescent="0.2">
      <c r="B184" s="16"/>
    </row>
    <row r="185" spans="2:2" ht="14.25" customHeight="1" x14ac:dyDescent="0.2">
      <c r="B185" s="16"/>
    </row>
    <row r="186" spans="2:2" ht="14.25" customHeight="1" x14ac:dyDescent="0.2">
      <c r="B186" s="16"/>
    </row>
    <row r="187" spans="2:2" ht="14.25" customHeight="1" x14ac:dyDescent="0.2">
      <c r="B187" s="16"/>
    </row>
    <row r="188" spans="2:2" ht="14.25" customHeight="1" x14ac:dyDescent="0.2">
      <c r="B188" s="16"/>
    </row>
    <row r="189" spans="2:2" ht="14.25" customHeight="1" x14ac:dyDescent="0.2">
      <c r="B189" s="16"/>
    </row>
    <row r="190" spans="2:2" ht="14.25" customHeight="1" x14ac:dyDescent="0.2">
      <c r="B190" s="16"/>
    </row>
    <row r="191" spans="2:2" ht="14.25" customHeight="1" x14ac:dyDescent="0.2">
      <c r="B191" s="16"/>
    </row>
    <row r="192" spans="2:2" ht="14.25" customHeight="1" x14ac:dyDescent="0.2">
      <c r="B192" s="16"/>
    </row>
    <row r="193" spans="2:2" ht="14.25" customHeight="1" x14ac:dyDescent="0.2">
      <c r="B193" s="16"/>
    </row>
    <row r="194" spans="2:2" ht="14.25" customHeight="1" x14ac:dyDescent="0.2">
      <c r="B194" s="16"/>
    </row>
    <row r="195" spans="2:2" ht="14.25" customHeight="1" x14ac:dyDescent="0.2">
      <c r="B195" s="16"/>
    </row>
    <row r="196" spans="2:2" ht="14.25" customHeight="1" x14ac:dyDescent="0.2">
      <c r="B196" s="16"/>
    </row>
    <row r="197" spans="2:2" ht="14.25" customHeight="1" x14ac:dyDescent="0.2">
      <c r="B197" s="16"/>
    </row>
    <row r="198" spans="2:2" ht="14.25" customHeight="1" x14ac:dyDescent="0.2">
      <c r="B198" s="16"/>
    </row>
    <row r="199" spans="2:2" ht="14.25" customHeight="1" x14ac:dyDescent="0.2">
      <c r="B199" s="16"/>
    </row>
    <row r="200" spans="2:2" ht="14.25" customHeight="1" x14ac:dyDescent="0.2">
      <c r="B200" s="16"/>
    </row>
    <row r="201" spans="2:2" ht="14.25" customHeight="1" x14ac:dyDescent="0.2">
      <c r="B201" s="16"/>
    </row>
    <row r="202" spans="2:2" ht="14.25" customHeight="1" x14ac:dyDescent="0.2">
      <c r="B202" s="16"/>
    </row>
    <row r="203" spans="2:2" ht="14.25" customHeight="1" x14ac:dyDescent="0.2">
      <c r="B203" s="16"/>
    </row>
    <row r="204" spans="2:2" ht="14.25" customHeight="1" x14ac:dyDescent="0.2">
      <c r="B204" s="16"/>
    </row>
    <row r="205" spans="2:2" ht="14.25" customHeight="1" x14ac:dyDescent="0.2">
      <c r="B205" s="16"/>
    </row>
    <row r="206" spans="2:2" ht="14.25" customHeight="1" x14ac:dyDescent="0.2">
      <c r="B206" s="16"/>
    </row>
    <row r="207" spans="2:2" ht="14.25" customHeight="1" x14ac:dyDescent="0.2">
      <c r="B207" s="16"/>
    </row>
    <row r="208" spans="2:2" ht="14.25" customHeight="1" x14ac:dyDescent="0.2">
      <c r="B208" s="16"/>
    </row>
    <row r="209" spans="2:2" ht="14.25" customHeight="1" x14ac:dyDescent="0.2">
      <c r="B209" s="16"/>
    </row>
    <row r="210" spans="2:2" ht="14.25" customHeight="1" x14ac:dyDescent="0.2">
      <c r="B210" s="16"/>
    </row>
    <row r="211" spans="2:2" ht="14.25" customHeight="1" x14ac:dyDescent="0.2">
      <c r="B211" s="16"/>
    </row>
    <row r="212" spans="2:2" ht="14.25" customHeight="1" x14ac:dyDescent="0.2">
      <c r="B212" s="16"/>
    </row>
    <row r="213" spans="2:2" ht="14.25" customHeight="1" x14ac:dyDescent="0.2">
      <c r="B213" s="16"/>
    </row>
    <row r="214" spans="2:2" ht="14.25" customHeight="1" x14ac:dyDescent="0.2">
      <c r="B214" s="16"/>
    </row>
    <row r="215" spans="2:2" ht="14.25" customHeight="1" x14ac:dyDescent="0.2">
      <c r="B215" s="16"/>
    </row>
    <row r="216" spans="2:2" ht="14.25" customHeight="1" x14ac:dyDescent="0.2">
      <c r="B216" s="16"/>
    </row>
    <row r="217" spans="2:2" ht="14.25" customHeight="1" x14ac:dyDescent="0.2">
      <c r="B217" s="16"/>
    </row>
    <row r="218" spans="2:2" ht="14.25" customHeight="1" x14ac:dyDescent="0.2">
      <c r="B218" s="16"/>
    </row>
    <row r="219" spans="2:2" ht="14.25" customHeight="1" x14ac:dyDescent="0.2">
      <c r="B219" s="16"/>
    </row>
    <row r="220" spans="2:2" ht="14.25" customHeight="1" x14ac:dyDescent="0.2">
      <c r="B220" s="16"/>
    </row>
    <row r="221" spans="2:2" ht="14.25" customHeight="1" x14ac:dyDescent="0.2">
      <c r="B221" s="16"/>
    </row>
    <row r="222" spans="2:2" ht="14.25" customHeight="1" x14ac:dyDescent="0.2">
      <c r="B222" s="16"/>
    </row>
    <row r="223" spans="2:2" ht="14.25" customHeight="1" x14ac:dyDescent="0.2">
      <c r="B223" s="16"/>
    </row>
    <row r="224" spans="2:2" ht="14.25" customHeight="1" x14ac:dyDescent="0.2">
      <c r="B224" s="16"/>
    </row>
    <row r="225" spans="2:2" ht="14.25" customHeight="1" x14ac:dyDescent="0.2">
      <c r="B225" s="16"/>
    </row>
    <row r="226" spans="2:2" ht="14.25" customHeight="1" x14ac:dyDescent="0.2">
      <c r="B226" s="16"/>
    </row>
    <row r="227" spans="2:2" ht="14.25" customHeight="1" x14ac:dyDescent="0.2">
      <c r="B227" s="16"/>
    </row>
    <row r="228" spans="2:2" ht="14.25" customHeight="1" x14ac:dyDescent="0.2">
      <c r="B228" s="16"/>
    </row>
    <row r="229" spans="2:2" ht="14.25" customHeight="1" x14ac:dyDescent="0.2">
      <c r="B229" s="16"/>
    </row>
    <row r="230" spans="2:2" ht="14.25" customHeight="1" x14ac:dyDescent="0.2">
      <c r="B230" s="16"/>
    </row>
    <row r="231" spans="2:2" ht="14.25" customHeight="1" x14ac:dyDescent="0.2">
      <c r="B231" s="16"/>
    </row>
    <row r="232" spans="2:2" ht="14.25" customHeight="1" x14ac:dyDescent="0.2">
      <c r="B232" s="16"/>
    </row>
    <row r="233" spans="2:2" ht="14.25" customHeight="1" x14ac:dyDescent="0.2">
      <c r="B233" s="16"/>
    </row>
    <row r="234" spans="2:2" ht="14.25" customHeight="1" x14ac:dyDescent="0.2">
      <c r="B234" s="16"/>
    </row>
    <row r="235" spans="2:2" ht="14.25" customHeight="1" x14ac:dyDescent="0.2">
      <c r="B235" s="16"/>
    </row>
    <row r="236" spans="2:2" ht="14.25" customHeight="1" x14ac:dyDescent="0.2">
      <c r="B236" s="16"/>
    </row>
    <row r="237" spans="2:2" ht="14.25" customHeight="1" x14ac:dyDescent="0.2">
      <c r="B237" s="16"/>
    </row>
    <row r="238" spans="2:2" ht="14.25" customHeight="1" x14ac:dyDescent="0.2">
      <c r="B238" s="16"/>
    </row>
    <row r="239" spans="2:2" ht="14.25" customHeight="1" x14ac:dyDescent="0.2">
      <c r="B239" s="16"/>
    </row>
    <row r="240" spans="2:2" ht="14.25" customHeight="1" x14ac:dyDescent="0.2">
      <c r="B240" s="16"/>
    </row>
    <row r="241" spans="2:2" ht="14.25" customHeight="1" x14ac:dyDescent="0.2">
      <c r="B241" s="16"/>
    </row>
    <row r="242" spans="2:2" ht="14.25" customHeight="1" x14ac:dyDescent="0.2">
      <c r="B242" s="16"/>
    </row>
    <row r="243" spans="2:2" ht="14.25" customHeight="1" x14ac:dyDescent="0.2">
      <c r="B243" s="16"/>
    </row>
    <row r="244" spans="2:2" ht="14.25" customHeight="1" x14ac:dyDescent="0.2">
      <c r="B244" s="16"/>
    </row>
    <row r="245" spans="2:2" ht="14.25" customHeight="1" x14ac:dyDescent="0.2">
      <c r="B245" s="16"/>
    </row>
    <row r="246" spans="2:2" ht="14.25" customHeight="1" x14ac:dyDescent="0.2">
      <c r="B246" s="16"/>
    </row>
    <row r="247" spans="2:2" ht="14.25" customHeight="1" x14ac:dyDescent="0.2">
      <c r="B247" s="16"/>
    </row>
    <row r="248" spans="2:2" ht="14.25" customHeight="1" x14ac:dyDescent="0.2">
      <c r="B248" s="16"/>
    </row>
    <row r="249" spans="2:2" ht="14.25" customHeight="1" x14ac:dyDescent="0.2">
      <c r="B249" s="16"/>
    </row>
    <row r="250" spans="2:2" ht="14.25" customHeight="1" x14ac:dyDescent="0.2">
      <c r="B250" s="16"/>
    </row>
    <row r="251" spans="2:2" ht="14.25" customHeight="1" x14ac:dyDescent="0.2">
      <c r="B251" s="16"/>
    </row>
    <row r="252" spans="2:2" ht="14.25" customHeight="1" x14ac:dyDescent="0.2">
      <c r="B252" s="16"/>
    </row>
    <row r="253" spans="2:2" ht="14.25" customHeight="1" x14ac:dyDescent="0.2">
      <c r="B253" s="16"/>
    </row>
    <row r="254" spans="2:2" ht="14.25" customHeight="1" x14ac:dyDescent="0.2">
      <c r="B254" s="16"/>
    </row>
    <row r="255" spans="2:2" ht="14.25" customHeight="1" x14ac:dyDescent="0.2">
      <c r="B255" s="16"/>
    </row>
    <row r="256" spans="2:2" ht="14.25" customHeight="1" x14ac:dyDescent="0.2">
      <c r="B256" s="16"/>
    </row>
    <row r="257" spans="2:2" ht="14.25" customHeight="1" x14ac:dyDescent="0.2">
      <c r="B257" s="16"/>
    </row>
    <row r="258" spans="2:2" ht="14.25" customHeight="1" x14ac:dyDescent="0.2">
      <c r="B258" s="16"/>
    </row>
    <row r="259" spans="2:2" ht="14.25" customHeight="1" x14ac:dyDescent="0.2">
      <c r="B259" s="16"/>
    </row>
    <row r="260" spans="2:2" ht="14.25" customHeight="1" x14ac:dyDescent="0.2">
      <c r="B260" s="16"/>
    </row>
    <row r="261" spans="2:2" ht="14.25" customHeight="1" x14ac:dyDescent="0.2">
      <c r="B261" s="16"/>
    </row>
    <row r="262" spans="2:2" ht="14.25" customHeight="1" x14ac:dyDescent="0.2">
      <c r="B262" s="16"/>
    </row>
    <row r="263" spans="2:2" ht="14.25" customHeight="1" x14ac:dyDescent="0.2">
      <c r="B263" s="16"/>
    </row>
    <row r="264" spans="2:2" ht="14.25" customHeight="1" x14ac:dyDescent="0.2">
      <c r="B264" s="16"/>
    </row>
    <row r="265" spans="2:2" ht="14.25" customHeight="1" x14ac:dyDescent="0.2">
      <c r="B265" s="16"/>
    </row>
    <row r="266" spans="2:2" ht="14.25" customHeight="1" x14ac:dyDescent="0.2">
      <c r="B266" s="16"/>
    </row>
    <row r="267" spans="2:2" ht="14.25" customHeight="1" x14ac:dyDescent="0.2">
      <c r="B267" s="16"/>
    </row>
    <row r="268" spans="2:2" ht="14.25" customHeight="1" x14ac:dyDescent="0.2">
      <c r="B268" s="16"/>
    </row>
    <row r="269" spans="2:2" ht="14.25" customHeight="1" x14ac:dyDescent="0.2">
      <c r="B269" s="16"/>
    </row>
    <row r="270" spans="2:2" ht="14.25" customHeight="1" x14ac:dyDescent="0.2">
      <c r="B270" s="16"/>
    </row>
    <row r="271" spans="2:2" ht="14.25" customHeight="1" x14ac:dyDescent="0.2">
      <c r="B271" s="16"/>
    </row>
    <row r="272" spans="2:2" ht="14.25" customHeight="1" x14ac:dyDescent="0.2">
      <c r="B272" s="16"/>
    </row>
    <row r="273" spans="2:2" ht="14.25" customHeight="1" x14ac:dyDescent="0.2">
      <c r="B273" s="16"/>
    </row>
    <row r="274" spans="2:2" ht="14.25" customHeight="1" x14ac:dyDescent="0.2">
      <c r="B274" s="16"/>
    </row>
    <row r="275" spans="2:2" ht="14.25" customHeight="1" x14ac:dyDescent="0.2">
      <c r="B275" s="16"/>
    </row>
    <row r="276" spans="2:2" ht="14.25" customHeight="1" x14ac:dyDescent="0.2">
      <c r="B276" s="16"/>
    </row>
    <row r="277" spans="2:2" ht="14.25" customHeight="1" x14ac:dyDescent="0.2">
      <c r="B277" s="16"/>
    </row>
    <row r="278" spans="2:2" ht="14.25" customHeight="1" x14ac:dyDescent="0.2">
      <c r="B278" s="16"/>
    </row>
    <row r="279" spans="2:2" ht="14.25" customHeight="1" x14ac:dyDescent="0.2">
      <c r="B279" s="16"/>
    </row>
    <row r="280" spans="2:2" ht="14.25" customHeight="1" x14ac:dyDescent="0.2">
      <c r="B280" s="16"/>
    </row>
    <row r="281" spans="2:2" ht="14.25" customHeight="1" x14ac:dyDescent="0.2">
      <c r="B281" s="16"/>
    </row>
    <row r="282" spans="2:2" ht="14.25" customHeight="1" x14ac:dyDescent="0.2">
      <c r="B282" s="16"/>
    </row>
    <row r="283" spans="2:2" ht="14.25" customHeight="1" x14ac:dyDescent="0.2">
      <c r="B283" s="16"/>
    </row>
    <row r="284" spans="2:2" ht="14.25" customHeight="1" x14ac:dyDescent="0.2">
      <c r="B284" s="16"/>
    </row>
    <row r="285" spans="2:2" ht="14.25" customHeight="1" x14ac:dyDescent="0.2">
      <c r="B285" s="16"/>
    </row>
    <row r="286" spans="2:2" ht="14.25" customHeight="1" x14ac:dyDescent="0.2">
      <c r="B286" s="16"/>
    </row>
    <row r="287" spans="2:2" ht="14.25" customHeight="1" x14ac:dyDescent="0.2">
      <c r="B287" s="16"/>
    </row>
    <row r="288" spans="2:2" ht="14.25" customHeight="1" x14ac:dyDescent="0.2">
      <c r="B288" s="16"/>
    </row>
    <row r="289" spans="2:2" ht="14.25" customHeight="1" x14ac:dyDescent="0.2">
      <c r="B289" s="16"/>
    </row>
    <row r="290" spans="2:2" ht="14.25" customHeight="1" x14ac:dyDescent="0.2">
      <c r="B290" s="16"/>
    </row>
    <row r="291" spans="2:2" ht="14.25" customHeight="1" x14ac:dyDescent="0.2">
      <c r="B291" s="16"/>
    </row>
    <row r="292" spans="2:2" ht="14.25" customHeight="1" x14ac:dyDescent="0.2">
      <c r="B292" s="16"/>
    </row>
    <row r="293" spans="2:2" ht="14.25" customHeight="1" x14ac:dyDescent="0.2">
      <c r="B293" s="16"/>
    </row>
    <row r="294" spans="2:2" ht="14.25" customHeight="1" x14ac:dyDescent="0.2">
      <c r="B294" s="16"/>
    </row>
    <row r="295" spans="2:2" ht="14.25" customHeight="1" x14ac:dyDescent="0.2">
      <c r="B295" s="16"/>
    </row>
    <row r="296" spans="2:2" ht="14.25" customHeight="1" x14ac:dyDescent="0.2">
      <c r="B296" s="16"/>
    </row>
    <row r="297" spans="2:2" ht="14.25" customHeight="1" x14ac:dyDescent="0.2">
      <c r="B297" s="16"/>
    </row>
    <row r="298" spans="2:2" ht="14.25" customHeight="1" x14ac:dyDescent="0.2">
      <c r="B298" s="16"/>
    </row>
    <row r="299" spans="2:2" ht="14.25" customHeight="1" x14ac:dyDescent="0.2">
      <c r="B299" s="16"/>
    </row>
    <row r="300" spans="2:2" ht="14.25" customHeight="1" x14ac:dyDescent="0.2">
      <c r="B300" s="16"/>
    </row>
    <row r="301" spans="2:2" ht="14.25" customHeight="1" x14ac:dyDescent="0.2">
      <c r="B301" s="16"/>
    </row>
    <row r="302" spans="2:2" ht="14.25" customHeight="1" x14ac:dyDescent="0.2">
      <c r="B302" s="16"/>
    </row>
    <row r="303" spans="2:2" ht="14.25" customHeight="1" x14ac:dyDescent="0.2">
      <c r="B303" s="16"/>
    </row>
    <row r="304" spans="2:2" ht="14.25" customHeight="1" x14ac:dyDescent="0.2">
      <c r="B304" s="16"/>
    </row>
    <row r="305" spans="2:2" ht="14.25" customHeight="1" x14ac:dyDescent="0.2">
      <c r="B305" s="16"/>
    </row>
    <row r="306" spans="2:2" ht="14.25" customHeight="1" x14ac:dyDescent="0.2">
      <c r="B306" s="16"/>
    </row>
    <row r="307" spans="2:2" ht="14.25" customHeight="1" x14ac:dyDescent="0.2">
      <c r="B307" s="16"/>
    </row>
    <row r="308" spans="2:2" ht="14.25" customHeight="1" x14ac:dyDescent="0.2">
      <c r="B308" s="16"/>
    </row>
    <row r="309" spans="2:2" ht="14.25" customHeight="1" x14ac:dyDescent="0.2">
      <c r="B309" s="16"/>
    </row>
    <row r="310" spans="2:2" ht="14.25" customHeight="1" x14ac:dyDescent="0.2">
      <c r="B310" s="16"/>
    </row>
    <row r="311" spans="2:2" ht="14.25" customHeight="1" x14ac:dyDescent="0.2">
      <c r="B311" s="16"/>
    </row>
    <row r="312" spans="2:2" ht="14.25" customHeight="1" x14ac:dyDescent="0.2">
      <c r="B312" s="16"/>
    </row>
    <row r="313" spans="2:2" ht="14.25" customHeight="1" x14ac:dyDescent="0.2">
      <c r="B313" s="16"/>
    </row>
    <row r="314" spans="2:2" ht="14.25" customHeight="1" x14ac:dyDescent="0.2">
      <c r="B314" s="16"/>
    </row>
    <row r="315" spans="2:2" ht="14.25" customHeight="1" x14ac:dyDescent="0.2">
      <c r="B315" s="16"/>
    </row>
    <row r="316" spans="2:2" ht="14.25" customHeight="1" x14ac:dyDescent="0.2">
      <c r="B316" s="16"/>
    </row>
    <row r="317" spans="2:2" ht="14.25" customHeight="1" x14ac:dyDescent="0.2">
      <c r="B317" s="16"/>
    </row>
    <row r="318" spans="2:2" ht="14.25" customHeight="1" x14ac:dyDescent="0.2">
      <c r="B318" s="16"/>
    </row>
    <row r="319" spans="2:2" ht="14.25" customHeight="1" x14ac:dyDescent="0.2">
      <c r="B319" s="16"/>
    </row>
    <row r="320" spans="2:2" ht="14.25" customHeight="1" x14ac:dyDescent="0.2">
      <c r="B320" s="16"/>
    </row>
    <row r="321" spans="2:2" ht="14.25" customHeight="1" x14ac:dyDescent="0.2">
      <c r="B321" s="16"/>
    </row>
    <row r="322" spans="2:2" ht="14.25" customHeight="1" x14ac:dyDescent="0.2">
      <c r="B322" s="16"/>
    </row>
    <row r="323" spans="2:2" ht="14.25" customHeight="1" x14ac:dyDescent="0.2">
      <c r="B323" s="16"/>
    </row>
    <row r="324" spans="2:2" ht="14.25" customHeight="1" x14ac:dyDescent="0.2">
      <c r="B324" s="16"/>
    </row>
    <row r="325" spans="2:2" ht="14.25" customHeight="1" x14ac:dyDescent="0.2">
      <c r="B325" s="16"/>
    </row>
    <row r="326" spans="2:2" ht="14.25" customHeight="1" x14ac:dyDescent="0.2">
      <c r="B326" s="16"/>
    </row>
    <row r="327" spans="2:2" ht="14.25" customHeight="1" x14ac:dyDescent="0.2">
      <c r="B327" s="16"/>
    </row>
    <row r="328" spans="2:2" ht="14.25" customHeight="1" x14ac:dyDescent="0.2">
      <c r="B328" s="16"/>
    </row>
    <row r="329" spans="2:2" ht="14.25" customHeight="1" x14ac:dyDescent="0.2">
      <c r="B329" s="16"/>
    </row>
    <row r="330" spans="2:2" ht="14.25" customHeight="1" x14ac:dyDescent="0.2">
      <c r="B330" s="16"/>
    </row>
    <row r="331" spans="2:2" ht="14.25" customHeight="1" x14ac:dyDescent="0.2">
      <c r="B331" s="16"/>
    </row>
    <row r="332" spans="2:2" ht="14.25" customHeight="1" x14ac:dyDescent="0.2">
      <c r="B332" s="16"/>
    </row>
    <row r="333" spans="2:2" ht="14.25" customHeight="1" x14ac:dyDescent="0.2">
      <c r="B333" s="16"/>
    </row>
    <row r="334" spans="2:2" ht="14.25" customHeight="1" x14ac:dyDescent="0.2">
      <c r="B334" s="16"/>
    </row>
    <row r="335" spans="2:2" ht="14.25" customHeight="1" x14ac:dyDescent="0.2">
      <c r="B335" s="16"/>
    </row>
    <row r="336" spans="2:2" ht="14.25" customHeight="1" x14ac:dyDescent="0.2">
      <c r="B336" s="16"/>
    </row>
    <row r="337" spans="2:2" ht="14.25" customHeight="1" x14ac:dyDescent="0.2">
      <c r="B337" s="16"/>
    </row>
    <row r="338" spans="2:2" ht="14.25" customHeight="1" x14ac:dyDescent="0.2">
      <c r="B338" s="16"/>
    </row>
    <row r="339" spans="2:2" ht="14.25" customHeight="1" x14ac:dyDescent="0.2">
      <c r="B339" s="16"/>
    </row>
    <row r="340" spans="2:2" ht="14.25" customHeight="1" x14ac:dyDescent="0.2">
      <c r="B340" s="16"/>
    </row>
    <row r="341" spans="2:2" ht="14.25" customHeight="1" x14ac:dyDescent="0.2">
      <c r="B341" s="16"/>
    </row>
    <row r="342" spans="2:2" ht="14.25" customHeight="1" x14ac:dyDescent="0.2">
      <c r="B342" s="16"/>
    </row>
    <row r="343" spans="2:2" ht="14.25" customHeight="1" x14ac:dyDescent="0.2">
      <c r="B343" s="16"/>
    </row>
    <row r="344" spans="2:2" ht="14.25" customHeight="1" x14ac:dyDescent="0.2">
      <c r="B344" s="16"/>
    </row>
    <row r="345" spans="2:2" ht="14.25" customHeight="1" x14ac:dyDescent="0.2">
      <c r="B345" s="16"/>
    </row>
    <row r="346" spans="2:2" ht="14.25" customHeight="1" x14ac:dyDescent="0.2">
      <c r="B346" s="16"/>
    </row>
    <row r="347" spans="2:2" ht="14.25" customHeight="1" x14ac:dyDescent="0.2">
      <c r="B347" s="16"/>
    </row>
    <row r="348" spans="2:2" ht="14.25" customHeight="1" x14ac:dyDescent="0.2">
      <c r="B348" s="16"/>
    </row>
    <row r="349" spans="2:2" ht="14.25" customHeight="1" x14ac:dyDescent="0.2">
      <c r="B349" s="16"/>
    </row>
    <row r="350" spans="2:2" ht="14.25" customHeight="1" x14ac:dyDescent="0.2">
      <c r="B350" s="16"/>
    </row>
    <row r="351" spans="2:2" ht="14.25" customHeight="1" x14ac:dyDescent="0.2">
      <c r="B351" s="16"/>
    </row>
    <row r="352" spans="2:2" ht="14.25" customHeight="1" x14ac:dyDescent="0.2">
      <c r="B352" s="16"/>
    </row>
    <row r="353" spans="2:2" ht="14.25" customHeight="1" x14ac:dyDescent="0.2">
      <c r="B353" s="16"/>
    </row>
    <row r="354" spans="2:2" ht="14.25" customHeight="1" x14ac:dyDescent="0.2">
      <c r="B354" s="16"/>
    </row>
    <row r="355" spans="2:2" ht="14.25" customHeight="1" x14ac:dyDescent="0.2">
      <c r="B355" s="16"/>
    </row>
    <row r="356" spans="2:2" ht="14.25" customHeight="1" x14ac:dyDescent="0.2">
      <c r="B356" s="16"/>
    </row>
    <row r="357" spans="2:2" ht="14.25" customHeight="1" x14ac:dyDescent="0.2">
      <c r="B357" s="16"/>
    </row>
    <row r="358" spans="2:2" ht="14.25" customHeight="1" x14ac:dyDescent="0.2">
      <c r="B358" s="16"/>
    </row>
    <row r="359" spans="2:2" ht="14.25" customHeight="1" x14ac:dyDescent="0.2">
      <c r="B359" s="16"/>
    </row>
    <row r="360" spans="2:2" ht="14.25" customHeight="1" x14ac:dyDescent="0.2">
      <c r="B360" s="16"/>
    </row>
    <row r="361" spans="2:2" ht="14.25" customHeight="1" x14ac:dyDescent="0.2">
      <c r="B361" s="16"/>
    </row>
    <row r="362" spans="2:2" ht="14.25" customHeight="1" x14ac:dyDescent="0.2">
      <c r="B362" s="16"/>
    </row>
    <row r="363" spans="2:2" ht="14.25" customHeight="1" x14ac:dyDescent="0.2">
      <c r="B363" s="16"/>
    </row>
    <row r="364" spans="2:2" ht="14.25" customHeight="1" x14ac:dyDescent="0.2">
      <c r="B364" s="16"/>
    </row>
    <row r="365" spans="2:2" ht="14.25" customHeight="1" x14ac:dyDescent="0.2">
      <c r="B365" s="16"/>
    </row>
    <row r="366" spans="2:2" ht="14.25" customHeight="1" x14ac:dyDescent="0.2">
      <c r="B366" s="16"/>
    </row>
    <row r="367" spans="2:2" ht="14.25" customHeight="1" x14ac:dyDescent="0.2">
      <c r="B367" s="16"/>
    </row>
    <row r="368" spans="2:2" ht="14.25" customHeight="1" x14ac:dyDescent="0.2">
      <c r="B368" s="16"/>
    </row>
    <row r="369" spans="2:2" ht="14.25" customHeight="1" x14ac:dyDescent="0.2">
      <c r="B369" s="16"/>
    </row>
    <row r="370" spans="2:2" ht="14.25" customHeight="1" x14ac:dyDescent="0.2">
      <c r="B370" s="16"/>
    </row>
    <row r="371" spans="2:2" ht="14.25" customHeight="1" x14ac:dyDescent="0.2">
      <c r="B371" s="16"/>
    </row>
    <row r="372" spans="2:2" ht="14.25" customHeight="1" x14ac:dyDescent="0.2">
      <c r="B372" s="16"/>
    </row>
    <row r="373" spans="2:2" ht="14.25" customHeight="1" x14ac:dyDescent="0.2">
      <c r="B373" s="16"/>
    </row>
    <row r="374" spans="2:2" ht="14.25" customHeight="1" x14ac:dyDescent="0.2">
      <c r="B374" s="16"/>
    </row>
    <row r="375" spans="2:2" ht="14.25" customHeight="1" x14ac:dyDescent="0.2">
      <c r="B375" s="16"/>
    </row>
    <row r="376" spans="2:2" ht="14.25" customHeight="1" x14ac:dyDescent="0.2">
      <c r="B376" s="16"/>
    </row>
    <row r="377" spans="2:2" ht="14.25" customHeight="1" x14ac:dyDescent="0.2">
      <c r="B377" s="16"/>
    </row>
    <row r="378" spans="2:2" ht="14.25" customHeight="1" x14ac:dyDescent="0.2">
      <c r="B378" s="16"/>
    </row>
    <row r="379" spans="2:2" ht="14.25" customHeight="1" x14ac:dyDescent="0.2">
      <c r="B379" s="16"/>
    </row>
    <row r="380" spans="2:2" ht="14.25" customHeight="1" x14ac:dyDescent="0.2">
      <c r="B380" s="16"/>
    </row>
    <row r="381" spans="2:2" ht="14.25" customHeight="1" x14ac:dyDescent="0.2">
      <c r="B381" s="16"/>
    </row>
    <row r="382" spans="2:2" ht="14.25" customHeight="1" x14ac:dyDescent="0.2">
      <c r="B382" s="16"/>
    </row>
    <row r="383" spans="2:2" ht="14.25" customHeight="1" x14ac:dyDescent="0.2">
      <c r="B383" s="16"/>
    </row>
    <row r="384" spans="2:2" ht="14.25" customHeight="1" x14ac:dyDescent="0.2">
      <c r="B384" s="16"/>
    </row>
    <row r="385" spans="2:2" ht="14.25" customHeight="1" x14ac:dyDescent="0.2">
      <c r="B385" s="16"/>
    </row>
    <row r="386" spans="2:2" ht="14.25" customHeight="1" x14ac:dyDescent="0.2">
      <c r="B386" s="16"/>
    </row>
    <row r="387" spans="2:2" ht="14.25" customHeight="1" x14ac:dyDescent="0.2">
      <c r="B387" s="16"/>
    </row>
    <row r="388" spans="2:2" ht="14.25" customHeight="1" x14ac:dyDescent="0.2">
      <c r="B388" s="16"/>
    </row>
    <row r="389" spans="2:2" ht="14.25" customHeight="1" x14ac:dyDescent="0.2">
      <c r="B389" s="16"/>
    </row>
    <row r="390" spans="2:2" ht="14.25" customHeight="1" x14ac:dyDescent="0.2">
      <c r="B390" s="16"/>
    </row>
    <row r="391" spans="2:2" ht="14.25" customHeight="1" x14ac:dyDescent="0.2">
      <c r="B391" s="16"/>
    </row>
    <row r="392" spans="2:2" ht="14.25" customHeight="1" x14ac:dyDescent="0.2">
      <c r="B392" s="16"/>
    </row>
    <row r="393" spans="2:2" ht="14.25" customHeight="1" x14ac:dyDescent="0.2">
      <c r="B393" s="16"/>
    </row>
    <row r="394" spans="2:2" ht="14.25" customHeight="1" x14ac:dyDescent="0.2">
      <c r="B394" s="16"/>
    </row>
    <row r="395" spans="2:2" ht="14.25" customHeight="1" x14ac:dyDescent="0.2">
      <c r="B395" s="16"/>
    </row>
    <row r="396" spans="2:2" ht="14.25" customHeight="1" x14ac:dyDescent="0.2">
      <c r="B396" s="16"/>
    </row>
    <row r="397" spans="2:2" ht="14.25" customHeight="1" x14ac:dyDescent="0.2">
      <c r="B397" s="16"/>
    </row>
    <row r="398" spans="2:2" ht="14.25" customHeight="1" x14ac:dyDescent="0.2">
      <c r="B398" s="16"/>
    </row>
    <row r="399" spans="2:2" ht="14.25" customHeight="1" x14ac:dyDescent="0.2">
      <c r="B399" s="16"/>
    </row>
    <row r="400" spans="2:2" ht="14.25" customHeight="1" x14ac:dyDescent="0.2">
      <c r="B400" s="16"/>
    </row>
    <row r="401" spans="2:2" ht="14.25" customHeight="1" x14ac:dyDescent="0.2">
      <c r="B401" s="16"/>
    </row>
    <row r="402" spans="2:2" ht="14.25" customHeight="1" x14ac:dyDescent="0.2">
      <c r="B402" s="16"/>
    </row>
    <row r="403" spans="2:2" ht="14.25" customHeight="1" x14ac:dyDescent="0.2">
      <c r="B403" s="16"/>
    </row>
    <row r="404" spans="2:2" ht="14.25" customHeight="1" x14ac:dyDescent="0.2">
      <c r="B404" s="16"/>
    </row>
    <row r="405" spans="2:2" ht="14.25" customHeight="1" x14ac:dyDescent="0.2">
      <c r="B405" s="16"/>
    </row>
    <row r="406" spans="2:2" ht="14.25" customHeight="1" x14ac:dyDescent="0.2">
      <c r="B406" s="16"/>
    </row>
    <row r="407" spans="2:2" ht="14.25" customHeight="1" x14ac:dyDescent="0.2">
      <c r="B407" s="16"/>
    </row>
    <row r="408" spans="2:2" ht="14.25" customHeight="1" x14ac:dyDescent="0.2">
      <c r="B408" s="16"/>
    </row>
    <row r="409" spans="2:2" ht="14.25" customHeight="1" x14ac:dyDescent="0.2">
      <c r="B409" s="16"/>
    </row>
    <row r="410" spans="2:2" ht="14.25" customHeight="1" x14ac:dyDescent="0.2">
      <c r="B410" s="16"/>
    </row>
    <row r="411" spans="2:2" ht="14.25" customHeight="1" x14ac:dyDescent="0.2">
      <c r="B411" s="16"/>
    </row>
    <row r="412" spans="2:2" ht="14.25" customHeight="1" x14ac:dyDescent="0.2">
      <c r="B412" s="16"/>
    </row>
    <row r="413" spans="2:2" ht="14.25" customHeight="1" x14ac:dyDescent="0.2">
      <c r="B413" s="16"/>
    </row>
    <row r="414" spans="2:2" ht="14.25" customHeight="1" x14ac:dyDescent="0.2">
      <c r="B414" s="16"/>
    </row>
    <row r="415" spans="2:2" ht="14.25" customHeight="1" x14ac:dyDescent="0.2">
      <c r="B415" s="16"/>
    </row>
    <row r="416" spans="2:2" ht="14.25" customHeight="1" x14ac:dyDescent="0.2">
      <c r="B416" s="16"/>
    </row>
    <row r="417" spans="2:2" ht="14.25" customHeight="1" x14ac:dyDescent="0.2">
      <c r="B417" s="16"/>
    </row>
    <row r="418" spans="2:2" ht="14.25" customHeight="1" x14ac:dyDescent="0.2">
      <c r="B418" s="16"/>
    </row>
    <row r="419" spans="2:2" ht="14.25" customHeight="1" x14ac:dyDescent="0.2">
      <c r="B419" s="16"/>
    </row>
    <row r="420" spans="2:2" ht="14.25" customHeight="1" x14ac:dyDescent="0.2">
      <c r="B420" s="16"/>
    </row>
    <row r="421" spans="2:2" ht="14.25" customHeight="1" x14ac:dyDescent="0.2">
      <c r="B421" s="16"/>
    </row>
    <row r="422" spans="2:2" ht="14.25" customHeight="1" x14ac:dyDescent="0.2">
      <c r="B422" s="16"/>
    </row>
    <row r="423" spans="2:2" ht="14.25" customHeight="1" x14ac:dyDescent="0.2">
      <c r="B423" s="16"/>
    </row>
    <row r="424" spans="2:2" ht="14.25" customHeight="1" x14ac:dyDescent="0.2">
      <c r="B424" s="16"/>
    </row>
    <row r="425" spans="2:2" ht="14.25" customHeight="1" x14ac:dyDescent="0.2">
      <c r="B425" s="16"/>
    </row>
    <row r="426" spans="2:2" ht="14.25" customHeight="1" x14ac:dyDescent="0.2">
      <c r="B426" s="16"/>
    </row>
    <row r="427" spans="2:2" ht="14.25" customHeight="1" x14ac:dyDescent="0.2">
      <c r="B427" s="16"/>
    </row>
    <row r="428" spans="2:2" ht="14.25" customHeight="1" x14ac:dyDescent="0.2">
      <c r="B428" s="16"/>
    </row>
    <row r="429" spans="2:2" ht="14.25" customHeight="1" x14ac:dyDescent="0.2">
      <c r="B429" s="16"/>
    </row>
    <row r="430" spans="2:2" ht="14.25" customHeight="1" x14ac:dyDescent="0.2">
      <c r="B430" s="16"/>
    </row>
    <row r="431" spans="2:2" ht="14.25" customHeight="1" x14ac:dyDescent="0.2">
      <c r="B431" s="16"/>
    </row>
    <row r="432" spans="2:2" ht="14.25" customHeight="1" x14ac:dyDescent="0.2">
      <c r="B432" s="16"/>
    </row>
    <row r="433" spans="2:2" ht="14.25" customHeight="1" x14ac:dyDescent="0.2">
      <c r="B433" s="16"/>
    </row>
    <row r="434" spans="2:2" ht="14.25" customHeight="1" x14ac:dyDescent="0.2">
      <c r="B434" s="16"/>
    </row>
    <row r="435" spans="2:2" ht="14.25" customHeight="1" x14ac:dyDescent="0.2">
      <c r="B435" s="16"/>
    </row>
    <row r="436" spans="2:2" ht="14.25" customHeight="1" x14ac:dyDescent="0.2">
      <c r="B436" s="16"/>
    </row>
    <row r="437" spans="2:2" ht="14.25" customHeight="1" x14ac:dyDescent="0.2">
      <c r="B437" s="16"/>
    </row>
    <row r="438" spans="2:2" ht="14.25" customHeight="1" x14ac:dyDescent="0.2">
      <c r="B438" s="16"/>
    </row>
    <row r="439" spans="2:2" ht="14.25" customHeight="1" x14ac:dyDescent="0.2">
      <c r="B439" s="16"/>
    </row>
    <row r="440" spans="2:2" ht="14.25" customHeight="1" x14ac:dyDescent="0.2">
      <c r="B440" s="16"/>
    </row>
    <row r="441" spans="2:2" ht="14.25" customHeight="1" x14ac:dyDescent="0.2">
      <c r="B441" s="16"/>
    </row>
    <row r="442" spans="2:2" ht="14.25" customHeight="1" x14ac:dyDescent="0.2">
      <c r="B442" s="16"/>
    </row>
    <row r="443" spans="2:2" ht="14.25" customHeight="1" x14ac:dyDescent="0.2">
      <c r="B443" s="16"/>
    </row>
    <row r="444" spans="2:2" ht="14.25" customHeight="1" x14ac:dyDescent="0.2">
      <c r="B444" s="16"/>
    </row>
    <row r="445" spans="2:2" ht="14.25" customHeight="1" x14ac:dyDescent="0.2">
      <c r="B445" s="16"/>
    </row>
    <row r="446" spans="2:2" ht="14.25" customHeight="1" x14ac:dyDescent="0.2">
      <c r="B446" s="16"/>
    </row>
    <row r="447" spans="2:2" ht="14.25" customHeight="1" x14ac:dyDescent="0.2">
      <c r="B447" s="16"/>
    </row>
    <row r="448" spans="2:2" ht="14.25" customHeight="1" x14ac:dyDescent="0.2">
      <c r="B448" s="16"/>
    </row>
    <row r="449" spans="2:2" ht="14.25" customHeight="1" x14ac:dyDescent="0.2">
      <c r="B449" s="16"/>
    </row>
    <row r="450" spans="2:2" ht="14.25" customHeight="1" x14ac:dyDescent="0.2">
      <c r="B450" s="16"/>
    </row>
    <row r="451" spans="2:2" ht="14.25" customHeight="1" x14ac:dyDescent="0.2">
      <c r="B451" s="16"/>
    </row>
    <row r="452" spans="2:2" ht="14.25" customHeight="1" x14ac:dyDescent="0.2">
      <c r="B452" s="16"/>
    </row>
    <row r="453" spans="2:2" ht="14.25" customHeight="1" x14ac:dyDescent="0.2">
      <c r="B453" s="16"/>
    </row>
    <row r="454" spans="2:2" ht="14.25" customHeight="1" x14ac:dyDescent="0.2">
      <c r="B454" s="16"/>
    </row>
    <row r="455" spans="2:2" ht="14.25" customHeight="1" x14ac:dyDescent="0.2">
      <c r="B455" s="16"/>
    </row>
    <row r="456" spans="2:2" ht="14.25" customHeight="1" x14ac:dyDescent="0.2">
      <c r="B456" s="16"/>
    </row>
    <row r="457" spans="2:2" ht="14.25" customHeight="1" x14ac:dyDescent="0.2">
      <c r="B457" s="16"/>
    </row>
    <row r="458" spans="2:2" ht="14.25" customHeight="1" x14ac:dyDescent="0.2">
      <c r="B458" s="16"/>
    </row>
    <row r="459" spans="2:2" ht="14.25" customHeight="1" x14ac:dyDescent="0.2">
      <c r="B459" s="16"/>
    </row>
    <row r="460" spans="2:2" ht="14.25" customHeight="1" x14ac:dyDescent="0.2">
      <c r="B460" s="16"/>
    </row>
    <row r="461" spans="2:2" ht="14.25" customHeight="1" x14ac:dyDescent="0.2">
      <c r="B461" s="16"/>
    </row>
    <row r="462" spans="2:2" ht="14.25" customHeight="1" x14ac:dyDescent="0.2">
      <c r="B462" s="16"/>
    </row>
    <row r="463" spans="2:2" ht="14.25" customHeight="1" x14ac:dyDescent="0.2">
      <c r="B463" s="16"/>
    </row>
    <row r="464" spans="2:2" ht="14.25" customHeight="1" x14ac:dyDescent="0.2">
      <c r="B464" s="16"/>
    </row>
    <row r="465" spans="2:2" ht="14.25" customHeight="1" x14ac:dyDescent="0.2">
      <c r="B465" s="16"/>
    </row>
    <row r="466" spans="2:2" ht="14.25" customHeight="1" x14ac:dyDescent="0.2">
      <c r="B466" s="16"/>
    </row>
    <row r="467" spans="2:2" ht="14.25" customHeight="1" x14ac:dyDescent="0.2">
      <c r="B467" s="16"/>
    </row>
    <row r="468" spans="2:2" ht="14.25" customHeight="1" x14ac:dyDescent="0.2">
      <c r="B468" s="16"/>
    </row>
    <row r="469" spans="2:2" ht="14.25" customHeight="1" x14ac:dyDescent="0.2">
      <c r="B469" s="16"/>
    </row>
    <row r="470" spans="2:2" ht="14.25" customHeight="1" x14ac:dyDescent="0.2">
      <c r="B470" s="16"/>
    </row>
    <row r="471" spans="2:2" ht="14.25" customHeight="1" x14ac:dyDescent="0.2">
      <c r="B471" s="16"/>
    </row>
    <row r="472" spans="2:2" ht="14.25" customHeight="1" x14ac:dyDescent="0.2">
      <c r="B472" s="16"/>
    </row>
    <row r="473" spans="2:2" ht="14.25" customHeight="1" x14ac:dyDescent="0.2">
      <c r="B473" s="16"/>
    </row>
    <row r="474" spans="2:2" ht="14.25" customHeight="1" x14ac:dyDescent="0.2">
      <c r="B474" s="16"/>
    </row>
    <row r="475" spans="2:2" ht="14.25" customHeight="1" x14ac:dyDescent="0.2">
      <c r="B475" s="16"/>
    </row>
    <row r="476" spans="2:2" ht="14.25" customHeight="1" x14ac:dyDescent="0.2">
      <c r="B476" s="16"/>
    </row>
    <row r="477" spans="2:2" ht="14.25" customHeight="1" x14ac:dyDescent="0.2">
      <c r="B477" s="16"/>
    </row>
    <row r="478" spans="2:2" ht="14.25" customHeight="1" x14ac:dyDescent="0.2">
      <c r="B478" s="16"/>
    </row>
    <row r="479" spans="2:2" ht="14.25" customHeight="1" x14ac:dyDescent="0.2">
      <c r="B479" s="16"/>
    </row>
    <row r="480" spans="2:2" ht="14.25" customHeight="1" x14ac:dyDescent="0.2">
      <c r="B480" s="16"/>
    </row>
    <row r="481" spans="2:2" ht="14.25" customHeight="1" x14ac:dyDescent="0.2">
      <c r="B481" s="16"/>
    </row>
    <row r="482" spans="2:2" ht="14.25" customHeight="1" x14ac:dyDescent="0.2">
      <c r="B482" s="16"/>
    </row>
    <row r="483" spans="2:2" ht="14.25" customHeight="1" x14ac:dyDescent="0.2">
      <c r="B483" s="16"/>
    </row>
    <row r="484" spans="2:2" ht="14.25" customHeight="1" x14ac:dyDescent="0.2">
      <c r="B484" s="16"/>
    </row>
    <row r="485" spans="2:2" ht="14.25" customHeight="1" x14ac:dyDescent="0.2">
      <c r="B485" s="16"/>
    </row>
    <row r="486" spans="2:2" ht="14.25" customHeight="1" x14ac:dyDescent="0.2">
      <c r="B486" s="16"/>
    </row>
    <row r="487" spans="2:2" ht="14.25" customHeight="1" x14ac:dyDescent="0.2">
      <c r="B487" s="16"/>
    </row>
    <row r="488" spans="2:2" ht="14.25" customHeight="1" x14ac:dyDescent="0.2">
      <c r="B488" s="16"/>
    </row>
    <row r="489" spans="2:2" ht="14.25" customHeight="1" x14ac:dyDescent="0.2">
      <c r="B489" s="16"/>
    </row>
    <row r="490" spans="2:2" ht="14.25" customHeight="1" x14ac:dyDescent="0.2">
      <c r="B490" s="16"/>
    </row>
    <row r="491" spans="2:2" ht="14.25" customHeight="1" x14ac:dyDescent="0.2">
      <c r="B491" s="16"/>
    </row>
    <row r="492" spans="2:2" ht="14.25" customHeight="1" x14ac:dyDescent="0.2">
      <c r="B492" s="16"/>
    </row>
    <row r="493" spans="2:2" ht="14.25" customHeight="1" x14ac:dyDescent="0.2">
      <c r="B493" s="16"/>
    </row>
    <row r="494" spans="2:2" ht="14.25" customHeight="1" x14ac:dyDescent="0.2">
      <c r="B494" s="16"/>
    </row>
    <row r="495" spans="2:2" ht="14.25" customHeight="1" x14ac:dyDescent="0.2">
      <c r="B495" s="16"/>
    </row>
    <row r="496" spans="2:2" ht="14.25" customHeight="1" x14ac:dyDescent="0.2">
      <c r="B496" s="16"/>
    </row>
    <row r="497" spans="2:40" ht="14.25" customHeight="1" x14ac:dyDescent="0.2">
      <c r="B497" s="16"/>
    </row>
    <row r="498" spans="2:40" ht="14.25" customHeight="1" x14ac:dyDescent="0.2">
      <c r="B498" s="16"/>
    </row>
    <row r="499" spans="2:40" ht="14.25" customHeight="1" x14ac:dyDescent="0.2">
      <c r="B499" s="16"/>
      <c r="AN499" s="1"/>
    </row>
    <row r="500" spans="2:40" ht="14.25" customHeight="1" x14ac:dyDescent="0.2">
      <c r="B500" s="16"/>
      <c r="AN500" s="1"/>
    </row>
    <row r="501" spans="2:40" ht="14.25" customHeight="1" x14ac:dyDescent="0.2">
      <c r="B501" s="16"/>
      <c r="AN501" s="1"/>
    </row>
    <row r="502" spans="2:40" ht="14.25" customHeight="1" x14ac:dyDescent="0.2">
      <c r="B502" s="16"/>
      <c r="AN502" s="1"/>
    </row>
    <row r="503" spans="2:40" ht="14.25" customHeight="1" x14ac:dyDescent="0.2">
      <c r="B503" s="16"/>
      <c r="AN503" s="1"/>
    </row>
    <row r="504" spans="2:40" ht="14.25" customHeight="1" x14ac:dyDescent="0.2">
      <c r="B504" s="16"/>
      <c r="AN504" s="1"/>
    </row>
    <row r="505" spans="2:40" ht="14.25" customHeight="1" x14ac:dyDescent="0.2">
      <c r="B505" s="16"/>
      <c r="AN505" s="1"/>
    </row>
    <row r="506" spans="2:40" ht="14.25" customHeight="1" x14ac:dyDescent="0.2">
      <c r="B506" s="16"/>
      <c r="AN506" s="1"/>
    </row>
    <row r="507" spans="2:40" ht="14.25" customHeight="1" x14ac:dyDescent="0.2">
      <c r="B507" s="16"/>
      <c r="AN507" s="1"/>
    </row>
    <row r="508" spans="2:40" ht="14.25" customHeight="1" x14ac:dyDescent="0.2">
      <c r="B508" s="16"/>
      <c r="AN508" s="1"/>
    </row>
    <row r="509" spans="2:40" ht="14.25" customHeight="1" x14ac:dyDescent="0.2">
      <c r="B509" s="16"/>
      <c r="AN509" s="1"/>
    </row>
    <row r="510" spans="2:40" ht="14.25" customHeight="1" x14ac:dyDescent="0.2">
      <c r="B510" s="16"/>
      <c r="AN510" s="1"/>
    </row>
    <row r="511" spans="2:40" ht="14.25" customHeight="1" x14ac:dyDescent="0.2">
      <c r="B511" s="16"/>
      <c r="AN511" s="1"/>
    </row>
    <row r="512" spans="2:40" ht="14.25" customHeight="1" x14ac:dyDescent="0.2">
      <c r="B512" s="16"/>
      <c r="AN512" s="1"/>
    </row>
    <row r="513" spans="2:40" ht="14.25" customHeight="1" x14ac:dyDescent="0.2">
      <c r="B513" s="16"/>
      <c r="AN513" s="1"/>
    </row>
    <row r="514" spans="2:40" ht="14.25" customHeight="1" x14ac:dyDescent="0.2">
      <c r="B514" s="16"/>
      <c r="AN514" s="1"/>
    </row>
    <row r="515" spans="2:40" ht="14.25" customHeight="1" x14ac:dyDescent="0.2">
      <c r="B515" s="16"/>
      <c r="AN515" s="1"/>
    </row>
    <row r="516" spans="2:40" ht="14.25" customHeight="1" x14ac:dyDescent="0.2">
      <c r="B516" s="16"/>
      <c r="AN516" s="1"/>
    </row>
    <row r="517" spans="2:40" ht="14.25" customHeight="1" x14ac:dyDescent="0.2">
      <c r="B517" s="16"/>
      <c r="AN517" s="1"/>
    </row>
    <row r="518" spans="2:40" ht="14.25" customHeight="1" x14ac:dyDescent="0.2">
      <c r="B518" s="16"/>
      <c r="AN518" s="1"/>
    </row>
    <row r="519" spans="2:40" ht="14.25" customHeight="1" x14ac:dyDescent="0.2">
      <c r="B519" s="16"/>
      <c r="AN519" s="1"/>
    </row>
    <row r="520" spans="2:40" ht="14.25" customHeight="1" x14ac:dyDescent="0.2">
      <c r="B520" s="16"/>
      <c r="AN520" s="1"/>
    </row>
    <row r="521" spans="2:40" ht="14.25" customHeight="1" x14ac:dyDescent="0.2">
      <c r="B521" s="16"/>
      <c r="AN521" s="1"/>
    </row>
    <row r="522" spans="2:40" ht="14.25" customHeight="1" x14ac:dyDescent="0.2">
      <c r="B522" s="16"/>
      <c r="AN522" s="1"/>
    </row>
    <row r="523" spans="2:40" ht="14.25" customHeight="1" x14ac:dyDescent="0.2">
      <c r="B523" s="16"/>
      <c r="AN523" s="1"/>
    </row>
    <row r="524" spans="2:40" ht="14.25" customHeight="1" x14ac:dyDescent="0.2">
      <c r="B524" s="16"/>
      <c r="AN524" s="1"/>
    </row>
    <row r="525" spans="2:40" ht="14.25" customHeight="1" x14ac:dyDescent="0.2">
      <c r="B525" s="16"/>
      <c r="AN525" s="1"/>
    </row>
    <row r="526" spans="2:40" ht="14.25" customHeight="1" x14ac:dyDescent="0.2">
      <c r="B526" s="16"/>
      <c r="AN526" s="1"/>
    </row>
    <row r="527" spans="2:40" ht="14.25" customHeight="1" x14ac:dyDescent="0.2">
      <c r="B527" s="16"/>
      <c r="AN527" s="1"/>
    </row>
    <row r="528" spans="2:40" ht="14.25" customHeight="1" x14ac:dyDescent="0.2">
      <c r="B528" s="16"/>
      <c r="AN528" s="1"/>
    </row>
    <row r="529" spans="2:40" ht="14.25" customHeight="1" x14ac:dyDescent="0.2">
      <c r="B529" s="16"/>
      <c r="AN529" s="1"/>
    </row>
    <row r="530" spans="2:40" ht="14.25" customHeight="1" x14ac:dyDescent="0.2">
      <c r="B530" s="16"/>
      <c r="AN530" s="1"/>
    </row>
    <row r="531" spans="2:40" ht="14.25" customHeight="1" x14ac:dyDescent="0.2">
      <c r="B531" s="16"/>
      <c r="AN531" s="1"/>
    </row>
    <row r="532" spans="2:40" ht="14.25" customHeight="1" x14ac:dyDescent="0.2">
      <c r="B532" s="16"/>
      <c r="AN532" s="1"/>
    </row>
    <row r="533" spans="2:40" ht="14.25" customHeight="1" x14ac:dyDescent="0.2">
      <c r="B533" s="16"/>
      <c r="AN533" s="1"/>
    </row>
    <row r="534" spans="2:40" ht="14.25" customHeight="1" x14ac:dyDescent="0.2">
      <c r="B534" s="16"/>
      <c r="AN534" s="1"/>
    </row>
    <row r="535" spans="2:40" ht="14.25" customHeight="1" x14ac:dyDescent="0.2">
      <c r="B535" s="16"/>
      <c r="AN535" s="1"/>
    </row>
    <row r="536" spans="2:40" ht="14.25" customHeight="1" x14ac:dyDescent="0.2">
      <c r="B536" s="16"/>
      <c r="AN536" s="1"/>
    </row>
    <row r="537" spans="2:40" ht="14.25" customHeight="1" x14ac:dyDescent="0.2">
      <c r="B537" s="16"/>
      <c r="AN537" s="1"/>
    </row>
    <row r="538" spans="2:40" ht="14.25" customHeight="1" x14ac:dyDescent="0.2">
      <c r="B538" s="16"/>
      <c r="AN538" s="1"/>
    </row>
    <row r="539" spans="2:40" ht="14.25" customHeight="1" x14ac:dyDescent="0.2">
      <c r="B539" s="16"/>
      <c r="AN539" s="1"/>
    </row>
    <row r="540" spans="2:40" ht="14.25" customHeight="1" x14ac:dyDescent="0.2">
      <c r="B540" s="16"/>
      <c r="AN540" s="1"/>
    </row>
    <row r="541" spans="2:40" ht="14.25" customHeight="1" x14ac:dyDescent="0.2">
      <c r="B541" s="16"/>
      <c r="AN541" s="1"/>
    </row>
    <row r="542" spans="2:40" ht="14.25" customHeight="1" x14ac:dyDescent="0.2">
      <c r="B542" s="16"/>
      <c r="AN542" s="1"/>
    </row>
    <row r="543" spans="2:40" ht="14.25" customHeight="1" x14ac:dyDescent="0.2">
      <c r="B543" s="16"/>
      <c r="AN543" s="1"/>
    </row>
    <row r="544" spans="2:40" ht="14.25" customHeight="1" x14ac:dyDescent="0.2">
      <c r="B544" s="16"/>
      <c r="AN544" s="1"/>
    </row>
    <row r="545" spans="2:40" ht="14.25" customHeight="1" x14ac:dyDescent="0.2">
      <c r="B545" s="16"/>
      <c r="AN545" s="1"/>
    </row>
    <row r="546" spans="2:40" ht="14.25" customHeight="1" x14ac:dyDescent="0.2">
      <c r="B546" s="16"/>
      <c r="AN546" s="1"/>
    </row>
    <row r="547" spans="2:40" ht="14.25" customHeight="1" x14ac:dyDescent="0.2">
      <c r="B547" s="16"/>
      <c r="AN547" s="1"/>
    </row>
    <row r="548" spans="2:40" ht="14.25" customHeight="1" x14ac:dyDescent="0.2">
      <c r="B548" s="16"/>
      <c r="AN548" s="1"/>
    </row>
    <row r="549" spans="2:40" ht="14.25" customHeight="1" x14ac:dyDescent="0.2">
      <c r="B549" s="16"/>
      <c r="AN549" s="1"/>
    </row>
    <row r="550" spans="2:40" ht="14.25" customHeight="1" x14ac:dyDescent="0.2">
      <c r="B550" s="16"/>
      <c r="AN550" s="1"/>
    </row>
    <row r="551" spans="2:40" ht="14.25" customHeight="1" x14ac:dyDescent="0.2">
      <c r="B551" s="16"/>
      <c r="AN551" s="1"/>
    </row>
    <row r="552" spans="2:40" ht="14.25" customHeight="1" x14ac:dyDescent="0.2">
      <c r="B552" s="16"/>
      <c r="AN552" s="1"/>
    </row>
    <row r="553" spans="2:40" ht="14.25" customHeight="1" x14ac:dyDescent="0.2">
      <c r="B553" s="16"/>
      <c r="AN553" s="1"/>
    </row>
    <row r="554" spans="2:40" ht="14.25" customHeight="1" x14ac:dyDescent="0.2">
      <c r="B554" s="16"/>
      <c r="AN554" s="1"/>
    </row>
    <row r="555" spans="2:40" ht="14.25" customHeight="1" x14ac:dyDescent="0.2">
      <c r="B555" s="16"/>
      <c r="AN555" s="1"/>
    </row>
    <row r="556" spans="2:40" ht="14.25" customHeight="1" x14ac:dyDescent="0.2">
      <c r="B556" s="16"/>
      <c r="AN556" s="1"/>
    </row>
    <row r="557" spans="2:40" ht="14.25" customHeight="1" x14ac:dyDescent="0.2">
      <c r="B557" s="16"/>
      <c r="AN557" s="1"/>
    </row>
    <row r="558" spans="2:40" ht="14.25" customHeight="1" x14ac:dyDescent="0.2">
      <c r="B558" s="16"/>
      <c r="AN558" s="1"/>
    </row>
    <row r="559" spans="2:40" ht="14.25" customHeight="1" x14ac:dyDescent="0.2">
      <c r="B559" s="16"/>
      <c r="AN559" s="1"/>
    </row>
    <row r="560" spans="2:40" ht="14.25" customHeight="1" x14ac:dyDescent="0.2">
      <c r="B560" s="16"/>
      <c r="AN560" s="1"/>
    </row>
    <row r="561" spans="2:40" ht="14.25" customHeight="1" x14ac:dyDescent="0.2">
      <c r="B561" s="16"/>
      <c r="AN561" s="1"/>
    </row>
    <row r="562" spans="2:40" ht="14.25" customHeight="1" x14ac:dyDescent="0.2">
      <c r="B562" s="16"/>
      <c r="AN562" s="1"/>
    </row>
    <row r="563" spans="2:40" ht="14.25" customHeight="1" x14ac:dyDescent="0.2">
      <c r="B563" s="16"/>
      <c r="AN563" s="1"/>
    </row>
    <row r="564" spans="2:40" ht="14.25" customHeight="1" x14ac:dyDescent="0.2">
      <c r="B564" s="16"/>
      <c r="AN564" s="1"/>
    </row>
    <row r="565" spans="2:40" ht="14.25" customHeight="1" x14ac:dyDescent="0.2">
      <c r="B565" s="16"/>
      <c r="AN565" s="1"/>
    </row>
    <row r="566" spans="2:40" ht="14.25" customHeight="1" x14ac:dyDescent="0.2">
      <c r="B566" s="16"/>
      <c r="AN566" s="1"/>
    </row>
    <row r="567" spans="2:40" ht="14.25" customHeight="1" x14ac:dyDescent="0.2">
      <c r="B567" s="16"/>
      <c r="AN567" s="1"/>
    </row>
    <row r="568" spans="2:40" ht="14.25" customHeight="1" x14ac:dyDescent="0.2">
      <c r="B568" s="16"/>
      <c r="AN568" s="1"/>
    </row>
    <row r="569" spans="2:40" ht="14.25" customHeight="1" x14ac:dyDescent="0.2">
      <c r="B569" s="16"/>
      <c r="AN569" s="1"/>
    </row>
    <row r="570" spans="2:40" ht="14.25" customHeight="1" x14ac:dyDescent="0.2">
      <c r="B570" s="16"/>
      <c r="AN570" s="1"/>
    </row>
    <row r="571" spans="2:40" ht="14.25" customHeight="1" x14ac:dyDescent="0.2">
      <c r="B571" s="16"/>
      <c r="AN571" s="1"/>
    </row>
    <row r="572" spans="2:40" ht="14.25" customHeight="1" x14ac:dyDescent="0.2">
      <c r="B572" s="16"/>
      <c r="AN572" s="1"/>
    </row>
    <row r="573" spans="2:40" ht="14.25" customHeight="1" x14ac:dyDescent="0.2">
      <c r="B573" s="16"/>
      <c r="AN573" s="1"/>
    </row>
    <row r="574" spans="2:40" ht="14.25" customHeight="1" x14ac:dyDescent="0.2">
      <c r="B574" s="16"/>
      <c r="AN574" s="1"/>
    </row>
    <row r="575" spans="2:40" ht="14.25" customHeight="1" x14ac:dyDescent="0.2">
      <c r="B575" s="16"/>
      <c r="AN575" s="1"/>
    </row>
    <row r="576" spans="2:40" ht="14.25" customHeight="1" x14ac:dyDescent="0.2">
      <c r="B576" s="16"/>
      <c r="AN576" s="1"/>
    </row>
    <row r="577" spans="2:40" ht="14.25" customHeight="1" x14ac:dyDescent="0.2">
      <c r="B577" s="16"/>
      <c r="AN577" s="1"/>
    </row>
    <row r="578" spans="2:40" ht="14.25" customHeight="1" x14ac:dyDescent="0.2">
      <c r="B578" s="16"/>
      <c r="AN578" s="1"/>
    </row>
    <row r="579" spans="2:40" ht="14.25" customHeight="1" x14ac:dyDescent="0.2">
      <c r="B579" s="16"/>
      <c r="AN579" s="1"/>
    </row>
    <row r="580" spans="2:40" ht="14.25" customHeight="1" x14ac:dyDescent="0.2">
      <c r="B580" s="16"/>
      <c r="AN580" s="1"/>
    </row>
    <row r="581" spans="2:40" ht="14.25" customHeight="1" x14ac:dyDescent="0.2">
      <c r="B581" s="16"/>
      <c r="AN581" s="1"/>
    </row>
    <row r="582" spans="2:40" ht="14.25" customHeight="1" x14ac:dyDescent="0.2">
      <c r="B582" s="16"/>
      <c r="AN582" s="1"/>
    </row>
    <row r="583" spans="2:40" ht="14.25" customHeight="1" x14ac:dyDescent="0.2">
      <c r="B583" s="16"/>
      <c r="AN583" s="1"/>
    </row>
    <row r="584" spans="2:40" ht="14.25" customHeight="1" x14ac:dyDescent="0.2">
      <c r="B584" s="16"/>
      <c r="AN584" s="1"/>
    </row>
    <row r="585" spans="2:40" ht="14.25" customHeight="1" x14ac:dyDescent="0.2">
      <c r="B585" s="16"/>
      <c r="AN585" s="1"/>
    </row>
    <row r="586" spans="2:40" ht="14.25" customHeight="1" x14ac:dyDescent="0.2">
      <c r="B586" s="16"/>
      <c r="AN586" s="1"/>
    </row>
    <row r="587" spans="2:40" ht="14.25" customHeight="1" x14ac:dyDescent="0.2">
      <c r="B587" s="16"/>
      <c r="AN587" s="1"/>
    </row>
    <row r="588" spans="2:40" ht="14.25" customHeight="1" x14ac:dyDescent="0.2">
      <c r="B588" s="16"/>
      <c r="AN588" s="1"/>
    </row>
    <row r="589" spans="2:40" ht="14.25" customHeight="1" x14ac:dyDescent="0.2">
      <c r="B589" s="16"/>
      <c r="AN589" s="1"/>
    </row>
    <row r="590" spans="2:40" ht="14.25" customHeight="1" x14ac:dyDescent="0.2">
      <c r="B590" s="16"/>
      <c r="AN590" s="1"/>
    </row>
    <row r="591" spans="2:40" ht="14.25" customHeight="1" x14ac:dyDescent="0.2">
      <c r="B591" s="16"/>
      <c r="AN591" s="1"/>
    </row>
    <row r="592" spans="2:40" ht="14.25" customHeight="1" x14ac:dyDescent="0.2">
      <c r="B592" s="16"/>
      <c r="AN592" s="1"/>
    </row>
    <row r="593" spans="2:40" ht="14.25" customHeight="1" x14ac:dyDescent="0.2">
      <c r="B593" s="16"/>
      <c r="AN593" s="1"/>
    </row>
    <row r="594" spans="2:40" ht="14.25" customHeight="1" x14ac:dyDescent="0.2">
      <c r="B594" s="16"/>
      <c r="AN594" s="1"/>
    </row>
    <row r="595" spans="2:40" ht="14.25" customHeight="1" x14ac:dyDescent="0.2">
      <c r="B595" s="16"/>
      <c r="AN595" s="1"/>
    </row>
    <row r="596" spans="2:40" ht="14.25" customHeight="1" x14ac:dyDescent="0.2">
      <c r="B596" s="16"/>
      <c r="AN596" s="1"/>
    </row>
    <row r="597" spans="2:40" ht="14.25" customHeight="1" x14ac:dyDescent="0.2">
      <c r="B597" s="16"/>
      <c r="AN597" s="1"/>
    </row>
    <row r="598" spans="2:40" ht="14.25" customHeight="1" x14ac:dyDescent="0.2">
      <c r="B598" s="16"/>
      <c r="AN598" s="1"/>
    </row>
    <row r="599" spans="2:40" ht="14.25" customHeight="1" x14ac:dyDescent="0.2">
      <c r="B599" s="16"/>
      <c r="AN599" s="1"/>
    </row>
    <row r="600" spans="2:40" ht="14.25" customHeight="1" x14ac:dyDescent="0.2">
      <c r="B600" s="16"/>
      <c r="AN600" s="1"/>
    </row>
    <row r="601" spans="2:40" ht="14.25" customHeight="1" x14ac:dyDescent="0.2">
      <c r="B601" s="16"/>
      <c r="AN601" s="1"/>
    </row>
    <row r="602" spans="2:40" ht="14.25" customHeight="1" x14ac:dyDescent="0.2">
      <c r="B602" s="16"/>
      <c r="AN602" s="1"/>
    </row>
    <row r="603" spans="2:40" ht="14.25" customHeight="1" x14ac:dyDescent="0.2">
      <c r="B603" s="16"/>
      <c r="AN603" s="1"/>
    </row>
    <row r="604" spans="2:40" ht="14.25" customHeight="1" x14ac:dyDescent="0.2">
      <c r="B604" s="16"/>
      <c r="AN604" s="1"/>
    </row>
    <row r="605" spans="2:40" ht="14.25" customHeight="1" x14ac:dyDescent="0.2">
      <c r="B605" s="16"/>
      <c r="AN605" s="1"/>
    </row>
    <row r="606" spans="2:40" ht="14.25" customHeight="1" x14ac:dyDescent="0.2">
      <c r="B606" s="16"/>
      <c r="AN606" s="1"/>
    </row>
    <row r="607" spans="2:40" ht="14.25" customHeight="1" x14ac:dyDescent="0.2">
      <c r="B607" s="16"/>
      <c r="AN607" s="1"/>
    </row>
    <row r="608" spans="2:40" ht="14.25" customHeight="1" x14ac:dyDescent="0.2">
      <c r="B608" s="16"/>
      <c r="AN608" s="1"/>
    </row>
    <row r="609" spans="2:40" ht="14.25" customHeight="1" x14ac:dyDescent="0.2">
      <c r="B609" s="16"/>
      <c r="AN609" s="1"/>
    </row>
    <row r="610" spans="2:40" ht="14.25" customHeight="1" x14ac:dyDescent="0.2">
      <c r="B610" s="16"/>
      <c r="AN610" s="1"/>
    </row>
    <row r="611" spans="2:40" ht="14.25" customHeight="1" x14ac:dyDescent="0.2">
      <c r="B611" s="16"/>
      <c r="AN611" s="1"/>
    </row>
    <row r="612" spans="2:40" ht="14.25" customHeight="1" x14ac:dyDescent="0.2">
      <c r="B612" s="16"/>
      <c r="AN612" s="1"/>
    </row>
    <row r="613" spans="2:40" ht="14.25" customHeight="1" x14ac:dyDescent="0.2">
      <c r="B613" s="16"/>
      <c r="AN613" s="1"/>
    </row>
    <row r="614" spans="2:40" ht="14.25" customHeight="1" x14ac:dyDescent="0.2">
      <c r="B614" s="16"/>
      <c r="AN614" s="1"/>
    </row>
    <row r="615" spans="2:40" ht="14.25" customHeight="1" x14ac:dyDescent="0.2">
      <c r="B615" s="16"/>
      <c r="AN615" s="1"/>
    </row>
    <row r="616" spans="2:40" ht="14.25" customHeight="1" x14ac:dyDescent="0.2">
      <c r="B616" s="16"/>
      <c r="AN616" s="1"/>
    </row>
    <row r="617" spans="2:40" ht="14.25" customHeight="1" x14ac:dyDescent="0.2">
      <c r="B617" s="16"/>
      <c r="AN617" s="1"/>
    </row>
    <row r="618" spans="2:40" ht="14.25" customHeight="1" x14ac:dyDescent="0.2">
      <c r="B618" s="16"/>
      <c r="AN618" s="1"/>
    </row>
    <row r="619" spans="2:40" ht="14.25" customHeight="1" x14ac:dyDescent="0.2">
      <c r="B619" s="16"/>
      <c r="AN619" s="1"/>
    </row>
    <row r="620" spans="2:40" ht="14.25" customHeight="1" x14ac:dyDescent="0.2">
      <c r="B620" s="16"/>
      <c r="AN620" s="1"/>
    </row>
    <row r="621" spans="2:40" ht="14.25" customHeight="1" x14ac:dyDescent="0.2">
      <c r="B621" s="16"/>
      <c r="AN621" s="1"/>
    </row>
    <row r="622" spans="2:40" ht="14.25" customHeight="1" x14ac:dyDescent="0.2">
      <c r="B622" s="16"/>
      <c r="AN622" s="1"/>
    </row>
    <row r="623" spans="2:40" ht="14.25" customHeight="1" x14ac:dyDescent="0.2">
      <c r="B623" s="16"/>
      <c r="AN623" s="1"/>
    </row>
    <row r="624" spans="2:40" ht="14.25" customHeight="1" x14ac:dyDescent="0.2">
      <c r="B624" s="16"/>
      <c r="AN624" s="1"/>
    </row>
    <row r="625" spans="2:40" ht="14.25" customHeight="1" x14ac:dyDescent="0.2">
      <c r="B625" s="16"/>
      <c r="AN625" s="1"/>
    </row>
    <row r="626" spans="2:40" ht="14.25" customHeight="1" x14ac:dyDescent="0.2">
      <c r="B626" s="16"/>
      <c r="AN626" s="1"/>
    </row>
    <row r="627" spans="2:40" ht="14.25" customHeight="1" x14ac:dyDescent="0.2">
      <c r="B627" s="16"/>
      <c r="AN627" s="1"/>
    </row>
    <row r="628" spans="2:40" ht="14.25" customHeight="1" x14ac:dyDescent="0.2">
      <c r="B628" s="16"/>
      <c r="AN628" s="1"/>
    </row>
    <row r="629" spans="2:40" ht="14.25" customHeight="1" x14ac:dyDescent="0.2">
      <c r="B629" s="16"/>
      <c r="AN629" s="1"/>
    </row>
    <row r="630" spans="2:40" ht="14.25" customHeight="1" x14ac:dyDescent="0.2">
      <c r="B630" s="16"/>
      <c r="AN630" s="1"/>
    </row>
    <row r="631" spans="2:40" ht="14.25" customHeight="1" x14ac:dyDescent="0.2">
      <c r="B631" s="16"/>
      <c r="AN631" s="1"/>
    </row>
    <row r="632" spans="2:40" ht="14.25" customHeight="1" x14ac:dyDescent="0.2">
      <c r="B632" s="16"/>
      <c r="AN632" s="1"/>
    </row>
    <row r="633" spans="2:40" ht="14.25" customHeight="1" x14ac:dyDescent="0.2">
      <c r="B633" s="16"/>
      <c r="AN633" s="1"/>
    </row>
    <row r="634" spans="2:40" ht="14.25" customHeight="1" x14ac:dyDescent="0.2">
      <c r="B634" s="16"/>
      <c r="AN634" s="1"/>
    </row>
    <row r="635" spans="2:40" ht="14.25" customHeight="1" x14ac:dyDescent="0.2">
      <c r="B635" s="16"/>
      <c r="AN635" s="1"/>
    </row>
    <row r="636" spans="2:40" ht="14.25" customHeight="1" x14ac:dyDescent="0.2">
      <c r="B636" s="16"/>
      <c r="AN636" s="1"/>
    </row>
    <row r="637" spans="2:40" ht="14.25" customHeight="1" x14ac:dyDescent="0.2">
      <c r="B637" s="16"/>
      <c r="AN637" s="1"/>
    </row>
    <row r="638" spans="2:40" ht="14.25" customHeight="1" x14ac:dyDescent="0.2">
      <c r="B638" s="16"/>
      <c r="AN638" s="1"/>
    </row>
    <row r="639" spans="2:40" ht="14.25" customHeight="1" x14ac:dyDescent="0.2">
      <c r="B639" s="16"/>
      <c r="AN639" s="1"/>
    </row>
    <row r="640" spans="2:40" ht="14.25" customHeight="1" x14ac:dyDescent="0.2">
      <c r="B640" s="16"/>
      <c r="AN640" s="1"/>
    </row>
    <row r="641" spans="2:40" ht="14.25" customHeight="1" x14ac:dyDescent="0.2">
      <c r="B641" s="16"/>
      <c r="AN641" s="1"/>
    </row>
    <row r="642" spans="2:40" ht="14.25" customHeight="1" x14ac:dyDescent="0.2">
      <c r="B642" s="16"/>
      <c r="AN642" s="1"/>
    </row>
    <row r="643" spans="2:40" ht="14.25" customHeight="1" x14ac:dyDescent="0.2">
      <c r="B643" s="16"/>
      <c r="AN643" s="1"/>
    </row>
    <row r="644" spans="2:40" ht="14.25" customHeight="1" x14ac:dyDescent="0.2">
      <c r="B644" s="16"/>
      <c r="AN644" s="1"/>
    </row>
    <row r="645" spans="2:40" ht="14.25" customHeight="1" x14ac:dyDescent="0.2">
      <c r="B645" s="16"/>
      <c r="AN645" s="1"/>
    </row>
    <row r="646" spans="2:40" ht="14.25" customHeight="1" x14ac:dyDescent="0.2">
      <c r="B646" s="16"/>
      <c r="AN646" s="1"/>
    </row>
    <row r="647" spans="2:40" ht="14.25" customHeight="1" x14ac:dyDescent="0.2">
      <c r="B647" s="16"/>
      <c r="AN647" s="1"/>
    </row>
    <row r="648" spans="2:40" ht="14.25" customHeight="1" x14ac:dyDescent="0.2">
      <c r="B648" s="16"/>
      <c r="AN648" s="1"/>
    </row>
    <row r="649" spans="2:40" ht="14.25" customHeight="1" x14ac:dyDescent="0.2">
      <c r="B649" s="16"/>
      <c r="AN649" s="1"/>
    </row>
    <row r="650" spans="2:40" ht="14.25" customHeight="1" x14ac:dyDescent="0.2">
      <c r="B650" s="16"/>
      <c r="AN650" s="1"/>
    </row>
    <row r="651" spans="2:40" ht="14.25" customHeight="1" x14ac:dyDescent="0.2">
      <c r="B651" s="16"/>
      <c r="AN651" s="1"/>
    </row>
    <row r="652" spans="2:40" ht="14.25" customHeight="1" x14ac:dyDescent="0.2">
      <c r="B652" s="16"/>
      <c r="AN652" s="1"/>
    </row>
    <row r="653" spans="2:40" ht="14.25" customHeight="1" x14ac:dyDescent="0.2">
      <c r="B653" s="16"/>
      <c r="AN653" s="1"/>
    </row>
    <row r="654" spans="2:40" ht="14.25" customHeight="1" x14ac:dyDescent="0.2">
      <c r="B654" s="16"/>
      <c r="AN654" s="1"/>
    </row>
    <row r="655" spans="2:40" ht="14.25" customHeight="1" x14ac:dyDescent="0.2">
      <c r="B655" s="16"/>
      <c r="AN655" s="1"/>
    </row>
    <row r="656" spans="2:40" ht="14.25" customHeight="1" x14ac:dyDescent="0.2">
      <c r="B656" s="16"/>
      <c r="AN656" s="1"/>
    </row>
    <row r="657" spans="2:40" ht="14.25" customHeight="1" x14ac:dyDescent="0.2">
      <c r="B657" s="16"/>
      <c r="AN657" s="1"/>
    </row>
    <row r="658" spans="2:40" ht="14.25" customHeight="1" x14ac:dyDescent="0.2">
      <c r="B658" s="16"/>
      <c r="AN658" s="1"/>
    </row>
    <row r="659" spans="2:40" ht="14.25" customHeight="1" x14ac:dyDescent="0.2">
      <c r="B659" s="16"/>
      <c r="AN659" s="1"/>
    </row>
    <row r="660" spans="2:40" ht="14.25" customHeight="1" x14ac:dyDescent="0.2">
      <c r="B660" s="16"/>
      <c r="AN660" s="1"/>
    </row>
    <row r="661" spans="2:40" ht="14.25" customHeight="1" x14ac:dyDescent="0.2">
      <c r="B661" s="16"/>
      <c r="AN661" s="1"/>
    </row>
    <row r="662" spans="2:40" ht="14.25" customHeight="1" x14ac:dyDescent="0.2">
      <c r="B662" s="16"/>
      <c r="AN662" s="1"/>
    </row>
    <row r="663" spans="2:40" ht="14.25" customHeight="1" x14ac:dyDescent="0.2">
      <c r="B663" s="16"/>
      <c r="AN663" s="1"/>
    </row>
    <row r="664" spans="2:40" ht="14.25" customHeight="1" x14ac:dyDescent="0.2">
      <c r="B664" s="16"/>
      <c r="AN664" s="1"/>
    </row>
    <row r="665" spans="2:40" ht="14.25" customHeight="1" x14ac:dyDescent="0.2">
      <c r="B665" s="16"/>
      <c r="AN665" s="1"/>
    </row>
    <row r="666" spans="2:40" ht="14.25" customHeight="1" x14ac:dyDescent="0.2">
      <c r="B666" s="16"/>
      <c r="AN666" s="1"/>
    </row>
    <row r="667" spans="2:40" ht="14.25" customHeight="1" x14ac:dyDescent="0.2">
      <c r="B667" s="16"/>
      <c r="AN667" s="1"/>
    </row>
    <row r="668" spans="2:40" ht="14.25" customHeight="1" x14ac:dyDescent="0.2">
      <c r="B668" s="16"/>
      <c r="AN668" s="1"/>
    </row>
    <row r="669" spans="2:40" ht="14.25" customHeight="1" x14ac:dyDescent="0.2">
      <c r="B669" s="16"/>
      <c r="AN669" s="1"/>
    </row>
    <row r="670" spans="2:40" ht="14.25" customHeight="1" x14ac:dyDescent="0.2">
      <c r="B670" s="16"/>
      <c r="AN670" s="1"/>
    </row>
    <row r="671" spans="2:40" ht="14.25" customHeight="1" x14ac:dyDescent="0.2">
      <c r="B671" s="16"/>
      <c r="AN671" s="1"/>
    </row>
    <row r="672" spans="2:40" ht="14.25" customHeight="1" x14ac:dyDescent="0.2">
      <c r="B672" s="16"/>
      <c r="AN672" s="1"/>
    </row>
    <row r="673" spans="2:40" ht="14.25" customHeight="1" x14ac:dyDescent="0.2">
      <c r="B673" s="16"/>
      <c r="AN673" s="1"/>
    </row>
    <row r="674" spans="2:40" ht="14.25" customHeight="1" x14ac:dyDescent="0.2">
      <c r="B674" s="16"/>
      <c r="AN674" s="1"/>
    </row>
    <row r="675" spans="2:40" ht="14.25" customHeight="1" x14ac:dyDescent="0.2">
      <c r="B675" s="16"/>
      <c r="AN675" s="1"/>
    </row>
    <row r="676" spans="2:40" ht="14.25" customHeight="1" x14ac:dyDescent="0.2">
      <c r="B676" s="16"/>
      <c r="AN676" s="1"/>
    </row>
    <row r="677" spans="2:40" ht="14.25" customHeight="1" x14ac:dyDescent="0.2">
      <c r="B677" s="16"/>
      <c r="AN677" s="1"/>
    </row>
    <row r="678" spans="2:40" ht="14.25" customHeight="1" x14ac:dyDescent="0.2">
      <c r="B678" s="16"/>
      <c r="AN678" s="1"/>
    </row>
    <row r="679" spans="2:40" ht="14.25" customHeight="1" x14ac:dyDescent="0.2">
      <c r="B679" s="16"/>
      <c r="AN679" s="1"/>
    </row>
    <row r="680" spans="2:40" ht="14.25" customHeight="1" x14ac:dyDescent="0.2">
      <c r="B680" s="16"/>
      <c r="AN680" s="1"/>
    </row>
    <row r="681" spans="2:40" ht="14.25" customHeight="1" x14ac:dyDescent="0.2">
      <c r="B681" s="16"/>
      <c r="AN681" s="1"/>
    </row>
    <row r="682" spans="2:40" ht="14.25" customHeight="1" x14ac:dyDescent="0.2">
      <c r="B682" s="16"/>
      <c r="AN682" s="1"/>
    </row>
    <row r="683" spans="2:40" ht="14.25" customHeight="1" x14ac:dyDescent="0.2">
      <c r="B683" s="16"/>
      <c r="AN683" s="1"/>
    </row>
    <row r="684" spans="2:40" ht="14.25" customHeight="1" x14ac:dyDescent="0.2">
      <c r="B684" s="16"/>
      <c r="AN684" s="1"/>
    </row>
    <row r="685" spans="2:40" ht="14.25" customHeight="1" x14ac:dyDescent="0.2">
      <c r="B685" s="16"/>
      <c r="AN685" s="1"/>
    </row>
    <row r="686" spans="2:40" ht="14.25" customHeight="1" x14ac:dyDescent="0.2">
      <c r="B686" s="16"/>
      <c r="AN686" s="1"/>
    </row>
    <row r="687" spans="2:40" ht="14.25" customHeight="1" x14ac:dyDescent="0.2">
      <c r="B687" s="16"/>
      <c r="AN687" s="1"/>
    </row>
    <row r="688" spans="2:40" ht="14.25" customHeight="1" x14ac:dyDescent="0.2">
      <c r="B688" s="16"/>
      <c r="AN688" s="1"/>
    </row>
    <row r="689" spans="2:40" ht="14.25" customHeight="1" x14ac:dyDescent="0.2">
      <c r="B689" s="16"/>
      <c r="AN689" s="1"/>
    </row>
    <row r="690" spans="2:40" ht="14.25" customHeight="1" x14ac:dyDescent="0.2">
      <c r="B690" s="16"/>
      <c r="AN690" s="1"/>
    </row>
    <row r="691" spans="2:40" ht="14.25" customHeight="1" x14ac:dyDescent="0.2">
      <c r="B691" s="16"/>
      <c r="AN691" s="1"/>
    </row>
    <row r="692" spans="2:40" ht="14.25" customHeight="1" x14ac:dyDescent="0.2">
      <c r="B692" s="16"/>
      <c r="AN692" s="1"/>
    </row>
    <row r="693" spans="2:40" ht="14.25" customHeight="1" x14ac:dyDescent="0.2">
      <c r="B693" s="16"/>
      <c r="AN693" s="1"/>
    </row>
    <row r="694" spans="2:40" ht="14.25" customHeight="1" x14ac:dyDescent="0.2">
      <c r="B694" s="16"/>
      <c r="AN694" s="1"/>
    </row>
    <row r="695" spans="2:40" ht="14.25" customHeight="1" x14ac:dyDescent="0.2">
      <c r="B695" s="16"/>
      <c r="AN695" s="1"/>
    </row>
    <row r="696" spans="2:40" ht="14.25" customHeight="1" x14ac:dyDescent="0.2">
      <c r="B696" s="16"/>
      <c r="AN696" s="1"/>
    </row>
    <row r="697" spans="2:40" ht="14.25" customHeight="1" x14ac:dyDescent="0.2">
      <c r="B697" s="16"/>
      <c r="AN697" s="1"/>
    </row>
    <row r="698" spans="2:40" ht="14.25" customHeight="1" x14ac:dyDescent="0.2">
      <c r="B698" s="16"/>
      <c r="AN698" s="1"/>
    </row>
    <row r="699" spans="2:40" ht="14.25" customHeight="1" x14ac:dyDescent="0.2">
      <c r="B699" s="16"/>
      <c r="AN699" s="1"/>
    </row>
    <row r="700" spans="2:40" ht="14.25" customHeight="1" x14ac:dyDescent="0.2">
      <c r="B700" s="16"/>
      <c r="AN700" s="1"/>
    </row>
    <row r="701" spans="2:40" ht="14.25" customHeight="1" x14ac:dyDescent="0.2">
      <c r="B701" s="16"/>
      <c r="AN701" s="1"/>
    </row>
    <row r="702" spans="2:40" ht="14.25" customHeight="1" x14ac:dyDescent="0.2">
      <c r="B702" s="16"/>
      <c r="AN702" s="1"/>
    </row>
    <row r="703" spans="2:40" ht="14.25" customHeight="1" x14ac:dyDescent="0.2">
      <c r="B703" s="16"/>
      <c r="AN703" s="1"/>
    </row>
    <row r="704" spans="2:40" ht="14.25" customHeight="1" x14ac:dyDescent="0.2">
      <c r="B704" s="16"/>
      <c r="AN704" s="1"/>
    </row>
    <row r="705" spans="2:40" ht="14.25" customHeight="1" x14ac:dyDescent="0.2">
      <c r="B705" s="16"/>
      <c r="AN705" s="1"/>
    </row>
    <row r="706" spans="2:40" ht="14.25" customHeight="1" x14ac:dyDescent="0.2">
      <c r="B706" s="16"/>
      <c r="AN706" s="1"/>
    </row>
    <row r="707" spans="2:40" ht="14.25" customHeight="1" x14ac:dyDescent="0.2">
      <c r="B707" s="16"/>
      <c r="AN707" s="1"/>
    </row>
    <row r="708" spans="2:40" ht="14.25" customHeight="1" x14ac:dyDescent="0.2">
      <c r="B708" s="16"/>
      <c r="AN708" s="1"/>
    </row>
    <row r="709" spans="2:40" ht="14.25" customHeight="1" x14ac:dyDescent="0.2">
      <c r="B709" s="16"/>
      <c r="AN709" s="1"/>
    </row>
    <row r="710" spans="2:40" ht="14.25" customHeight="1" x14ac:dyDescent="0.2">
      <c r="B710" s="16"/>
    </row>
    <row r="711" spans="2:40" ht="14.25" customHeight="1" x14ac:dyDescent="0.2">
      <c r="B711" s="16"/>
    </row>
    <row r="712" spans="2:40" ht="14.25" customHeight="1" x14ac:dyDescent="0.2">
      <c r="B712" s="16"/>
    </row>
    <row r="713" spans="2:40" ht="14.25" customHeight="1" x14ac:dyDescent="0.2">
      <c r="B713" s="16"/>
    </row>
    <row r="714" spans="2:40" ht="14.25" customHeight="1" x14ac:dyDescent="0.2">
      <c r="B714" s="16"/>
    </row>
    <row r="715" spans="2:40" ht="14.25" customHeight="1" x14ac:dyDescent="0.2">
      <c r="B715" s="16"/>
    </row>
    <row r="716" spans="2:40" ht="14.25" customHeight="1" x14ac:dyDescent="0.2">
      <c r="B716" s="16"/>
    </row>
    <row r="717" spans="2:40" ht="14.25" customHeight="1" x14ac:dyDescent="0.2">
      <c r="B717" s="16"/>
    </row>
    <row r="718" spans="2:40" ht="14.25" customHeight="1" x14ac:dyDescent="0.2">
      <c r="B718" s="16"/>
    </row>
    <row r="719" spans="2:40" ht="14.25" customHeight="1" x14ac:dyDescent="0.2">
      <c r="B719" s="16"/>
    </row>
    <row r="720" spans="2:40" ht="14.25" customHeight="1" x14ac:dyDescent="0.2">
      <c r="B720" s="16"/>
    </row>
    <row r="721" spans="2:2" ht="14.25" customHeight="1" x14ac:dyDescent="0.2">
      <c r="B721" s="16"/>
    </row>
    <row r="722" spans="2:2" ht="14.25" customHeight="1" x14ac:dyDescent="0.2">
      <c r="B722" s="16"/>
    </row>
    <row r="723" spans="2:2" ht="14.25" customHeight="1" x14ac:dyDescent="0.2">
      <c r="B723" s="16"/>
    </row>
    <row r="724" spans="2:2" ht="14.25" customHeight="1" x14ac:dyDescent="0.2">
      <c r="B724" s="16"/>
    </row>
    <row r="725" spans="2:2" ht="14.25" customHeight="1" x14ac:dyDescent="0.2">
      <c r="B725" s="16"/>
    </row>
    <row r="726" spans="2:2" ht="14.25" customHeight="1" x14ac:dyDescent="0.2">
      <c r="B726" s="16"/>
    </row>
    <row r="727" spans="2:2" ht="14.25" customHeight="1" x14ac:dyDescent="0.2">
      <c r="B727" s="16"/>
    </row>
    <row r="728" spans="2:2" ht="14.25" customHeight="1" x14ac:dyDescent="0.2">
      <c r="B728" s="16"/>
    </row>
    <row r="729" spans="2:2" ht="14.25" customHeight="1" x14ac:dyDescent="0.2">
      <c r="B729" s="16"/>
    </row>
    <row r="730" spans="2:2" ht="14.25" customHeight="1" x14ac:dyDescent="0.2">
      <c r="B730" s="16"/>
    </row>
    <row r="731" spans="2:2" ht="14.25" customHeight="1" x14ac:dyDescent="0.2">
      <c r="B731" s="16"/>
    </row>
    <row r="732" spans="2:2" ht="14.25" customHeight="1" x14ac:dyDescent="0.2">
      <c r="B732" s="16"/>
    </row>
    <row r="733" spans="2:2" ht="14.25" customHeight="1" x14ac:dyDescent="0.2">
      <c r="B733" s="16"/>
    </row>
    <row r="734" spans="2:2" ht="14.25" customHeight="1" x14ac:dyDescent="0.2">
      <c r="B734" s="16"/>
    </row>
    <row r="735" spans="2:2" ht="14.25" customHeight="1" x14ac:dyDescent="0.2">
      <c r="B735" s="16"/>
    </row>
    <row r="736" spans="2:2" ht="14.25" customHeight="1" x14ac:dyDescent="0.2">
      <c r="B736" s="16"/>
    </row>
    <row r="737" spans="2:2" ht="14.25" customHeight="1" x14ac:dyDescent="0.2">
      <c r="B737" s="16"/>
    </row>
    <row r="738" spans="2:2" ht="14.25" customHeight="1" x14ac:dyDescent="0.2">
      <c r="B738" s="16"/>
    </row>
    <row r="739" spans="2:2" ht="14.25" customHeight="1" x14ac:dyDescent="0.2">
      <c r="B739" s="16"/>
    </row>
    <row r="740" spans="2:2" ht="14.25" customHeight="1" x14ac:dyDescent="0.2">
      <c r="B740" s="16"/>
    </row>
    <row r="741" spans="2:2" ht="14.25" customHeight="1" x14ac:dyDescent="0.2">
      <c r="B741" s="16"/>
    </row>
    <row r="742" spans="2:2" ht="14.25" customHeight="1" x14ac:dyDescent="0.2">
      <c r="B742" s="16"/>
    </row>
    <row r="743" spans="2:2" ht="14.25" customHeight="1" x14ac:dyDescent="0.2">
      <c r="B743" s="16"/>
    </row>
    <row r="744" spans="2:2" ht="14.25" customHeight="1" x14ac:dyDescent="0.2">
      <c r="B744" s="16"/>
    </row>
    <row r="745" spans="2:2" ht="14.25" customHeight="1" x14ac:dyDescent="0.2">
      <c r="B745" s="16"/>
    </row>
    <row r="746" spans="2:2" ht="14.25" customHeight="1" x14ac:dyDescent="0.2">
      <c r="B746" s="16"/>
    </row>
    <row r="747" spans="2:2" ht="14.25" customHeight="1" x14ac:dyDescent="0.2">
      <c r="B747" s="16"/>
    </row>
    <row r="748" spans="2:2" ht="14.25" customHeight="1" x14ac:dyDescent="0.2">
      <c r="B748" s="16"/>
    </row>
    <row r="749" spans="2:2" ht="14.25" customHeight="1" x14ac:dyDescent="0.2">
      <c r="B749" s="16"/>
    </row>
    <row r="750" spans="2:2" ht="14.25" customHeight="1" x14ac:dyDescent="0.2">
      <c r="B750" s="16"/>
    </row>
    <row r="751" spans="2:2" ht="14.25" customHeight="1" x14ac:dyDescent="0.2">
      <c r="B751" s="16"/>
    </row>
    <row r="752" spans="2:2" ht="14.25" customHeight="1" x14ac:dyDescent="0.2">
      <c r="B752" s="16"/>
    </row>
    <row r="753" spans="2:2" ht="14.25" customHeight="1" x14ac:dyDescent="0.2">
      <c r="B753" s="16"/>
    </row>
    <row r="754" spans="2:2" ht="14.25" customHeight="1" x14ac:dyDescent="0.2">
      <c r="B754" s="16"/>
    </row>
    <row r="755" spans="2:2" ht="14.25" customHeight="1" x14ac:dyDescent="0.2">
      <c r="B755" s="16"/>
    </row>
    <row r="756" spans="2:2" ht="14.25" customHeight="1" x14ac:dyDescent="0.2">
      <c r="B756" s="16"/>
    </row>
    <row r="757" spans="2:2" ht="14.25" customHeight="1" x14ac:dyDescent="0.2">
      <c r="B757" s="16"/>
    </row>
    <row r="758" spans="2:2" ht="14.25" customHeight="1" x14ac:dyDescent="0.2">
      <c r="B758" s="16"/>
    </row>
    <row r="759" spans="2:2" ht="14.25" customHeight="1" x14ac:dyDescent="0.2">
      <c r="B759" s="16"/>
    </row>
    <row r="760" spans="2:2" ht="14.25" customHeight="1" x14ac:dyDescent="0.2">
      <c r="B760" s="16"/>
    </row>
    <row r="761" spans="2:2" ht="14.25" customHeight="1" x14ac:dyDescent="0.2">
      <c r="B761" s="16"/>
    </row>
    <row r="762" spans="2:2" ht="14.25" customHeight="1" x14ac:dyDescent="0.2">
      <c r="B762" s="16"/>
    </row>
    <row r="763" spans="2:2" ht="14.25" customHeight="1" x14ac:dyDescent="0.2">
      <c r="B763" s="16"/>
    </row>
    <row r="764" spans="2:2" ht="14.25" customHeight="1" x14ac:dyDescent="0.2">
      <c r="B764" s="16"/>
    </row>
    <row r="765" spans="2:2" ht="14.25" customHeight="1" x14ac:dyDescent="0.2">
      <c r="B765" s="16"/>
    </row>
    <row r="766" spans="2:2" ht="14.25" customHeight="1" x14ac:dyDescent="0.2">
      <c r="B766" s="16"/>
    </row>
    <row r="767" spans="2:2" ht="14.25" customHeight="1" x14ac:dyDescent="0.2">
      <c r="B767" s="16"/>
    </row>
    <row r="768" spans="2:2" ht="14.25" customHeight="1" x14ac:dyDescent="0.2">
      <c r="B768" s="16"/>
    </row>
    <row r="769" spans="2:2" ht="14.25" customHeight="1" x14ac:dyDescent="0.2">
      <c r="B769" s="16"/>
    </row>
    <row r="770" spans="2:2" ht="14.25" customHeight="1" x14ac:dyDescent="0.2">
      <c r="B770" s="16"/>
    </row>
    <row r="771" spans="2:2" ht="14.25" customHeight="1" x14ac:dyDescent="0.2">
      <c r="B771" s="16"/>
    </row>
    <row r="772" spans="2:2" ht="14.25" customHeight="1" x14ac:dyDescent="0.2">
      <c r="B772" s="16"/>
    </row>
    <row r="773" spans="2:2" ht="14.25" customHeight="1" x14ac:dyDescent="0.2">
      <c r="B773" s="16"/>
    </row>
    <row r="774" spans="2:2" ht="14.25" customHeight="1" x14ac:dyDescent="0.2">
      <c r="B774" s="16"/>
    </row>
    <row r="775" spans="2:2" ht="14.25" customHeight="1" x14ac:dyDescent="0.2">
      <c r="B775" s="16"/>
    </row>
    <row r="776" spans="2:2" ht="14.25" customHeight="1" x14ac:dyDescent="0.2">
      <c r="B776" s="16"/>
    </row>
    <row r="777" spans="2:2" ht="14.25" customHeight="1" x14ac:dyDescent="0.2">
      <c r="B777" s="16"/>
    </row>
    <row r="778" spans="2:2" ht="14.25" customHeight="1" x14ac:dyDescent="0.2">
      <c r="B778" s="16"/>
    </row>
    <row r="779" spans="2:2" ht="14.25" customHeight="1" x14ac:dyDescent="0.2">
      <c r="B779" s="16"/>
    </row>
    <row r="780" spans="2:2" ht="14.25" customHeight="1" x14ac:dyDescent="0.2">
      <c r="B780" s="16"/>
    </row>
    <row r="781" spans="2:2" ht="14.25" customHeight="1" x14ac:dyDescent="0.2">
      <c r="B781" s="16"/>
    </row>
    <row r="782" spans="2:2" ht="14.25" customHeight="1" x14ac:dyDescent="0.2">
      <c r="B782" s="16"/>
    </row>
    <row r="783" spans="2:2" ht="14.25" customHeight="1" x14ac:dyDescent="0.2">
      <c r="B783" s="16"/>
    </row>
    <row r="784" spans="2:2" ht="14.25" customHeight="1" x14ac:dyDescent="0.2">
      <c r="B784" s="16"/>
    </row>
    <row r="785" spans="2:2" ht="14.25" customHeight="1" x14ac:dyDescent="0.2">
      <c r="B785" s="16"/>
    </row>
    <row r="786" spans="2:2" ht="14.25" customHeight="1" x14ac:dyDescent="0.2">
      <c r="B786" s="16"/>
    </row>
    <row r="787" spans="2:2" ht="14.25" customHeight="1" x14ac:dyDescent="0.2">
      <c r="B787" s="16"/>
    </row>
    <row r="788" spans="2:2" ht="14.25" customHeight="1" x14ac:dyDescent="0.2">
      <c r="B788" s="16"/>
    </row>
    <row r="789" spans="2:2" ht="14.25" customHeight="1" x14ac:dyDescent="0.2">
      <c r="B789" s="16"/>
    </row>
    <row r="790" spans="2:2" ht="14.25" customHeight="1" x14ac:dyDescent="0.2">
      <c r="B790" s="16"/>
    </row>
    <row r="791" spans="2:2" ht="14.25" customHeight="1" x14ac:dyDescent="0.2">
      <c r="B791" s="16"/>
    </row>
    <row r="792" spans="2:2" ht="14.25" customHeight="1" x14ac:dyDescent="0.2">
      <c r="B792" s="16"/>
    </row>
    <row r="793" spans="2:2" ht="14.25" customHeight="1" x14ac:dyDescent="0.2">
      <c r="B793" s="16"/>
    </row>
    <row r="794" spans="2:2" ht="14.25" customHeight="1" x14ac:dyDescent="0.2">
      <c r="B794" s="16"/>
    </row>
    <row r="795" spans="2:2" ht="14.25" customHeight="1" x14ac:dyDescent="0.2">
      <c r="B795" s="16"/>
    </row>
    <row r="796" spans="2:2" ht="14.25" customHeight="1" x14ac:dyDescent="0.2">
      <c r="B796" s="16"/>
    </row>
    <row r="797" spans="2:2" ht="14.25" customHeight="1" x14ac:dyDescent="0.2">
      <c r="B797" s="16"/>
    </row>
    <row r="798" spans="2:2" ht="14.25" customHeight="1" x14ac:dyDescent="0.2">
      <c r="B798" s="16"/>
    </row>
    <row r="799" spans="2:2" ht="14.25" customHeight="1" x14ac:dyDescent="0.2">
      <c r="B799" s="16"/>
    </row>
    <row r="800" spans="2:2" ht="14.25" customHeight="1" x14ac:dyDescent="0.2">
      <c r="B800" s="16"/>
    </row>
    <row r="801" spans="2:2" ht="14.25" customHeight="1" x14ac:dyDescent="0.2">
      <c r="B801" s="16"/>
    </row>
    <row r="802" spans="2:2" ht="14.25" customHeight="1" x14ac:dyDescent="0.2">
      <c r="B802" s="16"/>
    </row>
    <row r="803" spans="2:2" ht="14.25" customHeight="1" x14ac:dyDescent="0.2">
      <c r="B803" s="16"/>
    </row>
    <row r="804" spans="2:2" ht="14.25" customHeight="1" x14ac:dyDescent="0.2">
      <c r="B804" s="16"/>
    </row>
    <row r="805" spans="2:2" ht="14.25" customHeight="1" x14ac:dyDescent="0.2">
      <c r="B805" s="16"/>
    </row>
    <row r="806" spans="2:2" ht="14.25" customHeight="1" x14ac:dyDescent="0.2">
      <c r="B806" s="16"/>
    </row>
    <row r="807" spans="2:2" ht="14.25" customHeight="1" x14ac:dyDescent="0.2">
      <c r="B807" s="16"/>
    </row>
    <row r="808" spans="2:2" ht="14.25" customHeight="1" x14ac:dyDescent="0.2">
      <c r="B808" s="16"/>
    </row>
    <row r="809" spans="2:2" ht="14.25" customHeight="1" x14ac:dyDescent="0.2">
      <c r="B809" s="16"/>
    </row>
    <row r="810" spans="2:2" ht="14.25" customHeight="1" x14ac:dyDescent="0.2">
      <c r="B810" s="16"/>
    </row>
    <row r="811" spans="2:2" ht="14.25" customHeight="1" x14ac:dyDescent="0.2">
      <c r="B811" s="16"/>
    </row>
    <row r="812" spans="2:2" ht="14.25" customHeight="1" x14ac:dyDescent="0.2">
      <c r="B812" s="16"/>
    </row>
    <row r="813" spans="2:2" ht="14.25" customHeight="1" x14ac:dyDescent="0.2">
      <c r="B813" s="16"/>
    </row>
    <row r="814" spans="2:2" ht="14.25" customHeight="1" x14ac:dyDescent="0.2">
      <c r="B814" s="16"/>
    </row>
    <row r="815" spans="2:2" ht="14.25" customHeight="1" x14ac:dyDescent="0.2">
      <c r="B815" s="16"/>
    </row>
    <row r="816" spans="2:2" ht="14.25" customHeight="1" x14ac:dyDescent="0.2">
      <c r="B816" s="16"/>
    </row>
    <row r="817" spans="2:2" ht="14.25" customHeight="1" x14ac:dyDescent="0.2">
      <c r="B817" s="16"/>
    </row>
    <row r="818" spans="2:2" ht="14.25" customHeight="1" x14ac:dyDescent="0.2">
      <c r="B818" s="16"/>
    </row>
    <row r="819" spans="2:2" ht="14.25" customHeight="1" x14ac:dyDescent="0.2">
      <c r="B819" s="16"/>
    </row>
    <row r="820" spans="2:2" ht="14.25" customHeight="1" x14ac:dyDescent="0.2">
      <c r="B820" s="16"/>
    </row>
    <row r="821" spans="2:2" ht="14.25" customHeight="1" x14ac:dyDescent="0.2">
      <c r="B821" s="16"/>
    </row>
    <row r="822" spans="2:2" ht="14.25" customHeight="1" x14ac:dyDescent="0.2">
      <c r="B822" s="16"/>
    </row>
    <row r="823" spans="2:2" ht="14.25" customHeight="1" x14ac:dyDescent="0.2">
      <c r="B823" s="16"/>
    </row>
    <row r="824" spans="2:2" ht="14.25" customHeight="1" x14ac:dyDescent="0.2">
      <c r="B824" s="16"/>
    </row>
    <row r="825" spans="2:2" ht="14.25" customHeight="1" x14ac:dyDescent="0.2">
      <c r="B825" s="16"/>
    </row>
    <row r="826" spans="2:2" ht="14.25" customHeight="1" x14ac:dyDescent="0.2">
      <c r="B826" s="16"/>
    </row>
    <row r="827" spans="2:2" ht="14.25" customHeight="1" x14ac:dyDescent="0.2">
      <c r="B827" s="16"/>
    </row>
    <row r="828" spans="2:2" ht="14.25" customHeight="1" x14ac:dyDescent="0.2">
      <c r="B828" s="16"/>
    </row>
    <row r="829" spans="2:2" ht="14.25" customHeight="1" x14ac:dyDescent="0.2">
      <c r="B829" s="16"/>
    </row>
    <row r="830" spans="2:2" ht="14.25" customHeight="1" x14ac:dyDescent="0.2">
      <c r="B830" s="16"/>
    </row>
    <row r="831" spans="2:2" ht="14.25" customHeight="1" x14ac:dyDescent="0.2">
      <c r="B831" s="16"/>
    </row>
    <row r="832" spans="2:2" ht="14.25" customHeight="1" x14ac:dyDescent="0.2">
      <c r="B832" s="16"/>
    </row>
    <row r="833" spans="2:2" ht="14.25" customHeight="1" x14ac:dyDescent="0.2">
      <c r="B833" s="16"/>
    </row>
    <row r="834" spans="2:2" ht="14.25" customHeight="1" x14ac:dyDescent="0.2">
      <c r="B834" s="16"/>
    </row>
    <row r="835" spans="2:2" ht="14.25" customHeight="1" x14ac:dyDescent="0.2">
      <c r="B835" s="16"/>
    </row>
    <row r="836" spans="2:2" ht="14.25" customHeight="1" x14ac:dyDescent="0.2">
      <c r="B836" s="16"/>
    </row>
    <row r="837" spans="2:2" ht="14.25" customHeight="1" x14ac:dyDescent="0.2">
      <c r="B837" s="16"/>
    </row>
    <row r="838" spans="2:2" ht="14.25" customHeight="1" x14ac:dyDescent="0.2">
      <c r="B838" s="16"/>
    </row>
    <row r="839" spans="2:2" ht="14.25" customHeight="1" x14ac:dyDescent="0.2">
      <c r="B839" s="16"/>
    </row>
    <row r="840" spans="2:2" ht="14.25" customHeight="1" x14ac:dyDescent="0.2">
      <c r="B840" s="16"/>
    </row>
    <row r="841" spans="2:2" ht="14.25" customHeight="1" x14ac:dyDescent="0.2">
      <c r="B841" s="16"/>
    </row>
    <row r="842" spans="2:2" ht="14.25" customHeight="1" x14ac:dyDescent="0.2">
      <c r="B842" s="16"/>
    </row>
    <row r="843" spans="2:2" ht="14.25" customHeight="1" x14ac:dyDescent="0.2">
      <c r="B843" s="16"/>
    </row>
    <row r="844" spans="2:2" ht="14.25" customHeight="1" x14ac:dyDescent="0.2">
      <c r="B844" s="16"/>
    </row>
    <row r="845" spans="2:2" ht="14.25" customHeight="1" x14ac:dyDescent="0.2">
      <c r="B845" s="16"/>
    </row>
    <row r="846" spans="2:2" ht="14.25" customHeight="1" x14ac:dyDescent="0.2">
      <c r="B846" s="16"/>
    </row>
    <row r="847" spans="2:2" ht="14.25" customHeight="1" x14ac:dyDescent="0.2">
      <c r="B847" s="16"/>
    </row>
    <row r="848" spans="2:2" ht="14.25" customHeight="1" x14ac:dyDescent="0.2">
      <c r="B848" s="16"/>
    </row>
    <row r="849" spans="2:2" ht="14.25" customHeight="1" x14ac:dyDescent="0.2">
      <c r="B849" s="16"/>
    </row>
    <row r="850" spans="2:2" ht="14.25" customHeight="1" x14ac:dyDescent="0.2">
      <c r="B850" s="16"/>
    </row>
    <row r="851" spans="2:2" ht="14.25" customHeight="1" x14ac:dyDescent="0.2">
      <c r="B851" s="16"/>
    </row>
    <row r="852" spans="2:2" ht="14.25" customHeight="1" x14ac:dyDescent="0.2">
      <c r="B852" s="16"/>
    </row>
    <row r="853" spans="2:2" ht="14.25" customHeight="1" x14ac:dyDescent="0.2">
      <c r="B853" s="16"/>
    </row>
    <row r="854" spans="2:2" ht="14.25" customHeight="1" x14ac:dyDescent="0.2">
      <c r="B854" s="16"/>
    </row>
    <row r="855" spans="2:2" ht="14.25" customHeight="1" x14ac:dyDescent="0.2">
      <c r="B855" s="16"/>
    </row>
    <row r="856" spans="2:2" ht="14.25" customHeight="1" x14ac:dyDescent="0.2">
      <c r="B856" s="16"/>
    </row>
    <row r="857" spans="2:2" ht="14.25" customHeight="1" x14ac:dyDescent="0.2">
      <c r="B857" s="16"/>
    </row>
    <row r="858" spans="2:2" ht="14.25" customHeight="1" x14ac:dyDescent="0.2">
      <c r="B858" s="16"/>
    </row>
    <row r="859" spans="2:2" ht="14.25" customHeight="1" x14ac:dyDescent="0.2">
      <c r="B859" s="16"/>
    </row>
    <row r="860" spans="2:2" ht="14.25" customHeight="1" x14ac:dyDescent="0.2">
      <c r="B860" s="16"/>
    </row>
    <row r="861" spans="2:2" ht="14.25" customHeight="1" x14ac:dyDescent="0.2">
      <c r="B861" s="16"/>
    </row>
    <row r="862" spans="2:2" ht="14.25" customHeight="1" x14ac:dyDescent="0.2">
      <c r="B862" s="16"/>
    </row>
    <row r="863" spans="2:2" ht="14.25" customHeight="1" x14ac:dyDescent="0.2">
      <c r="B863" s="16"/>
    </row>
    <row r="864" spans="2:2" ht="14.25" customHeight="1" x14ac:dyDescent="0.2">
      <c r="B864" s="16"/>
    </row>
    <row r="865" spans="2:2" ht="14.25" customHeight="1" x14ac:dyDescent="0.2">
      <c r="B865" s="16"/>
    </row>
    <row r="866" spans="2:2" ht="14.25" customHeight="1" x14ac:dyDescent="0.2">
      <c r="B866" s="16"/>
    </row>
    <row r="867" spans="2:2" ht="14.25" customHeight="1" x14ac:dyDescent="0.2">
      <c r="B867" s="16"/>
    </row>
    <row r="868" spans="2:2" ht="14.25" customHeight="1" x14ac:dyDescent="0.2">
      <c r="B868" s="16"/>
    </row>
    <row r="869" spans="2:2" ht="14.25" customHeight="1" x14ac:dyDescent="0.2">
      <c r="B869" s="16"/>
    </row>
    <row r="870" spans="2:2" ht="14.25" customHeight="1" x14ac:dyDescent="0.2">
      <c r="B870" s="16"/>
    </row>
    <row r="871" spans="2:2" ht="14.25" customHeight="1" x14ac:dyDescent="0.2">
      <c r="B871" s="16"/>
    </row>
    <row r="872" spans="2:2" ht="14.25" customHeight="1" x14ac:dyDescent="0.2">
      <c r="B872" s="16"/>
    </row>
    <row r="873" spans="2:2" ht="14.25" customHeight="1" x14ac:dyDescent="0.2">
      <c r="B873" s="16"/>
    </row>
    <row r="874" spans="2:2" ht="14.25" customHeight="1" x14ac:dyDescent="0.2">
      <c r="B874" s="16"/>
    </row>
    <row r="875" spans="2:2" ht="14.25" customHeight="1" x14ac:dyDescent="0.2">
      <c r="B875" s="16"/>
    </row>
    <row r="876" spans="2:2" ht="14.25" customHeight="1" x14ac:dyDescent="0.2">
      <c r="B876" s="16"/>
    </row>
    <row r="877" spans="2:2" ht="14.25" customHeight="1" x14ac:dyDescent="0.2">
      <c r="B877" s="16"/>
    </row>
    <row r="878" spans="2:2" ht="14.25" customHeight="1" x14ac:dyDescent="0.2">
      <c r="B878" s="16"/>
    </row>
    <row r="879" spans="2:2" ht="14.25" customHeight="1" x14ac:dyDescent="0.2">
      <c r="B879" s="16"/>
    </row>
    <row r="880" spans="2:2" ht="14.25" customHeight="1" x14ac:dyDescent="0.2">
      <c r="B880" s="16"/>
    </row>
    <row r="881" spans="2:2" ht="14.25" customHeight="1" x14ac:dyDescent="0.2">
      <c r="B881" s="16"/>
    </row>
    <row r="882" spans="2:2" ht="14.25" customHeight="1" x14ac:dyDescent="0.2">
      <c r="B882" s="16"/>
    </row>
    <row r="883" spans="2:2" ht="14.25" customHeight="1" x14ac:dyDescent="0.2">
      <c r="B883" s="16"/>
    </row>
    <row r="884" spans="2:2" ht="14.25" customHeight="1" x14ac:dyDescent="0.2">
      <c r="B884" s="16"/>
    </row>
    <row r="885" spans="2:2" ht="14.25" customHeight="1" x14ac:dyDescent="0.2">
      <c r="B885" s="16"/>
    </row>
    <row r="886" spans="2:2" ht="14.25" customHeight="1" x14ac:dyDescent="0.2">
      <c r="B886" s="16"/>
    </row>
    <row r="887" spans="2:2" ht="14.25" customHeight="1" x14ac:dyDescent="0.2">
      <c r="B887" s="16"/>
    </row>
    <row r="888" spans="2:2" ht="14.25" customHeight="1" x14ac:dyDescent="0.2">
      <c r="B888" s="16"/>
    </row>
    <row r="889" spans="2:2" ht="14.25" customHeight="1" x14ac:dyDescent="0.2">
      <c r="B889" s="16"/>
    </row>
    <row r="890" spans="2:2" ht="14.25" customHeight="1" x14ac:dyDescent="0.2">
      <c r="B890" s="16"/>
    </row>
    <row r="891" spans="2:2" ht="14.25" customHeight="1" x14ac:dyDescent="0.2">
      <c r="B891" s="16"/>
    </row>
    <row r="892" spans="2:2" ht="14.25" customHeight="1" x14ac:dyDescent="0.2">
      <c r="B892" s="16"/>
    </row>
    <row r="893" spans="2:2" ht="14.25" customHeight="1" x14ac:dyDescent="0.2">
      <c r="B893" s="16"/>
    </row>
    <row r="894" spans="2:2" ht="14.25" customHeight="1" x14ac:dyDescent="0.2">
      <c r="B894" s="16"/>
    </row>
    <row r="895" spans="2:2" ht="14.25" customHeight="1" x14ac:dyDescent="0.2">
      <c r="B895" s="16"/>
    </row>
    <row r="896" spans="2:2" ht="14.25" customHeight="1" x14ac:dyDescent="0.2">
      <c r="B896" s="16"/>
    </row>
    <row r="897" spans="2:2" ht="14.25" customHeight="1" x14ac:dyDescent="0.2">
      <c r="B897" s="16"/>
    </row>
    <row r="898" spans="2:2" ht="14.25" customHeight="1" x14ac:dyDescent="0.2">
      <c r="B898" s="16"/>
    </row>
    <row r="899" spans="2:2" ht="14.25" customHeight="1" x14ac:dyDescent="0.2">
      <c r="B899" s="16"/>
    </row>
    <row r="900" spans="2:2" ht="14.25" customHeight="1" x14ac:dyDescent="0.2">
      <c r="B900" s="16"/>
    </row>
    <row r="901" spans="2:2" ht="14.25" customHeight="1" x14ac:dyDescent="0.2">
      <c r="B901" s="16"/>
    </row>
    <row r="902" spans="2:2" ht="14.25" customHeight="1" x14ac:dyDescent="0.2">
      <c r="B902" s="16"/>
    </row>
    <row r="903" spans="2:2" ht="14.25" customHeight="1" x14ac:dyDescent="0.2">
      <c r="B903" s="16"/>
    </row>
    <row r="904" spans="2:2" ht="14.25" customHeight="1" x14ac:dyDescent="0.2">
      <c r="B904" s="16"/>
    </row>
    <row r="905" spans="2:2" ht="14.25" customHeight="1" x14ac:dyDescent="0.2">
      <c r="B905" s="16"/>
    </row>
    <row r="906" spans="2:2" ht="14.25" customHeight="1" x14ac:dyDescent="0.2">
      <c r="B906" s="16"/>
    </row>
    <row r="907" spans="2:2" ht="14.25" customHeight="1" x14ac:dyDescent="0.2">
      <c r="B907" s="16"/>
    </row>
    <row r="908" spans="2:2" ht="14.25" customHeight="1" x14ac:dyDescent="0.2">
      <c r="B908" s="16"/>
    </row>
    <row r="909" spans="2:2" ht="14.25" customHeight="1" x14ac:dyDescent="0.2">
      <c r="B909" s="16"/>
    </row>
    <row r="910" spans="2:2" ht="14.25" customHeight="1" x14ac:dyDescent="0.2">
      <c r="B910" s="16"/>
    </row>
    <row r="911" spans="2:2" ht="14.25" customHeight="1" x14ac:dyDescent="0.2">
      <c r="B911" s="16"/>
    </row>
    <row r="912" spans="2:2" ht="14.25" customHeight="1" x14ac:dyDescent="0.2">
      <c r="B912" s="16"/>
    </row>
    <row r="913" spans="2:2" ht="14.25" customHeight="1" x14ac:dyDescent="0.2">
      <c r="B913" s="16"/>
    </row>
    <row r="914" spans="2:2" ht="14.25" customHeight="1" x14ac:dyDescent="0.2">
      <c r="B914" s="16"/>
    </row>
    <row r="915" spans="2:2" ht="14.25" customHeight="1" x14ac:dyDescent="0.2">
      <c r="B915" s="16"/>
    </row>
    <row r="916" spans="2:2" ht="14.25" customHeight="1" x14ac:dyDescent="0.2">
      <c r="B916" s="16"/>
    </row>
    <row r="917" spans="2:2" ht="14.25" customHeight="1" x14ac:dyDescent="0.2">
      <c r="B917" s="16"/>
    </row>
    <row r="918" spans="2:2" ht="14.25" customHeight="1" x14ac:dyDescent="0.2">
      <c r="B918" s="16"/>
    </row>
    <row r="919" spans="2:2" ht="14.25" customHeight="1" x14ac:dyDescent="0.2">
      <c r="B919" s="16"/>
    </row>
    <row r="920" spans="2:2" ht="14.25" customHeight="1" x14ac:dyDescent="0.2">
      <c r="B920" s="16"/>
    </row>
    <row r="921" spans="2:2" ht="14.25" customHeight="1" x14ac:dyDescent="0.2">
      <c r="B921" s="16"/>
    </row>
    <row r="922" spans="2:2" ht="14.25" customHeight="1" x14ac:dyDescent="0.2">
      <c r="B922" s="16"/>
    </row>
    <row r="923" spans="2:2" ht="14.25" customHeight="1" x14ac:dyDescent="0.2">
      <c r="B923" s="16"/>
    </row>
    <row r="924" spans="2:2" ht="14.25" customHeight="1" x14ac:dyDescent="0.2">
      <c r="B924" s="16"/>
    </row>
    <row r="925" spans="2:2" ht="14.25" customHeight="1" x14ac:dyDescent="0.2">
      <c r="B925" s="16"/>
    </row>
    <row r="926" spans="2:2" ht="14.25" customHeight="1" x14ac:dyDescent="0.2">
      <c r="B926" s="16"/>
    </row>
    <row r="927" spans="2:2" ht="14.25" customHeight="1" x14ac:dyDescent="0.2">
      <c r="B927" s="16"/>
    </row>
    <row r="928" spans="2:2" ht="14.25" customHeight="1" x14ac:dyDescent="0.2">
      <c r="B928" s="16"/>
    </row>
    <row r="929" spans="2:2" ht="14.25" customHeight="1" x14ac:dyDescent="0.2">
      <c r="B929" s="16"/>
    </row>
    <row r="930" spans="2:2" ht="14.25" customHeight="1" x14ac:dyDescent="0.2">
      <c r="B930" s="16"/>
    </row>
    <row r="931" spans="2:2" ht="14.25" customHeight="1" x14ac:dyDescent="0.2">
      <c r="B931" s="16"/>
    </row>
    <row r="932" spans="2:2" ht="14.25" customHeight="1" x14ac:dyDescent="0.2">
      <c r="B932" s="16"/>
    </row>
    <row r="933" spans="2:2" ht="14.25" customHeight="1" x14ac:dyDescent="0.2">
      <c r="B933" s="16"/>
    </row>
    <row r="934" spans="2:2" ht="14.25" customHeight="1" x14ac:dyDescent="0.2">
      <c r="B934" s="16"/>
    </row>
    <row r="935" spans="2:2" ht="14.25" customHeight="1" x14ac:dyDescent="0.2">
      <c r="B935" s="16"/>
    </row>
    <row r="936" spans="2:2" ht="14.25" customHeight="1" x14ac:dyDescent="0.2">
      <c r="B936" s="16"/>
    </row>
    <row r="937" spans="2:2" ht="14.25" customHeight="1" x14ac:dyDescent="0.2">
      <c r="B937" s="16"/>
    </row>
    <row r="938" spans="2:2" ht="14.25" customHeight="1" x14ac:dyDescent="0.2">
      <c r="B938" s="16"/>
    </row>
    <row r="939" spans="2:2" x14ac:dyDescent="0.2">
      <c r="B939" s="16"/>
    </row>
    <row r="940" spans="2:2" x14ac:dyDescent="0.2">
      <c r="B940" s="16"/>
    </row>
    <row r="941" spans="2:2" x14ac:dyDescent="0.2">
      <c r="B941" s="16"/>
    </row>
    <row r="942" spans="2:2" x14ac:dyDescent="0.2">
      <c r="B942" s="16"/>
    </row>
    <row r="943" spans="2:2" x14ac:dyDescent="0.2">
      <c r="B943" s="16"/>
    </row>
    <row r="944" spans="2:2" x14ac:dyDescent="0.2">
      <c r="B944" s="16"/>
    </row>
    <row r="945" spans="2:2" x14ac:dyDescent="0.2">
      <c r="B945" s="16"/>
    </row>
    <row r="946" spans="2:2" x14ac:dyDescent="0.2">
      <c r="B946" s="16"/>
    </row>
    <row r="947" spans="2:2" x14ac:dyDescent="0.2">
      <c r="B947" s="16"/>
    </row>
    <row r="948" spans="2:2" x14ac:dyDescent="0.2">
      <c r="B948" s="16"/>
    </row>
    <row r="949" spans="2:2" x14ac:dyDescent="0.2">
      <c r="B949" s="16"/>
    </row>
    <row r="950" spans="2:2" x14ac:dyDescent="0.2">
      <c r="B950" s="16"/>
    </row>
    <row r="951" spans="2:2" x14ac:dyDescent="0.2">
      <c r="B951" s="16"/>
    </row>
    <row r="952" spans="2:2" x14ac:dyDescent="0.2">
      <c r="B952" s="16"/>
    </row>
    <row r="953" spans="2:2" x14ac:dyDescent="0.2">
      <c r="B953" s="16"/>
    </row>
    <row r="954" spans="2:2" x14ac:dyDescent="0.2">
      <c r="B954" s="16"/>
    </row>
    <row r="955" spans="2:2" x14ac:dyDescent="0.2">
      <c r="B955" s="16"/>
    </row>
    <row r="956" spans="2:2" x14ac:dyDescent="0.2">
      <c r="B956" s="16"/>
    </row>
    <row r="957" spans="2:2" x14ac:dyDescent="0.2">
      <c r="B957" s="16"/>
    </row>
    <row r="958" spans="2:2" x14ac:dyDescent="0.2">
      <c r="B958" s="16"/>
    </row>
    <row r="959" spans="2:2" x14ac:dyDescent="0.2">
      <c r="B959" s="16"/>
    </row>
    <row r="960" spans="2:2" x14ac:dyDescent="0.2">
      <c r="B960" s="16"/>
    </row>
    <row r="961" spans="2:2" x14ac:dyDescent="0.2">
      <c r="B961" s="16"/>
    </row>
    <row r="962" spans="2:2" x14ac:dyDescent="0.2">
      <c r="B962" s="16"/>
    </row>
    <row r="963" spans="2:2" x14ac:dyDescent="0.2">
      <c r="B963" s="16"/>
    </row>
    <row r="964" spans="2:2" x14ac:dyDescent="0.2">
      <c r="B964" s="16"/>
    </row>
    <row r="965" spans="2:2" x14ac:dyDescent="0.2">
      <c r="B965" s="16"/>
    </row>
    <row r="966" spans="2:2" x14ac:dyDescent="0.2">
      <c r="B966" s="16"/>
    </row>
    <row r="967" spans="2:2" x14ac:dyDescent="0.2">
      <c r="B967" s="16"/>
    </row>
    <row r="968" spans="2:2" x14ac:dyDescent="0.2">
      <c r="B968" s="16"/>
    </row>
    <row r="969" spans="2:2" x14ac:dyDescent="0.2">
      <c r="B969" s="16"/>
    </row>
    <row r="970" spans="2:2" x14ac:dyDescent="0.2">
      <c r="B970" s="16"/>
    </row>
    <row r="971" spans="2:2" x14ac:dyDescent="0.2">
      <c r="B971" s="16"/>
    </row>
    <row r="972" spans="2:2" x14ac:dyDescent="0.2">
      <c r="B972" s="16"/>
    </row>
    <row r="973" spans="2:2" x14ac:dyDescent="0.2">
      <c r="B973" s="16"/>
    </row>
    <row r="974" spans="2:2" x14ac:dyDescent="0.2">
      <c r="B974" s="16"/>
    </row>
    <row r="975" spans="2:2" x14ac:dyDescent="0.2">
      <c r="B975" s="16"/>
    </row>
    <row r="976" spans="2:2" x14ac:dyDescent="0.2">
      <c r="B976" s="16"/>
    </row>
    <row r="977" spans="2:2" x14ac:dyDescent="0.2">
      <c r="B977" s="16"/>
    </row>
    <row r="978" spans="2:2" x14ac:dyDescent="0.2">
      <c r="B978" s="16"/>
    </row>
    <row r="979" spans="2:2" x14ac:dyDescent="0.2">
      <c r="B979" s="16"/>
    </row>
    <row r="980" spans="2:2" x14ac:dyDescent="0.2">
      <c r="B980" s="16"/>
    </row>
    <row r="981" spans="2:2" x14ac:dyDescent="0.2">
      <c r="B981" s="16"/>
    </row>
    <row r="982" spans="2:2" x14ac:dyDescent="0.2">
      <c r="B982" s="16"/>
    </row>
    <row r="983" spans="2:2" x14ac:dyDescent="0.2">
      <c r="B983" s="16"/>
    </row>
    <row r="984" spans="2:2" x14ac:dyDescent="0.2">
      <c r="B984" s="16"/>
    </row>
    <row r="985" spans="2:2" x14ac:dyDescent="0.2">
      <c r="B985" s="16"/>
    </row>
    <row r="986" spans="2:2" x14ac:dyDescent="0.2">
      <c r="B986" s="16"/>
    </row>
    <row r="987" spans="2:2" x14ac:dyDescent="0.2">
      <c r="B987" s="16"/>
    </row>
    <row r="988" spans="2:2" x14ac:dyDescent="0.2">
      <c r="B988" s="16"/>
    </row>
    <row r="989" spans="2:2" x14ac:dyDescent="0.2">
      <c r="B989" s="16"/>
    </row>
    <row r="990" spans="2:2" x14ac:dyDescent="0.2">
      <c r="B990" s="16"/>
    </row>
    <row r="991" spans="2:2" x14ac:dyDescent="0.2">
      <c r="B991" s="16"/>
    </row>
    <row r="992" spans="2:2" x14ac:dyDescent="0.2">
      <c r="B992" s="16"/>
    </row>
    <row r="993" spans="2:2" x14ac:dyDescent="0.2">
      <c r="B993" s="16"/>
    </row>
    <row r="994" spans="2:2" x14ac:dyDescent="0.2">
      <c r="B994" s="16"/>
    </row>
    <row r="995" spans="2:2" x14ac:dyDescent="0.2">
      <c r="B995" s="16"/>
    </row>
    <row r="996" spans="2:2" x14ac:dyDescent="0.2">
      <c r="B996" s="16"/>
    </row>
    <row r="997" spans="2:2" x14ac:dyDescent="0.2">
      <c r="B997" s="16"/>
    </row>
    <row r="998" spans="2:2" x14ac:dyDescent="0.2">
      <c r="B998" s="16"/>
    </row>
    <row r="999" spans="2:2" x14ac:dyDescent="0.2">
      <c r="B999" s="16"/>
    </row>
    <row r="1000" spans="2:2" x14ac:dyDescent="0.2">
      <c r="B1000" s="16"/>
    </row>
    <row r="1001" spans="2:2" x14ac:dyDescent="0.2">
      <c r="B1001" s="16"/>
    </row>
    <row r="1002" spans="2:2" x14ac:dyDescent="0.2">
      <c r="B1002" s="16"/>
    </row>
    <row r="1003" spans="2:2" x14ac:dyDescent="0.2">
      <c r="B1003" s="16"/>
    </row>
    <row r="1004" spans="2:2" x14ac:dyDescent="0.2">
      <c r="B1004" s="16"/>
    </row>
    <row r="1005" spans="2:2" x14ac:dyDescent="0.2">
      <c r="B1005" s="16"/>
    </row>
    <row r="1006" spans="2:2" x14ac:dyDescent="0.2">
      <c r="B1006" s="16"/>
    </row>
    <row r="1007" spans="2:2" x14ac:dyDescent="0.2">
      <c r="B1007" s="16"/>
    </row>
    <row r="1008" spans="2:2" x14ac:dyDescent="0.2">
      <c r="B1008" s="16"/>
    </row>
    <row r="1009" spans="2:2" x14ac:dyDescent="0.2">
      <c r="B1009" s="16"/>
    </row>
    <row r="1010" spans="2:2" x14ac:dyDescent="0.2">
      <c r="B1010" s="16"/>
    </row>
    <row r="1011" spans="2:2" x14ac:dyDescent="0.2">
      <c r="B1011" s="16"/>
    </row>
    <row r="1012" spans="2:2" x14ac:dyDescent="0.2">
      <c r="B1012" s="16"/>
    </row>
    <row r="1013" spans="2:2" x14ac:dyDescent="0.2">
      <c r="B1013" s="16"/>
    </row>
    <row r="1014" spans="2:2" x14ac:dyDescent="0.2">
      <c r="B1014" s="16"/>
    </row>
    <row r="1015" spans="2:2" x14ac:dyDescent="0.2">
      <c r="B1015" s="16"/>
    </row>
    <row r="1016" spans="2:2" x14ac:dyDescent="0.2">
      <c r="B1016" s="16"/>
    </row>
    <row r="1017" spans="2:2" x14ac:dyDescent="0.2">
      <c r="B1017" s="16"/>
    </row>
    <row r="1018" spans="2:2" x14ac:dyDescent="0.2">
      <c r="B1018" s="16"/>
    </row>
    <row r="1019" spans="2:2" x14ac:dyDescent="0.2">
      <c r="B1019" s="16"/>
    </row>
    <row r="1020" spans="2:2" x14ac:dyDescent="0.2">
      <c r="B1020" s="16"/>
    </row>
    <row r="1021" spans="2:2" x14ac:dyDescent="0.2">
      <c r="B1021" s="16"/>
    </row>
    <row r="1022" spans="2:2" x14ac:dyDescent="0.2">
      <c r="B1022" s="16"/>
    </row>
    <row r="1023" spans="2:2" x14ac:dyDescent="0.2">
      <c r="B1023" s="16"/>
    </row>
    <row r="1024" spans="2:2" x14ac:dyDescent="0.2">
      <c r="B1024" s="16"/>
    </row>
    <row r="1025" spans="2:2" x14ac:dyDescent="0.2">
      <c r="B1025" s="16"/>
    </row>
    <row r="1026" spans="2:2" x14ac:dyDescent="0.2">
      <c r="B1026" s="16"/>
    </row>
    <row r="1027" spans="2:2" x14ac:dyDescent="0.2">
      <c r="B1027" s="16"/>
    </row>
    <row r="1028" spans="2:2" x14ac:dyDescent="0.2">
      <c r="B1028" s="16"/>
    </row>
    <row r="1029" spans="2:2" x14ac:dyDescent="0.2">
      <c r="B1029" s="16"/>
    </row>
    <row r="1030" spans="2:2" x14ac:dyDescent="0.2">
      <c r="B1030" s="16"/>
    </row>
    <row r="1031" spans="2:2" x14ac:dyDescent="0.2">
      <c r="B1031" s="16"/>
    </row>
    <row r="1032" spans="2:2" x14ac:dyDescent="0.2">
      <c r="B1032" s="16"/>
    </row>
    <row r="1033" spans="2:2" x14ac:dyDescent="0.2">
      <c r="B1033" s="16"/>
    </row>
    <row r="1034" spans="2:2" x14ac:dyDescent="0.2">
      <c r="B1034" s="16"/>
    </row>
    <row r="1035" spans="2:2" x14ac:dyDescent="0.2">
      <c r="B1035" s="16"/>
    </row>
    <row r="1036" spans="2:2" x14ac:dyDescent="0.2">
      <c r="B1036" s="16"/>
    </row>
    <row r="1037" spans="2:2" x14ac:dyDescent="0.2">
      <c r="B1037" s="16"/>
    </row>
    <row r="1038" spans="2:2" x14ac:dyDescent="0.2">
      <c r="B1038" s="16"/>
    </row>
    <row r="1039" spans="2:2" x14ac:dyDescent="0.2">
      <c r="B1039" s="16"/>
    </row>
    <row r="1040" spans="2:2" x14ac:dyDescent="0.2">
      <c r="B1040" s="16"/>
    </row>
    <row r="1041" spans="2:2" x14ac:dyDescent="0.2">
      <c r="B1041" s="16"/>
    </row>
    <row r="1042" spans="2:2" x14ac:dyDescent="0.2">
      <c r="B1042" s="16"/>
    </row>
    <row r="1043" spans="2:2" x14ac:dyDescent="0.2">
      <c r="B1043" s="16"/>
    </row>
    <row r="1044" spans="2:2" x14ac:dyDescent="0.2">
      <c r="B1044" s="16"/>
    </row>
    <row r="1045" spans="2:2" x14ac:dyDescent="0.2">
      <c r="B1045" s="16"/>
    </row>
    <row r="1046" spans="2:2" x14ac:dyDescent="0.2">
      <c r="B1046" s="16"/>
    </row>
    <row r="1047" spans="2:2" x14ac:dyDescent="0.2">
      <c r="B1047" s="16"/>
    </row>
    <row r="1048" spans="2:2" x14ac:dyDescent="0.2">
      <c r="B1048" s="16"/>
    </row>
    <row r="1049" spans="2:2" x14ac:dyDescent="0.2">
      <c r="B1049" s="16"/>
    </row>
    <row r="1050" spans="2:2" x14ac:dyDescent="0.2">
      <c r="B1050" s="16"/>
    </row>
    <row r="1051" spans="2:2" x14ac:dyDescent="0.2">
      <c r="B1051" s="16"/>
    </row>
    <row r="1052" spans="2:2" x14ac:dyDescent="0.2">
      <c r="B1052" s="16"/>
    </row>
    <row r="1053" spans="2:2" x14ac:dyDescent="0.2">
      <c r="B1053" s="16"/>
    </row>
    <row r="1054" spans="2:2" x14ac:dyDescent="0.2">
      <c r="B1054" s="16"/>
    </row>
    <row r="1055" spans="2:2" x14ac:dyDescent="0.2">
      <c r="B1055" s="16"/>
    </row>
    <row r="1056" spans="2:2" x14ac:dyDescent="0.2">
      <c r="B1056" s="16"/>
    </row>
    <row r="1057" spans="2:2" x14ac:dyDescent="0.2">
      <c r="B1057" s="16"/>
    </row>
    <row r="1058" spans="2:2" x14ac:dyDescent="0.2">
      <c r="B1058" s="16"/>
    </row>
    <row r="1059" spans="2:2" x14ac:dyDescent="0.2">
      <c r="B1059" s="16"/>
    </row>
    <row r="1060" spans="2:2" x14ac:dyDescent="0.2">
      <c r="B1060" s="16"/>
    </row>
    <row r="1061" spans="2:2" x14ac:dyDescent="0.2">
      <c r="B1061" s="16"/>
    </row>
    <row r="1062" spans="2:2" x14ac:dyDescent="0.2">
      <c r="B1062" s="16"/>
    </row>
    <row r="1063" spans="2:2" x14ac:dyDescent="0.2">
      <c r="B1063" s="16"/>
    </row>
    <row r="1064" spans="2:2" x14ac:dyDescent="0.2">
      <c r="B1064" s="16"/>
    </row>
    <row r="1065" spans="2:2" x14ac:dyDescent="0.2">
      <c r="B1065" s="16"/>
    </row>
    <row r="1066" spans="2:2" x14ac:dyDescent="0.2">
      <c r="B1066" s="16"/>
    </row>
    <row r="1067" spans="2:2" x14ac:dyDescent="0.2">
      <c r="B1067" s="16"/>
    </row>
    <row r="1068" spans="2:2" x14ac:dyDescent="0.2">
      <c r="B1068" s="16"/>
    </row>
    <row r="1069" spans="2:2" x14ac:dyDescent="0.2">
      <c r="B1069" s="16"/>
    </row>
    <row r="1070" spans="2:2" x14ac:dyDescent="0.2">
      <c r="B1070" s="16"/>
    </row>
    <row r="1071" spans="2:2" x14ac:dyDescent="0.2">
      <c r="B1071" s="16"/>
    </row>
    <row r="1072" spans="2:2" x14ac:dyDescent="0.2">
      <c r="B1072" s="16"/>
    </row>
    <row r="1073" spans="2:2" x14ac:dyDescent="0.2">
      <c r="B1073" s="16"/>
    </row>
    <row r="1074" spans="2:2" x14ac:dyDescent="0.2">
      <c r="B1074" s="16"/>
    </row>
    <row r="1075" spans="2:2" x14ac:dyDescent="0.2">
      <c r="B1075" s="16"/>
    </row>
    <row r="1076" spans="2:2" x14ac:dyDescent="0.2">
      <c r="B1076" s="16"/>
    </row>
    <row r="1077" spans="2:2" x14ac:dyDescent="0.2">
      <c r="B1077" s="16"/>
    </row>
    <row r="1078" spans="2:2" x14ac:dyDescent="0.2">
      <c r="B1078" s="16"/>
    </row>
    <row r="1079" spans="2:2" x14ac:dyDescent="0.2">
      <c r="B1079" s="16"/>
    </row>
    <row r="1080" spans="2:2" x14ac:dyDescent="0.2">
      <c r="B1080" s="16"/>
    </row>
    <row r="1081" spans="2:2" x14ac:dyDescent="0.2">
      <c r="B1081" s="16"/>
    </row>
    <row r="1082" spans="2:2" x14ac:dyDescent="0.2">
      <c r="B1082" s="16"/>
    </row>
    <row r="1083" spans="2:2" x14ac:dyDescent="0.2">
      <c r="B1083" s="16"/>
    </row>
    <row r="1084" spans="2:2" x14ac:dyDescent="0.2">
      <c r="B1084" s="16"/>
    </row>
    <row r="1085" spans="2:2" x14ac:dyDescent="0.2">
      <c r="B1085" s="16"/>
    </row>
    <row r="1086" spans="2:2" x14ac:dyDescent="0.2">
      <c r="B1086" s="16"/>
    </row>
    <row r="1087" spans="2:2" x14ac:dyDescent="0.2">
      <c r="B1087" s="16"/>
    </row>
    <row r="1088" spans="2:2" x14ac:dyDescent="0.2">
      <c r="B1088" s="16"/>
    </row>
    <row r="1089" spans="2:2" x14ac:dyDescent="0.2">
      <c r="B1089" s="16"/>
    </row>
    <row r="1090" spans="2:2" x14ac:dyDescent="0.2">
      <c r="B1090" s="16"/>
    </row>
    <row r="1091" spans="2:2" x14ac:dyDescent="0.2">
      <c r="B1091" s="16"/>
    </row>
    <row r="1092" spans="2:2" x14ac:dyDescent="0.2">
      <c r="B1092" s="16"/>
    </row>
    <row r="1093" spans="2:2" x14ac:dyDescent="0.2">
      <c r="B1093" s="16"/>
    </row>
    <row r="1094" spans="2:2" x14ac:dyDescent="0.2">
      <c r="B1094" s="16"/>
    </row>
    <row r="1095" spans="2:2" x14ac:dyDescent="0.2">
      <c r="B1095" s="16"/>
    </row>
    <row r="1096" spans="2:2" x14ac:dyDescent="0.2">
      <c r="B1096" s="16"/>
    </row>
    <row r="1097" spans="2:2" x14ac:dyDescent="0.2">
      <c r="B1097" s="16"/>
    </row>
    <row r="1098" spans="2:2" x14ac:dyDescent="0.2">
      <c r="B1098" s="16"/>
    </row>
    <row r="1099" spans="2:2" x14ac:dyDescent="0.2">
      <c r="B1099" s="16"/>
    </row>
    <row r="1100" spans="2:2" x14ac:dyDescent="0.2">
      <c r="B1100" s="16"/>
    </row>
    <row r="1101" spans="2:2" x14ac:dyDescent="0.2">
      <c r="B1101" s="16"/>
    </row>
    <row r="1102" spans="2:2" x14ac:dyDescent="0.2">
      <c r="B1102" s="16"/>
    </row>
    <row r="1103" spans="2:2" x14ac:dyDescent="0.2">
      <c r="B1103" s="16"/>
    </row>
    <row r="1104" spans="2:2" x14ac:dyDescent="0.2">
      <c r="B1104" s="16"/>
    </row>
    <row r="1105" spans="2:2" x14ac:dyDescent="0.2">
      <c r="B1105" s="16"/>
    </row>
    <row r="1106" spans="2:2" x14ac:dyDescent="0.2">
      <c r="B1106" s="16"/>
    </row>
    <row r="1107" spans="2:2" x14ac:dyDescent="0.2">
      <c r="B1107" s="16"/>
    </row>
    <row r="1108" spans="2:2" x14ac:dyDescent="0.2">
      <c r="B1108" s="16"/>
    </row>
    <row r="1109" spans="2:2" x14ac:dyDescent="0.2">
      <c r="B1109" s="16"/>
    </row>
    <row r="1110" spans="2:2" x14ac:dyDescent="0.2">
      <c r="B1110" s="16"/>
    </row>
    <row r="1111" spans="2:2" x14ac:dyDescent="0.2">
      <c r="B1111" s="16"/>
    </row>
    <row r="1112" spans="2:2" x14ac:dyDescent="0.2">
      <c r="B1112" s="16"/>
    </row>
    <row r="1113" spans="2:2" x14ac:dyDescent="0.2">
      <c r="B1113" s="16"/>
    </row>
    <row r="1114" spans="2:2" x14ac:dyDescent="0.2">
      <c r="B1114" s="16"/>
    </row>
    <row r="1115" spans="2:2" x14ac:dyDescent="0.2">
      <c r="B1115" s="16"/>
    </row>
    <row r="1116" spans="2:2" x14ac:dyDescent="0.2">
      <c r="B1116" s="16"/>
    </row>
    <row r="1117" spans="2:2" x14ac:dyDescent="0.2">
      <c r="B1117" s="16"/>
    </row>
    <row r="1118" spans="2:2" x14ac:dyDescent="0.2">
      <c r="B1118" s="16"/>
    </row>
    <row r="1119" spans="2:2" x14ac:dyDescent="0.2">
      <c r="B1119" s="16"/>
    </row>
    <row r="1120" spans="2:2" x14ac:dyDescent="0.2">
      <c r="B1120" s="16"/>
    </row>
    <row r="1121" spans="2:2" x14ac:dyDescent="0.2">
      <c r="B1121" s="16"/>
    </row>
    <row r="1122" spans="2:2" x14ac:dyDescent="0.2">
      <c r="B1122" s="16"/>
    </row>
    <row r="1123" spans="2:2" x14ac:dyDescent="0.2">
      <c r="B1123" s="16"/>
    </row>
    <row r="1124" spans="2:2" x14ac:dyDescent="0.2">
      <c r="B1124" s="16"/>
    </row>
    <row r="1125" spans="2:2" x14ac:dyDescent="0.2">
      <c r="B1125" s="16"/>
    </row>
    <row r="1126" spans="2:2" x14ac:dyDescent="0.2">
      <c r="B1126" s="16"/>
    </row>
    <row r="1127" spans="2:2" x14ac:dyDescent="0.2">
      <c r="B1127" s="16"/>
    </row>
    <row r="1128" spans="2:2" x14ac:dyDescent="0.2">
      <c r="B1128" s="16"/>
    </row>
    <row r="1129" spans="2:2" x14ac:dyDescent="0.2">
      <c r="B1129" s="16"/>
    </row>
    <row r="1130" spans="2:2" x14ac:dyDescent="0.2">
      <c r="B1130" s="16"/>
    </row>
    <row r="1131" spans="2:2" x14ac:dyDescent="0.2">
      <c r="B1131" s="16"/>
    </row>
    <row r="1132" spans="2:2" x14ac:dyDescent="0.2">
      <c r="B1132" s="16"/>
    </row>
    <row r="1133" spans="2:2" x14ac:dyDescent="0.2">
      <c r="B1133" s="16"/>
    </row>
    <row r="1134" spans="2:2" x14ac:dyDescent="0.2">
      <c r="B1134" s="16"/>
    </row>
    <row r="1135" spans="2:2" x14ac:dyDescent="0.2">
      <c r="B1135" s="16"/>
    </row>
    <row r="1136" spans="2:2" x14ac:dyDescent="0.2">
      <c r="B1136" s="16"/>
    </row>
    <row r="1137" spans="2:2" x14ac:dyDescent="0.2">
      <c r="B1137" s="16"/>
    </row>
    <row r="1138" spans="2:2" x14ac:dyDescent="0.2">
      <c r="B1138" s="16"/>
    </row>
    <row r="1139" spans="2:2" x14ac:dyDescent="0.2">
      <c r="B1139" s="16"/>
    </row>
    <row r="1140" spans="2:2" x14ac:dyDescent="0.2">
      <c r="B1140" s="16"/>
    </row>
    <row r="1141" spans="2:2" x14ac:dyDescent="0.2">
      <c r="B1141" s="16"/>
    </row>
    <row r="1142" spans="2:2" x14ac:dyDescent="0.2">
      <c r="B1142" s="16"/>
    </row>
    <row r="1143" spans="2:2" x14ac:dyDescent="0.2">
      <c r="B1143" s="16"/>
    </row>
    <row r="1144" spans="2:2" x14ac:dyDescent="0.2">
      <c r="B1144" s="16"/>
    </row>
    <row r="1145" spans="2:2" x14ac:dyDescent="0.2">
      <c r="B1145" s="16"/>
    </row>
    <row r="1146" spans="2:2" x14ac:dyDescent="0.2">
      <c r="B1146" s="16"/>
    </row>
    <row r="1147" spans="2:2" x14ac:dyDescent="0.2">
      <c r="B1147" s="16"/>
    </row>
    <row r="1148" spans="2:2" x14ac:dyDescent="0.2">
      <c r="B1148" s="16"/>
    </row>
    <row r="1149" spans="2:2" x14ac:dyDescent="0.2">
      <c r="B1149" s="16"/>
    </row>
    <row r="1150" spans="2:2" x14ac:dyDescent="0.2">
      <c r="B1150" s="16"/>
    </row>
    <row r="1151" spans="2:2" x14ac:dyDescent="0.2">
      <c r="B1151" s="16"/>
    </row>
    <row r="1152" spans="2:2" x14ac:dyDescent="0.2">
      <c r="B1152" s="16"/>
    </row>
    <row r="1153" spans="2:2" x14ac:dyDescent="0.2">
      <c r="B1153" s="16"/>
    </row>
    <row r="1154" spans="2:2" x14ac:dyDescent="0.2">
      <c r="B1154" s="16"/>
    </row>
    <row r="1155" spans="2:2" x14ac:dyDescent="0.2">
      <c r="B1155" s="16"/>
    </row>
    <row r="1156" spans="2:2" x14ac:dyDescent="0.2">
      <c r="B1156" s="16"/>
    </row>
    <row r="1157" spans="2:2" x14ac:dyDescent="0.2">
      <c r="B1157" s="16"/>
    </row>
    <row r="1158" spans="2:2" x14ac:dyDescent="0.2">
      <c r="B1158" s="16"/>
    </row>
    <row r="1159" spans="2:2" x14ac:dyDescent="0.2">
      <c r="B1159" s="16"/>
    </row>
    <row r="1160" spans="2:2" x14ac:dyDescent="0.2">
      <c r="B1160" s="16"/>
    </row>
    <row r="1161" spans="2:2" x14ac:dyDescent="0.2">
      <c r="B1161" s="16"/>
    </row>
    <row r="1162" spans="2:2" x14ac:dyDescent="0.2">
      <c r="B1162" s="16"/>
    </row>
    <row r="1163" spans="2:2" x14ac:dyDescent="0.2">
      <c r="B1163" s="16"/>
    </row>
    <row r="1164" spans="2:2" x14ac:dyDescent="0.2">
      <c r="B1164" s="16"/>
    </row>
    <row r="1165" spans="2:2" x14ac:dyDescent="0.2">
      <c r="B1165" s="16"/>
    </row>
    <row r="1166" spans="2:2" x14ac:dyDescent="0.2">
      <c r="B1166" s="16"/>
    </row>
    <row r="1167" spans="2:2" x14ac:dyDescent="0.2">
      <c r="B1167" s="16"/>
    </row>
    <row r="1168" spans="2:2" x14ac:dyDescent="0.2">
      <c r="B1168" s="16"/>
    </row>
    <row r="1169" spans="2:2" x14ac:dyDescent="0.2">
      <c r="B1169" s="16"/>
    </row>
    <row r="1170" spans="2:2" x14ac:dyDescent="0.2">
      <c r="B1170" s="16"/>
    </row>
    <row r="1171" spans="2:2" x14ac:dyDescent="0.2">
      <c r="B1171" s="16"/>
    </row>
    <row r="1172" spans="2:2" x14ac:dyDescent="0.2">
      <c r="B1172" s="16"/>
    </row>
    <row r="1173" spans="2:2" x14ac:dyDescent="0.2">
      <c r="B1173" s="16"/>
    </row>
    <row r="1174" spans="2:2" x14ac:dyDescent="0.2">
      <c r="B1174" s="16"/>
    </row>
    <row r="1175" spans="2:2" x14ac:dyDescent="0.2">
      <c r="B1175" s="16"/>
    </row>
    <row r="1176" spans="2:2" x14ac:dyDescent="0.2">
      <c r="B1176" s="16"/>
    </row>
    <row r="1177" spans="2:2" x14ac:dyDescent="0.2">
      <c r="B1177" s="16"/>
    </row>
    <row r="1178" spans="2:2" x14ac:dyDescent="0.2">
      <c r="B1178" s="16"/>
    </row>
    <row r="1179" spans="2:2" x14ac:dyDescent="0.2">
      <c r="B1179" s="16"/>
    </row>
    <row r="1180" spans="2:2" x14ac:dyDescent="0.2">
      <c r="B1180" s="16"/>
    </row>
    <row r="1181" spans="2:2" x14ac:dyDescent="0.2">
      <c r="B1181" s="16"/>
    </row>
    <row r="1182" spans="2:2" x14ac:dyDescent="0.2">
      <c r="B1182" s="16"/>
    </row>
    <row r="1183" spans="2:2" x14ac:dyDescent="0.2">
      <c r="B1183" s="16"/>
    </row>
    <row r="1184" spans="2:2" x14ac:dyDescent="0.2">
      <c r="B1184" s="16"/>
    </row>
    <row r="1185" spans="2:2" x14ac:dyDescent="0.2">
      <c r="B1185" s="16"/>
    </row>
    <row r="1186" spans="2:2" x14ac:dyDescent="0.2">
      <c r="B1186" s="16"/>
    </row>
    <row r="1187" spans="2:2" x14ac:dyDescent="0.2">
      <c r="B1187" s="16"/>
    </row>
    <row r="1188" spans="2:2" x14ac:dyDescent="0.2">
      <c r="B1188" s="16"/>
    </row>
    <row r="1189" spans="2:2" x14ac:dyDescent="0.2">
      <c r="B1189" s="16"/>
    </row>
    <row r="1190" spans="2:2" x14ac:dyDescent="0.2">
      <c r="B1190" s="16"/>
    </row>
    <row r="1191" spans="2:2" x14ac:dyDescent="0.2">
      <c r="B1191" s="16"/>
    </row>
    <row r="1192" spans="2:2" x14ac:dyDescent="0.2">
      <c r="B1192" s="16"/>
    </row>
    <row r="1193" spans="2:2" x14ac:dyDescent="0.2">
      <c r="B1193" s="16"/>
    </row>
    <row r="1194" spans="2:2" x14ac:dyDescent="0.2">
      <c r="B1194" s="16"/>
    </row>
    <row r="1195" spans="2:2" x14ac:dyDescent="0.2">
      <c r="B1195" s="16"/>
    </row>
    <row r="1196" spans="2:2" x14ac:dyDescent="0.2">
      <c r="B1196" s="16"/>
    </row>
    <row r="1197" spans="2:2" x14ac:dyDescent="0.2">
      <c r="B1197" s="16"/>
    </row>
    <row r="1198" spans="2:2" x14ac:dyDescent="0.2">
      <c r="B1198" s="16"/>
    </row>
    <row r="1199" spans="2:2" x14ac:dyDescent="0.2">
      <c r="B1199" s="16"/>
    </row>
    <row r="1200" spans="2:2" x14ac:dyDescent="0.2">
      <c r="B1200" s="16"/>
    </row>
    <row r="1201" spans="2:2" x14ac:dyDescent="0.2">
      <c r="B1201" s="16"/>
    </row>
    <row r="1202" spans="2:2" x14ac:dyDescent="0.2">
      <c r="B1202" s="16"/>
    </row>
    <row r="1203" spans="2:2" x14ac:dyDescent="0.2">
      <c r="B1203" s="16"/>
    </row>
    <row r="1204" spans="2:2" x14ac:dyDescent="0.2">
      <c r="B1204" s="16"/>
    </row>
    <row r="1205" spans="2:2" x14ac:dyDescent="0.2">
      <c r="B1205" s="16"/>
    </row>
    <row r="1206" spans="2:2" x14ac:dyDescent="0.2">
      <c r="B1206" s="16"/>
    </row>
    <row r="1207" spans="2:2" x14ac:dyDescent="0.2">
      <c r="B1207" s="16"/>
    </row>
    <row r="1208" spans="2:2" x14ac:dyDescent="0.2">
      <c r="B1208" s="16"/>
    </row>
    <row r="1209" spans="2:2" x14ac:dyDescent="0.2">
      <c r="B1209" s="16"/>
    </row>
    <row r="1210" spans="2:2" x14ac:dyDescent="0.2">
      <c r="B1210" s="16"/>
    </row>
    <row r="1211" spans="2:2" x14ac:dyDescent="0.2">
      <c r="B1211" s="16"/>
    </row>
    <row r="1212" spans="2:2" x14ac:dyDescent="0.2">
      <c r="B1212" s="16"/>
    </row>
    <row r="1213" spans="2:2" x14ac:dyDescent="0.2">
      <c r="B1213" s="16"/>
    </row>
    <row r="1214" spans="2:2" x14ac:dyDescent="0.2">
      <c r="B1214" s="16"/>
    </row>
    <row r="1215" spans="2:2" x14ac:dyDescent="0.2">
      <c r="B1215" s="16"/>
    </row>
    <row r="1216" spans="2:2" x14ac:dyDescent="0.2">
      <c r="B1216" s="16"/>
    </row>
    <row r="1217" spans="2:2" x14ac:dyDescent="0.2">
      <c r="B1217" s="16"/>
    </row>
    <row r="1218" spans="2:2" x14ac:dyDescent="0.2">
      <c r="B1218" s="16"/>
    </row>
    <row r="1219" spans="2:2" x14ac:dyDescent="0.2">
      <c r="B1219" s="16"/>
    </row>
    <row r="1220" spans="2:2" x14ac:dyDescent="0.2">
      <c r="B1220" s="16"/>
    </row>
    <row r="1221" spans="2:2" x14ac:dyDescent="0.2">
      <c r="B1221" s="16"/>
    </row>
    <row r="1222" spans="2:2" x14ac:dyDescent="0.2">
      <c r="B1222" s="16"/>
    </row>
    <row r="1223" spans="2:2" x14ac:dyDescent="0.2">
      <c r="B1223" s="16"/>
    </row>
    <row r="1224" spans="2:2" x14ac:dyDescent="0.2">
      <c r="B1224" s="16"/>
    </row>
    <row r="1225" spans="2:2" x14ac:dyDescent="0.2">
      <c r="B1225" s="16"/>
    </row>
    <row r="1226" spans="2:2" x14ac:dyDescent="0.2">
      <c r="B1226" s="16"/>
    </row>
    <row r="1227" spans="2:2" x14ac:dyDescent="0.2">
      <c r="B1227" s="16"/>
    </row>
    <row r="1228" spans="2:2" x14ac:dyDescent="0.2">
      <c r="B1228" s="16"/>
    </row>
    <row r="1229" spans="2:2" x14ac:dyDescent="0.2">
      <c r="B1229" s="16"/>
    </row>
    <row r="1230" spans="2:2" x14ac:dyDescent="0.2">
      <c r="B1230" s="16"/>
    </row>
    <row r="1231" spans="2:2" x14ac:dyDescent="0.2">
      <c r="B1231" s="16"/>
    </row>
    <row r="1232" spans="2:2" x14ac:dyDescent="0.2">
      <c r="B1232" s="16"/>
    </row>
    <row r="1233" spans="2:2" x14ac:dyDescent="0.2">
      <c r="B1233" s="16"/>
    </row>
    <row r="1234" spans="2:2" x14ac:dyDescent="0.2">
      <c r="B1234" s="16"/>
    </row>
    <row r="1235" spans="2:2" x14ac:dyDescent="0.2">
      <c r="B1235" s="16"/>
    </row>
    <row r="1236" spans="2:2" x14ac:dyDescent="0.2">
      <c r="B1236" s="16"/>
    </row>
    <row r="1237" spans="2:2" x14ac:dyDescent="0.2">
      <c r="B1237" s="16"/>
    </row>
    <row r="1238" spans="2:2" x14ac:dyDescent="0.2">
      <c r="B1238" s="16"/>
    </row>
    <row r="1239" spans="2:2" x14ac:dyDescent="0.2">
      <c r="B1239" s="16"/>
    </row>
    <row r="1240" spans="2:2" x14ac:dyDescent="0.2">
      <c r="B1240" s="16"/>
    </row>
    <row r="1241" spans="2:2" x14ac:dyDescent="0.2">
      <c r="B1241" s="16"/>
    </row>
    <row r="1242" spans="2:2" x14ac:dyDescent="0.2">
      <c r="B1242" s="16"/>
    </row>
    <row r="1243" spans="2:2" x14ac:dyDescent="0.2">
      <c r="B1243" s="16"/>
    </row>
    <row r="1244" spans="2:2" x14ac:dyDescent="0.2">
      <c r="B1244" s="16"/>
    </row>
    <row r="1245" spans="2:2" x14ac:dyDescent="0.2">
      <c r="B1245" s="16"/>
    </row>
    <row r="1246" spans="2:2" x14ac:dyDescent="0.2">
      <c r="B1246" s="16"/>
    </row>
    <row r="1247" spans="2:2" x14ac:dyDescent="0.2">
      <c r="B1247" s="16"/>
    </row>
    <row r="1248" spans="2:2" x14ac:dyDescent="0.2">
      <c r="B1248" s="16"/>
    </row>
    <row r="1249" spans="2:2" x14ac:dyDescent="0.2">
      <c r="B1249" s="16"/>
    </row>
    <row r="1250" spans="2:2" x14ac:dyDescent="0.2">
      <c r="B1250" s="16"/>
    </row>
  </sheetData>
  <dataValidations count="5">
    <dataValidation type="list" allowBlank="1" showInputMessage="1" showErrorMessage="1" sqref="AE1998:AE1048576" xr:uid="{00000000-0002-0000-0100-000000000000}">
      <formula1>BROADHAB</formula1>
    </dataValidation>
    <dataValidation type="list" allowBlank="1" showInputMessage="1" showErrorMessage="1" sqref="AF1998:AF1048576" xr:uid="{00000000-0002-0000-0100-000001000000}">
      <formula1>PRIHAB</formula1>
    </dataValidation>
    <dataValidation type="list" allowBlank="1" showInputMessage="1" showErrorMessage="1" sqref="AA1998:AC1048576 L1998:L1048576 O1998:O1048576 A1998:A1048576" xr:uid="{00000000-0002-0000-0100-000002000000}">
      <formula1>#REF!</formula1>
    </dataValidation>
    <dataValidation type="list" allowBlank="1" showInputMessage="1" showErrorMessage="1" sqref="AK1998:AM1048576" xr:uid="{00000000-0002-0000-0100-000003000000}">
      <formula1>$AC$14:$AC$18</formula1>
    </dataValidation>
    <dataValidation type="list" allowBlank="1" showInputMessage="1" showErrorMessage="1" sqref="AN2:AN1997" xr:uid="{00000000-0002-0000-0100-000004000000}">
      <formula1>$AC$2:$AC$19</formula1>
    </dataValidation>
  </dataValidations>
  <pageMargins left="0.75" right="0.75" top="1" bottom="1" header="0.5" footer="0.5"/>
  <pageSetup paperSize="9" orientation="portrait" horizontalDpi="4294967293" verticalDpi="12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100-000005000000}">
          <x14:formula1>
            <xm:f>All_LTMN_Lookups!$M$2:$M$51</xm:f>
          </x14:formula1>
          <xm:sqref>A52:A1997</xm:sqref>
        </x14:dataValidation>
        <x14:dataValidation type="list" allowBlank="1" showInputMessage="1" showErrorMessage="1" xr:uid="{00000000-0002-0000-0100-000006000000}">
          <x14:formula1>
            <xm:f>All_LTMN_Lookups!$U$17:$U$31</xm:f>
          </x14:formula1>
          <xm:sqref>AH1998:AJ1048576</xm:sqref>
        </x14:dataValidation>
        <x14:dataValidation type="list" allowBlank="1" showInputMessage="1" showErrorMessage="1" xr:uid="{00000000-0002-0000-0100-000007000000}">
          <x14:formula1>
            <xm:f>All_LTMN_Lookups!$Y$15:$Y$19</xm:f>
          </x14:formula1>
          <xm:sqref>AK499:AM1970</xm:sqref>
        </x14:dataValidation>
        <x14:dataValidation type="list" allowBlank="1" showInputMessage="1" showErrorMessage="1" xr:uid="{00000000-0002-0000-0100-000008000000}">
          <x14:formula1>
            <xm:f>All_LTMN_Lookups!$Y$13:$Y$15</xm:f>
          </x14:formula1>
          <xm:sqref>AN1998:AN1048576</xm:sqref>
        </x14:dataValidation>
        <x14:dataValidation type="list" allowBlank="1" showInputMessage="1" showErrorMessage="1" xr:uid="{00000000-0002-0000-0100-000009000000}">
          <x14:formula1>
            <xm:f>All_LTMN_Lookups!$Y$2:$Y$20</xm:f>
          </x14:formula1>
          <xm:sqref>AK1971:AM1997</xm:sqref>
        </x14:dataValidation>
        <x14:dataValidation type="list" allowBlank="1" showInputMessage="1" showErrorMessage="1" xr:uid="{00000000-0002-0000-0100-00000A000000}">
          <x14:formula1>
            <xm:f>All_LTMN_Lookups!$A$2:$A$23</xm:f>
          </x14:formula1>
          <xm:sqref>L2:L1997</xm:sqref>
        </x14:dataValidation>
        <x14:dataValidation type="list" allowBlank="1" showInputMessage="1" showErrorMessage="1" xr:uid="{00000000-0002-0000-0100-00000B000000}">
          <x14:formula1>
            <xm:f>All_LTMN_Lookups!$G$2:$G$4</xm:f>
          </x14:formula1>
          <xm:sqref>O2:O1997</xm:sqref>
        </x14:dataValidation>
        <x14:dataValidation type="list" allowBlank="1" showInputMessage="1" showErrorMessage="1" xr:uid="{00000000-0002-0000-0100-00000C000000}">
          <x14:formula1>
            <xm:f>All_LTMN_Lookups!$Q$2:$Q$22</xm:f>
          </x14:formula1>
          <xm:sqref>AE2:AE1997</xm:sqref>
        </x14:dataValidation>
        <x14:dataValidation type="list" allowBlank="1" showInputMessage="1" showErrorMessage="1" xr:uid="{00000000-0002-0000-0100-00000D000000}">
          <x14:formula1>
            <xm:f>All_LTMN_Lookups!$S$2:$S$70</xm:f>
          </x14:formula1>
          <xm:sqref>AF2:AF1997</xm:sqref>
        </x14:dataValidation>
        <x14:dataValidation type="list" allowBlank="1" showInputMessage="1" showErrorMessage="1" xr:uid="{00000000-0002-0000-0100-00000E000000}">
          <x14:formula1>
            <xm:f>All_LTMN_Lookups!$AC$2:$AC$52</xm:f>
          </x14:formula1>
          <xm:sqref>AA2:AC1997</xm:sqref>
        </x14:dataValidation>
        <x14:dataValidation type="list" allowBlank="1" showInputMessage="1" showErrorMessage="1" xr:uid="{00000000-0002-0000-0100-00000F000000}">
          <x14:formula1>
            <xm:f>All_LTMN_Lookups!$U$2:$U$37</xm:f>
          </x14:formula1>
          <xm:sqref>AH2:AH1997 AJ2:AJ1997 AI3:AI1997</xm:sqref>
        </x14:dataValidation>
        <x14:dataValidation type="list" allowBlank="1" showInputMessage="1" showErrorMessage="1" xr:uid="{00000000-0002-0000-0100-000010000000}">
          <x14:formula1>
            <xm:f>All_LTMN_Lookups!$Y$15:$Y$20</xm:f>
          </x14:formula1>
          <xm:sqref>AK2:AM498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R603"/>
  <sheetViews>
    <sheetView topLeftCell="D1" zoomScale="111" zoomScaleNormal="111" workbookViewId="0">
      <pane ySplit="1" topLeftCell="A2" activePane="bottomLeft" state="frozen"/>
      <selection activeCell="D1" sqref="D1"/>
      <selection pane="bottomLeft" activeCell="D1" sqref="D1"/>
    </sheetView>
  </sheetViews>
  <sheetFormatPr defaultColWidth="8.88671875" defaultRowHeight="13.7" customHeight="1" x14ac:dyDescent="0.2"/>
  <cols>
    <col min="1" max="1" width="8.5546875" hidden="1" customWidth="1"/>
    <col min="2" max="2" width="5.6640625" hidden="1" customWidth="1"/>
    <col min="3" max="3" width="5.44140625" hidden="1" customWidth="1"/>
    <col min="4" max="4" width="8" bestFit="1" customWidth="1"/>
    <col min="5" max="5" width="6.109375" customWidth="1"/>
    <col min="6" max="6" width="4.6640625" bestFit="1" customWidth="1"/>
    <col min="7" max="7" width="5.5546875" bestFit="1" customWidth="1"/>
    <col min="8" max="8" width="9.44140625" style="186" customWidth="1"/>
    <col min="9" max="9" width="27.21875" bestFit="1" customWidth="1"/>
    <col min="10" max="34" width="6.88671875" customWidth="1"/>
    <col min="35" max="35" width="13.109375" customWidth="1"/>
    <col min="36" max="36" width="9.33203125" customWidth="1"/>
    <col min="37" max="37" width="22.44140625" customWidth="1"/>
    <col min="38" max="38" width="10.6640625" customWidth="1"/>
    <col min="39" max="39" width="10.77734375" customWidth="1"/>
    <col min="40" max="40" width="10.33203125" customWidth="1"/>
    <col min="41" max="41" width="7.77734375" style="186" customWidth="1"/>
    <col min="42" max="42" width="7.6640625" style="186" customWidth="1"/>
    <col min="43" max="43" width="7.5546875" customWidth="1"/>
    <col min="44" max="44" width="8.88671875" style="186"/>
  </cols>
  <sheetData>
    <row r="1" spans="1:44" s="10" customFormat="1" ht="21.75" customHeight="1" x14ac:dyDescent="0.2">
      <c r="A1" s="11" t="s">
        <v>12</v>
      </c>
      <c r="B1" s="12" t="s">
        <v>13</v>
      </c>
      <c r="C1" s="13" t="s">
        <v>15</v>
      </c>
      <c r="D1" s="12" t="s">
        <v>12</v>
      </c>
      <c r="E1" s="12" t="s">
        <v>13</v>
      </c>
      <c r="F1" s="12" t="s">
        <v>15</v>
      </c>
      <c r="G1" s="162" t="s">
        <v>16</v>
      </c>
      <c r="H1" s="13" t="s">
        <v>17</v>
      </c>
      <c r="I1" s="13" t="s">
        <v>14</v>
      </c>
      <c r="J1" s="13" t="s">
        <v>630</v>
      </c>
      <c r="K1" s="13" t="s">
        <v>631</v>
      </c>
      <c r="L1" s="13" t="s">
        <v>632</v>
      </c>
      <c r="M1" s="13" t="s">
        <v>633</v>
      </c>
      <c r="N1" s="13" t="s">
        <v>634</v>
      </c>
      <c r="O1" s="13" t="s">
        <v>635</v>
      </c>
      <c r="P1" s="13" t="s">
        <v>636</v>
      </c>
      <c r="Q1" s="13" t="s">
        <v>637</v>
      </c>
      <c r="R1" s="13" t="s">
        <v>638</v>
      </c>
      <c r="S1" s="13" t="s">
        <v>639</v>
      </c>
      <c r="T1" s="13" t="s">
        <v>640</v>
      </c>
      <c r="U1" s="13" t="s">
        <v>641</v>
      </c>
      <c r="V1" s="13" t="s">
        <v>642</v>
      </c>
      <c r="W1" s="13" t="s">
        <v>643</v>
      </c>
      <c r="X1" s="13" t="s">
        <v>644</v>
      </c>
      <c r="Y1" s="13" t="s">
        <v>645</v>
      </c>
      <c r="Z1" s="13" t="s">
        <v>646</v>
      </c>
      <c r="AA1" s="13" t="s">
        <v>647</v>
      </c>
      <c r="AB1" s="13" t="s">
        <v>648</v>
      </c>
      <c r="AC1" s="13" t="s">
        <v>649</v>
      </c>
      <c r="AD1" s="13" t="s">
        <v>650</v>
      </c>
      <c r="AE1" s="13" t="s">
        <v>651</v>
      </c>
      <c r="AF1" s="13" t="s">
        <v>652</v>
      </c>
      <c r="AG1" s="13" t="s">
        <v>653</v>
      </c>
      <c r="AH1" s="13" t="s">
        <v>654</v>
      </c>
      <c r="AI1" s="31" t="s">
        <v>625</v>
      </c>
      <c r="AJ1" s="14" t="s">
        <v>282</v>
      </c>
      <c r="AK1" s="13" t="s">
        <v>390</v>
      </c>
      <c r="AL1" s="13" t="s">
        <v>420</v>
      </c>
      <c r="AM1" s="13" t="s">
        <v>421</v>
      </c>
      <c r="AN1" s="13" t="s">
        <v>422</v>
      </c>
      <c r="AO1" s="13" t="s">
        <v>688</v>
      </c>
      <c r="AP1" s="13" t="s">
        <v>689</v>
      </c>
      <c r="AQ1" s="13" t="s">
        <v>690</v>
      </c>
      <c r="AR1" s="15" t="s">
        <v>419</v>
      </c>
    </row>
    <row r="2" spans="1:44" s="9" customFormat="1" ht="13.7" customHeight="1" x14ac:dyDescent="0.2">
      <c r="A2" s="1" t="s">
        <v>400</v>
      </c>
      <c r="B2" s="152" t="s">
        <v>399</v>
      </c>
      <c r="C2" s="1">
        <v>2020</v>
      </c>
      <c r="D2" s="145" t="s">
        <v>400</v>
      </c>
      <c r="E2" s="146" t="s">
        <v>1957</v>
      </c>
      <c r="F2" s="147">
        <v>2020</v>
      </c>
      <c r="G2" s="148">
        <v>1</v>
      </c>
      <c r="H2" s="37" t="s">
        <v>1959</v>
      </c>
      <c r="I2" s="164" t="s">
        <v>1764</v>
      </c>
      <c r="J2" s="153">
        <v>0</v>
      </c>
      <c r="K2" s="153">
        <v>0</v>
      </c>
      <c r="L2" s="153">
        <v>1</v>
      </c>
      <c r="M2" s="153">
        <v>1</v>
      </c>
      <c r="N2" s="153">
        <v>1</v>
      </c>
      <c r="O2" s="153">
        <v>0</v>
      </c>
      <c r="P2" s="153">
        <v>1</v>
      </c>
      <c r="Q2" s="153">
        <v>1</v>
      </c>
      <c r="R2" s="153">
        <v>0</v>
      </c>
      <c r="S2" s="153">
        <v>1</v>
      </c>
      <c r="T2" s="153">
        <v>0</v>
      </c>
      <c r="U2" s="153">
        <v>0</v>
      </c>
      <c r="V2" s="153">
        <v>0</v>
      </c>
      <c r="W2" s="153">
        <v>0</v>
      </c>
      <c r="X2" s="153">
        <v>0</v>
      </c>
      <c r="Y2" s="153">
        <v>1</v>
      </c>
      <c r="Z2" s="153">
        <v>1</v>
      </c>
      <c r="AA2" s="153">
        <v>0</v>
      </c>
      <c r="AB2" s="153">
        <v>0</v>
      </c>
      <c r="AC2" s="153">
        <v>1</v>
      </c>
      <c r="AD2" s="153">
        <v>0</v>
      </c>
      <c r="AE2" s="153">
        <v>0</v>
      </c>
      <c r="AF2" s="153">
        <v>1</v>
      </c>
      <c r="AG2" s="153">
        <v>0</v>
      </c>
      <c r="AH2" s="153">
        <v>0</v>
      </c>
      <c r="AI2" s="154">
        <v>100</v>
      </c>
      <c r="AJ2" s="4">
        <v>10</v>
      </c>
      <c r="AK2" s="155"/>
      <c r="AL2" s="1"/>
      <c r="AM2" s="156"/>
      <c r="AN2" s="156"/>
      <c r="AO2" s="156"/>
      <c r="AP2" s="156"/>
      <c r="AQ2" s="156"/>
      <c r="AR2" s="1"/>
    </row>
    <row r="3" spans="1:44" s="9" customFormat="1" ht="13.7" customHeight="1" x14ac:dyDescent="0.2">
      <c r="A3" s="1" t="s">
        <v>400</v>
      </c>
      <c r="B3" s="152" t="s">
        <v>399</v>
      </c>
      <c r="C3" s="1">
        <v>2020</v>
      </c>
      <c r="D3" s="145" t="s">
        <v>400</v>
      </c>
      <c r="E3" s="146" t="s">
        <v>1957</v>
      </c>
      <c r="F3" s="147">
        <v>2020</v>
      </c>
      <c r="G3" s="148">
        <v>1</v>
      </c>
      <c r="H3" s="37" t="s">
        <v>1959</v>
      </c>
      <c r="I3" s="164" t="s">
        <v>1765</v>
      </c>
      <c r="J3" s="153">
        <v>0</v>
      </c>
      <c r="K3" s="153">
        <v>0</v>
      </c>
      <c r="L3" s="153">
        <v>0</v>
      </c>
      <c r="M3" s="153">
        <v>1</v>
      </c>
      <c r="N3" s="153">
        <v>1</v>
      </c>
      <c r="O3" s="153">
        <v>0</v>
      </c>
      <c r="P3" s="153">
        <v>0</v>
      </c>
      <c r="Q3" s="153">
        <v>1</v>
      </c>
      <c r="R3" s="153">
        <v>0</v>
      </c>
      <c r="S3" s="153">
        <v>0</v>
      </c>
      <c r="T3" s="153">
        <v>1</v>
      </c>
      <c r="U3" s="153">
        <v>0</v>
      </c>
      <c r="V3" s="153">
        <v>0</v>
      </c>
      <c r="W3" s="153">
        <v>0</v>
      </c>
      <c r="X3" s="153">
        <v>0</v>
      </c>
      <c r="Y3" s="153">
        <v>1</v>
      </c>
      <c r="Z3" s="153">
        <v>1</v>
      </c>
      <c r="AA3" s="153">
        <v>0</v>
      </c>
      <c r="AB3" s="153">
        <v>1</v>
      </c>
      <c r="AC3" s="153">
        <v>0</v>
      </c>
      <c r="AD3" s="153">
        <v>0</v>
      </c>
      <c r="AE3" s="153">
        <v>0</v>
      </c>
      <c r="AF3" s="153">
        <v>0</v>
      </c>
      <c r="AG3" s="153">
        <v>0</v>
      </c>
      <c r="AH3" s="153">
        <v>1</v>
      </c>
      <c r="AI3" s="154">
        <v>2</v>
      </c>
      <c r="AJ3" s="4">
        <v>8</v>
      </c>
      <c r="AK3" s="4"/>
      <c r="AL3" s="1"/>
      <c r="AM3" s="156"/>
      <c r="AN3" s="156"/>
      <c r="AO3" s="156"/>
      <c r="AP3" s="156"/>
      <c r="AQ3" s="156"/>
      <c r="AR3" s="1"/>
    </row>
    <row r="4" spans="1:44" s="9" customFormat="1" ht="13.7" customHeight="1" x14ac:dyDescent="0.2">
      <c r="A4" s="1" t="s">
        <v>400</v>
      </c>
      <c r="B4" s="152" t="s">
        <v>399</v>
      </c>
      <c r="C4" s="1">
        <v>2020</v>
      </c>
      <c r="D4" s="145" t="s">
        <v>400</v>
      </c>
      <c r="E4" s="146" t="s">
        <v>1957</v>
      </c>
      <c r="F4" s="147">
        <v>2020</v>
      </c>
      <c r="G4" s="148">
        <v>1</v>
      </c>
      <c r="H4" s="37" t="s">
        <v>1959</v>
      </c>
      <c r="I4" s="164" t="s">
        <v>1763</v>
      </c>
      <c r="J4" s="153">
        <v>0</v>
      </c>
      <c r="K4" s="153">
        <v>0</v>
      </c>
      <c r="L4" s="153">
        <v>0</v>
      </c>
      <c r="M4" s="153">
        <v>0</v>
      </c>
      <c r="N4" s="153">
        <v>0</v>
      </c>
      <c r="O4" s="153">
        <v>0</v>
      </c>
      <c r="P4" s="153">
        <v>0</v>
      </c>
      <c r="Q4" s="153">
        <v>0</v>
      </c>
      <c r="R4" s="153">
        <v>0</v>
      </c>
      <c r="S4" s="153">
        <v>0</v>
      </c>
      <c r="T4" s="153">
        <v>1</v>
      </c>
      <c r="U4" s="153">
        <v>0</v>
      </c>
      <c r="V4" s="153">
        <v>0</v>
      </c>
      <c r="W4" s="153">
        <v>0</v>
      </c>
      <c r="X4" s="153">
        <v>1</v>
      </c>
      <c r="Y4" s="153">
        <v>0</v>
      </c>
      <c r="Z4" s="153">
        <v>0</v>
      </c>
      <c r="AA4" s="153">
        <v>0</v>
      </c>
      <c r="AB4" s="153">
        <v>0</v>
      </c>
      <c r="AC4" s="153">
        <v>0</v>
      </c>
      <c r="AD4" s="153">
        <v>0</v>
      </c>
      <c r="AE4" s="153">
        <v>0</v>
      </c>
      <c r="AF4" s="153">
        <v>0</v>
      </c>
      <c r="AG4" s="153">
        <v>0</v>
      </c>
      <c r="AH4" s="153">
        <v>0</v>
      </c>
      <c r="AI4" s="154">
        <v>2</v>
      </c>
      <c r="AJ4" s="4">
        <v>2</v>
      </c>
      <c r="AK4" s="4"/>
      <c r="AL4" s="1" t="s">
        <v>605</v>
      </c>
      <c r="AM4" s="156"/>
      <c r="AN4" s="156"/>
      <c r="AO4" s="156"/>
      <c r="AP4" s="156"/>
      <c r="AQ4" s="156"/>
      <c r="AR4" s="1"/>
    </row>
    <row r="5" spans="1:44" s="9" customFormat="1" ht="13.7" customHeight="1" x14ac:dyDescent="0.2">
      <c r="A5" s="1" t="s">
        <v>400</v>
      </c>
      <c r="B5" s="152" t="s">
        <v>399</v>
      </c>
      <c r="C5" s="1">
        <v>2020</v>
      </c>
      <c r="D5" s="145" t="s">
        <v>400</v>
      </c>
      <c r="E5" s="146" t="s">
        <v>1957</v>
      </c>
      <c r="F5" s="147">
        <v>2020</v>
      </c>
      <c r="G5" s="148">
        <v>1</v>
      </c>
      <c r="H5" s="1">
        <v>798</v>
      </c>
      <c r="I5" s="164" t="s">
        <v>258</v>
      </c>
      <c r="J5" s="153">
        <v>0</v>
      </c>
      <c r="K5" s="153">
        <v>0</v>
      </c>
      <c r="L5" s="153">
        <v>0</v>
      </c>
      <c r="M5" s="153">
        <v>1</v>
      </c>
      <c r="N5" s="153">
        <v>1</v>
      </c>
      <c r="O5" s="153">
        <v>0</v>
      </c>
      <c r="P5" s="153">
        <v>0</v>
      </c>
      <c r="Q5" s="153">
        <v>1</v>
      </c>
      <c r="R5" s="153">
        <v>0</v>
      </c>
      <c r="S5" s="153">
        <v>1</v>
      </c>
      <c r="T5" s="153">
        <v>1</v>
      </c>
      <c r="U5" s="153">
        <v>0</v>
      </c>
      <c r="V5" s="153">
        <v>0</v>
      </c>
      <c r="W5" s="153">
        <v>0</v>
      </c>
      <c r="X5" s="153">
        <v>0</v>
      </c>
      <c r="Y5" s="153">
        <v>0</v>
      </c>
      <c r="Z5" s="153">
        <v>1</v>
      </c>
      <c r="AA5" s="153">
        <v>0</v>
      </c>
      <c r="AB5" s="153">
        <v>0</v>
      </c>
      <c r="AC5" s="153">
        <v>1</v>
      </c>
      <c r="AD5" s="153">
        <v>0</v>
      </c>
      <c r="AE5" s="153">
        <v>0</v>
      </c>
      <c r="AF5" s="153">
        <v>0</v>
      </c>
      <c r="AG5" s="153">
        <v>0</v>
      </c>
      <c r="AH5" s="153">
        <v>0</v>
      </c>
      <c r="AI5" s="154">
        <v>2</v>
      </c>
      <c r="AJ5" s="4">
        <v>7</v>
      </c>
      <c r="AK5" s="4"/>
      <c r="AL5" s="1"/>
      <c r="AM5" s="156"/>
      <c r="AN5" s="156"/>
      <c r="AO5" s="156"/>
      <c r="AP5" s="156"/>
      <c r="AQ5" s="156"/>
      <c r="AR5" s="1"/>
    </row>
    <row r="6" spans="1:44" s="9" customFormat="1" ht="13.7" customHeight="1" x14ac:dyDescent="0.2">
      <c r="A6" s="1" t="s">
        <v>400</v>
      </c>
      <c r="B6" s="152" t="s">
        <v>399</v>
      </c>
      <c r="C6" s="1">
        <v>2020</v>
      </c>
      <c r="D6" s="145" t="s">
        <v>400</v>
      </c>
      <c r="E6" s="146" t="s">
        <v>1957</v>
      </c>
      <c r="F6" s="147">
        <v>2020</v>
      </c>
      <c r="G6" s="148">
        <v>1</v>
      </c>
      <c r="H6" s="1">
        <v>2760</v>
      </c>
      <c r="I6" s="164" t="s">
        <v>162</v>
      </c>
      <c r="J6" s="153">
        <v>1</v>
      </c>
      <c r="K6" s="153">
        <v>0</v>
      </c>
      <c r="L6" s="153">
        <v>1</v>
      </c>
      <c r="M6" s="153">
        <v>1</v>
      </c>
      <c r="N6" s="153">
        <v>1</v>
      </c>
      <c r="O6" s="153">
        <v>0</v>
      </c>
      <c r="P6" s="153">
        <v>0</v>
      </c>
      <c r="Q6" s="153">
        <v>1</v>
      </c>
      <c r="R6" s="153">
        <v>1</v>
      </c>
      <c r="S6" s="153">
        <v>1</v>
      </c>
      <c r="T6" s="153">
        <v>0</v>
      </c>
      <c r="U6" s="153">
        <v>0</v>
      </c>
      <c r="V6" s="153">
        <v>0</v>
      </c>
      <c r="W6" s="153">
        <v>0</v>
      </c>
      <c r="X6" s="153">
        <v>1</v>
      </c>
      <c r="Y6" s="153">
        <v>1</v>
      </c>
      <c r="Z6" s="153">
        <v>0</v>
      </c>
      <c r="AA6" s="153">
        <v>0</v>
      </c>
      <c r="AB6" s="153">
        <v>0</v>
      </c>
      <c r="AC6" s="153">
        <v>1</v>
      </c>
      <c r="AD6" s="153">
        <v>1</v>
      </c>
      <c r="AE6" s="153">
        <v>0</v>
      </c>
      <c r="AF6" s="153">
        <v>0</v>
      </c>
      <c r="AG6" s="153">
        <v>1</v>
      </c>
      <c r="AH6" s="153">
        <v>1</v>
      </c>
      <c r="AI6" s="154">
        <v>4</v>
      </c>
      <c r="AJ6" s="4">
        <v>13</v>
      </c>
      <c r="AK6" s="4"/>
      <c r="AL6" s="1"/>
      <c r="AM6" s="156"/>
      <c r="AN6" s="156"/>
      <c r="AO6" s="156"/>
      <c r="AP6" s="156"/>
      <c r="AQ6" s="156"/>
      <c r="AR6" s="1"/>
    </row>
    <row r="7" spans="1:44" s="9" customFormat="1" ht="13.7" customHeight="1" x14ac:dyDescent="0.2">
      <c r="A7" s="1" t="s">
        <v>400</v>
      </c>
      <c r="B7" s="152" t="s">
        <v>399</v>
      </c>
      <c r="C7" s="1">
        <v>2020</v>
      </c>
      <c r="D7" s="145" t="s">
        <v>400</v>
      </c>
      <c r="E7" s="146" t="s">
        <v>1957</v>
      </c>
      <c r="F7" s="147">
        <v>2020</v>
      </c>
      <c r="G7" s="148">
        <v>1</v>
      </c>
      <c r="H7" s="1">
        <v>1766</v>
      </c>
      <c r="I7" s="164" t="s">
        <v>1224</v>
      </c>
      <c r="J7" s="153">
        <v>0</v>
      </c>
      <c r="K7" s="153">
        <v>0</v>
      </c>
      <c r="L7" s="153">
        <v>0</v>
      </c>
      <c r="M7" s="153">
        <v>0</v>
      </c>
      <c r="N7" s="153">
        <v>0</v>
      </c>
      <c r="O7" s="153">
        <v>0</v>
      </c>
      <c r="P7" s="153">
        <v>1</v>
      </c>
      <c r="Q7" s="153">
        <v>0</v>
      </c>
      <c r="R7" s="153">
        <v>0</v>
      </c>
      <c r="S7" s="153">
        <v>0</v>
      </c>
      <c r="T7" s="153">
        <v>1</v>
      </c>
      <c r="U7" s="153">
        <v>1</v>
      </c>
      <c r="V7" s="153">
        <v>0</v>
      </c>
      <c r="W7" s="153">
        <v>0</v>
      </c>
      <c r="X7" s="153">
        <v>0</v>
      </c>
      <c r="Y7" s="153">
        <v>1</v>
      </c>
      <c r="Z7" s="153">
        <v>0</v>
      </c>
      <c r="AA7" s="153">
        <v>0</v>
      </c>
      <c r="AB7" s="153">
        <v>1</v>
      </c>
      <c r="AC7" s="153">
        <v>0</v>
      </c>
      <c r="AD7" s="153">
        <v>0</v>
      </c>
      <c r="AE7" s="153">
        <v>0</v>
      </c>
      <c r="AF7" s="153">
        <v>1</v>
      </c>
      <c r="AG7" s="153">
        <v>0</v>
      </c>
      <c r="AH7" s="153">
        <v>0</v>
      </c>
      <c r="AI7" s="154">
        <v>2</v>
      </c>
      <c r="AJ7" s="4">
        <v>6</v>
      </c>
      <c r="AK7" s="4"/>
      <c r="AL7" s="1"/>
      <c r="AM7" s="156"/>
      <c r="AN7" s="156"/>
      <c r="AO7" s="156"/>
      <c r="AP7" s="156"/>
      <c r="AQ7" s="156"/>
      <c r="AR7" s="1"/>
    </row>
    <row r="8" spans="1:44" s="9" customFormat="1" ht="13.7" customHeight="1" x14ac:dyDescent="0.2">
      <c r="A8" s="1" t="s">
        <v>400</v>
      </c>
      <c r="B8" s="152" t="s">
        <v>399</v>
      </c>
      <c r="C8" s="1">
        <v>2020</v>
      </c>
      <c r="D8" s="145" t="s">
        <v>400</v>
      </c>
      <c r="E8" s="146" t="s">
        <v>1957</v>
      </c>
      <c r="F8" s="147">
        <v>2020</v>
      </c>
      <c r="G8" s="148">
        <v>1</v>
      </c>
      <c r="H8" s="1">
        <v>1375</v>
      </c>
      <c r="I8" s="164" t="s">
        <v>1711</v>
      </c>
      <c r="J8" s="153">
        <v>0</v>
      </c>
      <c r="K8" s="153">
        <v>0</v>
      </c>
      <c r="L8" s="153">
        <v>0</v>
      </c>
      <c r="M8" s="153">
        <v>0</v>
      </c>
      <c r="N8" s="153">
        <v>0</v>
      </c>
      <c r="O8" s="153">
        <v>0</v>
      </c>
      <c r="P8" s="153">
        <v>0</v>
      </c>
      <c r="Q8" s="153">
        <v>0</v>
      </c>
      <c r="R8" s="153">
        <v>0</v>
      </c>
      <c r="S8" s="153">
        <v>1</v>
      </c>
      <c r="T8" s="153">
        <v>0</v>
      </c>
      <c r="U8" s="153">
        <v>0</v>
      </c>
      <c r="V8" s="153">
        <v>0</v>
      </c>
      <c r="W8" s="153">
        <v>0</v>
      </c>
      <c r="X8" s="153">
        <v>0</v>
      </c>
      <c r="Y8" s="153">
        <v>0</v>
      </c>
      <c r="Z8" s="153">
        <v>0</v>
      </c>
      <c r="AA8" s="153">
        <v>0</v>
      </c>
      <c r="AB8" s="153">
        <v>0</v>
      </c>
      <c r="AC8" s="153">
        <v>0</v>
      </c>
      <c r="AD8" s="153">
        <v>0</v>
      </c>
      <c r="AE8" s="153">
        <v>0</v>
      </c>
      <c r="AF8" s="153">
        <v>0</v>
      </c>
      <c r="AG8" s="153">
        <v>0</v>
      </c>
      <c r="AH8" s="153">
        <v>0</v>
      </c>
      <c r="AI8" s="154">
        <v>0.1</v>
      </c>
      <c r="AJ8" s="4">
        <v>1</v>
      </c>
      <c r="AK8" s="4"/>
      <c r="AL8" s="1"/>
      <c r="AM8" s="156"/>
      <c r="AN8" s="156"/>
      <c r="AO8" s="156"/>
      <c r="AP8" s="156"/>
      <c r="AQ8" s="156"/>
      <c r="AR8" s="1"/>
    </row>
    <row r="9" spans="1:44" s="9" customFormat="1" ht="13.7" customHeight="1" x14ac:dyDescent="0.2">
      <c r="A9" s="1" t="s">
        <v>400</v>
      </c>
      <c r="B9" s="152" t="s">
        <v>399</v>
      </c>
      <c r="C9" s="1">
        <v>2020</v>
      </c>
      <c r="D9" s="145" t="s">
        <v>400</v>
      </c>
      <c r="E9" s="146" t="s">
        <v>1957</v>
      </c>
      <c r="F9" s="147">
        <v>2020</v>
      </c>
      <c r="G9" s="148">
        <v>1</v>
      </c>
      <c r="H9" s="1">
        <v>681</v>
      </c>
      <c r="I9" s="164" t="s">
        <v>1195</v>
      </c>
      <c r="J9" s="153">
        <v>0</v>
      </c>
      <c r="K9" s="153">
        <v>0</v>
      </c>
      <c r="L9" s="153">
        <v>0</v>
      </c>
      <c r="M9" s="153">
        <v>0</v>
      </c>
      <c r="N9" s="153">
        <v>0</v>
      </c>
      <c r="O9" s="153">
        <v>0</v>
      </c>
      <c r="P9" s="153">
        <v>0</v>
      </c>
      <c r="Q9" s="153">
        <v>0</v>
      </c>
      <c r="R9" s="153">
        <v>0</v>
      </c>
      <c r="S9" s="153">
        <v>0</v>
      </c>
      <c r="T9" s="153">
        <v>0</v>
      </c>
      <c r="U9" s="153">
        <v>0</v>
      </c>
      <c r="V9" s="153">
        <v>0</v>
      </c>
      <c r="W9" s="153">
        <v>0</v>
      </c>
      <c r="X9" s="153">
        <v>0</v>
      </c>
      <c r="Y9" s="153">
        <v>0</v>
      </c>
      <c r="Z9" s="153">
        <v>0</v>
      </c>
      <c r="AA9" s="153">
        <v>0</v>
      </c>
      <c r="AB9" s="153">
        <v>0</v>
      </c>
      <c r="AC9" s="153">
        <v>1</v>
      </c>
      <c r="AD9" s="153">
        <v>0</v>
      </c>
      <c r="AE9" s="153">
        <v>0</v>
      </c>
      <c r="AF9" s="153">
        <v>0</v>
      </c>
      <c r="AG9" s="153">
        <v>0</v>
      </c>
      <c r="AH9" s="153">
        <v>0</v>
      </c>
      <c r="AI9" s="154">
        <v>0.1</v>
      </c>
      <c r="AJ9" s="4">
        <v>1</v>
      </c>
      <c r="AK9" s="4"/>
      <c r="AL9" s="1"/>
      <c r="AM9" s="156"/>
      <c r="AN9" s="156"/>
      <c r="AO9" s="156"/>
      <c r="AP9" s="156"/>
      <c r="AQ9" s="156"/>
      <c r="AR9" s="1"/>
    </row>
    <row r="10" spans="1:44" s="9" customFormat="1" ht="13.7" customHeight="1" x14ac:dyDescent="0.2">
      <c r="A10" s="1" t="s">
        <v>400</v>
      </c>
      <c r="B10" s="152" t="s">
        <v>399</v>
      </c>
      <c r="C10" s="1">
        <v>2020</v>
      </c>
      <c r="D10" s="145" t="s">
        <v>400</v>
      </c>
      <c r="E10" s="146" t="s">
        <v>1957</v>
      </c>
      <c r="F10" s="147">
        <v>2020</v>
      </c>
      <c r="G10" s="148">
        <v>1</v>
      </c>
      <c r="H10" s="1">
        <v>432</v>
      </c>
      <c r="I10" s="164" t="s">
        <v>1006</v>
      </c>
      <c r="J10" s="153">
        <v>0</v>
      </c>
      <c r="K10" s="153">
        <v>0</v>
      </c>
      <c r="L10" s="153">
        <v>0</v>
      </c>
      <c r="M10" s="153">
        <v>0</v>
      </c>
      <c r="N10" s="153">
        <v>0</v>
      </c>
      <c r="O10" s="153">
        <v>0</v>
      </c>
      <c r="P10" s="153">
        <v>0</v>
      </c>
      <c r="Q10" s="153">
        <v>0</v>
      </c>
      <c r="R10" s="153">
        <v>0</v>
      </c>
      <c r="S10" s="153">
        <v>0</v>
      </c>
      <c r="T10" s="153">
        <v>0</v>
      </c>
      <c r="U10" s="153">
        <v>0</v>
      </c>
      <c r="V10" s="153">
        <v>0</v>
      </c>
      <c r="W10" s="153">
        <v>0</v>
      </c>
      <c r="X10" s="153">
        <v>0</v>
      </c>
      <c r="Y10" s="153">
        <v>0</v>
      </c>
      <c r="Z10" s="153">
        <v>0</v>
      </c>
      <c r="AA10" s="153">
        <v>0</v>
      </c>
      <c r="AB10" s="153">
        <v>0</v>
      </c>
      <c r="AC10" s="153">
        <v>0</v>
      </c>
      <c r="AD10" s="153">
        <v>0</v>
      </c>
      <c r="AE10" s="153">
        <v>0</v>
      </c>
      <c r="AF10" s="153">
        <v>0</v>
      </c>
      <c r="AG10" s="153">
        <v>0</v>
      </c>
      <c r="AH10" s="153">
        <v>1</v>
      </c>
      <c r="AI10" s="154">
        <v>0.1</v>
      </c>
      <c r="AJ10" s="4">
        <v>1</v>
      </c>
      <c r="AK10" s="4"/>
      <c r="AL10" s="1"/>
      <c r="AM10" s="156"/>
      <c r="AN10" s="156"/>
      <c r="AO10" s="156"/>
      <c r="AP10" s="156"/>
      <c r="AQ10" s="156"/>
      <c r="AR10" s="1"/>
    </row>
    <row r="11" spans="1:44" s="9" customFormat="1" ht="13.7" customHeight="1" x14ac:dyDescent="0.2">
      <c r="A11" s="1" t="s">
        <v>400</v>
      </c>
      <c r="B11" s="152" t="s">
        <v>399</v>
      </c>
      <c r="C11" s="1">
        <v>2020</v>
      </c>
      <c r="D11" s="145" t="s">
        <v>400</v>
      </c>
      <c r="E11" s="146" t="s">
        <v>1957</v>
      </c>
      <c r="F11" s="147">
        <v>2020</v>
      </c>
      <c r="G11" s="148" t="s">
        <v>1913</v>
      </c>
      <c r="H11" s="1">
        <v>2760</v>
      </c>
      <c r="I11" s="164" t="s">
        <v>162</v>
      </c>
      <c r="J11" s="153">
        <v>1</v>
      </c>
      <c r="K11" s="153">
        <v>1</v>
      </c>
      <c r="L11" s="153">
        <v>1</v>
      </c>
      <c r="M11" s="153">
        <v>1</v>
      </c>
      <c r="N11" s="153">
        <v>1</v>
      </c>
      <c r="O11" s="153">
        <v>1</v>
      </c>
      <c r="P11" s="153">
        <v>1</v>
      </c>
      <c r="Q11" s="153">
        <v>1</v>
      </c>
      <c r="R11" s="153">
        <v>1</v>
      </c>
      <c r="S11" s="153">
        <v>1</v>
      </c>
      <c r="T11" s="153">
        <v>1</v>
      </c>
      <c r="U11" s="153">
        <v>1</v>
      </c>
      <c r="V11" s="153">
        <v>1</v>
      </c>
      <c r="W11" s="153">
        <v>0</v>
      </c>
      <c r="X11" s="153">
        <v>1</v>
      </c>
      <c r="Y11" s="153">
        <v>1</v>
      </c>
      <c r="Z11" s="153">
        <v>1</v>
      </c>
      <c r="AA11" s="153">
        <v>1</v>
      </c>
      <c r="AB11" s="153">
        <v>1</v>
      </c>
      <c r="AC11" s="153">
        <v>1</v>
      </c>
      <c r="AD11" s="153">
        <v>1</v>
      </c>
      <c r="AE11" s="153">
        <v>1</v>
      </c>
      <c r="AF11" s="153">
        <v>1</v>
      </c>
      <c r="AG11" s="153">
        <v>0</v>
      </c>
      <c r="AH11" s="153">
        <v>0</v>
      </c>
      <c r="AI11" s="154">
        <v>90</v>
      </c>
      <c r="AJ11" s="4">
        <v>22</v>
      </c>
      <c r="AK11" s="4"/>
      <c r="AL11" s="1"/>
      <c r="AM11" s="156"/>
      <c r="AN11" s="156"/>
      <c r="AO11" s="156"/>
      <c r="AP11" s="156"/>
      <c r="AQ11" s="156"/>
      <c r="AR11" s="1"/>
    </row>
    <row r="12" spans="1:44" s="9" customFormat="1" ht="13.7" customHeight="1" x14ac:dyDescent="0.2">
      <c r="A12" s="1" t="s">
        <v>400</v>
      </c>
      <c r="B12" s="152" t="s">
        <v>399</v>
      </c>
      <c r="C12" s="1">
        <v>2020</v>
      </c>
      <c r="D12" s="145" t="s">
        <v>400</v>
      </c>
      <c r="E12" s="146" t="s">
        <v>1957</v>
      </c>
      <c r="F12" s="147">
        <v>2020</v>
      </c>
      <c r="G12" s="148" t="s">
        <v>1913</v>
      </c>
      <c r="H12" s="1">
        <v>1677</v>
      </c>
      <c r="I12" s="164" t="s">
        <v>1256</v>
      </c>
      <c r="J12" s="153">
        <v>1</v>
      </c>
      <c r="K12" s="153">
        <v>1</v>
      </c>
      <c r="L12" s="153">
        <v>1</v>
      </c>
      <c r="M12" s="153">
        <v>0</v>
      </c>
      <c r="N12" s="153">
        <v>0</v>
      </c>
      <c r="O12" s="153">
        <v>0</v>
      </c>
      <c r="P12" s="153">
        <v>0</v>
      </c>
      <c r="Q12" s="153">
        <v>0</v>
      </c>
      <c r="R12" s="153">
        <v>0</v>
      </c>
      <c r="S12" s="153">
        <v>0</v>
      </c>
      <c r="T12" s="153">
        <v>0</v>
      </c>
      <c r="U12" s="153">
        <v>0</v>
      </c>
      <c r="V12" s="153">
        <v>0</v>
      </c>
      <c r="W12" s="153">
        <v>0</v>
      </c>
      <c r="X12" s="153">
        <v>0</v>
      </c>
      <c r="Y12" s="153">
        <v>0</v>
      </c>
      <c r="Z12" s="153">
        <v>0</v>
      </c>
      <c r="AA12" s="153">
        <v>0</v>
      </c>
      <c r="AB12" s="153">
        <v>0</v>
      </c>
      <c r="AC12" s="153">
        <v>0</v>
      </c>
      <c r="AD12" s="153">
        <v>0</v>
      </c>
      <c r="AE12" s="153">
        <v>0</v>
      </c>
      <c r="AF12" s="153">
        <v>0</v>
      </c>
      <c r="AG12" s="153">
        <v>0</v>
      </c>
      <c r="AH12" s="153">
        <v>1</v>
      </c>
      <c r="AI12" s="154">
        <v>0.1</v>
      </c>
      <c r="AJ12" s="4">
        <v>4</v>
      </c>
      <c r="AK12" s="4"/>
      <c r="AL12" s="1"/>
      <c r="AM12" s="156"/>
      <c r="AN12" s="156"/>
      <c r="AO12" s="156"/>
      <c r="AP12" s="156"/>
      <c r="AQ12" s="156"/>
      <c r="AR12" s="1"/>
    </row>
    <row r="13" spans="1:44" s="9" customFormat="1" ht="13.7" customHeight="1" x14ac:dyDescent="0.2">
      <c r="A13" s="1" t="s">
        <v>400</v>
      </c>
      <c r="B13" s="152" t="s">
        <v>399</v>
      </c>
      <c r="C13" s="1">
        <v>2020</v>
      </c>
      <c r="D13" s="145" t="s">
        <v>400</v>
      </c>
      <c r="E13" s="146" t="s">
        <v>1957</v>
      </c>
      <c r="F13" s="147">
        <v>2020</v>
      </c>
      <c r="G13" s="148" t="s">
        <v>1913</v>
      </c>
      <c r="H13" s="1">
        <v>681</v>
      </c>
      <c r="I13" s="164" t="s">
        <v>1195</v>
      </c>
      <c r="J13" s="153">
        <v>1</v>
      </c>
      <c r="K13" s="153">
        <v>0</v>
      </c>
      <c r="L13" s="153">
        <v>1</v>
      </c>
      <c r="M13" s="153">
        <v>1</v>
      </c>
      <c r="N13" s="153">
        <v>1</v>
      </c>
      <c r="O13" s="153">
        <v>0</v>
      </c>
      <c r="P13" s="153">
        <v>0</v>
      </c>
      <c r="Q13" s="153">
        <v>1</v>
      </c>
      <c r="R13" s="153">
        <v>1</v>
      </c>
      <c r="S13" s="153">
        <v>1</v>
      </c>
      <c r="T13" s="153">
        <v>0</v>
      </c>
      <c r="U13" s="153">
        <v>0</v>
      </c>
      <c r="V13" s="153">
        <v>0</v>
      </c>
      <c r="W13" s="153">
        <v>1</v>
      </c>
      <c r="X13" s="153">
        <v>1</v>
      </c>
      <c r="Y13" s="153">
        <v>0</v>
      </c>
      <c r="Z13" s="153">
        <v>0</v>
      </c>
      <c r="AA13" s="153">
        <v>0</v>
      </c>
      <c r="AB13" s="153">
        <v>0</v>
      </c>
      <c r="AC13" s="153">
        <v>1</v>
      </c>
      <c r="AD13" s="153">
        <v>0</v>
      </c>
      <c r="AE13" s="153">
        <v>1</v>
      </c>
      <c r="AF13" s="153">
        <v>1</v>
      </c>
      <c r="AG13" s="153">
        <v>1</v>
      </c>
      <c r="AH13" s="153">
        <v>1</v>
      </c>
      <c r="AI13" s="154">
        <v>2</v>
      </c>
      <c r="AJ13" s="4">
        <v>14</v>
      </c>
      <c r="AK13" s="4"/>
      <c r="AL13" s="1"/>
      <c r="AM13" s="156"/>
      <c r="AN13" s="156"/>
      <c r="AO13" s="156"/>
      <c r="AP13" s="156"/>
      <c r="AQ13" s="156"/>
      <c r="AR13" s="1"/>
    </row>
    <row r="14" spans="1:44" s="9" customFormat="1" ht="13.7" customHeight="1" x14ac:dyDescent="0.2">
      <c r="A14" s="1" t="s">
        <v>400</v>
      </c>
      <c r="B14" s="152" t="s">
        <v>399</v>
      </c>
      <c r="C14" s="1">
        <v>2020</v>
      </c>
      <c r="D14" s="145" t="s">
        <v>400</v>
      </c>
      <c r="E14" s="146" t="s">
        <v>1957</v>
      </c>
      <c r="F14" s="147">
        <v>2020</v>
      </c>
      <c r="G14" s="148" t="s">
        <v>1913</v>
      </c>
      <c r="H14" s="1">
        <v>516</v>
      </c>
      <c r="I14" s="164" t="s">
        <v>1203</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c r="AC14" s="153">
        <v>0</v>
      </c>
      <c r="AD14" s="153">
        <v>0</v>
      </c>
      <c r="AE14" s="153">
        <v>0</v>
      </c>
      <c r="AF14" s="153">
        <v>0</v>
      </c>
      <c r="AG14" s="153">
        <v>1</v>
      </c>
      <c r="AH14" s="153">
        <v>0</v>
      </c>
      <c r="AI14" s="154">
        <v>0.1</v>
      </c>
      <c r="AJ14" s="4">
        <v>1</v>
      </c>
      <c r="AK14" s="4"/>
      <c r="AL14" s="1"/>
      <c r="AM14" s="156"/>
      <c r="AN14" s="156"/>
      <c r="AO14" s="156"/>
      <c r="AP14" s="156"/>
      <c r="AQ14" s="156"/>
      <c r="AR14" s="1"/>
    </row>
    <row r="15" spans="1:44" s="9" customFormat="1" ht="13.7" customHeight="1" x14ac:dyDescent="0.2">
      <c r="A15" s="1" t="s">
        <v>400</v>
      </c>
      <c r="B15" s="152" t="s">
        <v>399</v>
      </c>
      <c r="C15" s="1">
        <v>2020</v>
      </c>
      <c r="D15" s="145" t="s">
        <v>400</v>
      </c>
      <c r="E15" s="146" t="s">
        <v>1957</v>
      </c>
      <c r="F15" s="147">
        <v>2020</v>
      </c>
      <c r="G15" s="148" t="s">
        <v>1913</v>
      </c>
      <c r="H15" s="1">
        <v>1766</v>
      </c>
      <c r="I15" s="164" t="s">
        <v>1224</v>
      </c>
      <c r="J15" s="153">
        <v>1</v>
      </c>
      <c r="K15" s="153">
        <v>1</v>
      </c>
      <c r="L15" s="153">
        <v>1</v>
      </c>
      <c r="M15" s="153">
        <v>0</v>
      </c>
      <c r="N15" s="153">
        <v>0</v>
      </c>
      <c r="O15" s="153">
        <v>0</v>
      </c>
      <c r="P15" s="153">
        <v>0</v>
      </c>
      <c r="Q15" s="153">
        <v>0</v>
      </c>
      <c r="R15" s="153">
        <v>0</v>
      </c>
      <c r="S15" s="153">
        <v>0</v>
      </c>
      <c r="T15" s="153">
        <v>0</v>
      </c>
      <c r="U15" s="153">
        <v>1</v>
      </c>
      <c r="V15" s="153">
        <v>0</v>
      </c>
      <c r="W15" s="153">
        <v>0</v>
      </c>
      <c r="X15" s="153">
        <v>0</v>
      </c>
      <c r="Y15" s="153">
        <v>0</v>
      </c>
      <c r="Z15" s="153">
        <v>0</v>
      </c>
      <c r="AA15" s="153">
        <v>0</v>
      </c>
      <c r="AB15" s="153">
        <v>0</v>
      </c>
      <c r="AC15" s="153">
        <v>0</v>
      </c>
      <c r="AD15" s="153">
        <v>0</v>
      </c>
      <c r="AE15" s="153">
        <v>0</v>
      </c>
      <c r="AF15" s="153">
        <v>0</v>
      </c>
      <c r="AG15" s="153">
        <v>1</v>
      </c>
      <c r="AH15" s="153">
        <v>0</v>
      </c>
      <c r="AI15" s="154">
        <v>1</v>
      </c>
      <c r="AJ15" s="4">
        <v>5</v>
      </c>
      <c r="AK15" s="4"/>
      <c r="AL15" s="1"/>
      <c r="AM15" s="156"/>
      <c r="AN15" s="156"/>
      <c r="AO15" s="156"/>
      <c r="AP15" s="156"/>
      <c r="AQ15" s="156"/>
      <c r="AR15" s="1"/>
    </row>
    <row r="16" spans="1:44" s="9" customFormat="1" ht="13.7" customHeight="1" x14ac:dyDescent="0.2">
      <c r="A16" s="1" t="s">
        <v>400</v>
      </c>
      <c r="B16" s="152" t="s">
        <v>399</v>
      </c>
      <c r="C16" s="1">
        <v>2020</v>
      </c>
      <c r="D16" s="145" t="s">
        <v>400</v>
      </c>
      <c r="E16" s="146" t="s">
        <v>1957</v>
      </c>
      <c r="F16" s="147">
        <v>2020</v>
      </c>
      <c r="G16" s="148" t="s">
        <v>1914</v>
      </c>
      <c r="H16" s="37" t="s">
        <v>1959</v>
      </c>
      <c r="I16" s="164" t="s">
        <v>1764</v>
      </c>
      <c r="J16" s="153">
        <v>1</v>
      </c>
      <c r="K16" s="153">
        <v>1</v>
      </c>
      <c r="L16" s="153">
        <v>1</v>
      </c>
      <c r="M16" s="153">
        <v>1</v>
      </c>
      <c r="N16" s="153">
        <v>1</v>
      </c>
      <c r="O16" s="153">
        <v>1</v>
      </c>
      <c r="P16" s="153">
        <v>1</v>
      </c>
      <c r="Q16" s="153">
        <v>1</v>
      </c>
      <c r="R16" s="153">
        <v>0</v>
      </c>
      <c r="S16" s="153">
        <v>1</v>
      </c>
      <c r="T16" s="153">
        <v>1</v>
      </c>
      <c r="U16" s="153">
        <v>1</v>
      </c>
      <c r="V16" s="153">
        <v>1</v>
      </c>
      <c r="W16" s="153">
        <v>1</v>
      </c>
      <c r="X16" s="153">
        <v>1</v>
      </c>
      <c r="Y16" s="153">
        <v>1</v>
      </c>
      <c r="Z16" s="153">
        <v>1</v>
      </c>
      <c r="AA16" s="153">
        <v>1</v>
      </c>
      <c r="AB16" s="153">
        <v>0</v>
      </c>
      <c r="AC16" s="153">
        <v>1</v>
      </c>
      <c r="AD16" s="153">
        <v>1</v>
      </c>
      <c r="AE16" s="153">
        <v>1</v>
      </c>
      <c r="AF16" s="153">
        <v>1</v>
      </c>
      <c r="AG16" s="153">
        <v>0</v>
      </c>
      <c r="AH16" s="153">
        <v>0</v>
      </c>
      <c r="AI16" s="154">
        <v>40</v>
      </c>
      <c r="AJ16" s="4">
        <v>21</v>
      </c>
      <c r="AK16" s="4"/>
      <c r="AL16" s="1"/>
      <c r="AM16" s="156"/>
      <c r="AN16" s="156"/>
      <c r="AO16" s="156"/>
      <c r="AP16" s="156"/>
      <c r="AQ16" s="156"/>
      <c r="AR16" s="1"/>
    </row>
    <row r="17" spans="1:44" s="9" customFormat="1" ht="13.7" customHeight="1" x14ac:dyDescent="0.2">
      <c r="A17" s="1" t="s">
        <v>400</v>
      </c>
      <c r="B17" s="152" t="s">
        <v>399</v>
      </c>
      <c r="C17" s="1">
        <v>2020</v>
      </c>
      <c r="D17" s="145" t="s">
        <v>400</v>
      </c>
      <c r="E17" s="146" t="s">
        <v>1957</v>
      </c>
      <c r="F17" s="147">
        <v>2020</v>
      </c>
      <c r="G17" s="148" t="s">
        <v>1914</v>
      </c>
      <c r="H17" s="1">
        <v>2760</v>
      </c>
      <c r="I17" s="164" t="s">
        <v>162</v>
      </c>
      <c r="J17" s="153">
        <v>0</v>
      </c>
      <c r="K17" s="153">
        <v>0</v>
      </c>
      <c r="L17" s="153">
        <v>1</v>
      </c>
      <c r="M17" s="153">
        <v>1</v>
      </c>
      <c r="N17" s="153">
        <v>1</v>
      </c>
      <c r="O17" s="153">
        <v>1</v>
      </c>
      <c r="P17" s="153">
        <v>0</v>
      </c>
      <c r="Q17" s="153">
        <v>1</v>
      </c>
      <c r="R17" s="153">
        <v>1</v>
      </c>
      <c r="S17" s="153">
        <v>1</v>
      </c>
      <c r="T17" s="153">
        <v>0</v>
      </c>
      <c r="U17" s="153">
        <v>1</v>
      </c>
      <c r="V17" s="153">
        <v>1</v>
      </c>
      <c r="W17" s="153">
        <v>1</v>
      </c>
      <c r="X17" s="153">
        <v>1</v>
      </c>
      <c r="Y17" s="153">
        <v>1</v>
      </c>
      <c r="Z17" s="153">
        <v>1</v>
      </c>
      <c r="AA17" s="153">
        <v>1</v>
      </c>
      <c r="AB17" s="153">
        <v>1</v>
      </c>
      <c r="AC17" s="153">
        <v>1</v>
      </c>
      <c r="AD17" s="153">
        <v>0</v>
      </c>
      <c r="AE17" s="153">
        <v>1</v>
      </c>
      <c r="AF17" s="153">
        <v>1</v>
      </c>
      <c r="AG17" s="153">
        <v>1</v>
      </c>
      <c r="AH17" s="153">
        <v>1</v>
      </c>
      <c r="AI17" s="154">
        <v>12</v>
      </c>
      <c r="AJ17" s="4">
        <v>20</v>
      </c>
      <c r="AK17" s="4"/>
      <c r="AL17" s="1"/>
      <c r="AM17" s="156"/>
      <c r="AN17" s="156"/>
      <c r="AO17" s="156"/>
      <c r="AP17" s="156"/>
      <c r="AQ17" s="156"/>
      <c r="AR17" s="1"/>
    </row>
    <row r="18" spans="1:44" s="9" customFormat="1" ht="13.7" customHeight="1" x14ac:dyDescent="0.2">
      <c r="A18" s="1" t="s">
        <v>400</v>
      </c>
      <c r="B18" s="152" t="s">
        <v>399</v>
      </c>
      <c r="C18" s="1">
        <v>2020</v>
      </c>
      <c r="D18" s="145" t="s">
        <v>400</v>
      </c>
      <c r="E18" s="146" t="s">
        <v>1957</v>
      </c>
      <c r="F18" s="147">
        <v>2020</v>
      </c>
      <c r="G18" s="148" t="s">
        <v>1914</v>
      </c>
      <c r="H18" s="1">
        <v>1321</v>
      </c>
      <c r="I18" s="164" t="s">
        <v>1673</v>
      </c>
      <c r="J18" s="153">
        <v>1</v>
      </c>
      <c r="K18" s="153">
        <v>1</v>
      </c>
      <c r="L18" s="153">
        <v>0</v>
      </c>
      <c r="M18" s="153">
        <v>0</v>
      </c>
      <c r="N18" s="153">
        <v>1</v>
      </c>
      <c r="O18" s="153">
        <v>1</v>
      </c>
      <c r="P18" s="153">
        <v>1</v>
      </c>
      <c r="Q18" s="153">
        <v>0</v>
      </c>
      <c r="R18" s="153">
        <v>0</v>
      </c>
      <c r="S18" s="153">
        <v>0</v>
      </c>
      <c r="T18" s="153">
        <v>1</v>
      </c>
      <c r="U18" s="153">
        <v>1</v>
      </c>
      <c r="V18" s="153">
        <v>1</v>
      </c>
      <c r="W18" s="153">
        <v>1</v>
      </c>
      <c r="X18" s="153">
        <v>1</v>
      </c>
      <c r="Y18" s="153">
        <v>1</v>
      </c>
      <c r="Z18" s="153">
        <v>1</v>
      </c>
      <c r="AA18" s="153">
        <v>1</v>
      </c>
      <c r="AB18" s="153">
        <v>1</v>
      </c>
      <c r="AC18" s="153">
        <v>1</v>
      </c>
      <c r="AD18" s="153">
        <v>1</v>
      </c>
      <c r="AE18" s="153">
        <v>1</v>
      </c>
      <c r="AF18" s="153">
        <v>1</v>
      </c>
      <c r="AG18" s="153">
        <v>0</v>
      </c>
      <c r="AH18" s="153">
        <v>0</v>
      </c>
      <c r="AI18" s="154">
        <v>6</v>
      </c>
      <c r="AJ18" s="4">
        <v>18</v>
      </c>
      <c r="AK18" s="4"/>
      <c r="AL18" s="1"/>
      <c r="AM18" s="156"/>
      <c r="AN18" s="156"/>
      <c r="AO18" s="156"/>
      <c r="AP18" s="156"/>
      <c r="AQ18" s="156"/>
      <c r="AR18" s="1"/>
    </row>
    <row r="19" spans="1:44" s="9" customFormat="1" ht="13.7" customHeight="1" x14ac:dyDescent="0.2">
      <c r="A19" s="1" t="s">
        <v>400</v>
      </c>
      <c r="B19" s="152" t="s">
        <v>399</v>
      </c>
      <c r="C19" s="1">
        <v>2020</v>
      </c>
      <c r="D19" s="145" t="s">
        <v>400</v>
      </c>
      <c r="E19" s="146" t="s">
        <v>1957</v>
      </c>
      <c r="F19" s="147">
        <v>2020</v>
      </c>
      <c r="G19" s="148" t="s">
        <v>1914</v>
      </c>
      <c r="H19" s="1">
        <v>1375</v>
      </c>
      <c r="I19" s="164" t="s">
        <v>1711</v>
      </c>
      <c r="J19" s="153">
        <v>1</v>
      </c>
      <c r="K19" s="153">
        <v>0</v>
      </c>
      <c r="L19" s="153">
        <v>0</v>
      </c>
      <c r="M19" s="153">
        <v>0</v>
      </c>
      <c r="N19" s="153">
        <v>0</v>
      </c>
      <c r="O19" s="153">
        <v>0</v>
      </c>
      <c r="P19" s="153">
        <v>0</v>
      </c>
      <c r="Q19" s="153">
        <v>0</v>
      </c>
      <c r="R19" s="153">
        <v>0</v>
      </c>
      <c r="S19" s="153">
        <v>0</v>
      </c>
      <c r="T19" s="153">
        <v>0</v>
      </c>
      <c r="U19" s="153">
        <v>0</v>
      </c>
      <c r="V19" s="153">
        <v>0</v>
      </c>
      <c r="W19" s="153">
        <v>0</v>
      </c>
      <c r="X19" s="153">
        <v>0</v>
      </c>
      <c r="Y19" s="153">
        <v>0</v>
      </c>
      <c r="Z19" s="153">
        <v>0</v>
      </c>
      <c r="AA19" s="153">
        <v>0</v>
      </c>
      <c r="AB19" s="153">
        <v>0</v>
      </c>
      <c r="AC19" s="153">
        <v>0</v>
      </c>
      <c r="AD19" s="153">
        <v>0</v>
      </c>
      <c r="AE19" s="153">
        <v>0</v>
      </c>
      <c r="AF19" s="153">
        <v>0</v>
      </c>
      <c r="AG19" s="153">
        <v>0</v>
      </c>
      <c r="AH19" s="153">
        <v>0</v>
      </c>
      <c r="AI19" s="154">
        <v>0.1</v>
      </c>
      <c r="AJ19" s="4">
        <v>1</v>
      </c>
      <c r="AK19" s="4"/>
      <c r="AL19" s="1"/>
      <c r="AM19" s="156"/>
      <c r="AN19" s="156"/>
      <c r="AO19" s="156"/>
      <c r="AP19" s="156"/>
      <c r="AQ19" s="156"/>
      <c r="AR19" s="1"/>
    </row>
    <row r="20" spans="1:44" s="9" customFormat="1" ht="13.7" customHeight="1" x14ac:dyDescent="0.2">
      <c r="A20" s="1" t="s">
        <v>400</v>
      </c>
      <c r="B20" s="152" t="s">
        <v>399</v>
      </c>
      <c r="C20" s="1">
        <v>2020</v>
      </c>
      <c r="D20" s="145" t="s">
        <v>400</v>
      </c>
      <c r="E20" s="146" t="s">
        <v>1957</v>
      </c>
      <c r="F20" s="147">
        <v>2020</v>
      </c>
      <c r="G20" s="148" t="s">
        <v>1914</v>
      </c>
      <c r="H20" s="1">
        <v>478</v>
      </c>
      <c r="I20" s="164" t="s">
        <v>1037</v>
      </c>
      <c r="J20" s="153">
        <v>0</v>
      </c>
      <c r="K20" s="153">
        <v>1</v>
      </c>
      <c r="L20" s="153">
        <v>0</v>
      </c>
      <c r="M20" s="153">
        <v>0</v>
      </c>
      <c r="N20" s="153">
        <v>0</v>
      </c>
      <c r="O20" s="153">
        <v>0</v>
      </c>
      <c r="P20" s="153">
        <v>0</v>
      </c>
      <c r="Q20" s="153">
        <v>0</v>
      </c>
      <c r="R20" s="153">
        <v>0</v>
      </c>
      <c r="S20" s="153">
        <v>0</v>
      </c>
      <c r="T20" s="153">
        <v>0</v>
      </c>
      <c r="U20" s="153">
        <v>0</v>
      </c>
      <c r="V20" s="153">
        <v>0</v>
      </c>
      <c r="W20" s="153">
        <v>0</v>
      </c>
      <c r="X20" s="153">
        <v>0</v>
      </c>
      <c r="Y20" s="153">
        <v>0</v>
      </c>
      <c r="Z20" s="153">
        <v>0</v>
      </c>
      <c r="AA20" s="153">
        <v>0</v>
      </c>
      <c r="AB20" s="153">
        <v>0</v>
      </c>
      <c r="AC20" s="153">
        <v>0</v>
      </c>
      <c r="AD20" s="153">
        <v>0</v>
      </c>
      <c r="AE20" s="153">
        <v>0</v>
      </c>
      <c r="AF20" s="153">
        <v>0</v>
      </c>
      <c r="AG20" s="153">
        <v>0</v>
      </c>
      <c r="AH20" s="153">
        <v>0</v>
      </c>
      <c r="AI20" s="154">
        <v>0.1</v>
      </c>
      <c r="AJ20" s="4">
        <v>1</v>
      </c>
      <c r="AK20" s="4"/>
      <c r="AL20" s="1"/>
      <c r="AM20" s="156"/>
      <c r="AN20" s="156"/>
      <c r="AO20" s="156"/>
      <c r="AP20" s="156"/>
      <c r="AQ20" s="156"/>
      <c r="AR20" s="1"/>
    </row>
    <row r="21" spans="1:44" s="9" customFormat="1" ht="13.7" customHeight="1" x14ac:dyDescent="0.2">
      <c r="A21" s="1" t="s">
        <v>400</v>
      </c>
      <c r="B21" s="152" t="s">
        <v>399</v>
      </c>
      <c r="C21" s="1">
        <v>2020</v>
      </c>
      <c r="D21" s="145" t="s">
        <v>400</v>
      </c>
      <c r="E21" s="146" t="s">
        <v>1957</v>
      </c>
      <c r="F21" s="147">
        <v>2020</v>
      </c>
      <c r="G21" s="148" t="s">
        <v>1914</v>
      </c>
      <c r="H21" s="1">
        <v>1766</v>
      </c>
      <c r="I21" s="164" t="s">
        <v>1224</v>
      </c>
      <c r="J21" s="153">
        <v>0</v>
      </c>
      <c r="K21" s="153">
        <v>0</v>
      </c>
      <c r="L21" s="153">
        <v>0</v>
      </c>
      <c r="M21" s="153">
        <v>0</v>
      </c>
      <c r="N21" s="153">
        <v>0</v>
      </c>
      <c r="O21" s="153">
        <v>0</v>
      </c>
      <c r="P21" s="153">
        <v>0</v>
      </c>
      <c r="Q21" s="153">
        <v>0</v>
      </c>
      <c r="R21" s="153">
        <v>0</v>
      </c>
      <c r="S21" s="153">
        <v>0</v>
      </c>
      <c r="T21" s="153">
        <v>1</v>
      </c>
      <c r="U21" s="153">
        <v>0</v>
      </c>
      <c r="V21" s="153">
        <v>0</v>
      </c>
      <c r="W21" s="153">
        <v>0</v>
      </c>
      <c r="X21" s="153">
        <v>0</v>
      </c>
      <c r="Y21" s="153">
        <v>0</v>
      </c>
      <c r="Z21" s="153">
        <v>0</v>
      </c>
      <c r="AA21" s="153">
        <v>0</v>
      </c>
      <c r="AB21" s="153">
        <v>0</v>
      </c>
      <c r="AC21" s="153">
        <v>0</v>
      </c>
      <c r="AD21" s="153">
        <v>0</v>
      </c>
      <c r="AE21" s="153">
        <v>0</v>
      </c>
      <c r="AF21" s="153">
        <v>0</v>
      </c>
      <c r="AG21" s="153">
        <v>0</v>
      </c>
      <c r="AH21" s="153">
        <v>0</v>
      </c>
      <c r="AI21" s="154">
        <v>0.1</v>
      </c>
      <c r="AJ21" s="4">
        <v>1</v>
      </c>
      <c r="AK21" s="4"/>
      <c r="AL21" s="1"/>
      <c r="AM21" s="156"/>
      <c r="AN21" s="156"/>
      <c r="AO21" s="156"/>
      <c r="AP21" s="156"/>
      <c r="AQ21" s="156"/>
      <c r="AR21" s="1"/>
    </row>
    <row r="22" spans="1:44" s="9" customFormat="1" ht="13.7" customHeight="1" x14ac:dyDescent="0.2">
      <c r="A22" s="1" t="s">
        <v>400</v>
      </c>
      <c r="B22" s="152" t="s">
        <v>399</v>
      </c>
      <c r="C22" s="1">
        <v>2020</v>
      </c>
      <c r="D22" s="145" t="s">
        <v>400</v>
      </c>
      <c r="E22" s="146" t="s">
        <v>1957</v>
      </c>
      <c r="F22" s="147">
        <v>2020</v>
      </c>
      <c r="G22" s="148" t="s">
        <v>1914</v>
      </c>
      <c r="H22" s="1">
        <v>1677</v>
      </c>
      <c r="I22" s="164" t="s">
        <v>1256</v>
      </c>
      <c r="J22" s="153">
        <v>0</v>
      </c>
      <c r="K22" s="153">
        <v>0</v>
      </c>
      <c r="L22" s="153">
        <v>0</v>
      </c>
      <c r="M22" s="153">
        <v>0</v>
      </c>
      <c r="N22" s="153">
        <v>0</v>
      </c>
      <c r="O22" s="153">
        <v>0</v>
      </c>
      <c r="P22" s="153">
        <v>0</v>
      </c>
      <c r="Q22" s="153">
        <v>0</v>
      </c>
      <c r="R22" s="153">
        <v>0</v>
      </c>
      <c r="S22" s="153">
        <v>0</v>
      </c>
      <c r="T22" s="153">
        <v>0</v>
      </c>
      <c r="U22" s="153">
        <v>0</v>
      </c>
      <c r="V22" s="153">
        <v>0</v>
      </c>
      <c r="W22" s="153">
        <v>1</v>
      </c>
      <c r="X22" s="153">
        <v>1</v>
      </c>
      <c r="Y22" s="153">
        <v>0</v>
      </c>
      <c r="Z22" s="153">
        <v>0</v>
      </c>
      <c r="AA22" s="153">
        <v>0</v>
      </c>
      <c r="AB22" s="153">
        <v>0</v>
      </c>
      <c r="AC22" s="153">
        <v>0</v>
      </c>
      <c r="AD22" s="153">
        <v>0</v>
      </c>
      <c r="AE22" s="153">
        <v>0</v>
      </c>
      <c r="AF22" s="153">
        <v>0</v>
      </c>
      <c r="AG22" s="153">
        <v>0</v>
      </c>
      <c r="AH22" s="153">
        <v>0</v>
      </c>
      <c r="AI22" s="154">
        <v>0.1</v>
      </c>
      <c r="AJ22" s="4">
        <v>2</v>
      </c>
      <c r="AK22" s="4"/>
      <c r="AL22" s="1"/>
      <c r="AM22" s="156"/>
      <c r="AN22" s="156"/>
      <c r="AO22" s="156"/>
      <c r="AP22" s="156"/>
      <c r="AQ22" s="156"/>
      <c r="AR22" s="1"/>
    </row>
    <row r="23" spans="1:44" s="48" customFormat="1" ht="13.7" customHeight="1" x14ac:dyDescent="0.2">
      <c r="A23" s="36" t="s">
        <v>400</v>
      </c>
      <c r="B23" s="157" t="s">
        <v>399</v>
      </c>
      <c r="C23" s="36">
        <v>2020</v>
      </c>
      <c r="D23" s="145" t="s">
        <v>400</v>
      </c>
      <c r="E23" s="146" t="s">
        <v>1957</v>
      </c>
      <c r="F23" s="147">
        <v>2020</v>
      </c>
      <c r="G23" s="148" t="s">
        <v>1914</v>
      </c>
      <c r="H23" s="36">
        <v>1892</v>
      </c>
      <c r="I23" s="165" t="s">
        <v>1477</v>
      </c>
      <c r="J23" s="159">
        <v>0</v>
      </c>
      <c r="K23" s="159">
        <v>0</v>
      </c>
      <c r="L23" s="159">
        <v>0</v>
      </c>
      <c r="M23" s="159">
        <v>0</v>
      </c>
      <c r="N23" s="159">
        <v>0</v>
      </c>
      <c r="O23" s="159">
        <v>0</v>
      </c>
      <c r="P23" s="159">
        <v>0</v>
      </c>
      <c r="Q23" s="159">
        <v>0</v>
      </c>
      <c r="R23" s="159">
        <v>0</v>
      </c>
      <c r="S23" s="159">
        <v>0</v>
      </c>
      <c r="T23" s="159">
        <v>0</v>
      </c>
      <c r="U23" s="159">
        <v>0</v>
      </c>
      <c r="V23" s="159">
        <v>0</v>
      </c>
      <c r="W23" s="159">
        <v>0</v>
      </c>
      <c r="X23" s="159">
        <v>1</v>
      </c>
      <c r="Y23" s="159">
        <v>0</v>
      </c>
      <c r="Z23" s="159">
        <v>0</v>
      </c>
      <c r="AA23" s="159">
        <v>0</v>
      </c>
      <c r="AB23" s="159">
        <v>0</v>
      </c>
      <c r="AC23" s="159">
        <v>0</v>
      </c>
      <c r="AD23" s="159">
        <v>0</v>
      </c>
      <c r="AE23" s="159">
        <v>0</v>
      </c>
      <c r="AF23" s="159">
        <v>0</v>
      </c>
      <c r="AG23" s="159">
        <v>0</v>
      </c>
      <c r="AH23" s="159">
        <v>0</v>
      </c>
      <c r="AI23" s="160">
        <v>0.1</v>
      </c>
      <c r="AJ23" s="5">
        <v>1</v>
      </c>
      <c r="AK23" s="5"/>
      <c r="AL23" s="36"/>
      <c r="AM23" s="158"/>
      <c r="AN23" s="158"/>
      <c r="AO23" s="158"/>
      <c r="AP23" s="158"/>
      <c r="AQ23" s="158"/>
      <c r="AR23" s="36"/>
    </row>
    <row r="24" spans="1:44" s="9" customFormat="1" ht="13.7" customHeight="1" x14ac:dyDescent="0.2">
      <c r="A24" s="1" t="s">
        <v>400</v>
      </c>
      <c r="B24" s="152" t="s">
        <v>399</v>
      </c>
      <c r="C24" s="1">
        <v>2020</v>
      </c>
      <c r="D24" s="145" t="s">
        <v>400</v>
      </c>
      <c r="E24" s="146" t="s">
        <v>1957</v>
      </c>
      <c r="F24" s="147">
        <v>2020</v>
      </c>
      <c r="G24" s="148" t="s">
        <v>1914</v>
      </c>
      <c r="H24" s="1">
        <v>798</v>
      </c>
      <c r="I24" s="164" t="s">
        <v>258</v>
      </c>
      <c r="J24" s="153">
        <v>0</v>
      </c>
      <c r="K24" s="153">
        <v>0</v>
      </c>
      <c r="L24" s="153">
        <v>0</v>
      </c>
      <c r="M24" s="153">
        <v>0</v>
      </c>
      <c r="N24" s="153">
        <v>0</v>
      </c>
      <c r="O24" s="153">
        <v>0</v>
      </c>
      <c r="P24" s="153">
        <v>0</v>
      </c>
      <c r="Q24" s="153">
        <v>0</v>
      </c>
      <c r="R24" s="153">
        <v>0</v>
      </c>
      <c r="S24" s="153">
        <v>0</v>
      </c>
      <c r="T24" s="153">
        <v>0</v>
      </c>
      <c r="U24" s="153">
        <v>0</v>
      </c>
      <c r="V24" s="153">
        <v>0</v>
      </c>
      <c r="W24" s="153">
        <v>0</v>
      </c>
      <c r="X24" s="153">
        <v>0</v>
      </c>
      <c r="Y24" s="153">
        <v>0</v>
      </c>
      <c r="Z24" s="153">
        <v>0</v>
      </c>
      <c r="AA24" s="153">
        <v>0</v>
      </c>
      <c r="AB24" s="153">
        <v>0</v>
      </c>
      <c r="AC24" s="153">
        <v>0</v>
      </c>
      <c r="AD24" s="153">
        <v>0</v>
      </c>
      <c r="AE24" s="153">
        <v>0</v>
      </c>
      <c r="AF24" s="153">
        <v>0</v>
      </c>
      <c r="AG24" s="153">
        <v>0</v>
      </c>
      <c r="AH24" s="153">
        <v>1</v>
      </c>
      <c r="AI24" s="154">
        <v>0.1</v>
      </c>
      <c r="AJ24" s="4">
        <v>1</v>
      </c>
      <c r="AK24" s="4"/>
      <c r="AL24" s="1"/>
      <c r="AM24" s="156"/>
      <c r="AN24" s="156"/>
      <c r="AO24" s="156"/>
      <c r="AP24" s="156"/>
      <c r="AQ24" s="156"/>
      <c r="AR24" s="1"/>
    </row>
    <row r="25" spans="1:44" s="9" customFormat="1" ht="13.7" customHeight="1" x14ac:dyDescent="0.2">
      <c r="A25" s="1" t="s">
        <v>400</v>
      </c>
      <c r="B25" s="152" t="s">
        <v>399</v>
      </c>
      <c r="C25" s="1">
        <v>2020</v>
      </c>
      <c r="D25" s="145" t="s">
        <v>400</v>
      </c>
      <c r="E25" s="146" t="s">
        <v>1957</v>
      </c>
      <c r="F25" s="147">
        <v>2020</v>
      </c>
      <c r="G25" s="148">
        <v>4</v>
      </c>
      <c r="H25" s="1">
        <v>1066</v>
      </c>
      <c r="I25" s="164" t="s">
        <v>1505</v>
      </c>
      <c r="J25" s="153">
        <v>0</v>
      </c>
      <c r="K25" s="153">
        <v>0</v>
      </c>
      <c r="L25" s="153">
        <v>0</v>
      </c>
      <c r="M25" s="153">
        <v>0</v>
      </c>
      <c r="N25" s="153">
        <v>0</v>
      </c>
      <c r="O25" s="153">
        <v>0</v>
      </c>
      <c r="P25" s="153">
        <v>0</v>
      </c>
      <c r="Q25" s="153">
        <v>0</v>
      </c>
      <c r="R25" s="153">
        <v>0</v>
      </c>
      <c r="S25" s="153">
        <v>1</v>
      </c>
      <c r="T25" s="153">
        <v>0</v>
      </c>
      <c r="U25" s="153">
        <v>0</v>
      </c>
      <c r="V25" s="153">
        <v>0</v>
      </c>
      <c r="W25" s="153">
        <v>0</v>
      </c>
      <c r="X25" s="153">
        <v>1</v>
      </c>
      <c r="Y25" s="153">
        <v>0</v>
      </c>
      <c r="Z25" s="153">
        <v>0</v>
      </c>
      <c r="AA25" s="153">
        <v>0</v>
      </c>
      <c r="AB25" s="153">
        <v>0</v>
      </c>
      <c r="AC25" s="153">
        <v>0</v>
      </c>
      <c r="AD25" s="153">
        <v>0</v>
      </c>
      <c r="AE25" s="153">
        <v>0</v>
      </c>
      <c r="AF25" s="153">
        <v>0</v>
      </c>
      <c r="AG25" s="153">
        <v>0</v>
      </c>
      <c r="AH25" s="153">
        <v>0</v>
      </c>
      <c r="AI25" s="154">
        <v>6</v>
      </c>
      <c r="AJ25" s="4">
        <v>2</v>
      </c>
      <c r="AK25" s="4"/>
      <c r="AL25" s="1"/>
      <c r="AM25" s="156"/>
      <c r="AN25" s="156"/>
      <c r="AO25" s="156"/>
      <c r="AP25" s="156"/>
      <c r="AQ25" s="156"/>
      <c r="AR25" s="1"/>
    </row>
    <row r="26" spans="1:44" s="9" customFormat="1" ht="13.7" customHeight="1" x14ac:dyDescent="0.2">
      <c r="A26" s="1" t="s">
        <v>400</v>
      </c>
      <c r="B26" s="152" t="s">
        <v>399</v>
      </c>
      <c r="C26" s="1">
        <v>2020</v>
      </c>
      <c r="D26" s="145" t="s">
        <v>400</v>
      </c>
      <c r="E26" s="146" t="s">
        <v>1957</v>
      </c>
      <c r="F26" s="147">
        <v>2020</v>
      </c>
      <c r="G26" s="148">
        <v>4</v>
      </c>
      <c r="H26" s="1">
        <v>2616</v>
      </c>
      <c r="I26" s="164" t="s">
        <v>215</v>
      </c>
      <c r="J26" s="153">
        <v>0</v>
      </c>
      <c r="K26" s="153">
        <v>0</v>
      </c>
      <c r="L26" s="153">
        <v>0</v>
      </c>
      <c r="M26" s="153">
        <v>0</v>
      </c>
      <c r="N26" s="153">
        <v>0</v>
      </c>
      <c r="O26" s="153">
        <v>0</v>
      </c>
      <c r="P26" s="153">
        <v>0</v>
      </c>
      <c r="Q26" s="153">
        <v>0</v>
      </c>
      <c r="R26" s="153">
        <v>1</v>
      </c>
      <c r="S26" s="153">
        <v>0</v>
      </c>
      <c r="T26" s="153">
        <v>0</v>
      </c>
      <c r="U26" s="153">
        <v>0</v>
      </c>
      <c r="V26" s="153">
        <v>0</v>
      </c>
      <c r="W26" s="153">
        <v>0</v>
      </c>
      <c r="X26" s="153">
        <v>0</v>
      </c>
      <c r="Y26" s="153">
        <v>0</v>
      </c>
      <c r="Z26" s="153">
        <v>0</v>
      </c>
      <c r="AA26" s="153">
        <v>0</v>
      </c>
      <c r="AB26" s="153">
        <v>0</v>
      </c>
      <c r="AC26" s="153">
        <v>0</v>
      </c>
      <c r="AD26" s="153">
        <v>0</v>
      </c>
      <c r="AE26" s="153">
        <v>0</v>
      </c>
      <c r="AF26" s="153">
        <v>0</v>
      </c>
      <c r="AG26" s="153">
        <v>0</v>
      </c>
      <c r="AH26" s="153">
        <v>0</v>
      </c>
      <c r="AI26" s="154">
        <v>1</v>
      </c>
      <c r="AJ26" s="4">
        <v>1</v>
      </c>
      <c r="AK26" s="4"/>
      <c r="AL26" s="1" t="s">
        <v>605</v>
      </c>
      <c r="AM26" s="156"/>
      <c r="AN26" s="156"/>
      <c r="AO26" s="156"/>
      <c r="AP26" s="156"/>
      <c r="AQ26" s="156"/>
      <c r="AR26" s="1"/>
    </row>
    <row r="27" spans="1:44" s="9" customFormat="1" ht="13.7" customHeight="1" x14ac:dyDescent="0.2">
      <c r="A27" s="1" t="s">
        <v>400</v>
      </c>
      <c r="B27" s="152" t="s">
        <v>399</v>
      </c>
      <c r="C27" s="1">
        <v>2020</v>
      </c>
      <c r="D27" s="145" t="s">
        <v>400</v>
      </c>
      <c r="E27" s="146" t="s">
        <v>1957</v>
      </c>
      <c r="F27" s="147">
        <v>2020</v>
      </c>
      <c r="G27" s="148">
        <v>4</v>
      </c>
      <c r="H27" s="1">
        <v>798</v>
      </c>
      <c r="I27" s="164" t="s">
        <v>258</v>
      </c>
      <c r="J27" s="153">
        <v>0</v>
      </c>
      <c r="K27" s="153">
        <v>0</v>
      </c>
      <c r="L27" s="153">
        <v>0</v>
      </c>
      <c r="M27" s="153">
        <v>1</v>
      </c>
      <c r="N27" s="153">
        <v>1</v>
      </c>
      <c r="O27" s="153">
        <v>0</v>
      </c>
      <c r="P27" s="153">
        <v>0</v>
      </c>
      <c r="Q27" s="153">
        <v>0</v>
      </c>
      <c r="R27" s="153">
        <v>0</v>
      </c>
      <c r="S27" s="153">
        <v>1</v>
      </c>
      <c r="T27" s="153">
        <v>0</v>
      </c>
      <c r="U27" s="153">
        <v>1</v>
      </c>
      <c r="V27" s="153">
        <v>0</v>
      </c>
      <c r="W27" s="153">
        <v>1</v>
      </c>
      <c r="X27" s="153">
        <v>0</v>
      </c>
      <c r="Y27" s="153">
        <v>0</v>
      </c>
      <c r="Z27" s="153">
        <v>1</v>
      </c>
      <c r="AA27" s="153">
        <v>1</v>
      </c>
      <c r="AB27" s="153">
        <v>0</v>
      </c>
      <c r="AC27" s="153">
        <v>1</v>
      </c>
      <c r="AD27" s="153">
        <v>0</v>
      </c>
      <c r="AE27" s="153">
        <v>0</v>
      </c>
      <c r="AF27" s="153">
        <v>1</v>
      </c>
      <c r="AG27" s="153">
        <v>0</v>
      </c>
      <c r="AH27" s="153">
        <v>0</v>
      </c>
      <c r="AI27" s="154">
        <v>2</v>
      </c>
      <c r="AJ27" s="4">
        <v>9</v>
      </c>
      <c r="AK27" s="4"/>
      <c r="AL27" s="1"/>
      <c r="AM27" s="156"/>
      <c r="AN27" s="156"/>
      <c r="AO27" s="156"/>
      <c r="AP27" s="156"/>
      <c r="AQ27" s="156"/>
      <c r="AR27" s="1"/>
    </row>
    <row r="28" spans="1:44" s="9" customFormat="1" ht="13.7" customHeight="1" x14ac:dyDescent="0.2">
      <c r="A28" s="1" t="s">
        <v>400</v>
      </c>
      <c r="B28" s="152" t="s">
        <v>399</v>
      </c>
      <c r="C28" s="1">
        <v>2020</v>
      </c>
      <c r="D28" s="145" t="s">
        <v>400</v>
      </c>
      <c r="E28" s="146" t="s">
        <v>1957</v>
      </c>
      <c r="F28" s="147">
        <v>2020</v>
      </c>
      <c r="G28" s="148">
        <v>4</v>
      </c>
      <c r="H28" s="1">
        <v>1375</v>
      </c>
      <c r="I28" s="164" t="s">
        <v>1711</v>
      </c>
      <c r="J28" s="153">
        <v>1</v>
      </c>
      <c r="K28" s="153">
        <v>1</v>
      </c>
      <c r="L28" s="153">
        <v>1</v>
      </c>
      <c r="M28" s="153">
        <v>1</v>
      </c>
      <c r="N28" s="153">
        <v>0</v>
      </c>
      <c r="O28" s="153">
        <v>1</v>
      </c>
      <c r="P28" s="153">
        <v>1</v>
      </c>
      <c r="Q28" s="153">
        <v>1</v>
      </c>
      <c r="R28" s="153">
        <v>1</v>
      </c>
      <c r="S28" s="153">
        <v>1</v>
      </c>
      <c r="T28" s="153">
        <v>1</v>
      </c>
      <c r="U28" s="153">
        <v>1</v>
      </c>
      <c r="V28" s="153">
        <v>1</v>
      </c>
      <c r="W28" s="153">
        <v>1</v>
      </c>
      <c r="X28" s="153">
        <v>1</v>
      </c>
      <c r="Y28" s="153">
        <v>1</v>
      </c>
      <c r="Z28" s="153">
        <v>1</v>
      </c>
      <c r="AA28" s="153">
        <v>1</v>
      </c>
      <c r="AB28" s="153">
        <v>1</v>
      </c>
      <c r="AC28" s="153">
        <v>1</v>
      </c>
      <c r="AD28" s="153">
        <v>1</v>
      </c>
      <c r="AE28" s="153">
        <v>1</v>
      </c>
      <c r="AF28" s="153">
        <v>0</v>
      </c>
      <c r="AG28" s="153">
        <v>1</v>
      </c>
      <c r="AH28" s="153">
        <v>1</v>
      </c>
      <c r="AI28" s="154">
        <v>60</v>
      </c>
      <c r="AJ28" s="4">
        <v>23</v>
      </c>
      <c r="AK28" s="4"/>
      <c r="AL28" s="1"/>
      <c r="AM28" s="156"/>
      <c r="AN28" s="156"/>
      <c r="AO28" s="156"/>
      <c r="AP28" s="156"/>
      <c r="AQ28" s="156"/>
      <c r="AR28" s="1"/>
    </row>
    <row r="29" spans="1:44" s="9" customFormat="1" ht="13.7" customHeight="1" x14ac:dyDescent="0.2">
      <c r="A29" s="1" t="s">
        <v>400</v>
      </c>
      <c r="B29" s="152" t="s">
        <v>399</v>
      </c>
      <c r="C29" s="1">
        <v>2020</v>
      </c>
      <c r="D29" s="145" t="s">
        <v>400</v>
      </c>
      <c r="E29" s="146" t="s">
        <v>1957</v>
      </c>
      <c r="F29" s="147">
        <v>2020</v>
      </c>
      <c r="G29" s="148">
        <v>4</v>
      </c>
      <c r="H29" s="1">
        <v>2760</v>
      </c>
      <c r="I29" s="155" t="s">
        <v>162</v>
      </c>
      <c r="J29" s="153">
        <v>1</v>
      </c>
      <c r="K29" s="153">
        <v>1</v>
      </c>
      <c r="L29" s="153">
        <v>1</v>
      </c>
      <c r="M29" s="153">
        <v>1</v>
      </c>
      <c r="N29" s="153">
        <v>1</v>
      </c>
      <c r="O29" s="153">
        <v>0</v>
      </c>
      <c r="P29" s="153">
        <v>1</v>
      </c>
      <c r="Q29" s="153">
        <v>1</v>
      </c>
      <c r="R29" s="153">
        <v>1</v>
      </c>
      <c r="S29" s="153">
        <v>0</v>
      </c>
      <c r="T29" s="153">
        <v>0</v>
      </c>
      <c r="U29" s="153">
        <v>1</v>
      </c>
      <c r="V29" s="153">
        <v>1</v>
      </c>
      <c r="W29" s="153">
        <v>0</v>
      </c>
      <c r="X29" s="153">
        <v>1</v>
      </c>
      <c r="Y29" s="153">
        <v>0</v>
      </c>
      <c r="Z29" s="153">
        <v>1</v>
      </c>
      <c r="AA29" s="153">
        <v>0</v>
      </c>
      <c r="AB29" s="153">
        <v>0</v>
      </c>
      <c r="AC29" s="153">
        <v>1</v>
      </c>
      <c r="AD29" s="153">
        <v>0</v>
      </c>
      <c r="AE29" s="153">
        <v>1</v>
      </c>
      <c r="AF29" s="153">
        <v>1</v>
      </c>
      <c r="AG29" s="153">
        <v>1</v>
      </c>
      <c r="AH29" s="153">
        <v>0</v>
      </c>
      <c r="AI29" s="32">
        <v>10</v>
      </c>
      <c r="AJ29" s="4">
        <v>16</v>
      </c>
      <c r="AK29" s="4"/>
      <c r="AL29" s="1"/>
      <c r="AM29" s="156"/>
      <c r="AN29" s="156"/>
      <c r="AO29" s="156"/>
      <c r="AP29" s="156"/>
      <c r="AQ29" s="156"/>
      <c r="AR29" s="1"/>
    </row>
    <row r="30" spans="1:44" s="9" customFormat="1" ht="13.7" customHeight="1" x14ac:dyDescent="0.2">
      <c r="A30" s="1" t="s">
        <v>400</v>
      </c>
      <c r="B30" s="152" t="s">
        <v>399</v>
      </c>
      <c r="C30" s="1">
        <v>2020</v>
      </c>
      <c r="D30" s="145" t="s">
        <v>400</v>
      </c>
      <c r="E30" s="146" t="s">
        <v>1957</v>
      </c>
      <c r="F30" s="147">
        <v>2020</v>
      </c>
      <c r="G30" s="148">
        <v>4</v>
      </c>
      <c r="H30" s="37" t="s">
        <v>1959</v>
      </c>
      <c r="I30" s="155" t="s">
        <v>1765</v>
      </c>
      <c r="J30" s="153">
        <v>1</v>
      </c>
      <c r="K30" s="153">
        <v>1</v>
      </c>
      <c r="L30" s="153">
        <v>1</v>
      </c>
      <c r="M30" s="153">
        <v>1</v>
      </c>
      <c r="N30" s="153">
        <v>1</v>
      </c>
      <c r="O30" s="153">
        <v>1</v>
      </c>
      <c r="P30" s="153">
        <v>1</v>
      </c>
      <c r="Q30" s="153">
        <v>1</v>
      </c>
      <c r="R30" s="153">
        <v>1</v>
      </c>
      <c r="S30" s="153">
        <v>1</v>
      </c>
      <c r="T30" s="153">
        <v>1</v>
      </c>
      <c r="U30" s="153">
        <v>1</v>
      </c>
      <c r="V30" s="153">
        <v>1</v>
      </c>
      <c r="W30" s="153">
        <v>1</v>
      </c>
      <c r="X30" s="153">
        <v>1</v>
      </c>
      <c r="Y30" s="153">
        <v>1</v>
      </c>
      <c r="Z30" s="153">
        <v>1</v>
      </c>
      <c r="AA30" s="153">
        <v>1</v>
      </c>
      <c r="AB30" s="153">
        <v>1</v>
      </c>
      <c r="AC30" s="153">
        <v>1</v>
      </c>
      <c r="AD30" s="153">
        <v>1</v>
      </c>
      <c r="AE30" s="153">
        <v>0</v>
      </c>
      <c r="AF30" s="153">
        <v>1</v>
      </c>
      <c r="AG30" s="153">
        <v>1</v>
      </c>
      <c r="AH30" s="153">
        <v>1</v>
      </c>
      <c r="AI30" s="32">
        <v>70</v>
      </c>
      <c r="AJ30" s="4">
        <v>24</v>
      </c>
      <c r="AK30" s="4"/>
      <c r="AL30" s="1" t="s">
        <v>605</v>
      </c>
      <c r="AM30" s="156"/>
      <c r="AN30" s="156"/>
      <c r="AO30" s="156"/>
      <c r="AP30" s="156"/>
      <c r="AQ30" s="156"/>
      <c r="AR30" s="1"/>
    </row>
    <row r="31" spans="1:44" s="9" customFormat="1" ht="13.7" customHeight="1" x14ac:dyDescent="0.2">
      <c r="A31" s="1" t="s">
        <v>400</v>
      </c>
      <c r="B31" s="152" t="s">
        <v>399</v>
      </c>
      <c r="C31" s="1">
        <v>2020</v>
      </c>
      <c r="D31" s="145" t="s">
        <v>400</v>
      </c>
      <c r="E31" s="146" t="s">
        <v>1957</v>
      </c>
      <c r="F31" s="147">
        <v>2020</v>
      </c>
      <c r="G31" s="148">
        <v>4</v>
      </c>
      <c r="H31" s="1">
        <v>242</v>
      </c>
      <c r="I31" s="155" t="s">
        <v>803</v>
      </c>
      <c r="J31" s="153">
        <v>0</v>
      </c>
      <c r="K31" s="153">
        <v>0</v>
      </c>
      <c r="L31" s="153">
        <v>0</v>
      </c>
      <c r="M31" s="153">
        <v>0</v>
      </c>
      <c r="N31" s="153">
        <v>0</v>
      </c>
      <c r="O31" s="153">
        <v>0</v>
      </c>
      <c r="P31" s="153">
        <v>0</v>
      </c>
      <c r="Q31" s="153">
        <v>0</v>
      </c>
      <c r="R31" s="153">
        <v>0</v>
      </c>
      <c r="S31" s="153">
        <v>0</v>
      </c>
      <c r="T31" s="153">
        <v>0</v>
      </c>
      <c r="U31" s="153">
        <v>0</v>
      </c>
      <c r="V31" s="153">
        <v>0</v>
      </c>
      <c r="W31" s="153">
        <v>0</v>
      </c>
      <c r="X31" s="153">
        <v>0</v>
      </c>
      <c r="Y31" s="153">
        <v>0</v>
      </c>
      <c r="Z31" s="153">
        <v>0</v>
      </c>
      <c r="AA31" s="153">
        <v>0</v>
      </c>
      <c r="AB31" s="153">
        <v>0</v>
      </c>
      <c r="AC31" s="153">
        <v>0</v>
      </c>
      <c r="AD31" s="153">
        <v>1</v>
      </c>
      <c r="AE31" s="153">
        <v>1</v>
      </c>
      <c r="AF31" s="153">
        <v>0</v>
      </c>
      <c r="AG31" s="153">
        <v>0</v>
      </c>
      <c r="AH31" s="153">
        <v>0</v>
      </c>
      <c r="AI31" s="32">
        <v>1</v>
      </c>
      <c r="AJ31" s="4">
        <v>2</v>
      </c>
      <c r="AK31" s="4"/>
      <c r="AL31" s="1"/>
      <c r="AM31" s="156"/>
      <c r="AN31" s="156"/>
      <c r="AO31" s="156"/>
      <c r="AP31" s="156"/>
      <c r="AQ31" s="156"/>
      <c r="AR31" s="1"/>
    </row>
    <row r="32" spans="1:44" s="9" customFormat="1" ht="13.7" customHeight="1" x14ac:dyDescent="0.2">
      <c r="A32" s="1" t="s">
        <v>400</v>
      </c>
      <c r="B32" s="152" t="s">
        <v>399</v>
      </c>
      <c r="C32" s="1">
        <v>2020</v>
      </c>
      <c r="D32" s="145" t="s">
        <v>400</v>
      </c>
      <c r="E32" s="146" t="s">
        <v>1957</v>
      </c>
      <c r="F32" s="147">
        <v>2020</v>
      </c>
      <c r="G32" s="148">
        <v>4</v>
      </c>
      <c r="H32" s="1">
        <v>1766</v>
      </c>
      <c r="I32" s="155" t="s">
        <v>1224</v>
      </c>
      <c r="J32" s="153">
        <v>1</v>
      </c>
      <c r="K32" s="153">
        <v>1</v>
      </c>
      <c r="L32" s="153">
        <v>0</v>
      </c>
      <c r="M32" s="153">
        <v>1</v>
      </c>
      <c r="N32" s="153">
        <v>0</v>
      </c>
      <c r="O32" s="153">
        <v>1</v>
      </c>
      <c r="P32" s="153">
        <v>1</v>
      </c>
      <c r="Q32" s="153">
        <v>0</v>
      </c>
      <c r="R32" s="153">
        <v>0</v>
      </c>
      <c r="S32" s="153">
        <v>0</v>
      </c>
      <c r="T32" s="153">
        <v>1</v>
      </c>
      <c r="U32" s="153">
        <v>1</v>
      </c>
      <c r="V32" s="153">
        <v>1</v>
      </c>
      <c r="W32" s="153">
        <v>0</v>
      </c>
      <c r="X32" s="153">
        <v>0</v>
      </c>
      <c r="Y32" s="153">
        <v>0</v>
      </c>
      <c r="Z32" s="153">
        <v>0</v>
      </c>
      <c r="AA32" s="153">
        <v>1</v>
      </c>
      <c r="AB32" s="153">
        <v>1</v>
      </c>
      <c r="AC32" s="153">
        <v>0</v>
      </c>
      <c r="AD32" s="153">
        <v>1</v>
      </c>
      <c r="AE32" s="153">
        <v>0</v>
      </c>
      <c r="AF32" s="153">
        <v>1</v>
      </c>
      <c r="AG32" s="153">
        <v>0</v>
      </c>
      <c r="AH32" s="153">
        <v>1</v>
      </c>
      <c r="AI32" s="32">
        <v>2</v>
      </c>
      <c r="AJ32" s="4">
        <v>13</v>
      </c>
      <c r="AK32" s="4"/>
      <c r="AL32" s="1"/>
      <c r="AM32" s="156"/>
      <c r="AN32" s="156"/>
      <c r="AO32" s="156"/>
      <c r="AP32" s="156"/>
      <c r="AQ32" s="156"/>
      <c r="AR32" s="1"/>
    </row>
    <row r="33" spans="1:44" s="9" customFormat="1" ht="13.7" customHeight="1" x14ac:dyDescent="0.2">
      <c r="A33" s="1" t="s">
        <v>400</v>
      </c>
      <c r="B33" s="152" t="s">
        <v>399</v>
      </c>
      <c r="C33" s="1">
        <v>2020</v>
      </c>
      <c r="D33" s="145" t="s">
        <v>400</v>
      </c>
      <c r="E33" s="146" t="s">
        <v>1957</v>
      </c>
      <c r="F33" s="147">
        <v>2020</v>
      </c>
      <c r="G33" s="148">
        <v>4</v>
      </c>
      <c r="H33" s="1">
        <v>1677</v>
      </c>
      <c r="I33" s="155" t="s">
        <v>1256</v>
      </c>
      <c r="J33" s="153">
        <v>0</v>
      </c>
      <c r="K33" s="153">
        <v>0</v>
      </c>
      <c r="L33" s="153">
        <v>0</v>
      </c>
      <c r="M33" s="153">
        <v>0</v>
      </c>
      <c r="N33" s="153">
        <v>1</v>
      </c>
      <c r="O33" s="153">
        <v>0</v>
      </c>
      <c r="P33" s="153">
        <v>0</v>
      </c>
      <c r="Q33" s="153">
        <v>0</v>
      </c>
      <c r="R33" s="153">
        <v>0</v>
      </c>
      <c r="S33" s="153">
        <v>0</v>
      </c>
      <c r="T33" s="153">
        <v>0</v>
      </c>
      <c r="U33" s="153">
        <v>0</v>
      </c>
      <c r="V33" s="153">
        <v>1</v>
      </c>
      <c r="W33" s="153">
        <v>0</v>
      </c>
      <c r="X33" s="153">
        <v>0</v>
      </c>
      <c r="Y33" s="153">
        <v>0</v>
      </c>
      <c r="Z33" s="153">
        <v>0</v>
      </c>
      <c r="AA33" s="153">
        <v>0</v>
      </c>
      <c r="AB33" s="153">
        <v>0</v>
      </c>
      <c r="AC33" s="153">
        <v>0</v>
      </c>
      <c r="AD33" s="153">
        <v>0</v>
      </c>
      <c r="AE33" s="153">
        <v>0</v>
      </c>
      <c r="AF33" s="153">
        <v>0</v>
      </c>
      <c r="AG33" s="153">
        <v>1</v>
      </c>
      <c r="AH33" s="153">
        <v>0</v>
      </c>
      <c r="AI33" s="32">
        <v>0.1</v>
      </c>
      <c r="AJ33" s="4">
        <v>3</v>
      </c>
      <c r="AK33" s="4"/>
      <c r="AL33" s="156"/>
      <c r="AM33" s="156"/>
      <c r="AN33" s="156"/>
      <c r="AO33" s="156"/>
      <c r="AP33" s="156"/>
      <c r="AQ33" s="156"/>
      <c r="AR33" s="1"/>
    </row>
    <row r="34" spans="1:44" s="9" customFormat="1" ht="13.7" customHeight="1" x14ac:dyDescent="0.2">
      <c r="A34" s="1" t="s">
        <v>400</v>
      </c>
      <c r="B34" s="152" t="s">
        <v>399</v>
      </c>
      <c r="C34" s="1">
        <v>2020</v>
      </c>
      <c r="D34" s="145" t="s">
        <v>400</v>
      </c>
      <c r="E34" s="146" t="s">
        <v>1957</v>
      </c>
      <c r="F34" s="147">
        <v>2020</v>
      </c>
      <c r="G34" s="148">
        <v>4</v>
      </c>
      <c r="H34" s="1">
        <v>499</v>
      </c>
      <c r="I34" s="155" t="s">
        <v>1066</v>
      </c>
      <c r="J34" s="153">
        <v>0</v>
      </c>
      <c r="K34" s="153">
        <v>0</v>
      </c>
      <c r="L34" s="153">
        <v>0</v>
      </c>
      <c r="M34" s="153">
        <v>0</v>
      </c>
      <c r="N34" s="153">
        <v>0</v>
      </c>
      <c r="O34" s="153">
        <v>0</v>
      </c>
      <c r="P34" s="153">
        <v>0</v>
      </c>
      <c r="Q34" s="153">
        <v>0</v>
      </c>
      <c r="R34" s="153">
        <v>0</v>
      </c>
      <c r="S34" s="153">
        <v>0</v>
      </c>
      <c r="T34" s="153">
        <v>0</v>
      </c>
      <c r="U34" s="153">
        <v>0</v>
      </c>
      <c r="V34" s="153">
        <v>0</v>
      </c>
      <c r="W34" s="153">
        <v>0</v>
      </c>
      <c r="X34" s="153">
        <v>0</v>
      </c>
      <c r="Y34" s="153">
        <v>0</v>
      </c>
      <c r="Z34" s="153">
        <v>0</v>
      </c>
      <c r="AA34" s="153">
        <v>0</v>
      </c>
      <c r="AB34" s="153">
        <v>1</v>
      </c>
      <c r="AC34" s="153">
        <v>0</v>
      </c>
      <c r="AD34" s="153">
        <v>0</v>
      </c>
      <c r="AE34" s="153">
        <v>0</v>
      </c>
      <c r="AF34" s="153">
        <v>0</v>
      </c>
      <c r="AG34" s="153">
        <v>0</v>
      </c>
      <c r="AH34" s="153">
        <v>0</v>
      </c>
      <c r="AI34" s="32">
        <v>0.1</v>
      </c>
      <c r="AJ34" s="4">
        <v>1</v>
      </c>
      <c r="AK34" s="4"/>
      <c r="AL34" s="156"/>
      <c r="AM34" s="156"/>
      <c r="AN34" s="156"/>
      <c r="AO34" s="156"/>
      <c r="AP34" s="156"/>
      <c r="AQ34" s="156"/>
      <c r="AR34" s="1"/>
    </row>
    <row r="35" spans="1:44" s="9" customFormat="1" ht="13.7" customHeight="1" x14ac:dyDescent="0.2">
      <c r="A35" s="1" t="s">
        <v>400</v>
      </c>
      <c r="B35" s="152" t="s">
        <v>399</v>
      </c>
      <c r="C35" s="1">
        <v>2020</v>
      </c>
      <c r="D35" s="145" t="s">
        <v>400</v>
      </c>
      <c r="E35" s="146" t="s">
        <v>1957</v>
      </c>
      <c r="F35" s="147">
        <v>2020</v>
      </c>
      <c r="G35" s="148">
        <v>4</v>
      </c>
      <c r="H35" s="1">
        <v>681</v>
      </c>
      <c r="I35" s="155" t="s">
        <v>1195</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1</v>
      </c>
      <c r="AB35" s="153">
        <v>0</v>
      </c>
      <c r="AC35" s="153">
        <v>0</v>
      </c>
      <c r="AD35" s="153">
        <v>0</v>
      </c>
      <c r="AE35" s="153">
        <v>0</v>
      </c>
      <c r="AF35" s="153">
        <v>0</v>
      </c>
      <c r="AG35" s="153">
        <v>0</v>
      </c>
      <c r="AH35" s="153">
        <v>0</v>
      </c>
      <c r="AI35" s="32">
        <v>0.1</v>
      </c>
      <c r="AJ35" s="4">
        <v>1</v>
      </c>
      <c r="AK35" s="4"/>
      <c r="AL35" s="156"/>
      <c r="AM35" s="156"/>
      <c r="AN35" s="156"/>
      <c r="AO35" s="156"/>
      <c r="AP35" s="156"/>
      <c r="AQ35" s="156"/>
      <c r="AR35" s="1"/>
    </row>
    <row r="36" spans="1:44" s="48" customFormat="1" ht="13.7" customHeight="1" x14ac:dyDescent="0.2">
      <c r="A36" s="36" t="s">
        <v>400</v>
      </c>
      <c r="B36" s="157" t="s">
        <v>399</v>
      </c>
      <c r="C36" s="36">
        <v>2020</v>
      </c>
      <c r="D36" s="145" t="s">
        <v>400</v>
      </c>
      <c r="E36" s="146" t="s">
        <v>1957</v>
      </c>
      <c r="F36" s="147">
        <v>2020</v>
      </c>
      <c r="G36" s="163" t="s">
        <v>1915</v>
      </c>
      <c r="H36" s="36">
        <v>2760</v>
      </c>
      <c r="I36" s="142" t="s">
        <v>162</v>
      </c>
      <c r="J36" s="159">
        <v>1</v>
      </c>
      <c r="K36" s="159">
        <v>1</v>
      </c>
      <c r="L36" s="159">
        <v>1</v>
      </c>
      <c r="M36" s="159">
        <v>1</v>
      </c>
      <c r="N36" s="159">
        <v>1</v>
      </c>
      <c r="O36" s="159">
        <v>1</v>
      </c>
      <c r="P36" s="159">
        <v>1</v>
      </c>
      <c r="Q36" s="159">
        <v>1</v>
      </c>
      <c r="R36" s="159">
        <v>1</v>
      </c>
      <c r="S36" s="159">
        <v>1</v>
      </c>
      <c r="T36" s="159">
        <v>1</v>
      </c>
      <c r="U36" s="159">
        <v>1</v>
      </c>
      <c r="V36" s="159">
        <v>1</v>
      </c>
      <c r="W36" s="159">
        <v>1</v>
      </c>
      <c r="X36" s="159">
        <v>1</v>
      </c>
      <c r="Y36" s="159">
        <v>1</v>
      </c>
      <c r="Z36" s="159">
        <v>1</v>
      </c>
      <c r="AA36" s="159">
        <v>1</v>
      </c>
      <c r="AB36" s="159">
        <v>1</v>
      </c>
      <c r="AC36" s="159">
        <v>1</v>
      </c>
      <c r="AD36" s="159">
        <v>1</v>
      </c>
      <c r="AE36" s="159">
        <v>1</v>
      </c>
      <c r="AF36" s="159">
        <v>1</v>
      </c>
      <c r="AG36" s="159">
        <v>1</v>
      </c>
      <c r="AH36" s="159">
        <v>1</v>
      </c>
      <c r="AI36" s="143">
        <v>90</v>
      </c>
      <c r="AJ36" s="5">
        <v>25</v>
      </c>
      <c r="AK36" s="5"/>
      <c r="AL36" s="36"/>
      <c r="AM36" s="158"/>
      <c r="AN36" s="158"/>
      <c r="AO36" s="158"/>
      <c r="AP36" s="158"/>
      <c r="AQ36" s="158"/>
      <c r="AR36" s="36"/>
    </row>
    <row r="37" spans="1:44" s="48" customFormat="1" ht="13.7" customHeight="1" x14ac:dyDescent="0.2">
      <c r="A37" s="36" t="s">
        <v>400</v>
      </c>
      <c r="B37" s="157" t="s">
        <v>399</v>
      </c>
      <c r="C37" s="36">
        <v>2020</v>
      </c>
      <c r="D37" s="145" t="s">
        <v>400</v>
      </c>
      <c r="E37" s="146" t="s">
        <v>1957</v>
      </c>
      <c r="F37" s="147">
        <v>2020</v>
      </c>
      <c r="G37" s="163" t="s">
        <v>1915</v>
      </c>
      <c r="H37" s="36">
        <v>1066</v>
      </c>
      <c r="I37" s="142" t="s">
        <v>1505</v>
      </c>
      <c r="J37" s="159">
        <v>1</v>
      </c>
      <c r="K37" s="159">
        <v>1</v>
      </c>
      <c r="L37" s="159">
        <v>0</v>
      </c>
      <c r="M37" s="159">
        <v>0</v>
      </c>
      <c r="N37" s="159">
        <v>0</v>
      </c>
      <c r="O37" s="159">
        <v>0</v>
      </c>
      <c r="P37" s="159">
        <v>0</v>
      </c>
      <c r="Q37" s="159">
        <v>0</v>
      </c>
      <c r="R37" s="159">
        <v>0</v>
      </c>
      <c r="S37" s="159">
        <v>0</v>
      </c>
      <c r="T37" s="159">
        <v>0</v>
      </c>
      <c r="U37" s="159">
        <v>1</v>
      </c>
      <c r="V37" s="159">
        <v>0</v>
      </c>
      <c r="W37" s="159">
        <v>1</v>
      </c>
      <c r="X37" s="159">
        <v>0</v>
      </c>
      <c r="Y37" s="159">
        <v>0</v>
      </c>
      <c r="Z37" s="159">
        <v>0</v>
      </c>
      <c r="AA37" s="159">
        <v>0</v>
      </c>
      <c r="AB37" s="159">
        <v>0</v>
      </c>
      <c r="AC37" s="159">
        <v>0</v>
      </c>
      <c r="AD37" s="159">
        <v>0</v>
      </c>
      <c r="AE37" s="159">
        <v>1</v>
      </c>
      <c r="AF37" s="159">
        <v>0</v>
      </c>
      <c r="AG37" s="159">
        <v>0</v>
      </c>
      <c r="AH37" s="159">
        <v>0</v>
      </c>
      <c r="AI37" s="143">
        <v>40</v>
      </c>
      <c r="AJ37" s="5">
        <v>5</v>
      </c>
      <c r="AK37" s="5"/>
      <c r="AL37" s="36"/>
      <c r="AM37" s="158"/>
      <c r="AN37" s="158"/>
      <c r="AO37" s="158"/>
      <c r="AP37" s="158"/>
      <c r="AQ37" s="158"/>
      <c r="AR37" s="36"/>
    </row>
    <row r="38" spans="1:44" s="48" customFormat="1" ht="13.7" customHeight="1" x14ac:dyDescent="0.2">
      <c r="A38" s="36" t="s">
        <v>400</v>
      </c>
      <c r="B38" s="157" t="s">
        <v>399</v>
      </c>
      <c r="C38" s="36">
        <v>2020</v>
      </c>
      <c r="D38" s="145" t="s">
        <v>400</v>
      </c>
      <c r="E38" s="146" t="s">
        <v>1957</v>
      </c>
      <c r="F38" s="147">
        <v>2020</v>
      </c>
      <c r="G38" s="163" t="s">
        <v>1915</v>
      </c>
      <c r="H38" s="36">
        <v>1766</v>
      </c>
      <c r="I38" s="142" t="s">
        <v>1224</v>
      </c>
      <c r="J38" s="159">
        <v>1</v>
      </c>
      <c r="K38" s="159">
        <v>1</v>
      </c>
      <c r="L38" s="159">
        <v>0</v>
      </c>
      <c r="M38" s="159">
        <v>0</v>
      </c>
      <c r="N38" s="159">
        <v>1</v>
      </c>
      <c r="O38" s="159">
        <v>0</v>
      </c>
      <c r="P38" s="159">
        <v>1</v>
      </c>
      <c r="Q38" s="159">
        <v>0</v>
      </c>
      <c r="R38" s="159">
        <v>0</v>
      </c>
      <c r="S38" s="159">
        <v>1</v>
      </c>
      <c r="T38" s="159">
        <v>1</v>
      </c>
      <c r="U38" s="159">
        <v>0</v>
      </c>
      <c r="V38" s="159">
        <v>0</v>
      </c>
      <c r="W38" s="159">
        <v>0</v>
      </c>
      <c r="X38" s="159">
        <v>1</v>
      </c>
      <c r="Y38" s="159">
        <v>1</v>
      </c>
      <c r="Z38" s="159">
        <v>1</v>
      </c>
      <c r="AA38" s="159">
        <v>0</v>
      </c>
      <c r="AB38" s="159">
        <v>0</v>
      </c>
      <c r="AC38" s="159">
        <v>1</v>
      </c>
      <c r="AD38" s="159">
        <v>1</v>
      </c>
      <c r="AE38" s="159">
        <v>1</v>
      </c>
      <c r="AF38" s="159">
        <v>1</v>
      </c>
      <c r="AG38" s="159">
        <v>0</v>
      </c>
      <c r="AH38" s="159">
        <v>0</v>
      </c>
      <c r="AI38" s="143">
        <v>2</v>
      </c>
      <c r="AJ38" s="5">
        <v>13</v>
      </c>
      <c r="AK38" s="5"/>
      <c r="AL38" s="36"/>
      <c r="AM38" s="158"/>
      <c r="AN38" s="158"/>
      <c r="AO38" s="158"/>
      <c r="AP38" s="158"/>
      <c r="AQ38" s="158"/>
      <c r="AR38" s="36"/>
    </row>
    <row r="39" spans="1:44" s="48" customFormat="1" ht="13.7" customHeight="1" x14ac:dyDescent="0.2">
      <c r="A39" s="36" t="s">
        <v>400</v>
      </c>
      <c r="B39" s="157" t="s">
        <v>399</v>
      </c>
      <c r="C39" s="36">
        <v>2020</v>
      </c>
      <c r="D39" s="145" t="s">
        <v>400</v>
      </c>
      <c r="E39" s="146" t="s">
        <v>1957</v>
      </c>
      <c r="F39" s="147">
        <v>2020</v>
      </c>
      <c r="G39" s="163" t="s">
        <v>1915</v>
      </c>
      <c r="H39" s="36">
        <v>798</v>
      </c>
      <c r="I39" s="142" t="s">
        <v>258</v>
      </c>
      <c r="J39" s="159">
        <v>0</v>
      </c>
      <c r="K39" s="159">
        <v>0</v>
      </c>
      <c r="L39" s="159">
        <v>1</v>
      </c>
      <c r="M39" s="159">
        <v>1</v>
      </c>
      <c r="N39" s="159">
        <v>0</v>
      </c>
      <c r="O39" s="159">
        <v>0</v>
      </c>
      <c r="P39" s="159">
        <v>0</v>
      </c>
      <c r="Q39" s="159">
        <v>0</v>
      </c>
      <c r="R39" s="159">
        <v>0</v>
      </c>
      <c r="S39" s="159">
        <v>0</v>
      </c>
      <c r="T39" s="159">
        <v>0</v>
      </c>
      <c r="U39" s="159">
        <v>0</v>
      </c>
      <c r="V39" s="159">
        <v>0</v>
      </c>
      <c r="W39" s="159">
        <v>0</v>
      </c>
      <c r="X39" s="159">
        <v>1</v>
      </c>
      <c r="Y39" s="159">
        <v>0</v>
      </c>
      <c r="Z39" s="159">
        <v>0</v>
      </c>
      <c r="AA39" s="159">
        <v>0</v>
      </c>
      <c r="AB39" s="159">
        <v>0</v>
      </c>
      <c r="AC39" s="159">
        <v>0</v>
      </c>
      <c r="AD39" s="159">
        <v>0</v>
      </c>
      <c r="AE39" s="159">
        <v>1</v>
      </c>
      <c r="AF39" s="159">
        <v>1</v>
      </c>
      <c r="AG39" s="159">
        <v>0</v>
      </c>
      <c r="AH39" s="159">
        <v>0</v>
      </c>
      <c r="AI39" s="143">
        <v>1</v>
      </c>
      <c r="AJ39" s="5">
        <v>5</v>
      </c>
      <c r="AK39" s="5"/>
      <c r="AL39" s="36"/>
      <c r="AM39" s="158"/>
      <c r="AN39" s="158"/>
      <c r="AO39" s="158"/>
      <c r="AP39" s="158"/>
      <c r="AQ39" s="158"/>
      <c r="AR39" s="36"/>
    </row>
    <row r="40" spans="1:44" s="48" customFormat="1" ht="13.7" customHeight="1" x14ac:dyDescent="0.2">
      <c r="A40" s="36" t="s">
        <v>400</v>
      </c>
      <c r="B40" s="157" t="s">
        <v>399</v>
      </c>
      <c r="C40" s="36">
        <v>2020</v>
      </c>
      <c r="D40" s="145" t="s">
        <v>400</v>
      </c>
      <c r="E40" s="146" t="s">
        <v>1957</v>
      </c>
      <c r="F40" s="147">
        <v>2020</v>
      </c>
      <c r="G40" s="163" t="s">
        <v>1915</v>
      </c>
      <c r="H40" s="36">
        <v>1677</v>
      </c>
      <c r="I40" s="142" t="s">
        <v>1256</v>
      </c>
      <c r="J40" s="159">
        <v>1</v>
      </c>
      <c r="K40" s="159">
        <v>1</v>
      </c>
      <c r="L40" s="159">
        <v>0</v>
      </c>
      <c r="M40" s="159">
        <v>1</v>
      </c>
      <c r="N40" s="159">
        <v>0</v>
      </c>
      <c r="O40" s="159">
        <v>0</v>
      </c>
      <c r="P40" s="159">
        <v>0</v>
      </c>
      <c r="Q40" s="159">
        <v>0</v>
      </c>
      <c r="R40" s="159">
        <v>0</v>
      </c>
      <c r="S40" s="159">
        <v>0</v>
      </c>
      <c r="T40" s="159">
        <v>1</v>
      </c>
      <c r="U40" s="159">
        <v>0</v>
      </c>
      <c r="V40" s="159">
        <v>0</v>
      </c>
      <c r="W40" s="159">
        <v>0</v>
      </c>
      <c r="X40" s="159">
        <v>0</v>
      </c>
      <c r="Y40" s="159">
        <v>0</v>
      </c>
      <c r="Z40" s="159">
        <v>0</v>
      </c>
      <c r="AA40" s="159">
        <v>0</v>
      </c>
      <c r="AB40" s="159">
        <v>0</v>
      </c>
      <c r="AC40" s="159">
        <v>1</v>
      </c>
      <c r="AD40" s="159">
        <v>0</v>
      </c>
      <c r="AE40" s="159">
        <v>0</v>
      </c>
      <c r="AF40" s="159">
        <v>1</v>
      </c>
      <c r="AG40" s="159">
        <v>0</v>
      </c>
      <c r="AH40" s="159">
        <v>0</v>
      </c>
      <c r="AI40" s="143">
        <v>0.1</v>
      </c>
      <c r="AJ40" s="5">
        <v>6</v>
      </c>
      <c r="AK40" s="5"/>
      <c r="AL40" s="36"/>
      <c r="AM40" s="158"/>
      <c r="AN40" s="158"/>
      <c r="AO40" s="158"/>
      <c r="AP40" s="158"/>
      <c r="AQ40" s="158"/>
      <c r="AR40" s="36"/>
    </row>
    <row r="41" spans="1:44" s="48" customFormat="1" ht="13.7" customHeight="1" x14ac:dyDescent="0.2">
      <c r="A41" s="36" t="s">
        <v>400</v>
      </c>
      <c r="B41" s="157" t="s">
        <v>399</v>
      </c>
      <c r="C41" s="36">
        <v>2020</v>
      </c>
      <c r="D41" s="145" t="s">
        <v>400</v>
      </c>
      <c r="E41" s="146" t="s">
        <v>1957</v>
      </c>
      <c r="F41" s="147">
        <v>2020</v>
      </c>
      <c r="G41" s="163" t="s">
        <v>1915</v>
      </c>
      <c r="H41" s="36">
        <v>499</v>
      </c>
      <c r="I41" s="142" t="s">
        <v>1066</v>
      </c>
      <c r="J41" s="159">
        <v>0</v>
      </c>
      <c r="K41" s="159">
        <v>0</v>
      </c>
      <c r="L41" s="159">
        <v>0</v>
      </c>
      <c r="M41" s="159">
        <v>0</v>
      </c>
      <c r="N41" s="159">
        <v>0</v>
      </c>
      <c r="O41" s="159">
        <v>0</v>
      </c>
      <c r="P41" s="159">
        <v>0</v>
      </c>
      <c r="Q41" s="159">
        <v>0</v>
      </c>
      <c r="R41" s="159">
        <v>1</v>
      </c>
      <c r="S41" s="159">
        <v>0</v>
      </c>
      <c r="T41" s="159">
        <v>0</v>
      </c>
      <c r="U41" s="159">
        <v>0</v>
      </c>
      <c r="V41" s="159">
        <v>0</v>
      </c>
      <c r="W41" s="159">
        <v>0</v>
      </c>
      <c r="X41" s="159">
        <v>0</v>
      </c>
      <c r="Y41" s="159">
        <v>0</v>
      </c>
      <c r="Z41" s="159">
        <v>0</v>
      </c>
      <c r="AA41" s="159">
        <v>0</v>
      </c>
      <c r="AB41" s="159">
        <v>0</v>
      </c>
      <c r="AC41" s="159">
        <v>0</v>
      </c>
      <c r="AD41" s="159">
        <v>0</v>
      </c>
      <c r="AE41" s="159">
        <v>0</v>
      </c>
      <c r="AF41" s="159">
        <v>0</v>
      </c>
      <c r="AG41" s="159">
        <v>0</v>
      </c>
      <c r="AH41" s="159">
        <v>0</v>
      </c>
      <c r="AI41" s="143">
        <v>0.1</v>
      </c>
      <c r="AJ41" s="5">
        <v>1</v>
      </c>
      <c r="AK41" s="5"/>
      <c r="AL41" s="36"/>
      <c r="AM41" s="158"/>
      <c r="AN41" s="158"/>
      <c r="AO41" s="158"/>
      <c r="AP41" s="158"/>
      <c r="AQ41" s="158"/>
      <c r="AR41" s="36"/>
    </row>
    <row r="42" spans="1:44" s="9" customFormat="1" ht="13.7" customHeight="1" x14ac:dyDescent="0.2">
      <c r="A42" s="1" t="s">
        <v>400</v>
      </c>
      <c r="B42" s="152" t="s">
        <v>399</v>
      </c>
      <c r="C42" s="1">
        <v>2020</v>
      </c>
      <c r="D42" s="145" t="s">
        <v>400</v>
      </c>
      <c r="E42" s="146" t="s">
        <v>1957</v>
      </c>
      <c r="F42" s="147">
        <v>2020</v>
      </c>
      <c r="G42" s="148" t="s">
        <v>1916</v>
      </c>
      <c r="H42" s="37" t="s">
        <v>1959</v>
      </c>
      <c r="I42" s="155" t="s">
        <v>1766</v>
      </c>
      <c r="J42" s="153">
        <v>1</v>
      </c>
      <c r="K42" s="153">
        <v>0</v>
      </c>
      <c r="L42" s="153">
        <v>1</v>
      </c>
      <c r="M42" s="153">
        <v>1</v>
      </c>
      <c r="N42" s="153">
        <v>1</v>
      </c>
      <c r="O42" s="153">
        <v>1</v>
      </c>
      <c r="P42" s="153">
        <v>0</v>
      </c>
      <c r="Q42" s="153">
        <v>1</v>
      </c>
      <c r="R42" s="153">
        <v>0</v>
      </c>
      <c r="S42" s="153">
        <v>1</v>
      </c>
      <c r="T42" s="153">
        <v>0</v>
      </c>
      <c r="U42" s="153">
        <v>0</v>
      </c>
      <c r="V42" s="153">
        <v>0</v>
      </c>
      <c r="W42" s="153">
        <v>1</v>
      </c>
      <c r="X42" s="153">
        <v>0</v>
      </c>
      <c r="Y42" s="153">
        <v>0</v>
      </c>
      <c r="Z42" s="153">
        <v>1</v>
      </c>
      <c r="AA42" s="153">
        <v>1</v>
      </c>
      <c r="AB42" s="153">
        <v>0</v>
      </c>
      <c r="AC42" s="153">
        <v>0</v>
      </c>
      <c r="AD42" s="153">
        <v>1</v>
      </c>
      <c r="AE42" s="153">
        <v>1</v>
      </c>
      <c r="AF42" s="153">
        <v>1</v>
      </c>
      <c r="AG42" s="153">
        <v>1</v>
      </c>
      <c r="AH42" s="153">
        <v>0</v>
      </c>
      <c r="AI42" s="32">
        <v>20</v>
      </c>
      <c r="AJ42" s="4">
        <v>14</v>
      </c>
      <c r="AK42" s="4"/>
      <c r="AL42" s="1"/>
      <c r="AM42" s="156"/>
      <c r="AN42" s="156"/>
      <c r="AO42" s="156"/>
      <c r="AP42" s="156"/>
      <c r="AQ42" s="156"/>
      <c r="AR42" s="1"/>
    </row>
    <row r="43" spans="1:44" s="9" customFormat="1" ht="13.7" customHeight="1" x14ac:dyDescent="0.2">
      <c r="A43" s="1" t="s">
        <v>400</v>
      </c>
      <c r="B43" s="152" t="s">
        <v>399</v>
      </c>
      <c r="C43" s="1">
        <v>2020</v>
      </c>
      <c r="D43" s="145" t="s">
        <v>400</v>
      </c>
      <c r="E43" s="146" t="s">
        <v>1957</v>
      </c>
      <c r="F43" s="147">
        <v>2020</v>
      </c>
      <c r="G43" s="148" t="s">
        <v>1916</v>
      </c>
      <c r="H43" s="1">
        <v>2616</v>
      </c>
      <c r="I43" s="155" t="s">
        <v>215</v>
      </c>
      <c r="J43" s="153">
        <v>0</v>
      </c>
      <c r="K43" s="153">
        <v>0</v>
      </c>
      <c r="L43" s="153">
        <v>1</v>
      </c>
      <c r="M43" s="153">
        <v>0</v>
      </c>
      <c r="N43" s="153">
        <v>0</v>
      </c>
      <c r="O43" s="153">
        <v>0</v>
      </c>
      <c r="P43" s="153">
        <v>0</v>
      </c>
      <c r="Q43" s="153">
        <v>0</v>
      </c>
      <c r="R43" s="153">
        <v>0</v>
      </c>
      <c r="S43" s="153">
        <v>0</v>
      </c>
      <c r="T43" s="153">
        <v>0</v>
      </c>
      <c r="U43" s="153">
        <v>0</v>
      </c>
      <c r="V43" s="153">
        <v>0</v>
      </c>
      <c r="W43" s="153">
        <v>0</v>
      </c>
      <c r="X43" s="153">
        <v>0</v>
      </c>
      <c r="Y43" s="153">
        <v>0</v>
      </c>
      <c r="Z43" s="153">
        <v>0</v>
      </c>
      <c r="AA43" s="153">
        <v>0</v>
      </c>
      <c r="AB43" s="153">
        <v>0</v>
      </c>
      <c r="AC43" s="153">
        <v>0</v>
      </c>
      <c r="AD43" s="153">
        <v>0</v>
      </c>
      <c r="AE43" s="153">
        <v>0</v>
      </c>
      <c r="AF43" s="153">
        <v>1</v>
      </c>
      <c r="AG43" s="153">
        <v>1</v>
      </c>
      <c r="AH43" s="153">
        <v>0</v>
      </c>
      <c r="AI43" s="32">
        <v>1</v>
      </c>
      <c r="AJ43" s="4">
        <v>3</v>
      </c>
      <c r="AK43" s="4"/>
      <c r="AL43" s="1" t="s">
        <v>605</v>
      </c>
      <c r="AM43" s="156"/>
      <c r="AN43" s="156"/>
      <c r="AO43" s="156"/>
      <c r="AP43" s="156"/>
      <c r="AQ43" s="156"/>
      <c r="AR43" s="1"/>
    </row>
    <row r="44" spans="1:44" s="9" customFormat="1" ht="13.7" customHeight="1" x14ac:dyDescent="0.2">
      <c r="A44" s="1" t="s">
        <v>400</v>
      </c>
      <c r="B44" s="152" t="s">
        <v>399</v>
      </c>
      <c r="C44" s="1">
        <v>2020</v>
      </c>
      <c r="D44" s="145" t="s">
        <v>400</v>
      </c>
      <c r="E44" s="146" t="s">
        <v>1957</v>
      </c>
      <c r="F44" s="147">
        <v>2020</v>
      </c>
      <c r="G44" s="148" t="s">
        <v>1916</v>
      </c>
      <c r="H44" s="37" t="s">
        <v>1959</v>
      </c>
      <c r="I44" s="155" t="s">
        <v>1765</v>
      </c>
      <c r="J44" s="153">
        <v>0</v>
      </c>
      <c r="K44" s="153">
        <v>0</v>
      </c>
      <c r="L44" s="153">
        <v>0</v>
      </c>
      <c r="M44" s="153">
        <v>0</v>
      </c>
      <c r="N44" s="153">
        <v>1</v>
      </c>
      <c r="O44" s="153">
        <v>1</v>
      </c>
      <c r="P44" s="153">
        <v>1</v>
      </c>
      <c r="Q44" s="153">
        <v>0</v>
      </c>
      <c r="R44" s="153">
        <v>1</v>
      </c>
      <c r="S44" s="153">
        <v>0</v>
      </c>
      <c r="T44" s="153">
        <v>0</v>
      </c>
      <c r="U44" s="153">
        <v>0</v>
      </c>
      <c r="V44" s="153">
        <v>1</v>
      </c>
      <c r="W44" s="153">
        <v>0</v>
      </c>
      <c r="X44" s="153">
        <v>1</v>
      </c>
      <c r="Y44" s="153">
        <v>1</v>
      </c>
      <c r="Z44" s="153">
        <v>0</v>
      </c>
      <c r="AA44" s="153">
        <v>1</v>
      </c>
      <c r="AB44" s="153">
        <v>0</v>
      </c>
      <c r="AC44" s="153">
        <v>0</v>
      </c>
      <c r="AD44" s="153">
        <v>0</v>
      </c>
      <c r="AE44" s="153">
        <v>0</v>
      </c>
      <c r="AF44" s="153">
        <v>0</v>
      </c>
      <c r="AG44" s="153">
        <v>0</v>
      </c>
      <c r="AH44" s="153">
        <v>0</v>
      </c>
      <c r="AI44" s="32">
        <v>18</v>
      </c>
      <c r="AJ44" s="4">
        <v>8</v>
      </c>
      <c r="AK44" s="4"/>
      <c r="AL44" s="1"/>
      <c r="AM44" s="156"/>
      <c r="AN44" s="156"/>
      <c r="AO44" s="156"/>
      <c r="AP44" s="156"/>
      <c r="AQ44" s="156"/>
      <c r="AR44" s="1"/>
    </row>
    <row r="45" spans="1:44" s="9" customFormat="1" ht="13.7" customHeight="1" x14ac:dyDescent="0.2">
      <c r="A45" s="1" t="s">
        <v>400</v>
      </c>
      <c r="B45" s="152" t="s">
        <v>399</v>
      </c>
      <c r="C45" s="1">
        <v>2020</v>
      </c>
      <c r="D45" s="145" t="s">
        <v>400</v>
      </c>
      <c r="E45" s="146" t="s">
        <v>1957</v>
      </c>
      <c r="F45" s="147">
        <v>2020</v>
      </c>
      <c r="G45" s="148" t="s">
        <v>1916</v>
      </c>
      <c r="H45" s="1">
        <v>798</v>
      </c>
      <c r="I45" s="155" t="s">
        <v>258</v>
      </c>
      <c r="J45" s="153">
        <v>0</v>
      </c>
      <c r="K45" s="153">
        <v>1</v>
      </c>
      <c r="L45" s="153">
        <v>1</v>
      </c>
      <c r="M45" s="153">
        <v>1</v>
      </c>
      <c r="N45" s="153">
        <v>1</v>
      </c>
      <c r="O45" s="153">
        <v>0</v>
      </c>
      <c r="P45" s="153">
        <v>1</v>
      </c>
      <c r="Q45" s="153">
        <v>1</v>
      </c>
      <c r="R45" s="153">
        <v>1</v>
      </c>
      <c r="S45" s="153">
        <v>1</v>
      </c>
      <c r="T45" s="153">
        <v>1</v>
      </c>
      <c r="U45" s="153">
        <v>1</v>
      </c>
      <c r="V45" s="153">
        <v>1</v>
      </c>
      <c r="W45" s="153">
        <v>1</v>
      </c>
      <c r="X45" s="153">
        <v>1</v>
      </c>
      <c r="Y45" s="153">
        <v>1</v>
      </c>
      <c r="Z45" s="153">
        <v>0</v>
      </c>
      <c r="AA45" s="153">
        <v>1</v>
      </c>
      <c r="AB45" s="153">
        <v>1</v>
      </c>
      <c r="AC45" s="153">
        <v>1</v>
      </c>
      <c r="AD45" s="153">
        <v>1</v>
      </c>
      <c r="AE45" s="153">
        <v>1</v>
      </c>
      <c r="AF45" s="153">
        <v>1</v>
      </c>
      <c r="AG45" s="153">
        <v>0</v>
      </c>
      <c r="AH45" s="153">
        <v>1</v>
      </c>
      <c r="AI45" s="32">
        <v>12</v>
      </c>
      <c r="AJ45" s="4">
        <v>21</v>
      </c>
      <c r="AK45" s="4"/>
      <c r="AL45" s="1"/>
      <c r="AM45" s="156"/>
      <c r="AN45" s="156"/>
      <c r="AO45" s="156"/>
      <c r="AP45" s="156"/>
      <c r="AQ45" s="156"/>
      <c r="AR45" s="1"/>
    </row>
    <row r="46" spans="1:44" s="9" customFormat="1" ht="13.7" customHeight="1" x14ac:dyDescent="0.2">
      <c r="A46" s="1" t="s">
        <v>400</v>
      </c>
      <c r="B46" s="152" t="s">
        <v>399</v>
      </c>
      <c r="C46" s="1">
        <v>2020</v>
      </c>
      <c r="D46" s="145" t="s">
        <v>400</v>
      </c>
      <c r="E46" s="146" t="s">
        <v>1957</v>
      </c>
      <c r="F46" s="147">
        <v>2020</v>
      </c>
      <c r="G46" s="148" t="s">
        <v>1916</v>
      </c>
      <c r="H46" s="1">
        <v>1066</v>
      </c>
      <c r="I46" s="155" t="s">
        <v>1505</v>
      </c>
      <c r="J46" s="153">
        <v>0</v>
      </c>
      <c r="K46" s="153">
        <v>0</v>
      </c>
      <c r="L46" s="153">
        <v>1</v>
      </c>
      <c r="M46" s="153">
        <v>0</v>
      </c>
      <c r="N46" s="153">
        <v>0</v>
      </c>
      <c r="O46" s="153">
        <v>0</v>
      </c>
      <c r="P46" s="153">
        <v>0</v>
      </c>
      <c r="Q46" s="153">
        <v>0</v>
      </c>
      <c r="R46" s="153">
        <v>0</v>
      </c>
      <c r="S46" s="153">
        <v>0</v>
      </c>
      <c r="T46" s="153">
        <v>0</v>
      </c>
      <c r="U46" s="153">
        <v>1</v>
      </c>
      <c r="V46" s="153">
        <v>1</v>
      </c>
      <c r="W46" s="153">
        <v>0</v>
      </c>
      <c r="X46" s="153">
        <v>0</v>
      </c>
      <c r="Y46" s="153">
        <v>0</v>
      </c>
      <c r="Z46" s="153">
        <v>0</v>
      </c>
      <c r="AA46" s="153">
        <v>0</v>
      </c>
      <c r="AB46" s="153">
        <v>0</v>
      </c>
      <c r="AC46" s="153">
        <v>0</v>
      </c>
      <c r="AD46" s="153">
        <v>0</v>
      </c>
      <c r="AE46" s="153">
        <v>1</v>
      </c>
      <c r="AF46" s="153">
        <v>0</v>
      </c>
      <c r="AG46" s="153">
        <v>1</v>
      </c>
      <c r="AH46" s="153">
        <v>0</v>
      </c>
      <c r="AI46" s="32">
        <v>20</v>
      </c>
      <c r="AJ46" s="4">
        <v>5</v>
      </c>
      <c r="AK46" s="4"/>
      <c r="AL46" s="1"/>
      <c r="AM46" s="156"/>
      <c r="AN46" s="156"/>
      <c r="AO46" s="156"/>
      <c r="AP46" s="156"/>
      <c r="AQ46" s="156"/>
      <c r="AR46" s="1"/>
    </row>
    <row r="47" spans="1:44" s="9" customFormat="1" ht="13.7" customHeight="1" x14ac:dyDescent="0.2">
      <c r="A47" s="1" t="s">
        <v>400</v>
      </c>
      <c r="B47" s="152" t="s">
        <v>399</v>
      </c>
      <c r="C47" s="1">
        <v>2020</v>
      </c>
      <c r="D47" s="145" t="s">
        <v>400</v>
      </c>
      <c r="E47" s="146" t="s">
        <v>1957</v>
      </c>
      <c r="F47" s="147">
        <v>2020</v>
      </c>
      <c r="G47" s="148" t="s">
        <v>1916</v>
      </c>
      <c r="H47" s="1">
        <v>1766</v>
      </c>
      <c r="I47" s="155" t="s">
        <v>1224</v>
      </c>
      <c r="J47" s="153">
        <v>1</v>
      </c>
      <c r="K47" s="153">
        <v>1</v>
      </c>
      <c r="L47" s="153">
        <v>1</v>
      </c>
      <c r="M47" s="153">
        <v>1</v>
      </c>
      <c r="N47" s="153">
        <v>1</v>
      </c>
      <c r="O47" s="153">
        <v>1</v>
      </c>
      <c r="P47" s="153">
        <v>1</v>
      </c>
      <c r="Q47" s="153">
        <v>1</v>
      </c>
      <c r="R47" s="153">
        <v>1</v>
      </c>
      <c r="S47" s="153">
        <v>0</v>
      </c>
      <c r="T47" s="153">
        <v>1</v>
      </c>
      <c r="U47" s="153">
        <v>1</v>
      </c>
      <c r="V47" s="153">
        <v>1</v>
      </c>
      <c r="W47" s="153">
        <v>1</v>
      </c>
      <c r="X47" s="153">
        <v>1</v>
      </c>
      <c r="Y47" s="153">
        <v>1</v>
      </c>
      <c r="Z47" s="153">
        <v>1</v>
      </c>
      <c r="AA47" s="153">
        <v>0</v>
      </c>
      <c r="AB47" s="153">
        <v>1</v>
      </c>
      <c r="AC47" s="153">
        <v>1</v>
      </c>
      <c r="AD47" s="153">
        <v>0</v>
      </c>
      <c r="AE47" s="153">
        <v>0</v>
      </c>
      <c r="AF47" s="153">
        <v>1</v>
      </c>
      <c r="AG47" s="153">
        <v>0</v>
      </c>
      <c r="AH47" s="153">
        <v>1</v>
      </c>
      <c r="AI47" s="32">
        <v>3</v>
      </c>
      <c r="AJ47" s="4">
        <v>20</v>
      </c>
      <c r="AK47" s="4"/>
      <c r="AL47" s="1"/>
      <c r="AM47" s="156"/>
      <c r="AN47" s="156"/>
      <c r="AO47" s="156"/>
      <c r="AP47" s="156"/>
      <c r="AQ47" s="156"/>
      <c r="AR47" s="1"/>
    </row>
    <row r="48" spans="1:44" s="9" customFormat="1" ht="13.7" customHeight="1" x14ac:dyDescent="0.2">
      <c r="A48" s="1" t="s">
        <v>400</v>
      </c>
      <c r="B48" s="152" t="s">
        <v>399</v>
      </c>
      <c r="C48" s="1">
        <v>2020</v>
      </c>
      <c r="D48" s="145" t="s">
        <v>400</v>
      </c>
      <c r="E48" s="146" t="s">
        <v>1957</v>
      </c>
      <c r="F48" s="147">
        <v>2020</v>
      </c>
      <c r="G48" s="148" t="s">
        <v>1916</v>
      </c>
      <c r="H48" s="1">
        <v>1375</v>
      </c>
      <c r="I48" s="155" t="s">
        <v>1711</v>
      </c>
      <c r="J48" s="153">
        <v>1</v>
      </c>
      <c r="K48" s="153">
        <v>1</v>
      </c>
      <c r="L48" s="153">
        <v>0</v>
      </c>
      <c r="M48" s="153">
        <v>0</v>
      </c>
      <c r="N48" s="153">
        <v>1</v>
      </c>
      <c r="O48" s="153">
        <v>1</v>
      </c>
      <c r="P48" s="153">
        <v>1</v>
      </c>
      <c r="Q48" s="153">
        <v>1</v>
      </c>
      <c r="R48" s="153">
        <v>1</v>
      </c>
      <c r="S48" s="153">
        <v>1</v>
      </c>
      <c r="T48" s="153">
        <v>1</v>
      </c>
      <c r="U48" s="153">
        <v>1</v>
      </c>
      <c r="V48" s="153">
        <v>1</v>
      </c>
      <c r="W48" s="153">
        <v>1</v>
      </c>
      <c r="X48" s="153">
        <v>1</v>
      </c>
      <c r="Y48" s="153">
        <v>1</v>
      </c>
      <c r="Z48" s="153">
        <v>1</v>
      </c>
      <c r="AA48" s="153">
        <v>0</v>
      </c>
      <c r="AB48" s="153">
        <v>1</v>
      </c>
      <c r="AC48" s="153">
        <v>1</v>
      </c>
      <c r="AD48" s="153">
        <v>0</v>
      </c>
      <c r="AE48" s="153">
        <v>0</v>
      </c>
      <c r="AF48" s="153">
        <v>0</v>
      </c>
      <c r="AG48" s="153">
        <v>0</v>
      </c>
      <c r="AH48" s="153">
        <v>1</v>
      </c>
      <c r="AI48" s="32">
        <v>30</v>
      </c>
      <c r="AJ48" s="4">
        <v>18</v>
      </c>
      <c r="AK48" s="4"/>
      <c r="AL48" s="1"/>
      <c r="AM48" s="156"/>
      <c r="AN48" s="156"/>
      <c r="AO48" s="156"/>
      <c r="AP48" s="156"/>
      <c r="AQ48" s="156"/>
      <c r="AR48" s="1"/>
    </row>
    <row r="49" spans="1:44" s="9" customFormat="1" ht="13.7" customHeight="1" x14ac:dyDescent="0.2">
      <c r="A49" s="1" t="s">
        <v>400</v>
      </c>
      <c r="B49" s="152" t="s">
        <v>399</v>
      </c>
      <c r="C49" s="1">
        <v>2020</v>
      </c>
      <c r="D49" s="145" t="s">
        <v>400</v>
      </c>
      <c r="E49" s="146" t="s">
        <v>1957</v>
      </c>
      <c r="F49" s="147">
        <v>2020</v>
      </c>
      <c r="G49" s="148" t="s">
        <v>1916</v>
      </c>
      <c r="H49" s="1">
        <v>344</v>
      </c>
      <c r="I49" s="155" t="s">
        <v>895</v>
      </c>
      <c r="J49" s="153">
        <v>0</v>
      </c>
      <c r="K49" s="153">
        <v>0</v>
      </c>
      <c r="L49" s="153">
        <v>0</v>
      </c>
      <c r="M49" s="153">
        <v>0</v>
      </c>
      <c r="N49" s="153">
        <v>0</v>
      </c>
      <c r="O49" s="153">
        <v>0</v>
      </c>
      <c r="P49" s="153">
        <v>0</v>
      </c>
      <c r="Q49" s="153">
        <v>0</v>
      </c>
      <c r="R49" s="153">
        <v>0</v>
      </c>
      <c r="S49" s="153">
        <v>0</v>
      </c>
      <c r="T49" s="153">
        <v>0</v>
      </c>
      <c r="U49" s="153">
        <v>0</v>
      </c>
      <c r="V49" s="153">
        <v>0</v>
      </c>
      <c r="W49" s="153">
        <v>0</v>
      </c>
      <c r="X49" s="153">
        <v>0</v>
      </c>
      <c r="Y49" s="153">
        <v>0</v>
      </c>
      <c r="Z49" s="153">
        <v>0</v>
      </c>
      <c r="AA49" s="153">
        <v>0</v>
      </c>
      <c r="AB49" s="153">
        <v>0</v>
      </c>
      <c r="AC49" s="153">
        <v>0</v>
      </c>
      <c r="AD49" s="153">
        <v>0</v>
      </c>
      <c r="AE49" s="153">
        <v>0</v>
      </c>
      <c r="AF49" s="153">
        <v>1</v>
      </c>
      <c r="AG49" s="153">
        <v>0</v>
      </c>
      <c r="AH49" s="153">
        <v>0</v>
      </c>
      <c r="AI49" s="32">
        <v>1</v>
      </c>
      <c r="AJ49" s="4">
        <v>1</v>
      </c>
      <c r="AK49" s="4"/>
      <c r="AL49" s="1"/>
      <c r="AM49" s="156"/>
      <c r="AN49" s="156"/>
      <c r="AO49" s="156"/>
      <c r="AP49" s="156"/>
      <c r="AQ49" s="156"/>
      <c r="AR49" s="1"/>
    </row>
    <row r="50" spans="1:44" s="9" customFormat="1" ht="13.7" customHeight="1" x14ac:dyDescent="0.2">
      <c r="A50" s="1" t="s">
        <v>400</v>
      </c>
      <c r="B50" s="152" t="s">
        <v>399</v>
      </c>
      <c r="C50" s="1">
        <v>2020</v>
      </c>
      <c r="D50" s="145" t="s">
        <v>400</v>
      </c>
      <c r="E50" s="146" t="s">
        <v>1957</v>
      </c>
      <c r="F50" s="147">
        <v>2020</v>
      </c>
      <c r="G50" s="148" t="s">
        <v>1916</v>
      </c>
      <c r="H50" s="1">
        <v>1677</v>
      </c>
      <c r="I50" s="155" t="s">
        <v>1256</v>
      </c>
      <c r="J50" s="153">
        <v>0</v>
      </c>
      <c r="K50" s="153">
        <v>0</v>
      </c>
      <c r="L50" s="153">
        <v>0</v>
      </c>
      <c r="M50" s="153">
        <v>1</v>
      </c>
      <c r="N50" s="153">
        <v>1</v>
      </c>
      <c r="O50" s="153">
        <v>1</v>
      </c>
      <c r="P50" s="153">
        <v>1</v>
      </c>
      <c r="Q50" s="153">
        <v>1</v>
      </c>
      <c r="R50" s="153">
        <v>1</v>
      </c>
      <c r="S50" s="153">
        <v>0</v>
      </c>
      <c r="T50" s="153">
        <v>0</v>
      </c>
      <c r="U50" s="153">
        <v>1</v>
      </c>
      <c r="V50" s="153">
        <v>1</v>
      </c>
      <c r="W50" s="153">
        <v>1</v>
      </c>
      <c r="X50" s="153">
        <v>0</v>
      </c>
      <c r="Y50" s="153">
        <v>1</v>
      </c>
      <c r="Z50" s="153">
        <v>1</v>
      </c>
      <c r="AA50" s="153">
        <v>0</v>
      </c>
      <c r="AB50" s="153">
        <v>0</v>
      </c>
      <c r="AC50" s="153">
        <v>1</v>
      </c>
      <c r="AD50" s="153">
        <v>1</v>
      </c>
      <c r="AE50" s="153">
        <v>0</v>
      </c>
      <c r="AF50" s="153">
        <v>1</v>
      </c>
      <c r="AG50" s="153">
        <v>0</v>
      </c>
      <c r="AH50" s="153">
        <v>0</v>
      </c>
      <c r="AI50" s="32">
        <v>1</v>
      </c>
      <c r="AJ50" s="4">
        <v>14</v>
      </c>
      <c r="AK50" s="4"/>
      <c r="AL50" s="1"/>
      <c r="AM50" s="156"/>
      <c r="AN50" s="156"/>
      <c r="AO50" s="156"/>
      <c r="AP50" s="156"/>
      <c r="AQ50" s="156"/>
      <c r="AR50" s="1"/>
    </row>
    <row r="51" spans="1:44" s="9" customFormat="1" ht="13.7" customHeight="1" x14ac:dyDescent="0.2">
      <c r="A51" s="1" t="s">
        <v>400</v>
      </c>
      <c r="B51" s="152" t="s">
        <v>399</v>
      </c>
      <c r="C51" s="1">
        <v>2020</v>
      </c>
      <c r="D51" s="145" t="s">
        <v>400</v>
      </c>
      <c r="E51" s="146" t="s">
        <v>1957</v>
      </c>
      <c r="F51" s="147">
        <v>2020</v>
      </c>
      <c r="G51" s="148" t="s">
        <v>1916</v>
      </c>
      <c r="H51" s="1">
        <v>2003</v>
      </c>
      <c r="I51" s="155" t="s">
        <v>1679</v>
      </c>
      <c r="J51" s="153">
        <v>1</v>
      </c>
      <c r="K51" s="153">
        <v>0</v>
      </c>
      <c r="L51" s="153">
        <v>0</v>
      </c>
      <c r="M51" s="153">
        <v>1</v>
      </c>
      <c r="N51" s="153">
        <v>0</v>
      </c>
      <c r="O51" s="153">
        <v>1</v>
      </c>
      <c r="P51" s="153">
        <v>1</v>
      </c>
      <c r="Q51" s="153">
        <v>0</v>
      </c>
      <c r="R51" s="153">
        <v>1</v>
      </c>
      <c r="S51" s="153">
        <v>0</v>
      </c>
      <c r="T51" s="153">
        <v>1</v>
      </c>
      <c r="U51" s="153">
        <v>0</v>
      </c>
      <c r="V51" s="153">
        <v>0</v>
      </c>
      <c r="W51" s="153">
        <v>1</v>
      </c>
      <c r="X51" s="153">
        <v>0</v>
      </c>
      <c r="Y51" s="153">
        <v>1</v>
      </c>
      <c r="Z51" s="153">
        <v>1</v>
      </c>
      <c r="AA51" s="153">
        <v>0</v>
      </c>
      <c r="AB51" s="153">
        <v>0</v>
      </c>
      <c r="AC51" s="153">
        <v>0</v>
      </c>
      <c r="AD51" s="153">
        <v>0</v>
      </c>
      <c r="AE51" s="153">
        <v>1</v>
      </c>
      <c r="AF51" s="153">
        <v>1</v>
      </c>
      <c r="AG51" s="153">
        <v>0</v>
      </c>
      <c r="AH51" s="153">
        <v>0</v>
      </c>
      <c r="AI51" s="32">
        <v>5</v>
      </c>
      <c r="AJ51" s="4">
        <v>11</v>
      </c>
      <c r="AK51" s="4"/>
      <c r="AL51" s="1"/>
      <c r="AM51" s="156"/>
      <c r="AN51" s="156"/>
      <c r="AO51" s="156"/>
      <c r="AP51" s="156"/>
      <c r="AQ51" s="156"/>
      <c r="AR51" s="1"/>
    </row>
    <row r="52" spans="1:44" s="9" customFormat="1" ht="13.7" customHeight="1" x14ac:dyDescent="0.2">
      <c r="A52" s="1" t="s">
        <v>400</v>
      </c>
      <c r="B52" s="152" t="s">
        <v>399</v>
      </c>
      <c r="C52" s="1">
        <v>2020</v>
      </c>
      <c r="D52" s="19" t="s">
        <v>400</v>
      </c>
      <c r="E52" s="146" t="s">
        <v>1957</v>
      </c>
      <c r="F52" s="19">
        <v>2020</v>
      </c>
      <c r="G52" s="148" t="s">
        <v>1916</v>
      </c>
      <c r="H52" s="1">
        <v>2760</v>
      </c>
      <c r="I52" s="155" t="s">
        <v>162</v>
      </c>
      <c r="J52" s="153">
        <v>0</v>
      </c>
      <c r="K52" s="153">
        <v>0</v>
      </c>
      <c r="L52" s="153">
        <v>0</v>
      </c>
      <c r="M52" s="153">
        <v>0</v>
      </c>
      <c r="N52" s="153">
        <v>0</v>
      </c>
      <c r="O52" s="153">
        <v>0</v>
      </c>
      <c r="P52" s="153">
        <v>0</v>
      </c>
      <c r="Q52" s="153">
        <v>0</v>
      </c>
      <c r="R52" s="153">
        <v>0</v>
      </c>
      <c r="S52" s="153">
        <v>0</v>
      </c>
      <c r="T52" s="153">
        <v>0</v>
      </c>
      <c r="U52" s="153">
        <v>0</v>
      </c>
      <c r="V52" s="153">
        <v>0</v>
      </c>
      <c r="W52" s="153">
        <v>0</v>
      </c>
      <c r="X52" s="153">
        <v>0</v>
      </c>
      <c r="Y52" s="153">
        <v>0</v>
      </c>
      <c r="Z52" s="153">
        <v>1</v>
      </c>
      <c r="AA52" s="153">
        <v>0</v>
      </c>
      <c r="AB52" s="153">
        <v>0</v>
      </c>
      <c r="AC52" s="153">
        <v>0</v>
      </c>
      <c r="AD52" s="153">
        <v>0</v>
      </c>
      <c r="AE52" s="153">
        <v>0</v>
      </c>
      <c r="AF52" s="153">
        <v>0</v>
      </c>
      <c r="AG52" s="153">
        <v>0</v>
      </c>
      <c r="AH52" s="153">
        <v>0</v>
      </c>
      <c r="AI52" s="32">
        <v>0.1</v>
      </c>
      <c r="AJ52" s="4">
        <v>1</v>
      </c>
      <c r="AK52" s="4"/>
      <c r="AL52" s="1"/>
      <c r="AM52" s="156"/>
      <c r="AN52" s="156"/>
      <c r="AO52" s="156"/>
      <c r="AP52" s="156"/>
      <c r="AQ52" s="156"/>
      <c r="AR52" s="1"/>
    </row>
    <row r="53" spans="1:44" s="9" customFormat="1" ht="13.7" customHeight="1" x14ac:dyDescent="0.2">
      <c r="A53" s="1" t="s">
        <v>400</v>
      </c>
      <c r="B53" s="152" t="s">
        <v>399</v>
      </c>
      <c r="C53" s="1">
        <v>2020</v>
      </c>
      <c r="D53" s="19" t="s">
        <v>400</v>
      </c>
      <c r="E53" s="146" t="s">
        <v>1957</v>
      </c>
      <c r="F53" s="19">
        <v>2020</v>
      </c>
      <c r="G53" s="148" t="s">
        <v>1916</v>
      </c>
      <c r="H53" s="1">
        <v>478</v>
      </c>
      <c r="I53" s="155" t="s">
        <v>1037</v>
      </c>
      <c r="J53" s="153">
        <v>0</v>
      </c>
      <c r="K53" s="153">
        <v>0</v>
      </c>
      <c r="L53" s="153">
        <v>0</v>
      </c>
      <c r="M53" s="153">
        <v>0</v>
      </c>
      <c r="N53" s="153">
        <v>0</v>
      </c>
      <c r="O53" s="153">
        <v>0</v>
      </c>
      <c r="P53" s="153">
        <v>0</v>
      </c>
      <c r="Q53" s="153">
        <v>0</v>
      </c>
      <c r="R53" s="153">
        <v>0</v>
      </c>
      <c r="S53" s="153">
        <v>0</v>
      </c>
      <c r="T53" s="153">
        <v>0</v>
      </c>
      <c r="U53" s="153">
        <v>0</v>
      </c>
      <c r="V53" s="153">
        <v>0</v>
      </c>
      <c r="W53" s="153">
        <v>0</v>
      </c>
      <c r="X53" s="153">
        <v>0</v>
      </c>
      <c r="Y53" s="153">
        <v>0</v>
      </c>
      <c r="Z53" s="153">
        <v>0</v>
      </c>
      <c r="AA53" s="153">
        <v>1</v>
      </c>
      <c r="AB53" s="153">
        <v>0</v>
      </c>
      <c r="AC53" s="153">
        <v>0</v>
      </c>
      <c r="AD53" s="153">
        <v>0</v>
      </c>
      <c r="AE53" s="153">
        <v>0</v>
      </c>
      <c r="AF53" s="153">
        <v>0</v>
      </c>
      <c r="AG53" s="153">
        <v>0</v>
      </c>
      <c r="AH53" s="153">
        <v>0</v>
      </c>
      <c r="AI53" s="32">
        <v>0.1</v>
      </c>
      <c r="AJ53" s="4">
        <v>1</v>
      </c>
      <c r="AK53" s="4"/>
      <c r="AL53" s="1"/>
      <c r="AM53" s="156"/>
      <c r="AN53" s="156"/>
      <c r="AO53" s="156"/>
      <c r="AP53" s="156"/>
      <c r="AQ53" s="156"/>
      <c r="AR53" s="1"/>
    </row>
    <row r="54" spans="1:44" s="9" customFormat="1" ht="13.7" customHeight="1" x14ac:dyDescent="0.2">
      <c r="A54" s="1" t="s">
        <v>400</v>
      </c>
      <c r="B54" s="152" t="s">
        <v>399</v>
      </c>
      <c r="C54" s="1">
        <v>2020</v>
      </c>
      <c r="D54" s="19" t="s">
        <v>400</v>
      </c>
      <c r="E54" s="146" t="s">
        <v>1957</v>
      </c>
      <c r="F54" s="19">
        <v>2020</v>
      </c>
      <c r="G54" s="148" t="s">
        <v>1916</v>
      </c>
      <c r="H54" s="1">
        <v>1892</v>
      </c>
      <c r="I54" s="166" t="s">
        <v>1477</v>
      </c>
      <c r="J54" s="153">
        <v>0</v>
      </c>
      <c r="K54" s="153">
        <v>0</v>
      </c>
      <c r="L54" s="153">
        <v>0</v>
      </c>
      <c r="M54" s="153">
        <v>0</v>
      </c>
      <c r="N54" s="153">
        <v>0</v>
      </c>
      <c r="O54" s="153">
        <v>0</v>
      </c>
      <c r="P54" s="153">
        <v>0</v>
      </c>
      <c r="Q54" s="153">
        <v>0</v>
      </c>
      <c r="R54" s="153">
        <v>0</v>
      </c>
      <c r="S54" s="153">
        <v>0</v>
      </c>
      <c r="T54" s="153">
        <v>0</v>
      </c>
      <c r="U54" s="153">
        <v>0</v>
      </c>
      <c r="V54" s="153">
        <v>0</v>
      </c>
      <c r="W54" s="153">
        <v>0</v>
      </c>
      <c r="X54" s="153">
        <v>0</v>
      </c>
      <c r="Y54" s="153">
        <v>0</v>
      </c>
      <c r="Z54" s="153">
        <v>0</v>
      </c>
      <c r="AA54" s="153">
        <v>0</v>
      </c>
      <c r="AB54" s="153">
        <v>1</v>
      </c>
      <c r="AC54" s="153">
        <v>0</v>
      </c>
      <c r="AD54" s="153">
        <v>0</v>
      </c>
      <c r="AE54" s="153">
        <v>0</v>
      </c>
      <c r="AF54" s="153">
        <v>0</v>
      </c>
      <c r="AG54" s="153">
        <v>0</v>
      </c>
      <c r="AH54" s="153">
        <v>0</v>
      </c>
      <c r="AI54" s="32">
        <v>1</v>
      </c>
      <c r="AJ54" s="4">
        <v>1</v>
      </c>
      <c r="AK54" s="4"/>
      <c r="AL54" s="1"/>
      <c r="AM54" s="156"/>
      <c r="AN54" s="156"/>
      <c r="AO54" s="156"/>
      <c r="AP54" s="156"/>
      <c r="AQ54" s="156"/>
      <c r="AR54" s="1"/>
    </row>
    <row r="55" spans="1:44" s="48" customFormat="1" ht="11.25" x14ac:dyDescent="0.2">
      <c r="A55" s="36" t="s">
        <v>400</v>
      </c>
      <c r="B55" s="157" t="s">
        <v>399</v>
      </c>
      <c r="C55" s="36">
        <v>2020</v>
      </c>
      <c r="D55" s="19" t="s">
        <v>400</v>
      </c>
      <c r="E55" s="146" t="s">
        <v>1957</v>
      </c>
      <c r="F55" s="19">
        <v>2020</v>
      </c>
      <c r="G55" s="163">
        <v>7</v>
      </c>
      <c r="H55" s="36">
        <v>2616</v>
      </c>
      <c r="I55" s="142" t="s">
        <v>215</v>
      </c>
      <c r="J55" s="159">
        <v>0</v>
      </c>
      <c r="K55" s="159">
        <v>1</v>
      </c>
      <c r="L55" s="159">
        <v>0</v>
      </c>
      <c r="M55" s="159">
        <v>0</v>
      </c>
      <c r="N55" s="159">
        <v>0</v>
      </c>
      <c r="O55" s="159">
        <v>1</v>
      </c>
      <c r="P55" s="159">
        <v>0</v>
      </c>
      <c r="Q55" s="159">
        <v>0</v>
      </c>
      <c r="R55" s="159">
        <v>0</v>
      </c>
      <c r="S55" s="159">
        <v>0</v>
      </c>
      <c r="T55" s="159">
        <v>0</v>
      </c>
      <c r="U55" s="159">
        <v>0</v>
      </c>
      <c r="V55" s="159">
        <v>0</v>
      </c>
      <c r="W55" s="159">
        <v>0</v>
      </c>
      <c r="X55" s="159">
        <v>0</v>
      </c>
      <c r="Y55" s="159">
        <v>0</v>
      </c>
      <c r="Z55" s="159">
        <v>0</v>
      </c>
      <c r="AA55" s="159">
        <v>0</v>
      </c>
      <c r="AB55" s="159">
        <v>1</v>
      </c>
      <c r="AC55" s="159">
        <v>0</v>
      </c>
      <c r="AD55" s="159">
        <v>0</v>
      </c>
      <c r="AE55" s="159">
        <v>0</v>
      </c>
      <c r="AF55" s="159">
        <v>1</v>
      </c>
      <c r="AG55" s="159">
        <v>1</v>
      </c>
      <c r="AH55" s="159">
        <v>0</v>
      </c>
      <c r="AI55" s="143">
        <v>2</v>
      </c>
      <c r="AJ55" s="5">
        <v>5</v>
      </c>
      <c r="AK55" s="5"/>
      <c r="AL55" s="1" t="s">
        <v>605</v>
      </c>
      <c r="AM55" s="158"/>
      <c r="AN55" s="158"/>
      <c r="AO55" s="158"/>
      <c r="AP55" s="158"/>
      <c r="AQ55" s="158"/>
      <c r="AR55" s="36"/>
    </row>
    <row r="56" spans="1:44" s="48" customFormat="1" ht="13.7" customHeight="1" x14ac:dyDescent="0.2">
      <c r="A56" s="36" t="s">
        <v>400</v>
      </c>
      <c r="B56" s="157" t="s">
        <v>399</v>
      </c>
      <c r="C56" s="36">
        <v>2020</v>
      </c>
      <c r="D56" s="19" t="s">
        <v>400</v>
      </c>
      <c r="E56" s="146" t="s">
        <v>1957</v>
      </c>
      <c r="F56" s="19">
        <v>2020</v>
      </c>
      <c r="G56" s="163">
        <v>7</v>
      </c>
      <c r="H56" s="37" t="s">
        <v>1959</v>
      </c>
      <c r="I56" s="142" t="s">
        <v>1766</v>
      </c>
      <c r="J56" s="159">
        <v>0</v>
      </c>
      <c r="K56" s="159">
        <v>1</v>
      </c>
      <c r="L56" s="159">
        <v>0</v>
      </c>
      <c r="M56" s="159">
        <v>1</v>
      </c>
      <c r="N56" s="159">
        <v>1</v>
      </c>
      <c r="O56" s="159">
        <v>1</v>
      </c>
      <c r="P56" s="159">
        <v>0</v>
      </c>
      <c r="Q56" s="159">
        <v>0</v>
      </c>
      <c r="R56" s="159">
        <v>0</v>
      </c>
      <c r="S56" s="159">
        <v>0</v>
      </c>
      <c r="T56" s="159">
        <v>0</v>
      </c>
      <c r="U56" s="159">
        <v>0</v>
      </c>
      <c r="V56" s="159">
        <v>0</v>
      </c>
      <c r="W56" s="159">
        <v>0</v>
      </c>
      <c r="X56" s="159">
        <v>0</v>
      </c>
      <c r="Y56" s="159">
        <v>0</v>
      </c>
      <c r="Z56" s="159">
        <v>0</v>
      </c>
      <c r="AA56" s="159">
        <v>0</v>
      </c>
      <c r="AB56" s="159">
        <v>0</v>
      </c>
      <c r="AC56" s="159">
        <v>1</v>
      </c>
      <c r="AD56" s="159">
        <v>0</v>
      </c>
      <c r="AE56" s="159">
        <v>0</v>
      </c>
      <c r="AF56" s="159">
        <v>0</v>
      </c>
      <c r="AG56" s="159">
        <v>0</v>
      </c>
      <c r="AH56" s="159">
        <v>1</v>
      </c>
      <c r="AI56" s="143">
        <v>2</v>
      </c>
      <c r="AJ56" s="5">
        <v>6</v>
      </c>
      <c r="AK56" s="5"/>
      <c r="AL56" s="36"/>
      <c r="AM56" s="158"/>
      <c r="AN56" s="158"/>
      <c r="AO56" s="158"/>
      <c r="AP56" s="158"/>
      <c r="AQ56" s="158"/>
      <c r="AR56" s="36"/>
    </row>
    <row r="57" spans="1:44" s="48" customFormat="1" ht="13.7" customHeight="1" x14ac:dyDescent="0.2">
      <c r="A57" s="36" t="s">
        <v>400</v>
      </c>
      <c r="B57" s="157" t="s">
        <v>399</v>
      </c>
      <c r="C57" s="36">
        <v>2020</v>
      </c>
      <c r="D57" s="19" t="s">
        <v>400</v>
      </c>
      <c r="E57" s="146" t="s">
        <v>1957</v>
      </c>
      <c r="F57" s="19">
        <v>2020</v>
      </c>
      <c r="G57" s="163">
        <v>7</v>
      </c>
      <c r="H57" s="36">
        <v>278</v>
      </c>
      <c r="I57" s="142" t="s">
        <v>840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1</v>
      </c>
      <c r="AF57" s="159">
        <v>0</v>
      </c>
      <c r="AG57" s="159">
        <v>0</v>
      </c>
      <c r="AH57" s="159">
        <v>0</v>
      </c>
      <c r="AI57" s="143">
        <v>1</v>
      </c>
      <c r="AJ57" s="5">
        <v>1</v>
      </c>
      <c r="AK57" s="5"/>
      <c r="AL57" s="36"/>
      <c r="AM57" s="158"/>
      <c r="AN57" s="158"/>
      <c r="AO57" s="158"/>
      <c r="AP57" s="158"/>
      <c r="AQ57" s="158"/>
      <c r="AR57" s="36"/>
    </row>
    <row r="58" spans="1:44" s="48" customFormat="1" ht="13.7" customHeight="1" x14ac:dyDescent="0.2">
      <c r="A58" s="36" t="s">
        <v>400</v>
      </c>
      <c r="B58" s="157" t="s">
        <v>399</v>
      </c>
      <c r="C58" s="36">
        <v>2020</v>
      </c>
      <c r="D58" s="19" t="s">
        <v>400</v>
      </c>
      <c r="E58" s="146" t="s">
        <v>1957</v>
      </c>
      <c r="F58" s="19">
        <v>2020</v>
      </c>
      <c r="G58" s="163">
        <v>7</v>
      </c>
      <c r="H58" s="36">
        <v>798</v>
      </c>
      <c r="I58" s="142" t="s">
        <v>258</v>
      </c>
      <c r="J58" s="159">
        <v>1</v>
      </c>
      <c r="K58" s="159">
        <v>0</v>
      </c>
      <c r="L58" s="159">
        <v>1</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43">
        <v>1</v>
      </c>
      <c r="AJ58" s="5">
        <v>2</v>
      </c>
      <c r="AK58" s="5"/>
      <c r="AL58" s="36"/>
      <c r="AM58" s="158"/>
      <c r="AN58" s="158"/>
      <c r="AO58" s="158"/>
      <c r="AP58" s="158"/>
      <c r="AQ58" s="158"/>
      <c r="AR58" s="36"/>
    </row>
    <row r="59" spans="1:44" s="48" customFormat="1" ht="13.7" customHeight="1" x14ac:dyDescent="0.2">
      <c r="A59" s="36" t="s">
        <v>400</v>
      </c>
      <c r="B59" s="157" t="s">
        <v>399</v>
      </c>
      <c r="C59" s="36">
        <v>2020</v>
      </c>
      <c r="D59" s="19" t="s">
        <v>400</v>
      </c>
      <c r="E59" s="146" t="s">
        <v>1957</v>
      </c>
      <c r="F59" s="19">
        <v>2020</v>
      </c>
      <c r="G59" s="163">
        <v>7</v>
      </c>
      <c r="H59" s="36">
        <v>1066</v>
      </c>
      <c r="I59" s="142" t="s">
        <v>1505</v>
      </c>
      <c r="J59" s="159">
        <v>0</v>
      </c>
      <c r="K59" s="159">
        <v>0</v>
      </c>
      <c r="L59" s="159">
        <v>0</v>
      </c>
      <c r="M59" s="159">
        <v>0</v>
      </c>
      <c r="N59" s="159">
        <v>1</v>
      </c>
      <c r="O59" s="159">
        <v>0</v>
      </c>
      <c r="P59" s="159">
        <v>0</v>
      </c>
      <c r="Q59" s="159">
        <v>1</v>
      </c>
      <c r="R59" s="159">
        <v>0</v>
      </c>
      <c r="S59" s="159">
        <v>0</v>
      </c>
      <c r="T59" s="159">
        <v>1</v>
      </c>
      <c r="U59" s="159">
        <v>1</v>
      </c>
      <c r="V59" s="159">
        <v>1</v>
      </c>
      <c r="W59" s="159">
        <v>0</v>
      </c>
      <c r="X59" s="159">
        <v>0</v>
      </c>
      <c r="Y59" s="159">
        <v>1</v>
      </c>
      <c r="Z59" s="159">
        <v>0</v>
      </c>
      <c r="AA59" s="159">
        <v>0</v>
      </c>
      <c r="AB59" s="159">
        <v>0</v>
      </c>
      <c r="AC59" s="159">
        <v>0</v>
      </c>
      <c r="AD59" s="159">
        <v>1</v>
      </c>
      <c r="AE59" s="159">
        <v>0</v>
      </c>
      <c r="AF59" s="159">
        <v>1</v>
      </c>
      <c r="AG59" s="159">
        <v>0</v>
      </c>
      <c r="AH59" s="159">
        <v>1</v>
      </c>
      <c r="AI59" s="143">
        <v>5</v>
      </c>
      <c r="AJ59" s="5">
        <v>9</v>
      </c>
      <c r="AK59" s="5"/>
      <c r="AL59" s="36"/>
      <c r="AM59" s="158"/>
      <c r="AN59" s="158"/>
      <c r="AO59" s="158"/>
      <c r="AP59" s="158"/>
      <c r="AQ59" s="158"/>
      <c r="AR59" s="36"/>
    </row>
    <row r="60" spans="1:44" s="48" customFormat="1" ht="13.7" customHeight="1" x14ac:dyDescent="0.2">
      <c r="A60" s="36" t="s">
        <v>400</v>
      </c>
      <c r="B60" s="157" t="s">
        <v>399</v>
      </c>
      <c r="C60" s="36">
        <v>2020</v>
      </c>
      <c r="D60" s="19" t="s">
        <v>400</v>
      </c>
      <c r="E60" s="146" t="s">
        <v>1957</v>
      </c>
      <c r="F60" s="19">
        <v>2020</v>
      </c>
      <c r="G60" s="163">
        <v>7</v>
      </c>
      <c r="H60" s="37" t="s">
        <v>1959</v>
      </c>
      <c r="I60" s="142" t="s">
        <v>1765</v>
      </c>
      <c r="J60" s="159">
        <v>0</v>
      </c>
      <c r="K60" s="159">
        <v>1</v>
      </c>
      <c r="L60" s="159">
        <v>0</v>
      </c>
      <c r="M60" s="159">
        <v>0</v>
      </c>
      <c r="N60" s="159">
        <v>1</v>
      </c>
      <c r="O60" s="159">
        <v>1</v>
      </c>
      <c r="P60" s="159">
        <v>1</v>
      </c>
      <c r="Q60" s="159">
        <v>0</v>
      </c>
      <c r="R60" s="159">
        <v>0</v>
      </c>
      <c r="S60" s="159">
        <v>0</v>
      </c>
      <c r="T60" s="159">
        <v>0</v>
      </c>
      <c r="U60" s="159">
        <v>0</v>
      </c>
      <c r="V60" s="159">
        <v>0</v>
      </c>
      <c r="W60" s="159">
        <v>0</v>
      </c>
      <c r="X60" s="159">
        <v>0</v>
      </c>
      <c r="Y60" s="159">
        <v>1</v>
      </c>
      <c r="Z60" s="159">
        <v>1</v>
      </c>
      <c r="AA60" s="159">
        <v>1</v>
      </c>
      <c r="AB60" s="159">
        <v>0</v>
      </c>
      <c r="AC60" s="159">
        <v>0</v>
      </c>
      <c r="AD60" s="159">
        <v>1</v>
      </c>
      <c r="AE60" s="159">
        <v>0</v>
      </c>
      <c r="AF60" s="159">
        <v>1</v>
      </c>
      <c r="AG60" s="159">
        <v>0</v>
      </c>
      <c r="AH60" s="159">
        <v>0</v>
      </c>
      <c r="AI60" s="143">
        <v>3</v>
      </c>
      <c r="AJ60" s="5">
        <v>9</v>
      </c>
      <c r="AK60" s="5"/>
      <c r="AL60" s="1" t="s">
        <v>605</v>
      </c>
      <c r="AM60" s="158"/>
      <c r="AN60" s="158"/>
      <c r="AO60" s="158"/>
      <c r="AP60" s="158"/>
      <c r="AQ60" s="158"/>
      <c r="AR60" s="36"/>
    </row>
    <row r="61" spans="1:44" s="48" customFormat="1" ht="13.7" customHeight="1" x14ac:dyDescent="0.2">
      <c r="A61" s="36" t="s">
        <v>400</v>
      </c>
      <c r="B61" s="157" t="s">
        <v>399</v>
      </c>
      <c r="C61" s="36">
        <v>2020</v>
      </c>
      <c r="D61" s="19" t="s">
        <v>400</v>
      </c>
      <c r="E61" s="146" t="s">
        <v>1957</v>
      </c>
      <c r="F61" s="19">
        <v>2020</v>
      </c>
      <c r="G61" s="163">
        <v>7</v>
      </c>
      <c r="H61" s="36">
        <v>2760</v>
      </c>
      <c r="I61" s="142" t="s">
        <v>162</v>
      </c>
      <c r="J61" s="159">
        <v>0</v>
      </c>
      <c r="K61" s="159">
        <v>0</v>
      </c>
      <c r="L61" s="159">
        <v>1</v>
      </c>
      <c r="M61" s="159">
        <v>1</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43">
        <v>1</v>
      </c>
      <c r="AJ61" s="5">
        <v>2</v>
      </c>
      <c r="AK61" s="5"/>
      <c r="AL61" s="36"/>
      <c r="AM61" s="158"/>
      <c r="AN61" s="158"/>
      <c r="AO61" s="158"/>
      <c r="AP61" s="158"/>
      <c r="AQ61" s="158"/>
      <c r="AR61" s="36"/>
    </row>
    <row r="62" spans="1:44" s="48" customFormat="1" ht="13.7" customHeight="1" x14ac:dyDescent="0.2">
      <c r="A62" s="36" t="s">
        <v>400</v>
      </c>
      <c r="B62" s="157" t="s">
        <v>399</v>
      </c>
      <c r="C62" s="36">
        <v>2020</v>
      </c>
      <c r="D62" s="19" t="s">
        <v>400</v>
      </c>
      <c r="E62" s="146" t="s">
        <v>1957</v>
      </c>
      <c r="F62" s="19">
        <v>2020</v>
      </c>
      <c r="G62" s="163">
        <v>7</v>
      </c>
      <c r="H62" s="36">
        <v>344</v>
      </c>
      <c r="I62" s="142" t="s">
        <v>895</v>
      </c>
      <c r="J62" s="159">
        <v>0</v>
      </c>
      <c r="K62" s="159">
        <v>0</v>
      </c>
      <c r="L62" s="159">
        <v>1</v>
      </c>
      <c r="M62" s="159">
        <v>0</v>
      </c>
      <c r="N62" s="159">
        <v>0</v>
      </c>
      <c r="O62" s="159">
        <v>0</v>
      </c>
      <c r="P62" s="159">
        <v>0</v>
      </c>
      <c r="Q62" s="159">
        <v>0</v>
      </c>
      <c r="R62" s="159">
        <v>0</v>
      </c>
      <c r="S62" s="159">
        <v>0</v>
      </c>
      <c r="T62" s="159">
        <v>0</v>
      </c>
      <c r="U62" s="159">
        <v>1</v>
      </c>
      <c r="V62" s="159">
        <v>1</v>
      </c>
      <c r="W62" s="159">
        <v>0</v>
      </c>
      <c r="X62" s="159">
        <v>0</v>
      </c>
      <c r="Y62" s="159">
        <v>0</v>
      </c>
      <c r="Z62" s="159">
        <v>0</v>
      </c>
      <c r="AA62" s="159">
        <v>0</v>
      </c>
      <c r="AB62" s="159">
        <v>0</v>
      </c>
      <c r="AC62" s="159">
        <v>0</v>
      </c>
      <c r="AD62" s="159">
        <v>0</v>
      </c>
      <c r="AE62" s="159">
        <v>1</v>
      </c>
      <c r="AF62" s="159">
        <v>0</v>
      </c>
      <c r="AG62" s="159">
        <v>0</v>
      </c>
      <c r="AH62" s="159">
        <v>0</v>
      </c>
      <c r="AI62" s="143">
        <v>3</v>
      </c>
      <c r="AJ62" s="5">
        <v>4</v>
      </c>
      <c r="AK62" s="5"/>
      <c r="AL62" s="36"/>
      <c r="AM62" s="158"/>
      <c r="AN62" s="158"/>
      <c r="AO62" s="158"/>
      <c r="AP62" s="158"/>
      <c r="AQ62" s="158"/>
      <c r="AR62" s="36"/>
    </row>
    <row r="63" spans="1:44" s="48" customFormat="1" ht="13.7" customHeight="1" x14ac:dyDescent="0.2">
      <c r="A63" s="36" t="s">
        <v>400</v>
      </c>
      <c r="B63" s="157" t="s">
        <v>399</v>
      </c>
      <c r="C63" s="36">
        <v>2020</v>
      </c>
      <c r="D63" s="19" t="s">
        <v>400</v>
      </c>
      <c r="E63" s="146" t="s">
        <v>1957</v>
      </c>
      <c r="F63" s="19">
        <v>2020</v>
      </c>
      <c r="G63" s="163">
        <v>7</v>
      </c>
      <c r="H63" s="36">
        <v>478</v>
      </c>
      <c r="I63" s="142" t="s">
        <v>1037</v>
      </c>
      <c r="J63" s="159">
        <v>0</v>
      </c>
      <c r="K63" s="159">
        <v>1</v>
      </c>
      <c r="L63" s="159">
        <v>1</v>
      </c>
      <c r="M63" s="159">
        <v>1</v>
      </c>
      <c r="N63" s="159">
        <v>0</v>
      </c>
      <c r="O63" s="159">
        <v>0</v>
      </c>
      <c r="P63" s="159">
        <v>1</v>
      </c>
      <c r="Q63" s="159">
        <v>0</v>
      </c>
      <c r="R63" s="159">
        <v>0</v>
      </c>
      <c r="S63" s="159">
        <v>0</v>
      </c>
      <c r="T63" s="159">
        <v>0</v>
      </c>
      <c r="U63" s="159">
        <v>1</v>
      </c>
      <c r="V63" s="159">
        <v>1</v>
      </c>
      <c r="W63" s="159">
        <v>0</v>
      </c>
      <c r="X63" s="159">
        <v>0</v>
      </c>
      <c r="Y63" s="159">
        <v>0</v>
      </c>
      <c r="Z63" s="159">
        <v>1</v>
      </c>
      <c r="AA63" s="159">
        <v>1</v>
      </c>
      <c r="AB63" s="159">
        <v>1</v>
      </c>
      <c r="AC63" s="159">
        <v>0</v>
      </c>
      <c r="AD63" s="159">
        <v>0</v>
      </c>
      <c r="AE63" s="159">
        <v>1</v>
      </c>
      <c r="AF63" s="159">
        <v>0</v>
      </c>
      <c r="AG63" s="159">
        <v>1</v>
      </c>
      <c r="AH63" s="159">
        <v>1</v>
      </c>
      <c r="AI63" s="143">
        <v>3</v>
      </c>
      <c r="AJ63" s="5">
        <v>12</v>
      </c>
      <c r="AK63" s="5"/>
      <c r="AL63" s="36"/>
      <c r="AM63" s="158"/>
      <c r="AN63" s="158"/>
      <c r="AO63" s="158"/>
      <c r="AP63" s="158"/>
      <c r="AQ63" s="158"/>
      <c r="AR63" s="36"/>
    </row>
    <row r="64" spans="1:44" s="48" customFormat="1" ht="13.7" customHeight="1" x14ac:dyDescent="0.2">
      <c r="A64" s="36" t="s">
        <v>400</v>
      </c>
      <c r="B64" s="157" t="s">
        <v>399</v>
      </c>
      <c r="C64" s="36">
        <v>2020</v>
      </c>
      <c r="D64" s="19" t="s">
        <v>400</v>
      </c>
      <c r="E64" s="146" t="s">
        <v>1957</v>
      </c>
      <c r="F64" s="19">
        <v>2020</v>
      </c>
      <c r="G64" s="163">
        <v>7</v>
      </c>
      <c r="H64" s="36">
        <v>1766</v>
      </c>
      <c r="I64" s="142" t="s">
        <v>1224</v>
      </c>
      <c r="J64" s="159">
        <v>1</v>
      </c>
      <c r="K64" s="159">
        <v>1</v>
      </c>
      <c r="L64" s="159">
        <v>1</v>
      </c>
      <c r="M64" s="159">
        <v>1</v>
      </c>
      <c r="N64" s="159">
        <v>1</v>
      </c>
      <c r="O64" s="159">
        <v>1</v>
      </c>
      <c r="P64" s="159">
        <v>1</v>
      </c>
      <c r="Q64" s="159">
        <v>1</v>
      </c>
      <c r="R64" s="159">
        <v>0</v>
      </c>
      <c r="S64" s="159">
        <v>0</v>
      </c>
      <c r="T64" s="159">
        <v>1</v>
      </c>
      <c r="U64" s="159">
        <v>1</v>
      </c>
      <c r="V64" s="159">
        <v>1</v>
      </c>
      <c r="W64" s="159">
        <v>0</v>
      </c>
      <c r="X64" s="159">
        <v>0</v>
      </c>
      <c r="Y64" s="159">
        <v>1</v>
      </c>
      <c r="Z64" s="159">
        <v>1</v>
      </c>
      <c r="AA64" s="159">
        <v>1</v>
      </c>
      <c r="AB64" s="159">
        <v>1</v>
      </c>
      <c r="AC64" s="159">
        <v>1</v>
      </c>
      <c r="AD64" s="159">
        <v>1</v>
      </c>
      <c r="AE64" s="159">
        <v>1</v>
      </c>
      <c r="AF64" s="159">
        <v>1</v>
      </c>
      <c r="AG64" s="159">
        <v>1</v>
      </c>
      <c r="AH64" s="159">
        <v>1</v>
      </c>
      <c r="AI64" s="143">
        <v>80</v>
      </c>
      <c r="AJ64" s="5">
        <v>21</v>
      </c>
      <c r="AK64" s="5"/>
      <c r="AL64" s="36"/>
      <c r="AM64" s="158"/>
      <c r="AN64" s="158"/>
      <c r="AO64" s="158"/>
      <c r="AP64" s="158"/>
      <c r="AQ64" s="158"/>
      <c r="AR64" s="36"/>
    </row>
    <row r="65" spans="1:44" s="48" customFormat="1" ht="13.7" customHeight="1" x14ac:dyDescent="0.2">
      <c r="A65" s="36" t="s">
        <v>400</v>
      </c>
      <c r="B65" s="157" t="s">
        <v>399</v>
      </c>
      <c r="C65" s="36">
        <v>2020</v>
      </c>
      <c r="D65" s="19" t="s">
        <v>400</v>
      </c>
      <c r="E65" s="146" t="s">
        <v>1957</v>
      </c>
      <c r="F65" s="19">
        <v>2020</v>
      </c>
      <c r="G65" s="163">
        <v>7</v>
      </c>
      <c r="H65" s="36">
        <v>1892</v>
      </c>
      <c r="I65" s="142" t="s">
        <v>1477</v>
      </c>
      <c r="J65" s="159">
        <v>0</v>
      </c>
      <c r="K65" s="159">
        <v>1</v>
      </c>
      <c r="L65" s="159">
        <v>1</v>
      </c>
      <c r="M65" s="159">
        <v>1</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43">
        <v>2</v>
      </c>
      <c r="AJ65" s="5">
        <v>3</v>
      </c>
      <c r="AK65" s="5"/>
      <c r="AL65" s="36"/>
      <c r="AM65" s="158"/>
      <c r="AN65" s="158"/>
      <c r="AO65" s="158"/>
      <c r="AP65" s="158"/>
      <c r="AQ65" s="158"/>
      <c r="AR65" s="36"/>
    </row>
    <row r="66" spans="1:44" s="48" customFormat="1" ht="13.7" customHeight="1" x14ac:dyDescent="0.2">
      <c r="A66" s="36" t="s">
        <v>400</v>
      </c>
      <c r="B66" s="157" t="s">
        <v>399</v>
      </c>
      <c r="C66" s="36">
        <v>2020</v>
      </c>
      <c r="D66" s="19" t="s">
        <v>400</v>
      </c>
      <c r="E66" s="146" t="s">
        <v>1957</v>
      </c>
      <c r="F66" s="19">
        <v>2020</v>
      </c>
      <c r="G66" s="163">
        <v>7</v>
      </c>
      <c r="H66" s="36">
        <v>610</v>
      </c>
      <c r="I66" s="142" t="s">
        <v>1153</v>
      </c>
      <c r="J66" s="159">
        <v>0</v>
      </c>
      <c r="K66" s="159">
        <v>0</v>
      </c>
      <c r="L66" s="159">
        <v>0</v>
      </c>
      <c r="M66" s="159">
        <v>0</v>
      </c>
      <c r="N66" s="159">
        <v>0</v>
      </c>
      <c r="O66" s="159">
        <v>0</v>
      </c>
      <c r="P66" s="159">
        <v>0</v>
      </c>
      <c r="Q66" s="159">
        <v>0</v>
      </c>
      <c r="R66" s="159">
        <v>0</v>
      </c>
      <c r="S66" s="159">
        <v>0</v>
      </c>
      <c r="T66" s="159">
        <v>1</v>
      </c>
      <c r="U66" s="159">
        <v>1</v>
      </c>
      <c r="V66" s="159">
        <v>0</v>
      </c>
      <c r="W66" s="159">
        <v>0</v>
      </c>
      <c r="X66" s="159">
        <v>0</v>
      </c>
      <c r="Y66" s="159">
        <v>0</v>
      </c>
      <c r="Z66" s="159">
        <v>0</v>
      </c>
      <c r="AA66" s="159">
        <v>0</v>
      </c>
      <c r="AB66" s="159">
        <v>0</v>
      </c>
      <c r="AC66" s="159">
        <v>0</v>
      </c>
      <c r="AD66" s="159">
        <v>0</v>
      </c>
      <c r="AE66" s="159">
        <v>0</v>
      </c>
      <c r="AF66" s="159">
        <v>0</v>
      </c>
      <c r="AG66" s="159">
        <v>0</v>
      </c>
      <c r="AH66" s="159">
        <v>0</v>
      </c>
      <c r="AI66" s="143">
        <v>0.1</v>
      </c>
      <c r="AJ66" s="5">
        <v>2</v>
      </c>
      <c r="AK66" s="5"/>
      <c r="AL66" s="36"/>
      <c r="AM66" s="158"/>
      <c r="AN66" s="158"/>
      <c r="AO66" s="158"/>
      <c r="AP66" s="158"/>
      <c r="AQ66" s="158"/>
      <c r="AR66" s="36"/>
    </row>
    <row r="67" spans="1:44" s="48" customFormat="1" ht="13.7" customHeight="1" x14ac:dyDescent="0.2">
      <c r="A67" s="36" t="s">
        <v>400</v>
      </c>
      <c r="B67" s="157" t="s">
        <v>399</v>
      </c>
      <c r="C67" s="36">
        <v>2020</v>
      </c>
      <c r="D67" s="19" t="s">
        <v>400</v>
      </c>
      <c r="E67" s="146" t="s">
        <v>1957</v>
      </c>
      <c r="F67" s="19">
        <v>2020</v>
      </c>
      <c r="G67" s="163">
        <v>7</v>
      </c>
      <c r="H67" s="36">
        <v>1794</v>
      </c>
      <c r="I67" s="142" t="s">
        <v>1338</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1</v>
      </c>
      <c r="AC67" s="159">
        <v>0</v>
      </c>
      <c r="AD67" s="159">
        <v>0</v>
      </c>
      <c r="AE67" s="159">
        <v>1</v>
      </c>
      <c r="AF67" s="159">
        <v>0</v>
      </c>
      <c r="AG67" s="159">
        <v>1</v>
      </c>
      <c r="AH67" s="159">
        <v>0</v>
      </c>
      <c r="AI67" s="143">
        <v>1</v>
      </c>
      <c r="AJ67" s="5">
        <v>3</v>
      </c>
      <c r="AK67" s="5"/>
      <c r="AL67" s="36"/>
      <c r="AM67" s="158"/>
      <c r="AN67" s="158"/>
      <c r="AO67" s="158"/>
      <c r="AP67" s="158"/>
      <c r="AQ67" s="158"/>
      <c r="AR67" s="36"/>
    </row>
    <row r="68" spans="1:44" s="48" customFormat="1" ht="13.7" customHeight="1" x14ac:dyDescent="0.2">
      <c r="A68" s="36" t="s">
        <v>400</v>
      </c>
      <c r="B68" s="157" t="s">
        <v>399</v>
      </c>
      <c r="C68" s="36">
        <v>2020</v>
      </c>
      <c r="D68" s="19" t="s">
        <v>400</v>
      </c>
      <c r="E68" s="146" t="s">
        <v>1957</v>
      </c>
      <c r="F68" s="19">
        <v>2020</v>
      </c>
      <c r="G68" s="163">
        <v>7</v>
      </c>
      <c r="H68" s="36">
        <v>1375</v>
      </c>
      <c r="I68" s="142" t="s">
        <v>1711</v>
      </c>
      <c r="J68" s="159">
        <v>0</v>
      </c>
      <c r="K68" s="159">
        <v>0</v>
      </c>
      <c r="L68" s="159">
        <v>0</v>
      </c>
      <c r="M68" s="159">
        <v>0</v>
      </c>
      <c r="N68" s="159">
        <v>0</v>
      </c>
      <c r="O68" s="159">
        <v>0</v>
      </c>
      <c r="P68" s="159">
        <v>0</v>
      </c>
      <c r="Q68" s="159">
        <v>0</v>
      </c>
      <c r="R68" s="159">
        <v>0</v>
      </c>
      <c r="S68" s="159">
        <v>0</v>
      </c>
      <c r="T68" s="159">
        <v>0</v>
      </c>
      <c r="U68" s="159">
        <v>0</v>
      </c>
      <c r="V68" s="159">
        <v>0</v>
      </c>
      <c r="W68" s="159">
        <v>0</v>
      </c>
      <c r="X68" s="159">
        <v>0</v>
      </c>
      <c r="Y68" s="159">
        <v>0</v>
      </c>
      <c r="Z68" s="159">
        <v>0</v>
      </c>
      <c r="AA68" s="159">
        <v>0</v>
      </c>
      <c r="AB68" s="159">
        <v>1</v>
      </c>
      <c r="AC68" s="159">
        <v>0</v>
      </c>
      <c r="AD68" s="159">
        <v>0</v>
      </c>
      <c r="AE68" s="159">
        <v>0</v>
      </c>
      <c r="AF68" s="159">
        <v>0</v>
      </c>
      <c r="AG68" s="159">
        <v>0</v>
      </c>
      <c r="AH68" s="159">
        <v>0</v>
      </c>
      <c r="AI68" s="143">
        <v>0.1</v>
      </c>
      <c r="AJ68" s="5">
        <v>1</v>
      </c>
      <c r="AK68" s="5"/>
      <c r="AL68" s="36"/>
      <c r="AM68" s="158"/>
      <c r="AN68" s="158"/>
      <c r="AO68" s="158"/>
      <c r="AP68" s="158"/>
      <c r="AQ68" s="158"/>
      <c r="AR68" s="36"/>
    </row>
    <row r="69" spans="1:44" s="48" customFormat="1" ht="13.7" customHeight="1" x14ac:dyDescent="0.2">
      <c r="A69" s="36" t="s">
        <v>400</v>
      </c>
      <c r="B69" s="157" t="s">
        <v>399</v>
      </c>
      <c r="C69" s="36">
        <v>2020</v>
      </c>
      <c r="D69" s="19" t="s">
        <v>400</v>
      </c>
      <c r="E69" s="146" t="s">
        <v>1957</v>
      </c>
      <c r="F69" s="19">
        <v>2020</v>
      </c>
      <c r="G69" s="163">
        <v>7</v>
      </c>
      <c r="H69" s="36">
        <v>1615</v>
      </c>
      <c r="I69" s="142" t="s">
        <v>1039</v>
      </c>
      <c r="J69" s="159">
        <v>0</v>
      </c>
      <c r="K69" s="159">
        <v>0</v>
      </c>
      <c r="L69" s="159">
        <v>0</v>
      </c>
      <c r="M69" s="159">
        <v>0</v>
      </c>
      <c r="N69" s="159">
        <v>0</v>
      </c>
      <c r="O69" s="159">
        <v>0</v>
      </c>
      <c r="P69" s="159">
        <v>0</v>
      </c>
      <c r="Q69" s="159">
        <v>0</v>
      </c>
      <c r="R69" s="159">
        <v>0</v>
      </c>
      <c r="S69" s="159">
        <v>0</v>
      </c>
      <c r="T69" s="159">
        <v>0</v>
      </c>
      <c r="U69" s="159">
        <v>0</v>
      </c>
      <c r="V69" s="159">
        <v>0</v>
      </c>
      <c r="W69" s="159">
        <v>0</v>
      </c>
      <c r="X69" s="159">
        <v>0</v>
      </c>
      <c r="Y69" s="159">
        <v>0</v>
      </c>
      <c r="Z69" s="159">
        <v>0</v>
      </c>
      <c r="AA69" s="159">
        <v>0</v>
      </c>
      <c r="AB69" s="159">
        <v>0</v>
      </c>
      <c r="AC69" s="159">
        <v>0</v>
      </c>
      <c r="AD69" s="159">
        <v>0</v>
      </c>
      <c r="AE69" s="159">
        <v>0</v>
      </c>
      <c r="AF69" s="159">
        <v>0</v>
      </c>
      <c r="AG69" s="159">
        <v>0</v>
      </c>
      <c r="AH69" s="159">
        <v>1</v>
      </c>
      <c r="AI69" s="143">
        <v>0.1</v>
      </c>
      <c r="AJ69" s="5">
        <v>1</v>
      </c>
      <c r="AK69" s="5"/>
      <c r="AL69" s="36"/>
      <c r="AM69" s="158"/>
      <c r="AN69" s="158"/>
      <c r="AO69" s="158"/>
      <c r="AP69" s="158"/>
      <c r="AQ69" s="158"/>
      <c r="AR69" s="36"/>
    </row>
    <row r="70" spans="1:44" s="48" customFormat="1" ht="13.7" customHeight="1" x14ac:dyDescent="0.2">
      <c r="A70" s="36" t="s">
        <v>400</v>
      </c>
      <c r="B70" s="157" t="s">
        <v>399</v>
      </c>
      <c r="C70" s="36">
        <v>2020</v>
      </c>
      <c r="D70" s="19" t="s">
        <v>400</v>
      </c>
      <c r="E70" s="146" t="s">
        <v>1957</v>
      </c>
      <c r="F70" s="19">
        <v>2020</v>
      </c>
      <c r="G70" s="163">
        <v>7</v>
      </c>
      <c r="H70" s="36">
        <v>1401</v>
      </c>
      <c r="I70" s="142" t="s">
        <v>1728</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v>0</v>
      </c>
      <c r="AH70" s="159">
        <v>1</v>
      </c>
      <c r="AI70" s="143">
        <v>0.1</v>
      </c>
      <c r="AJ70" s="5">
        <v>1</v>
      </c>
      <c r="AK70" s="5"/>
      <c r="AL70" s="36"/>
      <c r="AM70" s="158"/>
      <c r="AN70" s="158"/>
      <c r="AO70" s="158"/>
      <c r="AP70" s="158"/>
      <c r="AQ70" s="158"/>
      <c r="AR70" s="36"/>
    </row>
    <row r="71" spans="1:44" s="9" customFormat="1" ht="13.7" customHeight="1" x14ac:dyDescent="0.2">
      <c r="A71" s="1" t="s">
        <v>400</v>
      </c>
      <c r="B71" s="152" t="s">
        <v>399</v>
      </c>
      <c r="C71" s="1">
        <v>2020</v>
      </c>
      <c r="D71" s="19" t="s">
        <v>400</v>
      </c>
      <c r="E71" s="146" t="s">
        <v>1957</v>
      </c>
      <c r="F71" s="19">
        <v>2020</v>
      </c>
      <c r="G71" s="148" t="s">
        <v>1917</v>
      </c>
      <c r="H71" s="1">
        <v>707</v>
      </c>
      <c r="I71" s="155" t="s">
        <v>261</v>
      </c>
      <c r="J71" s="153">
        <v>0</v>
      </c>
      <c r="K71" s="153">
        <v>0</v>
      </c>
      <c r="L71" s="153">
        <v>0</v>
      </c>
      <c r="M71" s="153">
        <v>0</v>
      </c>
      <c r="N71" s="153">
        <v>0</v>
      </c>
      <c r="O71" s="153">
        <v>0</v>
      </c>
      <c r="P71" s="153">
        <v>1</v>
      </c>
      <c r="Q71" s="153">
        <v>0</v>
      </c>
      <c r="R71" s="153">
        <v>0</v>
      </c>
      <c r="S71" s="153">
        <v>0</v>
      </c>
      <c r="T71" s="153">
        <v>0</v>
      </c>
      <c r="U71" s="153">
        <v>0</v>
      </c>
      <c r="V71" s="153">
        <v>0</v>
      </c>
      <c r="W71" s="153">
        <v>0</v>
      </c>
      <c r="X71" s="153">
        <v>0</v>
      </c>
      <c r="Y71" s="153">
        <v>0</v>
      </c>
      <c r="Z71" s="153">
        <v>0</v>
      </c>
      <c r="AA71" s="153">
        <v>0</v>
      </c>
      <c r="AB71" s="153">
        <v>0</v>
      </c>
      <c r="AC71" s="153">
        <v>1</v>
      </c>
      <c r="AD71" s="153">
        <v>0</v>
      </c>
      <c r="AE71" s="153">
        <v>1</v>
      </c>
      <c r="AF71" s="153">
        <v>0</v>
      </c>
      <c r="AG71" s="153">
        <v>0</v>
      </c>
      <c r="AH71" s="153">
        <v>1</v>
      </c>
      <c r="AI71" s="32">
        <v>8</v>
      </c>
      <c r="AJ71" s="4">
        <v>4</v>
      </c>
      <c r="AK71" s="4"/>
      <c r="AL71" s="1"/>
      <c r="AM71" s="156"/>
      <c r="AN71" s="156"/>
      <c r="AO71" s="156"/>
      <c r="AP71" s="156"/>
      <c r="AQ71" s="156"/>
      <c r="AR71" s="1"/>
    </row>
    <row r="72" spans="1:44" s="9" customFormat="1" ht="13.7" customHeight="1" x14ac:dyDescent="0.2">
      <c r="A72" s="1" t="s">
        <v>400</v>
      </c>
      <c r="B72" s="152" t="s">
        <v>399</v>
      </c>
      <c r="C72" s="1">
        <v>2020</v>
      </c>
      <c r="D72" s="19" t="s">
        <v>400</v>
      </c>
      <c r="E72" s="146" t="s">
        <v>1957</v>
      </c>
      <c r="F72" s="19">
        <v>2020</v>
      </c>
      <c r="G72" s="148" t="s">
        <v>1917</v>
      </c>
      <c r="H72" s="1">
        <v>2616</v>
      </c>
      <c r="I72" s="155" t="s">
        <v>215</v>
      </c>
      <c r="J72" s="153">
        <v>1</v>
      </c>
      <c r="K72" s="153">
        <v>0</v>
      </c>
      <c r="L72" s="153">
        <v>0</v>
      </c>
      <c r="M72" s="153">
        <v>0</v>
      </c>
      <c r="N72" s="153">
        <v>0</v>
      </c>
      <c r="O72" s="153">
        <v>1</v>
      </c>
      <c r="P72" s="153">
        <v>0</v>
      </c>
      <c r="Q72" s="153">
        <v>1</v>
      </c>
      <c r="R72" s="153">
        <v>0</v>
      </c>
      <c r="S72" s="153">
        <v>0</v>
      </c>
      <c r="T72" s="153">
        <v>0</v>
      </c>
      <c r="U72" s="153">
        <v>0</v>
      </c>
      <c r="V72" s="153">
        <v>0</v>
      </c>
      <c r="W72" s="153">
        <v>0</v>
      </c>
      <c r="X72" s="153">
        <v>1</v>
      </c>
      <c r="Y72" s="153">
        <v>0</v>
      </c>
      <c r="Z72" s="153">
        <v>0</v>
      </c>
      <c r="AA72" s="153">
        <v>1</v>
      </c>
      <c r="AB72" s="153">
        <v>1</v>
      </c>
      <c r="AC72" s="153">
        <v>0</v>
      </c>
      <c r="AD72" s="153">
        <v>0</v>
      </c>
      <c r="AE72" s="153">
        <v>0</v>
      </c>
      <c r="AF72" s="153">
        <v>1</v>
      </c>
      <c r="AG72" s="153">
        <v>1</v>
      </c>
      <c r="AH72" s="153">
        <v>0</v>
      </c>
      <c r="AI72" s="32">
        <v>3</v>
      </c>
      <c r="AJ72" s="4">
        <v>8</v>
      </c>
      <c r="AK72" s="4"/>
      <c r="AL72" s="1" t="s">
        <v>605</v>
      </c>
      <c r="AM72" s="156"/>
      <c r="AN72" s="156"/>
      <c r="AO72" s="156"/>
      <c r="AP72" s="156"/>
      <c r="AQ72" s="156"/>
      <c r="AR72" s="1"/>
    </row>
    <row r="73" spans="1:44" s="9" customFormat="1" ht="13.7" customHeight="1" x14ac:dyDescent="0.2">
      <c r="A73" s="1" t="s">
        <v>400</v>
      </c>
      <c r="B73" s="152" t="s">
        <v>399</v>
      </c>
      <c r="C73" s="1">
        <v>2020</v>
      </c>
      <c r="D73" s="19" t="s">
        <v>400</v>
      </c>
      <c r="E73" s="146" t="s">
        <v>1957</v>
      </c>
      <c r="F73" s="19">
        <v>2020</v>
      </c>
      <c r="G73" s="148" t="s">
        <v>1917</v>
      </c>
      <c r="H73" s="1">
        <v>2760</v>
      </c>
      <c r="I73" s="155" t="s">
        <v>162</v>
      </c>
      <c r="J73" s="153">
        <v>0</v>
      </c>
      <c r="K73" s="153">
        <v>0</v>
      </c>
      <c r="L73" s="153">
        <v>1</v>
      </c>
      <c r="M73" s="153">
        <v>0</v>
      </c>
      <c r="N73" s="153">
        <v>1</v>
      </c>
      <c r="O73" s="153">
        <v>1</v>
      </c>
      <c r="P73" s="153">
        <v>0</v>
      </c>
      <c r="Q73" s="153">
        <v>1</v>
      </c>
      <c r="R73" s="153">
        <v>1</v>
      </c>
      <c r="S73" s="153">
        <v>1</v>
      </c>
      <c r="T73" s="153">
        <v>1</v>
      </c>
      <c r="U73" s="153">
        <v>1</v>
      </c>
      <c r="V73" s="153">
        <v>0</v>
      </c>
      <c r="W73" s="153">
        <v>1</v>
      </c>
      <c r="X73" s="153">
        <v>1</v>
      </c>
      <c r="Y73" s="153">
        <v>0</v>
      </c>
      <c r="Z73" s="153">
        <v>0</v>
      </c>
      <c r="AA73" s="153">
        <v>0</v>
      </c>
      <c r="AB73" s="153">
        <v>0</v>
      </c>
      <c r="AC73" s="153">
        <v>1</v>
      </c>
      <c r="AD73" s="153">
        <v>1</v>
      </c>
      <c r="AE73" s="153">
        <v>1</v>
      </c>
      <c r="AF73" s="153">
        <v>1</v>
      </c>
      <c r="AG73" s="153">
        <v>0</v>
      </c>
      <c r="AH73" s="153">
        <v>0</v>
      </c>
      <c r="AI73" s="32">
        <v>40</v>
      </c>
      <c r="AJ73" s="4">
        <v>14</v>
      </c>
      <c r="AK73" s="4"/>
      <c r="AL73" s="1"/>
      <c r="AM73" s="156"/>
      <c r="AN73" s="156"/>
      <c r="AO73" s="156"/>
      <c r="AP73" s="156"/>
      <c r="AQ73" s="156"/>
      <c r="AR73" s="1"/>
    </row>
    <row r="74" spans="1:44" s="9" customFormat="1" ht="13.7" customHeight="1" x14ac:dyDescent="0.2">
      <c r="A74" s="1" t="s">
        <v>400</v>
      </c>
      <c r="B74" s="152" t="s">
        <v>399</v>
      </c>
      <c r="C74" s="1">
        <v>2020</v>
      </c>
      <c r="D74" s="19" t="s">
        <v>400</v>
      </c>
      <c r="E74" s="146" t="s">
        <v>1957</v>
      </c>
      <c r="F74" s="19">
        <v>2020</v>
      </c>
      <c r="G74" s="148" t="s">
        <v>1917</v>
      </c>
      <c r="H74" s="1">
        <v>1066</v>
      </c>
      <c r="I74" s="155" t="s">
        <v>1505</v>
      </c>
      <c r="J74" s="153">
        <v>0</v>
      </c>
      <c r="K74" s="153">
        <v>0</v>
      </c>
      <c r="L74" s="153">
        <v>0</v>
      </c>
      <c r="M74" s="153">
        <v>1</v>
      </c>
      <c r="N74" s="153">
        <v>0</v>
      </c>
      <c r="O74" s="153">
        <v>0</v>
      </c>
      <c r="P74" s="153">
        <v>0</v>
      </c>
      <c r="Q74" s="153">
        <v>0</v>
      </c>
      <c r="R74" s="153">
        <v>0</v>
      </c>
      <c r="S74" s="153">
        <v>0</v>
      </c>
      <c r="T74" s="153">
        <v>0</v>
      </c>
      <c r="U74" s="153">
        <v>1</v>
      </c>
      <c r="V74" s="153">
        <v>0</v>
      </c>
      <c r="W74" s="153">
        <v>0</v>
      </c>
      <c r="X74" s="153">
        <v>0</v>
      </c>
      <c r="Y74" s="153">
        <v>0</v>
      </c>
      <c r="Z74" s="153">
        <v>0</v>
      </c>
      <c r="AA74" s="153">
        <v>0</v>
      </c>
      <c r="AB74" s="153">
        <v>0</v>
      </c>
      <c r="AC74" s="153">
        <v>1</v>
      </c>
      <c r="AD74" s="153">
        <v>0</v>
      </c>
      <c r="AE74" s="153">
        <v>0</v>
      </c>
      <c r="AF74" s="153">
        <v>0</v>
      </c>
      <c r="AG74" s="153">
        <v>1</v>
      </c>
      <c r="AH74" s="153">
        <v>0</v>
      </c>
      <c r="AI74" s="32">
        <v>8</v>
      </c>
      <c r="AJ74" s="4">
        <v>4</v>
      </c>
      <c r="AK74" s="4"/>
      <c r="AL74" s="1"/>
      <c r="AM74" s="156"/>
      <c r="AN74" s="156"/>
      <c r="AO74" s="156"/>
      <c r="AP74" s="156"/>
      <c r="AQ74" s="156"/>
      <c r="AR74" s="1"/>
    </row>
    <row r="75" spans="1:44" s="9" customFormat="1" ht="13.7" customHeight="1" x14ac:dyDescent="0.2">
      <c r="A75" s="1" t="s">
        <v>400</v>
      </c>
      <c r="B75" s="152" t="s">
        <v>399</v>
      </c>
      <c r="C75" s="1">
        <v>2020</v>
      </c>
      <c r="D75" s="19" t="s">
        <v>400</v>
      </c>
      <c r="E75" s="146" t="s">
        <v>1957</v>
      </c>
      <c r="F75" s="19">
        <v>2020</v>
      </c>
      <c r="G75" s="148" t="s">
        <v>1917</v>
      </c>
      <c r="H75" s="1">
        <v>798</v>
      </c>
      <c r="I75" s="155" t="s">
        <v>258</v>
      </c>
      <c r="J75" s="153">
        <v>1</v>
      </c>
      <c r="K75" s="153">
        <v>1</v>
      </c>
      <c r="L75" s="153">
        <v>1</v>
      </c>
      <c r="M75" s="153">
        <v>1</v>
      </c>
      <c r="N75" s="153">
        <v>1</v>
      </c>
      <c r="O75" s="153">
        <v>1</v>
      </c>
      <c r="P75" s="153">
        <v>1</v>
      </c>
      <c r="Q75" s="153">
        <v>1</v>
      </c>
      <c r="R75" s="153">
        <v>1</v>
      </c>
      <c r="S75" s="153">
        <v>0</v>
      </c>
      <c r="T75" s="153">
        <v>1</v>
      </c>
      <c r="U75" s="153">
        <v>1</v>
      </c>
      <c r="V75" s="153">
        <v>1</v>
      </c>
      <c r="W75" s="153">
        <v>1</v>
      </c>
      <c r="X75" s="153">
        <v>1</v>
      </c>
      <c r="Y75" s="153">
        <v>1</v>
      </c>
      <c r="Z75" s="153">
        <v>1</v>
      </c>
      <c r="AA75" s="153">
        <v>1</v>
      </c>
      <c r="AB75" s="153">
        <v>1</v>
      </c>
      <c r="AC75" s="153">
        <v>1</v>
      </c>
      <c r="AD75" s="153">
        <v>1</v>
      </c>
      <c r="AE75" s="153">
        <v>1</v>
      </c>
      <c r="AF75" s="153">
        <v>1</v>
      </c>
      <c r="AG75" s="153">
        <v>1</v>
      </c>
      <c r="AH75" s="153">
        <v>1</v>
      </c>
      <c r="AI75" s="32">
        <v>40</v>
      </c>
      <c r="AJ75" s="4">
        <v>24</v>
      </c>
      <c r="AK75" s="4"/>
      <c r="AL75" s="1"/>
      <c r="AM75" s="156"/>
      <c r="AN75" s="156"/>
      <c r="AO75" s="156"/>
      <c r="AP75" s="156"/>
      <c r="AQ75" s="156"/>
      <c r="AR75" s="1"/>
    </row>
    <row r="76" spans="1:44" s="9" customFormat="1" ht="13.7" customHeight="1" x14ac:dyDescent="0.2">
      <c r="A76" s="1" t="s">
        <v>400</v>
      </c>
      <c r="B76" s="152" t="s">
        <v>399</v>
      </c>
      <c r="C76" s="1">
        <v>2020</v>
      </c>
      <c r="D76" s="19" t="s">
        <v>400</v>
      </c>
      <c r="E76" s="146" t="s">
        <v>1957</v>
      </c>
      <c r="F76" s="19">
        <v>2020</v>
      </c>
      <c r="G76" s="148" t="s">
        <v>1917</v>
      </c>
      <c r="H76" s="1">
        <v>1892</v>
      </c>
      <c r="I76" s="155" t="s">
        <v>1477</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1</v>
      </c>
      <c r="Z76" s="153">
        <v>1</v>
      </c>
      <c r="AA76" s="153">
        <v>1</v>
      </c>
      <c r="AB76" s="153">
        <v>0</v>
      </c>
      <c r="AC76" s="153">
        <v>0</v>
      </c>
      <c r="AD76" s="153">
        <v>1</v>
      </c>
      <c r="AE76" s="153">
        <v>1</v>
      </c>
      <c r="AF76" s="153">
        <v>0</v>
      </c>
      <c r="AG76" s="153">
        <v>0</v>
      </c>
      <c r="AH76" s="153">
        <v>0</v>
      </c>
      <c r="AI76" s="32">
        <v>2</v>
      </c>
      <c r="AJ76" s="4">
        <v>5</v>
      </c>
      <c r="AK76" s="4"/>
      <c r="AL76" s="1"/>
      <c r="AM76" s="156"/>
      <c r="AN76" s="156"/>
      <c r="AO76" s="156"/>
      <c r="AP76" s="156"/>
      <c r="AQ76" s="156"/>
      <c r="AR76" s="1"/>
    </row>
    <row r="77" spans="1:44" s="9" customFormat="1" ht="13.7" customHeight="1" x14ac:dyDescent="0.2">
      <c r="A77" s="1" t="s">
        <v>400</v>
      </c>
      <c r="B77" s="152" t="s">
        <v>399</v>
      </c>
      <c r="C77" s="1">
        <v>2020</v>
      </c>
      <c r="D77" s="19" t="s">
        <v>400</v>
      </c>
      <c r="E77" s="146" t="s">
        <v>1957</v>
      </c>
      <c r="F77" s="19">
        <v>2020</v>
      </c>
      <c r="G77" s="148" t="s">
        <v>1917</v>
      </c>
      <c r="H77" s="1">
        <v>1766</v>
      </c>
      <c r="I77" s="155" t="s">
        <v>1224</v>
      </c>
      <c r="J77" s="153">
        <v>0</v>
      </c>
      <c r="K77" s="153">
        <v>0</v>
      </c>
      <c r="L77" s="153">
        <v>0</v>
      </c>
      <c r="M77" s="153">
        <v>0</v>
      </c>
      <c r="N77" s="153">
        <v>0</v>
      </c>
      <c r="O77" s="153">
        <v>0</v>
      </c>
      <c r="P77" s="153">
        <v>0</v>
      </c>
      <c r="Q77" s="153">
        <v>0</v>
      </c>
      <c r="R77" s="153">
        <v>1</v>
      </c>
      <c r="S77" s="153">
        <v>0</v>
      </c>
      <c r="T77" s="153">
        <v>0</v>
      </c>
      <c r="U77" s="153">
        <v>0</v>
      </c>
      <c r="V77" s="153">
        <v>0</v>
      </c>
      <c r="W77" s="153">
        <v>0</v>
      </c>
      <c r="X77" s="153">
        <v>0</v>
      </c>
      <c r="Y77" s="153">
        <v>1</v>
      </c>
      <c r="Z77" s="153">
        <v>1</v>
      </c>
      <c r="AA77" s="153">
        <v>0</v>
      </c>
      <c r="AB77" s="153">
        <v>0</v>
      </c>
      <c r="AC77" s="153">
        <v>0</v>
      </c>
      <c r="AD77" s="153">
        <v>1</v>
      </c>
      <c r="AE77" s="153">
        <v>1</v>
      </c>
      <c r="AF77" s="153">
        <v>0</v>
      </c>
      <c r="AG77" s="153">
        <v>0</v>
      </c>
      <c r="AH77" s="153">
        <v>0</v>
      </c>
      <c r="AI77" s="32">
        <v>1</v>
      </c>
      <c r="AJ77" s="4">
        <v>5</v>
      </c>
      <c r="AK77" s="4"/>
      <c r="AL77" s="1"/>
      <c r="AM77" s="156"/>
      <c r="AN77" s="156"/>
      <c r="AO77" s="156"/>
      <c r="AP77" s="156"/>
      <c r="AQ77" s="156"/>
      <c r="AR77" s="1"/>
    </row>
    <row r="78" spans="1:44" s="9" customFormat="1" ht="13.7" customHeight="1" x14ac:dyDescent="0.2">
      <c r="A78" s="1" t="s">
        <v>400</v>
      </c>
      <c r="B78" s="152" t="s">
        <v>399</v>
      </c>
      <c r="C78" s="1">
        <v>2020</v>
      </c>
      <c r="D78" s="19" t="s">
        <v>400</v>
      </c>
      <c r="E78" s="146" t="s">
        <v>1957</v>
      </c>
      <c r="F78" s="19">
        <v>2020</v>
      </c>
      <c r="G78" s="148" t="s">
        <v>1917</v>
      </c>
      <c r="H78" s="1">
        <v>681</v>
      </c>
      <c r="I78" s="155" t="s">
        <v>1195</v>
      </c>
      <c r="J78" s="153">
        <v>0</v>
      </c>
      <c r="K78" s="153">
        <v>1</v>
      </c>
      <c r="L78" s="153">
        <v>0</v>
      </c>
      <c r="M78" s="153">
        <v>1</v>
      </c>
      <c r="N78" s="153">
        <v>0</v>
      </c>
      <c r="O78" s="153">
        <v>0</v>
      </c>
      <c r="P78" s="153">
        <v>1</v>
      </c>
      <c r="Q78" s="153">
        <v>1</v>
      </c>
      <c r="R78" s="153">
        <v>0</v>
      </c>
      <c r="S78" s="153">
        <v>0</v>
      </c>
      <c r="T78" s="153">
        <v>0</v>
      </c>
      <c r="U78" s="153">
        <v>0</v>
      </c>
      <c r="V78" s="153">
        <v>1</v>
      </c>
      <c r="W78" s="153">
        <v>1</v>
      </c>
      <c r="X78" s="153">
        <v>0</v>
      </c>
      <c r="Y78" s="153">
        <v>0</v>
      </c>
      <c r="Z78" s="153">
        <v>0</v>
      </c>
      <c r="AA78" s="153">
        <v>1</v>
      </c>
      <c r="AB78" s="153">
        <v>1</v>
      </c>
      <c r="AC78" s="153">
        <v>0</v>
      </c>
      <c r="AD78" s="153">
        <v>0</v>
      </c>
      <c r="AE78" s="153">
        <v>0</v>
      </c>
      <c r="AF78" s="153">
        <v>0</v>
      </c>
      <c r="AG78" s="153">
        <v>0</v>
      </c>
      <c r="AH78" s="153">
        <v>0</v>
      </c>
      <c r="AI78" s="32">
        <v>4</v>
      </c>
      <c r="AJ78" s="4">
        <v>8</v>
      </c>
      <c r="AK78" s="4"/>
      <c r="AL78" s="1"/>
      <c r="AM78" s="156"/>
      <c r="AN78" s="156"/>
      <c r="AO78" s="156"/>
      <c r="AP78" s="156"/>
      <c r="AQ78" s="156"/>
      <c r="AR78" s="1"/>
    </row>
    <row r="79" spans="1:44" s="9" customFormat="1" ht="13.7" customHeight="1" x14ac:dyDescent="0.2">
      <c r="A79" s="1" t="s">
        <v>400</v>
      </c>
      <c r="B79" s="152" t="s">
        <v>399</v>
      </c>
      <c r="C79" s="1">
        <v>2020</v>
      </c>
      <c r="D79" s="19" t="s">
        <v>400</v>
      </c>
      <c r="E79" s="146" t="s">
        <v>1957</v>
      </c>
      <c r="F79" s="19">
        <v>2020</v>
      </c>
      <c r="G79" s="148" t="s">
        <v>1917</v>
      </c>
      <c r="H79" s="37" t="s">
        <v>1959</v>
      </c>
      <c r="I79" s="155" t="s">
        <v>1765</v>
      </c>
      <c r="J79" s="153">
        <v>0</v>
      </c>
      <c r="K79" s="153">
        <v>0</v>
      </c>
      <c r="L79" s="153">
        <v>0</v>
      </c>
      <c r="M79" s="153">
        <v>0</v>
      </c>
      <c r="N79" s="153">
        <v>0</v>
      </c>
      <c r="O79" s="153">
        <v>0</v>
      </c>
      <c r="P79" s="153">
        <v>0</v>
      </c>
      <c r="Q79" s="153">
        <v>0</v>
      </c>
      <c r="R79" s="153">
        <v>0</v>
      </c>
      <c r="S79" s="153">
        <v>0</v>
      </c>
      <c r="T79" s="153">
        <v>0</v>
      </c>
      <c r="U79" s="153">
        <v>0</v>
      </c>
      <c r="V79" s="153">
        <v>1</v>
      </c>
      <c r="W79" s="153">
        <v>1</v>
      </c>
      <c r="X79" s="153">
        <v>0</v>
      </c>
      <c r="Y79" s="153">
        <v>0</v>
      </c>
      <c r="Z79" s="153">
        <v>1</v>
      </c>
      <c r="AA79" s="153">
        <v>1</v>
      </c>
      <c r="AB79" s="153">
        <v>0</v>
      </c>
      <c r="AC79" s="153">
        <v>0</v>
      </c>
      <c r="AD79" s="153">
        <v>0</v>
      </c>
      <c r="AE79" s="153">
        <v>0</v>
      </c>
      <c r="AF79" s="153">
        <v>1</v>
      </c>
      <c r="AG79" s="153">
        <v>1</v>
      </c>
      <c r="AH79" s="153">
        <v>1</v>
      </c>
      <c r="AI79" s="32">
        <v>3</v>
      </c>
      <c r="AJ79" s="4">
        <v>7</v>
      </c>
      <c r="AK79" s="4"/>
      <c r="AL79" s="1" t="s">
        <v>605</v>
      </c>
      <c r="AM79" s="156"/>
      <c r="AN79" s="156"/>
      <c r="AO79" s="156"/>
      <c r="AP79" s="156"/>
      <c r="AQ79" s="156"/>
      <c r="AR79" s="1"/>
    </row>
    <row r="80" spans="1:44" s="9" customFormat="1" ht="13.7" customHeight="1" x14ac:dyDescent="0.2">
      <c r="A80" s="1" t="s">
        <v>400</v>
      </c>
      <c r="B80" s="152" t="s">
        <v>399</v>
      </c>
      <c r="C80" s="1">
        <v>2020</v>
      </c>
      <c r="D80" s="19" t="s">
        <v>400</v>
      </c>
      <c r="E80" s="146" t="s">
        <v>1957</v>
      </c>
      <c r="F80" s="19">
        <v>2020</v>
      </c>
      <c r="G80" s="148" t="s">
        <v>1917</v>
      </c>
      <c r="H80" s="1">
        <v>1677</v>
      </c>
      <c r="I80" s="155" t="s">
        <v>1256</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1</v>
      </c>
      <c r="Z80" s="153">
        <v>1</v>
      </c>
      <c r="AA80" s="153">
        <v>0</v>
      </c>
      <c r="AB80" s="153">
        <v>0</v>
      </c>
      <c r="AC80" s="153">
        <v>0</v>
      </c>
      <c r="AD80" s="153">
        <v>1</v>
      </c>
      <c r="AE80" s="153">
        <v>1</v>
      </c>
      <c r="AF80" s="153">
        <v>0</v>
      </c>
      <c r="AG80" s="153">
        <v>0</v>
      </c>
      <c r="AH80" s="153">
        <v>0</v>
      </c>
      <c r="AI80" s="32">
        <v>0.1</v>
      </c>
      <c r="AJ80" s="4">
        <v>4</v>
      </c>
      <c r="AK80" s="4"/>
      <c r="AL80" s="1"/>
      <c r="AM80" s="156"/>
      <c r="AN80" s="156"/>
      <c r="AO80" s="156"/>
      <c r="AP80" s="156"/>
      <c r="AQ80" s="156"/>
      <c r="AR80" s="1"/>
    </row>
    <row r="81" spans="1:44" s="48" customFormat="1" ht="13.7" customHeight="1" x14ac:dyDescent="0.2">
      <c r="A81" s="36" t="s">
        <v>400</v>
      </c>
      <c r="B81" s="157" t="s">
        <v>399</v>
      </c>
      <c r="C81" s="36">
        <v>2020</v>
      </c>
      <c r="D81" s="19" t="s">
        <v>400</v>
      </c>
      <c r="E81" s="146" t="s">
        <v>1957</v>
      </c>
      <c r="F81" s="19">
        <v>2020</v>
      </c>
      <c r="G81" s="163" t="s">
        <v>1918</v>
      </c>
      <c r="H81" s="36">
        <v>2760</v>
      </c>
      <c r="I81" s="142" t="s">
        <v>162</v>
      </c>
      <c r="J81" s="159">
        <v>1</v>
      </c>
      <c r="K81" s="159">
        <v>1</v>
      </c>
      <c r="L81" s="159">
        <v>1</v>
      </c>
      <c r="M81" s="159">
        <v>1</v>
      </c>
      <c r="N81" s="159">
        <v>1</v>
      </c>
      <c r="O81" s="159">
        <v>1</v>
      </c>
      <c r="P81" s="159">
        <v>1</v>
      </c>
      <c r="Q81" s="159">
        <v>1</v>
      </c>
      <c r="R81" s="159">
        <v>1</v>
      </c>
      <c r="S81" s="159">
        <v>1</v>
      </c>
      <c r="T81" s="159">
        <v>1</v>
      </c>
      <c r="U81" s="159">
        <v>1</v>
      </c>
      <c r="V81" s="159">
        <v>1</v>
      </c>
      <c r="W81" s="159">
        <v>1</v>
      </c>
      <c r="X81" s="159">
        <v>1</v>
      </c>
      <c r="Y81" s="159">
        <v>0</v>
      </c>
      <c r="Z81" s="159">
        <v>1</v>
      </c>
      <c r="AA81" s="159">
        <v>1</v>
      </c>
      <c r="AB81" s="159">
        <v>1</v>
      </c>
      <c r="AC81" s="159">
        <v>1</v>
      </c>
      <c r="AD81" s="159">
        <v>1</v>
      </c>
      <c r="AE81" s="159">
        <v>1</v>
      </c>
      <c r="AF81" s="159">
        <v>0</v>
      </c>
      <c r="AG81" s="159">
        <v>1</v>
      </c>
      <c r="AH81" s="159">
        <v>0</v>
      </c>
      <c r="AI81" s="143">
        <v>40</v>
      </c>
      <c r="AJ81" s="5">
        <v>22</v>
      </c>
      <c r="AK81" s="5"/>
      <c r="AL81" s="36"/>
      <c r="AM81" s="158"/>
      <c r="AN81" s="158"/>
      <c r="AO81" s="158"/>
      <c r="AP81" s="158"/>
      <c r="AQ81" s="158"/>
      <c r="AR81" s="36"/>
    </row>
    <row r="82" spans="1:44" s="48" customFormat="1" ht="13.7" customHeight="1" x14ac:dyDescent="0.2">
      <c r="A82" s="36" t="s">
        <v>400</v>
      </c>
      <c r="B82" s="157" t="s">
        <v>399</v>
      </c>
      <c r="C82" s="36">
        <v>2020</v>
      </c>
      <c r="D82" s="19" t="s">
        <v>400</v>
      </c>
      <c r="E82" s="146" t="s">
        <v>1957</v>
      </c>
      <c r="F82" s="19">
        <v>2020</v>
      </c>
      <c r="G82" s="163" t="s">
        <v>1918</v>
      </c>
      <c r="H82" s="36">
        <v>2616</v>
      </c>
      <c r="I82" s="142" t="s">
        <v>215</v>
      </c>
      <c r="J82" s="159">
        <v>1</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v>0</v>
      </c>
      <c r="AG82" s="159">
        <v>0</v>
      </c>
      <c r="AH82" s="159">
        <v>0</v>
      </c>
      <c r="AI82" s="143">
        <v>1</v>
      </c>
      <c r="AJ82" s="5">
        <v>1</v>
      </c>
      <c r="AK82" s="5"/>
      <c r="AL82" s="1" t="s">
        <v>605</v>
      </c>
      <c r="AM82" s="158"/>
      <c r="AN82" s="158"/>
      <c r="AO82" s="158"/>
      <c r="AP82" s="158"/>
      <c r="AQ82" s="158"/>
      <c r="AR82" s="36"/>
    </row>
    <row r="83" spans="1:44" s="48" customFormat="1" ht="13.7" customHeight="1" x14ac:dyDescent="0.2">
      <c r="A83" s="36" t="s">
        <v>400</v>
      </c>
      <c r="B83" s="157" t="s">
        <v>399</v>
      </c>
      <c r="C83" s="36">
        <v>2020</v>
      </c>
      <c r="D83" s="19" t="s">
        <v>400</v>
      </c>
      <c r="E83" s="146" t="s">
        <v>1957</v>
      </c>
      <c r="F83" s="19">
        <v>2020</v>
      </c>
      <c r="G83" s="163" t="s">
        <v>1918</v>
      </c>
      <c r="H83" s="37" t="s">
        <v>1959</v>
      </c>
      <c r="I83" s="142" t="s">
        <v>1765</v>
      </c>
      <c r="J83" s="159">
        <v>1</v>
      </c>
      <c r="K83" s="159">
        <v>0</v>
      </c>
      <c r="L83" s="159">
        <v>0</v>
      </c>
      <c r="M83" s="159">
        <v>1</v>
      </c>
      <c r="N83" s="159">
        <v>0</v>
      </c>
      <c r="O83" s="159">
        <v>1</v>
      </c>
      <c r="P83" s="159">
        <v>1</v>
      </c>
      <c r="Q83" s="159">
        <v>1</v>
      </c>
      <c r="R83" s="159">
        <v>1</v>
      </c>
      <c r="S83" s="159">
        <v>1</v>
      </c>
      <c r="T83" s="159">
        <v>1</v>
      </c>
      <c r="U83" s="159">
        <v>1</v>
      </c>
      <c r="V83" s="159">
        <v>1</v>
      </c>
      <c r="W83" s="159">
        <v>0</v>
      </c>
      <c r="X83" s="159">
        <v>1</v>
      </c>
      <c r="Y83" s="159">
        <v>1</v>
      </c>
      <c r="Z83" s="159">
        <v>1</v>
      </c>
      <c r="AA83" s="159">
        <v>1</v>
      </c>
      <c r="AB83" s="159">
        <v>0</v>
      </c>
      <c r="AC83" s="159">
        <v>0</v>
      </c>
      <c r="AD83" s="159">
        <v>0</v>
      </c>
      <c r="AE83" s="159">
        <v>0</v>
      </c>
      <c r="AF83" s="159">
        <v>1</v>
      </c>
      <c r="AG83" s="159">
        <v>1</v>
      </c>
      <c r="AH83" s="159">
        <v>1</v>
      </c>
      <c r="AI83" s="143">
        <v>8</v>
      </c>
      <c r="AJ83" s="5">
        <v>17</v>
      </c>
      <c r="AK83" s="5"/>
      <c r="AL83" s="1" t="s">
        <v>605</v>
      </c>
      <c r="AM83" s="158"/>
      <c r="AN83" s="158"/>
      <c r="AO83" s="158"/>
      <c r="AP83" s="158"/>
      <c r="AQ83" s="158"/>
      <c r="AR83" s="36"/>
    </row>
    <row r="84" spans="1:44" s="48" customFormat="1" ht="13.7" customHeight="1" x14ac:dyDescent="0.2">
      <c r="A84" s="36" t="s">
        <v>400</v>
      </c>
      <c r="B84" s="157" t="s">
        <v>399</v>
      </c>
      <c r="C84" s="36">
        <v>2020</v>
      </c>
      <c r="D84" s="19" t="s">
        <v>400</v>
      </c>
      <c r="E84" s="146" t="s">
        <v>1957</v>
      </c>
      <c r="F84" s="19">
        <v>2020</v>
      </c>
      <c r="G84" s="163" t="s">
        <v>1918</v>
      </c>
      <c r="H84" s="36">
        <v>798</v>
      </c>
      <c r="I84" s="142" t="s">
        <v>258</v>
      </c>
      <c r="J84" s="159">
        <v>1</v>
      </c>
      <c r="K84" s="159">
        <v>1</v>
      </c>
      <c r="L84" s="159">
        <v>1</v>
      </c>
      <c r="M84" s="159">
        <v>1</v>
      </c>
      <c r="N84" s="159">
        <v>0</v>
      </c>
      <c r="O84" s="159">
        <v>1</v>
      </c>
      <c r="P84" s="159">
        <v>1</v>
      </c>
      <c r="Q84" s="159">
        <v>0</v>
      </c>
      <c r="R84" s="159">
        <v>0</v>
      </c>
      <c r="S84" s="159">
        <v>1</v>
      </c>
      <c r="T84" s="159">
        <v>1</v>
      </c>
      <c r="U84" s="159">
        <v>1</v>
      </c>
      <c r="V84" s="159">
        <v>0</v>
      </c>
      <c r="W84" s="159">
        <v>1</v>
      </c>
      <c r="X84" s="159">
        <v>0</v>
      </c>
      <c r="Y84" s="159">
        <v>1</v>
      </c>
      <c r="Z84" s="159">
        <v>1</v>
      </c>
      <c r="AA84" s="159">
        <v>1</v>
      </c>
      <c r="AB84" s="159">
        <v>1</v>
      </c>
      <c r="AC84" s="159">
        <v>1</v>
      </c>
      <c r="AD84" s="159">
        <v>1</v>
      </c>
      <c r="AE84" s="159">
        <v>1</v>
      </c>
      <c r="AF84" s="159">
        <v>1</v>
      </c>
      <c r="AG84" s="159">
        <v>1</v>
      </c>
      <c r="AH84" s="159">
        <v>0</v>
      </c>
      <c r="AI84" s="143">
        <v>6</v>
      </c>
      <c r="AJ84" s="5">
        <v>19</v>
      </c>
      <c r="AK84" s="5"/>
      <c r="AL84" s="36"/>
      <c r="AM84" s="158"/>
      <c r="AN84" s="158"/>
      <c r="AO84" s="158"/>
      <c r="AP84" s="158"/>
      <c r="AQ84" s="158"/>
      <c r="AR84" s="36"/>
    </row>
    <row r="85" spans="1:44" s="48" customFormat="1" ht="13.7" customHeight="1" x14ac:dyDescent="0.2">
      <c r="A85" s="36" t="s">
        <v>400</v>
      </c>
      <c r="B85" s="157" t="s">
        <v>399</v>
      </c>
      <c r="C85" s="36">
        <v>2020</v>
      </c>
      <c r="D85" s="19" t="s">
        <v>400</v>
      </c>
      <c r="E85" s="146" t="s">
        <v>1957</v>
      </c>
      <c r="F85" s="19">
        <v>2020</v>
      </c>
      <c r="G85" s="163" t="s">
        <v>1918</v>
      </c>
      <c r="H85" s="36">
        <v>1066</v>
      </c>
      <c r="I85" s="142" t="s">
        <v>1505</v>
      </c>
      <c r="J85" s="159">
        <v>0</v>
      </c>
      <c r="K85" s="159">
        <v>1</v>
      </c>
      <c r="L85" s="159">
        <v>1</v>
      </c>
      <c r="M85" s="159">
        <v>0</v>
      </c>
      <c r="N85" s="159">
        <v>1</v>
      </c>
      <c r="O85" s="159">
        <v>0</v>
      </c>
      <c r="P85" s="159">
        <v>0</v>
      </c>
      <c r="Q85" s="159">
        <v>1</v>
      </c>
      <c r="R85" s="159">
        <v>1</v>
      </c>
      <c r="S85" s="159">
        <v>0</v>
      </c>
      <c r="T85" s="159">
        <v>0</v>
      </c>
      <c r="U85" s="159">
        <v>1</v>
      </c>
      <c r="V85" s="159">
        <v>1</v>
      </c>
      <c r="W85" s="159">
        <v>0</v>
      </c>
      <c r="X85" s="159">
        <v>0</v>
      </c>
      <c r="Y85" s="159">
        <v>0</v>
      </c>
      <c r="Z85" s="159">
        <v>0</v>
      </c>
      <c r="AA85" s="159">
        <v>0</v>
      </c>
      <c r="AB85" s="159">
        <v>0</v>
      </c>
      <c r="AC85" s="159">
        <v>0</v>
      </c>
      <c r="AD85" s="159">
        <v>0</v>
      </c>
      <c r="AE85" s="159">
        <v>0</v>
      </c>
      <c r="AF85" s="159">
        <v>1</v>
      </c>
      <c r="AG85" s="159">
        <v>1</v>
      </c>
      <c r="AH85" s="159">
        <v>0</v>
      </c>
      <c r="AI85" s="143">
        <v>60</v>
      </c>
      <c r="AJ85" s="5">
        <v>9</v>
      </c>
      <c r="AK85" s="5"/>
      <c r="AL85" s="36"/>
      <c r="AM85" s="158"/>
      <c r="AN85" s="158"/>
      <c r="AO85" s="158"/>
      <c r="AP85" s="158"/>
      <c r="AQ85" s="158"/>
      <c r="AR85" s="36"/>
    </row>
    <row r="86" spans="1:44" s="48" customFormat="1" ht="13.7" customHeight="1" x14ac:dyDescent="0.2">
      <c r="A86" s="36" t="s">
        <v>400</v>
      </c>
      <c r="B86" s="157" t="s">
        <v>399</v>
      </c>
      <c r="C86" s="36">
        <v>2020</v>
      </c>
      <c r="D86" s="19" t="s">
        <v>400</v>
      </c>
      <c r="E86" s="146" t="s">
        <v>1957</v>
      </c>
      <c r="F86" s="19">
        <v>2020</v>
      </c>
      <c r="G86" s="163" t="s">
        <v>1918</v>
      </c>
      <c r="H86" s="37" t="s">
        <v>1959</v>
      </c>
      <c r="I86" s="142" t="s">
        <v>1766</v>
      </c>
      <c r="J86" s="159">
        <v>0</v>
      </c>
      <c r="K86" s="159">
        <v>0</v>
      </c>
      <c r="L86" s="159">
        <v>0</v>
      </c>
      <c r="M86" s="159">
        <v>1</v>
      </c>
      <c r="N86" s="159">
        <v>0</v>
      </c>
      <c r="O86" s="159">
        <v>0</v>
      </c>
      <c r="P86" s="159">
        <v>0</v>
      </c>
      <c r="Q86" s="159">
        <v>0</v>
      </c>
      <c r="R86" s="159">
        <v>0</v>
      </c>
      <c r="S86" s="159">
        <v>0</v>
      </c>
      <c r="T86" s="159">
        <v>1</v>
      </c>
      <c r="U86" s="159">
        <v>0</v>
      </c>
      <c r="V86" s="159">
        <v>1</v>
      </c>
      <c r="W86" s="159">
        <v>0</v>
      </c>
      <c r="X86" s="159">
        <v>0</v>
      </c>
      <c r="Y86" s="159">
        <v>1</v>
      </c>
      <c r="Z86" s="159">
        <v>0</v>
      </c>
      <c r="AA86" s="159">
        <v>0</v>
      </c>
      <c r="AB86" s="159">
        <v>0</v>
      </c>
      <c r="AC86" s="159">
        <v>0</v>
      </c>
      <c r="AD86" s="159">
        <v>0</v>
      </c>
      <c r="AE86" s="159">
        <v>0</v>
      </c>
      <c r="AF86" s="159">
        <v>0</v>
      </c>
      <c r="AG86" s="159">
        <v>0</v>
      </c>
      <c r="AH86" s="159">
        <v>0</v>
      </c>
      <c r="AI86" s="143">
        <v>0.1</v>
      </c>
      <c r="AJ86" s="5">
        <v>4</v>
      </c>
      <c r="AK86" s="5"/>
      <c r="AL86" s="36"/>
      <c r="AM86" s="158"/>
      <c r="AN86" s="158"/>
      <c r="AO86" s="158"/>
      <c r="AP86" s="158"/>
      <c r="AQ86" s="158"/>
      <c r="AR86" s="36"/>
    </row>
    <row r="87" spans="1:44" s="48" customFormat="1" ht="13.7" customHeight="1" x14ac:dyDescent="0.2">
      <c r="A87" s="36" t="s">
        <v>400</v>
      </c>
      <c r="B87" s="157" t="s">
        <v>399</v>
      </c>
      <c r="C87" s="36">
        <v>2020</v>
      </c>
      <c r="D87" s="19" t="s">
        <v>400</v>
      </c>
      <c r="E87" s="146" t="s">
        <v>1957</v>
      </c>
      <c r="F87" s="7">
        <v>2020</v>
      </c>
      <c r="G87" s="163" t="s">
        <v>1918</v>
      </c>
      <c r="H87" s="36">
        <v>478</v>
      </c>
      <c r="I87" s="142" t="s">
        <v>1037</v>
      </c>
      <c r="J87" s="159">
        <v>0</v>
      </c>
      <c r="K87" s="159">
        <v>0</v>
      </c>
      <c r="L87" s="159">
        <v>0</v>
      </c>
      <c r="M87" s="159">
        <v>0</v>
      </c>
      <c r="N87" s="159">
        <v>0</v>
      </c>
      <c r="O87" s="159">
        <v>0</v>
      </c>
      <c r="P87" s="159">
        <v>0</v>
      </c>
      <c r="Q87" s="159">
        <v>0</v>
      </c>
      <c r="R87" s="159">
        <v>0</v>
      </c>
      <c r="S87" s="159">
        <v>0</v>
      </c>
      <c r="T87" s="159">
        <v>0</v>
      </c>
      <c r="U87" s="159">
        <v>0</v>
      </c>
      <c r="V87" s="159">
        <v>0</v>
      </c>
      <c r="W87" s="159">
        <v>0</v>
      </c>
      <c r="X87" s="159">
        <v>0</v>
      </c>
      <c r="Y87" s="159">
        <v>0</v>
      </c>
      <c r="Z87" s="159">
        <v>0</v>
      </c>
      <c r="AA87" s="159">
        <v>0</v>
      </c>
      <c r="AB87" s="159">
        <v>0</v>
      </c>
      <c r="AC87" s="159">
        <v>0</v>
      </c>
      <c r="AD87" s="159">
        <v>0</v>
      </c>
      <c r="AE87" s="159">
        <v>1</v>
      </c>
      <c r="AF87" s="159">
        <v>1</v>
      </c>
      <c r="AG87" s="159">
        <v>0</v>
      </c>
      <c r="AH87" s="159">
        <v>0</v>
      </c>
      <c r="AI87" s="143">
        <v>1</v>
      </c>
      <c r="AJ87" s="5">
        <v>2</v>
      </c>
      <c r="AK87" s="5"/>
      <c r="AL87" s="36"/>
      <c r="AM87" s="158"/>
      <c r="AN87" s="158"/>
      <c r="AO87" s="158"/>
      <c r="AP87" s="158"/>
      <c r="AQ87" s="158"/>
      <c r="AR87" s="36"/>
    </row>
    <row r="88" spans="1:44" s="48" customFormat="1" ht="13.7" customHeight="1" x14ac:dyDescent="0.2">
      <c r="A88" s="36" t="s">
        <v>400</v>
      </c>
      <c r="B88" s="157" t="s">
        <v>399</v>
      </c>
      <c r="C88" s="36">
        <v>2020</v>
      </c>
      <c r="D88" s="19" t="s">
        <v>400</v>
      </c>
      <c r="E88" s="146" t="s">
        <v>1957</v>
      </c>
      <c r="F88" s="7">
        <v>2020</v>
      </c>
      <c r="G88" s="163" t="s">
        <v>1918</v>
      </c>
      <c r="H88" s="36">
        <v>681</v>
      </c>
      <c r="I88" s="142" t="s">
        <v>1195</v>
      </c>
      <c r="J88" s="159">
        <v>0</v>
      </c>
      <c r="K88" s="159">
        <v>0</v>
      </c>
      <c r="L88" s="159">
        <v>0</v>
      </c>
      <c r="M88" s="159">
        <v>1</v>
      </c>
      <c r="N88" s="159">
        <v>1</v>
      </c>
      <c r="O88" s="159">
        <v>0</v>
      </c>
      <c r="P88" s="159">
        <v>0</v>
      </c>
      <c r="Q88" s="159">
        <v>1</v>
      </c>
      <c r="R88" s="159">
        <v>1</v>
      </c>
      <c r="S88" s="159">
        <v>1</v>
      </c>
      <c r="T88" s="159">
        <v>0</v>
      </c>
      <c r="U88" s="159">
        <v>0</v>
      </c>
      <c r="V88" s="159">
        <v>0</v>
      </c>
      <c r="W88" s="159">
        <v>1</v>
      </c>
      <c r="X88" s="159">
        <v>0</v>
      </c>
      <c r="Y88" s="159">
        <v>0</v>
      </c>
      <c r="Z88" s="159">
        <v>0</v>
      </c>
      <c r="AA88" s="159">
        <v>0</v>
      </c>
      <c r="AB88" s="159">
        <v>1</v>
      </c>
      <c r="AC88" s="159">
        <v>0</v>
      </c>
      <c r="AD88" s="159">
        <v>0</v>
      </c>
      <c r="AE88" s="159">
        <v>0</v>
      </c>
      <c r="AF88" s="159">
        <v>0</v>
      </c>
      <c r="AG88" s="159">
        <v>0</v>
      </c>
      <c r="AH88" s="159">
        <v>0</v>
      </c>
      <c r="AI88" s="143">
        <v>1</v>
      </c>
      <c r="AJ88" s="5">
        <v>7</v>
      </c>
      <c r="AK88" s="5"/>
      <c r="AL88" s="36"/>
      <c r="AM88" s="158"/>
      <c r="AN88" s="158"/>
      <c r="AO88" s="158"/>
      <c r="AP88" s="158"/>
      <c r="AQ88" s="158"/>
      <c r="AR88" s="36"/>
    </row>
    <row r="89" spans="1:44" s="48" customFormat="1" ht="13.7" customHeight="1" x14ac:dyDescent="0.2">
      <c r="A89" s="36" t="s">
        <v>400</v>
      </c>
      <c r="B89" s="157" t="s">
        <v>399</v>
      </c>
      <c r="C89" s="36">
        <v>2020</v>
      </c>
      <c r="D89" s="19" t="s">
        <v>400</v>
      </c>
      <c r="E89" s="146" t="s">
        <v>1957</v>
      </c>
      <c r="F89" s="7">
        <v>2020</v>
      </c>
      <c r="G89" s="163" t="s">
        <v>1918</v>
      </c>
      <c r="H89" s="36">
        <v>123</v>
      </c>
      <c r="I89" s="142" t="s">
        <v>716</v>
      </c>
      <c r="J89" s="159">
        <v>0</v>
      </c>
      <c r="K89" s="159">
        <v>0</v>
      </c>
      <c r="L89" s="159">
        <v>0</v>
      </c>
      <c r="M89" s="159">
        <v>0</v>
      </c>
      <c r="N89" s="159">
        <v>0</v>
      </c>
      <c r="O89" s="159">
        <v>0</v>
      </c>
      <c r="P89" s="159">
        <v>0</v>
      </c>
      <c r="Q89" s="159">
        <v>0</v>
      </c>
      <c r="R89" s="159">
        <v>0</v>
      </c>
      <c r="S89" s="159">
        <v>1</v>
      </c>
      <c r="T89" s="159">
        <v>0</v>
      </c>
      <c r="U89" s="159">
        <v>0</v>
      </c>
      <c r="V89" s="159">
        <v>0</v>
      </c>
      <c r="W89" s="159">
        <v>0</v>
      </c>
      <c r="X89" s="159">
        <v>0</v>
      </c>
      <c r="Y89" s="159">
        <v>0</v>
      </c>
      <c r="Z89" s="159">
        <v>0</v>
      </c>
      <c r="AA89" s="159">
        <v>0</v>
      </c>
      <c r="AB89" s="159">
        <v>0</v>
      </c>
      <c r="AC89" s="159">
        <v>0</v>
      </c>
      <c r="AD89" s="159">
        <v>0</v>
      </c>
      <c r="AE89" s="159">
        <v>0</v>
      </c>
      <c r="AF89" s="159">
        <v>0</v>
      </c>
      <c r="AG89" s="159">
        <v>0</v>
      </c>
      <c r="AH89" s="159">
        <v>0</v>
      </c>
      <c r="AI89" s="143">
        <v>0.1</v>
      </c>
      <c r="AJ89" s="5">
        <v>1</v>
      </c>
      <c r="AK89" s="5"/>
      <c r="AL89" s="36"/>
      <c r="AM89" s="158"/>
      <c r="AN89" s="158"/>
      <c r="AO89" s="158"/>
      <c r="AP89" s="158"/>
      <c r="AQ89" s="158"/>
      <c r="AR89" s="36"/>
    </row>
    <row r="90" spans="1:44" s="48" customFormat="1" ht="13.7" customHeight="1" x14ac:dyDescent="0.2">
      <c r="A90" s="36" t="s">
        <v>400</v>
      </c>
      <c r="B90" s="157" t="s">
        <v>399</v>
      </c>
      <c r="C90" s="36">
        <v>2020</v>
      </c>
      <c r="D90" s="19" t="s">
        <v>400</v>
      </c>
      <c r="E90" s="146" t="s">
        <v>1957</v>
      </c>
      <c r="F90" s="7">
        <v>2020</v>
      </c>
      <c r="G90" s="163" t="s">
        <v>1918</v>
      </c>
      <c r="H90" s="36">
        <v>2597</v>
      </c>
      <c r="I90" s="142" t="s">
        <v>232</v>
      </c>
      <c r="J90" s="159">
        <v>0</v>
      </c>
      <c r="K90" s="159">
        <v>0</v>
      </c>
      <c r="L90" s="159">
        <v>0</v>
      </c>
      <c r="M90" s="159">
        <v>0</v>
      </c>
      <c r="N90" s="159">
        <v>0</v>
      </c>
      <c r="O90" s="159">
        <v>0</v>
      </c>
      <c r="P90" s="159">
        <v>0</v>
      </c>
      <c r="Q90" s="159">
        <v>0</v>
      </c>
      <c r="R90" s="159">
        <v>0</v>
      </c>
      <c r="S90" s="159">
        <v>0</v>
      </c>
      <c r="T90" s="159">
        <v>0</v>
      </c>
      <c r="U90" s="159">
        <v>0</v>
      </c>
      <c r="V90" s="159">
        <v>0</v>
      </c>
      <c r="W90" s="159">
        <v>0</v>
      </c>
      <c r="X90" s="159">
        <v>1</v>
      </c>
      <c r="Y90" s="159">
        <v>0</v>
      </c>
      <c r="Z90" s="159">
        <v>0</v>
      </c>
      <c r="AA90" s="159">
        <v>0</v>
      </c>
      <c r="AB90" s="159">
        <v>0</v>
      </c>
      <c r="AC90" s="159">
        <v>0</v>
      </c>
      <c r="AD90" s="159">
        <v>0</v>
      </c>
      <c r="AE90" s="159">
        <v>0</v>
      </c>
      <c r="AF90" s="159">
        <v>0</v>
      </c>
      <c r="AG90" s="159">
        <v>0</v>
      </c>
      <c r="AH90" s="159">
        <v>0</v>
      </c>
      <c r="AI90" s="143">
        <v>0.1</v>
      </c>
      <c r="AJ90" s="5">
        <v>1</v>
      </c>
      <c r="AK90" s="5"/>
      <c r="AL90" s="36"/>
      <c r="AM90" s="158"/>
      <c r="AN90" s="158"/>
      <c r="AO90" s="158"/>
      <c r="AP90" s="158"/>
      <c r="AQ90" s="158"/>
      <c r="AR90" s="36"/>
    </row>
    <row r="91" spans="1:44" s="48" customFormat="1" ht="13.7" customHeight="1" x14ac:dyDescent="0.2">
      <c r="A91" s="36" t="s">
        <v>400</v>
      </c>
      <c r="B91" s="157" t="s">
        <v>399</v>
      </c>
      <c r="C91" s="36">
        <v>2020</v>
      </c>
      <c r="D91" s="19" t="s">
        <v>400</v>
      </c>
      <c r="E91" s="146" t="s">
        <v>1957</v>
      </c>
      <c r="F91" s="7">
        <v>2020</v>
      </c>
      <c r="G91" s="163" t="s">
        <v>1918</v>
      </c>
      <c r="H91" s="37" t="s">
        <v>1959</v>
      </c>
      <c r="I91" s="142" t="s">
        <v>1767</v>
      </c>
      <c r="J91" s="159">
        <v>0</v>
      </c>
      <c r="K91" s="159">
        <v>0</v>
      </c>
      <c r="L91" s="159">
        <v>0</v>
      </c>
      <c r="M91" s="159">
        <v>0</v>
      </c>
      <c r="N91" s="159">
        <v>0</v>
      </c>
      <c r="O91" s="159">
        <v>0</v>
      </c>
      <c r="P91" s="159">
        <v>0</v>
      </c>
      <c r="Q91" s="159">
        <v>0</v>
      </c>
      <c r="R91" s="159">
        <v>0</v>
      </c>
      <c r="S91" s="159">
        <v>0</v>
      </c>
      <c r="T91" s="159">
        <v>0</v>
      </c>
      <c r="U91" s="159">
        <v>0</v>
      </c>
      <c r="V91" s="159">
        <v>0</v>
      </c>
      <c r="W91" s="159">
        <v>0</v>
      </c>
      <c r="X91" s="159">
        <v>0</v>
      </c>
      <c r="Y91" s="159">
        <v>0</v>
      </c>
      <c r="Z91" s="159">
        <v>0</v>
      </c>
      <c r="AA91" s="159">
        <v>0</v>
      </c>
      <c r="AB91" s="159">
        <v>0</v>
      </c>
      <c r="AC91" s="159">
        <v>0</v>
      </c>
      <c r="AD91" s="159">
        <v>0</v>
      </c>
      <c r="AE91" s="159">
        <v>0</v>
      </c>
      <c r="AF91" s="159">
        <v>1</v>
      </c>
      <c r="AG91" s="159">
        <v>0</v>
      </c>
      <c r="AH91" s="159">
        <v>0</v>
      </c>
      <c r="AI91" s="143">
        <v>0.1</v>
      </c>
      <c r="AJ91" s="5">
        <v>1</v>
      </c>
      <c r="AK91" s="5"/>
      <c r="AL91" s="36"/>
      <c r="AM91" s="158"/>
      <c r="AN91" s="158"/>
      <c r="AO91" s="158"/>
      <c r="AP91" s="158"/>
      <c r="AQ91" s="158"/>
      <c r="AR91" s="36"/>
    </row>
    <row r="92" spans="1:44" s="9" customFormat="1" ht="13.7" customHeight="1" x14ac:dyDescent="0.2">
      <c r="A92" s="1" t="s">
        <v>400</v>
      </c>
      <c r="B92" s="152" t="s">
        <v>399</v>
      </c>
      <c r="C92" s="1">
        <v>2020</v>
      </c>
      <c r="D92" s="19" t="s">
        <v>400</v>
      </c>
      <c r="E92" s="146" t="s">
        <v>1957</v>
      </c>
      <c r="F92" s="7">
        <v>2020</v>
      </c>
      <c r="G92" s="148">
        <v>10</v>
      </c>
      <c r="H92" s="1">
        <v>2760</v>
      </c>
      <c r="I92" s="155" t="s">
        <v>162</v>
      </c>
      <c r="J92" s="153">
        <v>0</v>
      </c>
      <c r="K92" s="153">
        <v>1</v>
      </c>
      <c r="L92" s="153">
        <v>0</v>
      </c>
      <c r="M92" s="153">
        <v>0</v>
      </c>
      <c r="N92" s="153">
        <v>0</v>
      </c>
      <c r="O92" s="153">
        <v>1</v>
      </c>
      <c r="P92" s="153">
        <v>1</v>
      </c>
      <c r="Q92" s="153">
        <v>1</v>
      </c>
      <c r="R92" s="153">
        <v>1</v>
      </c>
      <c r="S92" s="153">
        <v>1</v>
      </c>
      <c r="T92" s="153">
        <v>1</v>
      </c>
      <c r="U92" s="153">
        <v>1</v>
      </c>
      <c r="V92" s="153">
        <v>1</v>
      </c>
      <c r="W92" s="153">
        <v>1</v>
      </c>
      <c r="X92" s="153">
        <v>0</v>
      </c>
      <c r="Y92" s="153">
        <v>0</v>
      </c>
      <c r="Z92" s="153">
        <v>1</v>
      </c>
      <c r="AA92" s="153">
        <v>1</v>
      </c>
      <c r="AB92" s="153">
        <v>1</v>
      </c>
      <c r="AC92" s="153">
        <v>0</v>
      </c>
      <c r="AD92" s="153">
        <v>1</v>
      </c>
      <c r="AE92" s="153">
        <v>0</v>
      </c>
      <c r="AF92" s="153">
        <v>0</v>
      </c>
      <c r="AG92" s="153">
        <v>0</v>
      </c>
      <c r="AH92" s="153">
        <v>1</v>
      </c>
      <c r="AI92" s="32">
        <v>6</v>
      </c>
      <c r="AJ92" s="4">
        <v>15</v>
      </c>
      <c r="AK92" s="4"/>
      <c r="AL92" s="1"/>
      <c r="AM92" s="156"/>
      <c r="AN92" s="156"/>
      <c r="AO92" s="156"/>
      <c r="AP92" s="156"/>
      <c r="AQ92" s="156"/>
      <c r="AR92" s="1"/>
    </row>
    <row r="93" spans="1:44" s="9" customFormat="1" ht="13.7" customHeight="1" x14ac:dyDescent="0.2">
      <c r="A93" s="1" t="s">
        <v>400</v>
      </c>
      <c r="B93" s="152" t="s">
        <v>399</v>
      </c>
      <c r="C93" s="1">
        <v>2020</v>
      </c>
      <c r="D93" s="19" t="s">
        <v>400</v>
      </c>
      <c r="E93" s="146" t="s">
        <v>1957</v>
      </c>
      <c r="F93" s="7">
        <v>2020</v>
      </c>
      <c r="G93" s="148">
        <v>10</v>
      </c>
      <c r="H93" s="1">
        <v>707</v>
      </c>
      <c r="I93" s="155" t="s">
        <v>261</v>
      </c>
      <c r="J93" s="153">
        <v>0</v>
      </c>
      <c r="K93" s="153">
        <v>0</v>
      </c>
      <c r="L93" s="153">
        <v>0</v>
      </c>
      <c r="M93" s="153">
        <v>0</v>
      </c>
      <c r="N93" s="153">
        <v>0</v>
      </c>
      <c r="O93" s="153">
        <v>0</v>
      </c>
      <c r="P93" s="153">
        <v>0</v>
      </c>
      <c r="Q93" s="153">
        <v>0</v>
      </c>
      <c r="R93" s="153">
        <v>0</v>
      </c>
      <c r="S93" s="153">
        <v>0</v>
      </c>
      <c r="T93" s="153">
        <v>0</v>
      </c>
      <c r="U93" s="153">
        <v>0</v>
      </c>
      <c r="V93" s="153">
        <v>0</v>
      </c>
      <c r="W93" s="153">
        <v>1</v>
      </c>
      <c r="X93" s="153">
        <v>0</v>
      </c>
      <c r="Y93" s="153">
        <v>0</v>
      </c>
      <c r="Z93" s="153">
        <v>0</v>
      </c>
      <c r="AA93" s="153">
        <v>0</v>
      </c>
      <c r="AB93" s="153">
        <v>0</v>
      </c>
      <c r="AC93" s="153">
        <v>0</v>
      </c>
      <c r="AD93" s="153">
        <v>0</v>
      </c>
      <c r="AE93" s="153">
        <v>0</v>
      </c>
      <c r="AF93" s="153">
        <v>0</v>
      </c>
      <c r="AG93" s="153">
        <v>0</v>
      </c>
      <c r="AH93" s="153">
        <v>0</v>
      </c>
      <c r="AI93" s="32">
        <v>2</v>
      </c>
      <c r="AJ93" s="4">
        <v>1</v>
      </c>
      <c r="AK93" s="4"/>
      <c r="AL93" s="1"/>
      <c r="AM93" s="156"/>
      <c r="AN93" s="156"/>
      <c r="AO93" s="156"/>
      <c r="AP93" s="156"/>
      <c r="AQ93" s="156"/>
      <c r="AR93" s="1"/>
    </row>
    <row r="94" spans="1:44" s="9" customFormat="1" ht="13.7" customHeight="1" x14ac:dyDescent="0.2">
      <c r="A94" s="1" t="s">
        <v>400</v>
      </c>
      <c r="B94" s="152" t="s">
        <v>399</v>
      </c>
      <c r="C94" s="1">
        <v>2020</v>
      </c>
      <c r="D94" s="19" t="s">
        <v>400</v>
      </c>
      <c r="E94" s="146" t="s">
        <v>1957</v>
      </c>
      <c r="F94" s="7">
        <v>2020</v>
      </c>
      <c r="G94" s="148">
        <v>10</v>
      </c>
      <c r="H94" s="1">
        <v>2616</v>
      </c>
      <c r="I94" s="155" t="s">
        <v>215</v>
      </c>
      <c r="J94" s="153">
        <v>1</v>
      </c>
      <c r="K94" s="153">
        <v>1</v>
      </c>
      <c r="L94" s="153">
        <v>1</v>
      </c>
      <c r="M94" s="153">
        <v>1</v>
      </c>
      <c r="N94" s="153">
        <v>1</v>
      </c>
      <c r="O94" s="153">
        <v>0</v>
      </c>
      <c r="P94" s="153">
        <v>0</v>
      </c>
      <c r="Q94" s="153">
        <v>1</v>
      </c>
      <c r="R94" s="153">
        <v>0</v>
      </c>
      <c r="S94" s="153">
        <v>0</v>
      </c>
      <c r="T94" s="153">
        <v>0</v>
      </c>
      <c r="U94" s="153">
        <v>0</v>
      </c>
      <c r="V94" s="153">
        <v>1</v>
      </c>
      <c r="W94" s="153">
        <v>0</v>
      </c>
      <c r="X94" s="153">
        <v>0</v>
      </c>
      <c r="Y94" s="153">
        <v>0</v>
      </c>
      <c r="Z94" s="153">
        <v>1</v>
      </c>
      <c r="AA94" s="153">
        <v>1</v>
      </c>
      <c r="AB94" s="153">
        <v>1</v>
      </c>
      <c r="AC94" s="153">
        <v>1</v>
      </c>
      <c r="AD94" s="153">
        <v>1</v>
      </c>
      <c r="AE94" s="153">
        <v>1</v>
      </c>
      <c r="AF94" s="153">
        <v>0</v>
      </c>
      <c r="AG94" s="153">
        <v>1</v>
      </c>
      <c r="AH94" s="153">
        <v>1</v>
      </c>
      <c r="AI94" s="32">
        <v>4</v>
      </c>
      <c r="AJ94" s="4">
        <v>15</v>
      </c>
      <c r="AK94" s="4"/>
      <c r="AL94" s="1" t="s">
        <v>605</v>
      </c>
      <c r="AM94" s="156"/>
      <c r="AN94" s="156"/>
      <c r="AO94" s="156"/>
      <c r="AP94" s="156"/>
      <c r="AQ94" s="156"/>
      <c r="AR94" s="1"/>
    </row>
    <row r="95" spans="1:44" s="9" customFormat="1" ht="13.7" customHeight="1" x14ac:dyDescent="0.2">
      <c r="A95" s="1" t="s">
        <v>400</v>
      </c>
      <c r="B95" s="152" t="s">
        <v>399</v>
      </c>
      <c r="C95" s="1">
        <v>2020</v>
      </c>
      <c r="D95" s="19" t="s">
        <v>400</v>
      </c>
      <c r="E95" s="146" t="s">
        <v>1957</v>
      </c>
      <c r="F95" s="7">
        <v>2020</v>
      </c>
      <c r="G95" s="148">
        <v>10</v>
      </c>
      <c r="H95" s="1">
        <v>798</v>
      </c>
      <c r="I95" s="155" t="s">
        <v>258</v>
      </c>
      <c r="J95" s="153">
        <v>0</v>
      </c>
      <c r="K95" s="153">
        <v>1</v>
      </c>
      <c r="L95" s="153">
        <v>1</v>
      </c>
      <c r="M95" s="153">
        <v>1</v>
      </c>
      <c r="N95" s="153">
        <v>1</v>
      </c>
      <c r="O95" s="153">
        <v>0</v>
      </c>
      <c r="P95" s="153">
        <v>1</v>
      </c>
      <c r="Q95" s="153">
        <v>1</v>
      </c>
      <c r="R95" s="153">
        <v>1</v>
      </c>
      <c r="S95" s="153">
        <v>1</v>
      </c>
      <c r="T95" s="153">
        <v>0</v>
      </c>
      <c r="U95" s="153">
        <v>1</v>
      </c>
      <c r="V95" s="153">
        <v>1</v>
      </c>
      <c r="W95" s="153">
        <v>1</v>
      </c>
      <c r="X95" s="153">
        <v>0</v>
      </c>
      <c r="Y95" s="153">
        <v>1</v>
      </c>
      <c r="Z95" s="153">
        <v>0</v>
      </c>
      <c r="AA95" s="153">
        <v>0</v>
      </c>
      <c r="AB95" s="153">
        <v>1</v>
      </c>
      <c r="AC95" s="153">
        <v>1</v>
      </c>
      <c r="AD95" s="153">
        <v>0</v>
      </c>
      <c r="AE95" s="153">
        <v>0</v>
      </c>
      <c r="AF95" s="153">
        <v>0</v>
      </c>
      <c r="AG95" s="153">
        <v>0</v>
      </c>
      <c r="AH95" s="153">
        <v>0</v>
      </c>
      <c r="AI95" s="32">
        <v>12</v>
      </c>
      <c r="AJ95" s="4">
        <v>14</v>
      </c>
      <c r="AK95" s="4"/>
      <c r="AL95" s="1"/>
      <c r="AM95" s="156"/>
      <c r="AN95" s="156"/>
      <c r="AO95" s="156"/>
      <c r="AP95" s="156"/>
      <c r="AQ95" s="156"/>
      <c r="AR95" s="1"/>
    </row>
    <row r="96" spans="1:44" s="9" customFormat="1" ht="13.7" customHeight="1" x14ac:dyDescent="0.2">
      <c r="A96" s="1" t="s">
        <v>400</v>
      </c>
      <c r="B96" s="152" t="s">
        <v>399</v>
      </c>
      <c r="C96" s="1">
        <v>2020</v>
      </c>
      <c r="D96" s="19" t="s">
        <v>400</v>
      </c>
      <c r="E96" s="146" t="s">
        <v>1957</v>
      </c>
      <c r="F96" s="7">
        <v>2020</v>
      </c>
      <c r="G96" s="148">
        <v>10</v>
      </c>
      <c r="H96" s="1">
        <v>1066</v>
      </c>
      <c r="I96" s="155" t="s">
        <v>1505</v>
      </c>
      <c r="J96" s="153">
        <v>0</v>
      </c>
      <c r="K96" s="153">
        <v>0</v>
      </c>
      <c r="L96" s="153">
        <v>0</v>
      </c>
      <c r="M96" s="153">
        <v>0</v>
      </c>
      <c r="N96" s="153">
        <v>0</v>
      </c>
      <c r="O96" s="153">
        <v>0</v>
      </c>
      <c r="P96" s="153">
        <v>0</v>
      </c>
      <c r="Q96" s="153">
        <v>0</v>
      </c>
      <c r="R96" s="153">
        <v>0</v>
      </c>
      <c r="S96" s="153">
        <v>0</v>
      </c>
      <c r="T96" s="153">
        <v>0</v>
      </c>
      <c r="U96" s="153">
        <v>0</v>
      </c>
      <c r="V96" s="153">
        <v>0</v>
      </c>
      <c r="W96" s="153">
        <v>0</v>
      </c>
      <c r="X96" s="153">
        <v>1</v>
      </c>
      <c r="Y96" s="153">
        <v>1</v>
      </c>
      <c r="Z96" s="153">
        <v>0</v>
      </c>
      <c r="AA96" s="153">
        <v>1</v>
      </c>
      <c r="AB96" s="153">
        <v>0</v>
      </c>
      <c r="AC96" s="153">
        <v>1</v>
      </c>
      <c r="AD96" s="153">
        <v>0</v>
      </c>
      <c r="AE96" s="153">
        <v>0</v>
      </c>
      <c r="AF96" s="153">
        <v>0</v>
      </c>
      <c r="AG96" s="153">
        <v>0</v>
      </c>
      <c r="AH96" s="153">
        <v>0</v>
      </c>
      <c r="AI96" s="32">
        <v>6</v>
      </c>
      <c r="AJ96" s="4">
        <v>4</v>
      </c>
      <c r="AK96" s="4"/>
      <c r="AL96" s="1"/>
      <c r="AM96" s="156"/>
      <c r="AN96" s="156"/>
      <c r="AO96" s="156"/>
      <c r="AP96" s="156"/>
      <c r="AQ96" s="156"/>
      <c r="AR96" s="1"/>
    </row>
    <row r="97" spans="1:44" s="9" customFormat="1" ht="13.7" customHeight="1" x14ac:dyDescent="0.2">
      <c r="A97" s="1" t="s">
        <v>400</v>
      </c>
      <c r="B97" s="152" t="s">
        <v>399</v>
      </c>
      <c r="C97" s="1">
        <v>2020</v>
      </c>
      <c r="D97" s="19" t="s">
        <v>400</v>
      </c>
      <c r="E97" s="146" t="s">
        <v>1957</v>
      </c>
      <c r="F97" s="7">
        <v>2020</v>
      </c>
      <c r="G97" s="148">
        <v>10</v>
      </c>
      <c r="H97" s="1">
        <v>810</v>
      </c>
      <c r="I97" s="167" t="s">
        <v>1309</v>
      </c>
      <c r="J97" s="153">
        <v>0</v>
      </c>
      <c r="K97" s="153">
        <v>0</v>
      </c>
      <c r="L97" s="153">
        <v>0</v>
      </c>
      <c r="M97" s="153">
        <v>0</v>
      </c>
      <c r="N97" s="153">
        <v>0</v>
      </c>
      <c r="O97" s="153">
        <v>0</v>
      </c>
      <c r="P97" s="153">
        <v>0</v>
      </c>
      <c r="Q97" s="153">
        <v>0</v>
      </c>
      <c r="R97" s="153">
        <v>0</v>
      </c>
      <c r="S97" s="153">
        <v>1</v>
      </c>
      <c r="T97" s="153">
        <v>0</v>
      </c>
      <c r="U97" s="153">
        <v>0</v>
      </c>
      <c r="V97" s="153">
        <v>0</v>
      </c>
      <c r="W97" s="153">
        <v>0</v>
      </c>
      <c r="X97" s="153">
        <v>1</v>
      </c>
      <c r="Y97" s="153">
        <v>0</v>
      </c>
      <c r="Z97" s="153">
        <v>0</v>
      </c>
      <c r="AA97" s="153">
        <v>0</v>
      </c>
      <c r="AB97" s="153">
        <v>0</v>
      </c>
      <c r="AC97" s="153">
        <v>0</v>
      </c>
      <c r="AD97" s="153">
        <v>0</v>
      </c>
      <c r="AE97" s="153">
        <v>0</v>
      </c>
      <c r="AF97" s="153">
        <v>0</v>
      </c>
      <c r="AG97" s="153">
        <v>0</v>
      </c>
      <c r="AH97" s="153">
        <v>0</v>
      </c>
      <c r="AI97" s="32">
        <v>0.1</v>
      </c>
      <c r="AJ97" s="4">
        <v>2</v>
      </c>
      <c r="AK97" s="4"/>
      <c r="AL97" s="1"/>
      <c r="AM97" s="156"/>
      <c r="AN97" s="156"/>
      <c r="AO97" s="156"/>
      <c r="AP97" s="156"/>
      <c r="AQ97" s="156"/>
      <c r="AR97" s="1"/>
    </row>
    <row r="98" spans="1:44" s="9" customFormat="1" ht="13.7" customHeight="1" x14ac:dyDescent="0.2">
      <c r="A98" s="1" t="s">
        <v>400</v>
      </c>
      <c r="B98" s="152" t="s">
        <v>399</v>
      </c>
      <c r="C98" s="1">
        <v>2020</v>
      </c>
      <c r="D98" s="19" t="s">
        <v>400</v>
      </c>
      <c r="E98" s="146" t="s">
        <v>1957</v>
      </c>
      <c r="F98" s="7">
        <v>2020</v>
      </c>
      <c r="G98" s="148">
        <v>10</v>
      </c>
      <c r="H98" s="1">
        <v>1766</v>
      </c>
      <c r="I98" s="155" t="s">
        <v>1224</v>
      </c>
      <c r="J98" s="153">
        <v>0</v>
      </c>
      <c r="K98" s="153">
        <v>1</v>
      </c>
      <c r="L98" s="153">
        <v>1</v>
      </c>
      <c r="M98" s="153">
        <v>1</v>
      </c>
      <c r="N98" s="153">
        <v>1</v>
      </c>
      <c r="O98" s="153">
        <v>0</v>
      </c>
      <c r="P98" s="153">
        <v>0</v>
      </c>
      <c r="Q98" s="153">
        <v>1</v>
      </c>
      <c r="R98" s="153">
        <v>1</v>
      </c>
      <c r="S98" s="153">
        <v>1</v>
      </c>
      <c r="T98" s="153">
        <v>1</v>
      </c>
      <c r="U98" s="153">
        <v>0</v>
      </c>
      <c r="V98" s="153">
        <v>0</v>
      </c>
      <c r="W98" s="153">
        <v>1</v>
      </c>
      <c r="X98" s="153">
        <v>1</v>
      </c>
      <c r="Y98" s="153">
        <v>1</v>
      </c>
      <c r="Z98" s="153">
        <v>1</v>
      </c>
      <c r="AA98" s="153">
        <v>0</v>
      </c>
      <c r="AB98" s="153">
        <v>1</v>
      </c>
      <c r="AC98" s="153">
        <v>1</v>
      </c>
      <c r="AD98" s="153">
        <v>1</v>
      </c>
      <c r="AE98" s="153">
        <v>0</v>
      </c>
      <c r="AF98" s="153">
        <v>0</v>
      </c>
      <c r="AG98" s="153">
        <v>1</v>
      </c>
      <c r="AH98" s="153">
        <v>1</v>
      </c>
      <c r="AI98" s="32">
        <v>8</v>
      </c>
      <c r="AJ98" s="4">
        <v>17</v>
      </c>
      <c r="AK98" s="4"/>
      <c r="AL98" s="1"/>
      <c r="AM98" s="156"/>
      <c r="AN98" s="156"/>
      <c r="AO98" s="156"/>
      <c r="AP98" s="156"/>
      <c r="AQ98" s="156"/>
      <c r="AR98" s="1"/>
    </row>
    <row r="99" spans="1:44" s="9" customFormat="1" ht="13.7" customHeight="1" x14ac:dyDescent="0.2">
      <c r="A99" s="1" t="s">
        <v>400</v>
      </c>
      <c r="B99" s="152" t="s">
        <v>399</v>
      </c>
      <c r="C99" s="1">
        <v>2020</v>
      </c>
      <c r="D99" s="19" t="s">
        <v>400</v>
      </c>
      <c r="E99" s="146" t="s">
        <v>1957</v>
      </c>
      <c r="F99" s="7">
        <v>2020</v>
      </c>
      <c r="G99" s="148">
        <v>10</v>
      </c>
      <c r="H99" s="1">
        <v>1677</v>
      </c>
      <c r="I99" s="155" t="s">
        <v>1256</v>
      </c>
      <c r="J99" s="153">
        <v>1</v>
      </c>
      <c r="K99" s="153">
        <v>1</v>
      </c>
      <c r="L99" s="153">
        <v>0</v>
      </c>
      <c r="M99" s="153">
        <v>0</v>
      </c>
      <c r="N99" s="153">
        <v>0</v>
      </c>
      <c r="O99" s="153">
        <v>0</v>
      </c>
      <c r="P99" s="153">
        <v>0</v>
      </c>
      <c r="Q99" s="153">
        <v>0</v>
      </c>
      <c r="R99" s="153">
        <v>1</v>
      </c>
      <c r="S99" s="153">
        <v>1</v>
      </c>
      <c r="T99" s="153">
        <v>0</v>
      </c>
      <c r="U99" s="153">
        <v>0</v>
      </c>
      <c r="V99" s="153">
        <v>0</v>
      </c>
      <c r="W99" s="153">
        <v>0</v>
      </c>
      <c r="X99" s="153">
        <v>1</v>
      </c>
      <c r="Y99" s="153">
        <v>0</v>
      </c>
      <c r="Z99" s="153">
        <v>0</v>
      </c>
      <c r="AA99" s="153">
        <v>0</v>
      </c>
      <c r="AB99" s="153">
        <v>0</v>
      </c>
      <c r="AC99" s="153">
        <v>1</v>
      </c>
      <c r="AD99" s="153">
        <v>0</v>
      </c>
      <c r="AE99" s="153">
        <v>0</v>
      </c>
      <c r="AF99" s="153">
        <v>0</v>
      </c>
      <c r="AG99" s="153">
        <v>1</v>
      </c>
      <c r="AH99" s="153">
        <v>0</v>
      </c>
      <c r="AI99" s="32">
        <v>2</v>
      </c>
      <c r="AJ99" s="4">
        <v>7</v>
      </c>
      <c r="AK99" s="4"/>
      <c r="AL99" s="1"/>
      <c r="AM99" s="156"/>
      <c r="AN99" s="156"/>
      <c r="AO99" s="156"/>
      <c r="AP99" s="156"/>
      <c r="AQ99" s="156"/>
      <c r="AR99" s="1"/>
    </row>
    <row r="100" spans="1:44" s="9" customFormat="1" ht="13.7" customHeight="1" x14ac:dyDescent="0.2">
      <c r="A100" s="1" t="s">
        <v>400</v>
      </c>
      <c r="B100" s="152" t="s">
        <v>399</v>
      </c>
      <c r="C100" s="1">
        <v>2020</v>
      </c>
      <c r="D100" s="19" t="s">
        <v>400</v>
      </c>
      <c r="E100" s="146" t="s">
        <v>1957</v>
      </c>
      <c r="F100" s="7">
        <v>2020</v>
      </c>
      <c r="G100" s="148">
        <v>10</v>
      </c>
      <c r="H100" s="37" t="s">
        <v>1959</v>
      </c>
      <c r="I100" s="142" t="s">
        <v>1808</v>
      </c>
      <c r="J100" s="153">
        <v>0</v>
      </c>
      <c r="K100" s="153">
        <v>0</v>
      </c>
      <c r="L100" s="153">
        <v>0</v>
      </c>
      <c r="M100" s="153">
        <v>0</v>
      </c>
      <c r="N100" s="153">
        <v>0</v>
      </c>
      <c r="O100" s="153">
        <v>1</v>
      </c>
      <c r="P100" s="153">
        <v>0</v>
      </c>
      <c r="Q100" s="153">
        <v>0</v>
      </c>
      <c r="R100" s="153">
        <v>0</v>
      </c>
      <c r="S100" s="153">
        <v>0</v>
      </c>
      <c r="T100" s="153">
        <v>0</v>
      </c>
      <c r="U100" s="153">
        <v>0</v>
      </c>
      <c r="V100" s="153">
        <v>0</v>
      </c>
      <c r="W100" s="153">
        <v>0</v>
      </c>
      <c r="X100" s="153">
        <v>0</v>
      </c>
      <c r="Y100" s="153">
        <v>0</v>
      </c>
      <c r="Z100" s="153">
        <v>0</v>
      </c>
      <c r="AA100" s="153">
        <v>0</v>
      </c>
      <c r="AB100" s="153">
        <v>0</v>
      </c>
      <c r="AC100" s="153">
        <v>0</v>
      </c>
      <c r="AD100" s="153">
        <v>0</v>
      </c>
      <c r="AE100" s="153">
        <v>0</v>
      </c>
      <c r="AF100" s="153">
        <v>0</v>
      </c>
      <c r="AG100" s="153">
        <v>0</v>
      </c>
      <c r="AH100" s="153">
        <v>0</v>
      </c>
      <c r="AI100" s="32">
        <v>0.1</v>
      </c>
      <c r="AJ100" s="4">
        <v>1</v>
      </c>
      <c r="AK100" s="4"/>
      <c r="AL100" s="1"/>
      <c r="AM100" s="156"/>
      <c r="AN100" s="156"/>
      <c r="AO100" s="156"/>
      <c r="AP100" s="156"/>
      <c r="AQ100" s="156"/>
      <c r="AR100" s="1"/>
    </row>
    <row r="101" spans="1:44" s="9" customFormat="1" ht="13.7" customHeight="1" x14ac:dyDescent="0.2">
      <c r="A101" s="1" t="s">
        <v>400</v>
      </c>
      <c r="B101" s="152" t="s">
        <v>399</v>
      </c>
      <c r="C101" s="1">
        <v>2020</v>
      </c>
      <c r="D101" s="19" t="s">
        <v>400</v>
      </c>
      <c r="E101" s="146" t="s">
        <v>1957</v>
      </c>
      <c r="F101" s="7">
        <v>2020</v>
      </c>
      <c r="G101" s="148">
        <v>10</v>
      </c>
      <c r="H101" s="37" t="s">
        <v>1959</v>
      </c>
      <c r="I101" s="155" t="s">
        <v>1765</v>
      </c>
      <c r="J101" s="153">
        <v>0</v>
      </c>
      <c r="K101" s="153">
        <v>0</v>
      </c>
      <c r="L101" s="153">
        <v>0</v>
      </c>
      <c r="M101" s="153">
        <v>0</v>
      </c>
      <c r="N101" s="153">
        <v>0</v>
      </c>
      <c r="O101" s="153">
        <v>0</v>
      </c>
      <c r="P101" s="153">
        <v>0</v>
      </c>
      <c r="Q101" s="153">
        <v>0</v>
      </c>
      <c r="R101" s="153">
        <v>0</v>
      </c>
      <c r="S101" s="153">
        <v>0</v>
      </c>
      <c r="T101" s="153">
        <v>0</v>
      </c>
      <c r="U101" s="153">
        <v>0</v>
      </c>
      <c r="V101" s="153">
        <v>0</v>
      </c>
      <c r="W101" s="153">
        <v>0</v>
      </c>
      <c r="X101" s="153">
        <v>0</v>
      </c>
      <c r="Y101" s="153">
        <v>0</v>
      </c>
      <c r="Z101" s="153">
        <v>0</v>
      </c>
      <c r="AA101" s="153">
        <v>1</v>
      </c>
      <c r="AB101" s="153">
        <v>1</v>
      </c>
      <c r="AC101" s="153">
        <v>0</v>
      </c>
      <c r="AD101" s="153">
        <v>0</v>
      </c>
      <c r="AE101" s="153">
        <v>0</v>
      </c>
      <c r="AF101" s="153">
        <v>0</v>
      </c>
      <c r="AG101" s="153">
        <v>0</v>
      </c>
      <c r="AH101" s="153">
        <v>0</v>
      </c>
      <c r="AI101" s="32">
        <v>0.1</v>
      </c>
      <c r="AJ101" s="4">
        <v>2</v>
      </c>
      <c r="AK101" s="4"/>
      <c r="AL101" s="1" t="s">
        <v>605</v>
      </c>
      <c r="AM101" s="156"/>
      <c r="AN101" s="156"/>
      <c r="AO101" s="156"/>
      <c r="AP101" s="156"/>
      <c r="AQ101" s="156"/>
      <c r="AR101" s="1"/>
    </row>
    <row r="102" spans="1:44" s="9" customFormat="1" ht="13.7" customHeight="1" x14ac:dyDescent="0.2">
      <c r="A102" s="1" t="s">
        <v>400</v>
      </c>
      <c r="B102" s="152" t="s">
        <v>399</v>
      </c>
      <c r="C102" s="1">
        <v>2020</v>
      </c>
      <c r="D102" s="19" t="s">
        <v>400</v>
      </c>
      <c r="E102" s="146" t="s">
        <v>1957</v>
      </c>
      <c r="F102" s="7">
        <v>2020</v>
      </c>
      <c r="G102" s="148">
        <v>11</v>
      </c>
      <c r="H102" s="1">
        <v>2760</v>
      </c>
      <c r="I102" s="155" t="s">
        <v>162</v>
      </c>
      <c r="J102" s="153">
        <v>0</v>
      </c>
      <c r="K102" s="153">
        <v>1</v>
      </c>
      <c r="L102" s="153">
        <v>1</v>
      </c>
      <c r="M102" s="153">
        <v>0</v>
      </c>
      <c r="N102" s="153">
        <v>1</v>
      </c>
      <c r="O102" s="153">
        <v>1</v>
      </c>
      <c r="P102" s="153">
        <v>1</v>
      </c>
      <c r="Q102" s="153">
        <v>0</v>
      </c>
      <c r="R102" s="153">
        <v>0</v>
      </c>
      <c r="S102" s="153">
        <v>0</v>
      </c>
      <c r="T102" s="153">
        <v>1</v>
      </c>
      <c r="U102" s="153">
        <v>1</v>
      </c>
      <c r="V102" s="153">
        <v>1</v>
      </c>
      <c r="W102" s="153">
        <v>1</v>
      </c>
      <c r="X102" s="153">
        <v>1</v>
      </c>
      <c r="Y102" s="153">
        <v>0</v>
      </c>
      <c r="Z102" s="153">
        <v>1</v>
      </c>
      <c r="AA102" s="153">
        <v>1</v>
      </c>
      <c r="AB102" s="153">
        <v>0</v>
      </c>
      <c r="AC102" s="153">
        <v>0</v>
      </c>
      <c r="AD102" s="153">
        <v>0</v>
      </c>
      <c r="AE102" s="153">
        <v>1</v>
      </c>
      <c r="AF102" s="153">
        <v>0</v>
      </c>
      <c r="AG102" s="153">
        <v>1</v>
      </c>
      <c r="AH102" s="153">
        <v>0</v>
      </c>
      <c r="AI102" s="32">
        <v>40</v>
      </c>
      <c r="AJ102" s="4">
        <v>14</v>
      </c>
      <c r="AK102" s="4"/>
      <c r="AL102" s="1"/>
      <c r="AM102" s="156"/>
      <c r="AN102" s="156"/>
      <c r="AO102" s="156"/>
      <c r="AP102" s="156"/>
      <c r="AQ102" s="156"/>
      <c r="AR102" s="1"/>
    </row>
    <row r="103" spans="1:44" s="9" customFormat="1" ht="13.7" customHeight="1" x14ac:dyDescent="0.2">
      <c r="A103" s="1" t="s">
        <v>400</v>
      </c>
      <c r="B103" s="152" t="s">
        <v>399</v>
      </c>
      <c r="C103" s="1">
        <v>2020</v>
      </c>
      <c r="D103" s="19" t="s">
        <v>400</v>
      </c>
      <c r="E103" s="146" t="s">
        <v>1957</v>
      </c>
      <c r="F103" s="7">
        <v>2020</v>
      </c>
      <c r="G103" s="148">
        <v>11</v>
      </c>
      <c r="H103" s="1">
        <v>2616</v>
      </c>
      <c r="I103" s="155" t="s">
        <v>215</v>
      </c>
      <c r="J103" s="153">
        <v>0</v>
      </c>
      <c r="K103" s="153">
        <v>0</v>
      </c>
      <c r="L103" s="153">
        <v>0</v>
      </c>
      <c r="M103" s="153">
        <v>0</v>
      </c>
      <c r="N103" s="153">
        <v>0</v>
      </c>
      <c r="O103" s="153">
        <v>0</v>
      </c>
      <c r="P103" s="153">
        <v>0</v>
      </c>
      <c r="Q103" s="153">
        <v>0</v>
      </c>
      <c r="R103" s="153">
        <v>0</v>
      </c>
      <c r="S103" s="153">
        <v>0</v>
      </c>
      <c r="T103" s="153">
        <v>0</v>
      </c>
      <c r="U103" s="153">
        <v>0</v>
      </c>
      <c r="V103" s="153">
        <v>1</v>
      </c>
      <c r="W103" s="153">
        <v>0</v>
      </c>
      <c r="X103" s="153">
        <v>0</v>
      </c>
      <c r="Y103" s="153">
        <v>0</v>
      </c>
      <c r="Z103" s="153">
        <v>1</v>
      </c>
      <c r="AA103" s="153">
        <v>0</v>
      </c>
      <c r="AB103" s="153">
        <v>0</v>
      </c>
      <c r="AC103" s="153">
        <v>0</v>
      </c>
      <c r="AD103" s="153">
        <v>0</v>
      </c>
      <c r="AE103" s="153">
        <v>0</v>
      </c>
      <c r="AF103" s="153">
        <v>0</v>
      </c>
      <c r="AG103" s="153">
        <v>0</v>
      </c>
      <c r="AH103" s="153">
        <v>0</v>
      </c>
      <c r="AI103" s="32">
        <v>1</v>
      </c>
      <c r="AJ103" s="4">
        <v>2</v>
      </c>
      <c r="AK103" s="4"/>
      <c r="AL103" s="1" t="s">
        <v>605</v>
      </c>
      <c r="AM103" s="156"/>
      <c r="AN103" s="156"/>
      <c r="AO103" s="156"/>
      <c r="AP103" s="156"/>
      <c r="AQ103" s="156"/>
      <c r="AR103" s="1"/>
    </row>
    <row r="104" spans="1:44" s="9" customFormat="1" ht="13.7" customHeight="1" x14ac:dyDescent="0.2">
      <c r="A104" s="1" t="s">
        <v>400</v>
      </c>
      <c r="B104" s="152" t="s">
        <v>399</v>
      </c>
      <c r="C104" s="1">
        <v>2020</v>
      </c>
      <c r="D104" s="19" t="s">
        <v>400</v>
      </c>
      <c r="E104" s="146" t="s">
        <v>1957</v>
      </c>
      <c r="F104" s="7">
        <v>2020</v>
      </c>
      <c r="G104" s="148">
        <v>11</v>
      </c>
      <c r="H104" s="1">
        <v>1066</v>
      </c>
      <c r="I104" s="155" t="s">
        <v>1505</v>
      </c>
      <c r="J104" s="153">
        <v>0</v>
      </c>
      <c r="K104" s="153">
        <v>0</v>
      </c>
      <c r="L104" s="153">
        <v>1</v>
      </c>
      <c r="M104" s="153">
        <v>0</v>
      </c>
      <c r="N104" s="153">
        <v>1</v>
      </c>
      <c r="O104" s="153">
        <v>1</v>
      </c>
      <c r="P104" s="153">
        <v>1</v>
      </c>
      <c r="Q104" s="153">
        <v>1</v>
      </c>
      <c r="R104" s="153">
        <v>1</v>
      </c>
      <c r="S104" s="153">
        <v>1</v>
      </c>
      <c r="T104" s="153">
        <v>1</v>
      </c>
      <c r="U104" s="153">
        <v>0</v>
      </c>
      <c r="V104" s="153">
        <v>1</v>
      </c>
      <c r="W104" s="153">
        <v>1</v>
      </c>
      <c r="X104" s="153">
        <v>0</v>
      </c>
      <c r="Y104" s="153">
        <v>0</v>
      </c>
      <c r="Z104" s="153">
        <v>0</v>
      </c>
      <c r="AA104" s="153">
        <v>1</v>
      </c>
      <c r="AB104" s="153">
        <v>0</v>
      </c>
      <c r="AC104" s="153">
        <v>0</v>
      </c>
      <c r="AD104" s="153">
        <v>0</v>
      </c>
      <c r="AE104" s="153">
        <v>1</v>
      </c>
      <c r="AF104" s="153">
        <v>0</v>
      </c>
      <c r="AG104" s="153">
        <v>0</v>
      </c>
      <c r="AH104" s="153">
        <v>1</v>
      </c>
      <c r="AI104" s="32">
        <v>80</v>
      </c>
      <c r="AJ104" s="4">
        <v>13</v>
      </c>
      <c r="AK104" s="4"/>
      <c r="AL104" s="1"/>
      <c r="AM104" s="156"/>
      <c r="AN104" s="156"/>
      <c r="AO104" s="156"/>
      <c r="AP104" s="156"/>
      <c r="AQ104" s="156"/>
      <c r="AR104" s="1"/>
    </row>
    <row r="105" spans="1:44" s="9" customFormat="1" ht="13.7" customHeight="1" x14ac:dyDescent="0.2">
      <c r="A105" s="1" t="s">
        <v>400</v>
      </c>
      <c r="B105" s="152" t="s">
        <v>399</v>
      </c>
      <c r="C105" s="1">
        <v>2020</v>
      </c>
      <c r="D105" s="19" t="s">
        <v>400</v>
      </c>
      <c r="E105" s="146" t="s">
        <v>1957</v>
      </c>
      <c r="F105" s="7">
        <v>2020</v>
      </c>
      <c r="G105" s="148">
        <v>11</v>
      </c>
      <c r="H105" s="37" t="s">
        <v>1959</v>
      </c>
      <c r="I105" s="155" t="s">
        <v>1765</v>
      </c>
      <c r="J105" s="153">
        <v>1</v>
      </c>
      <c r="K105" s="153">
        <v>1</v>
      </c>
      <c r="L105" s="153">
        <v>0</v>
      </c>
      <c r="M105" s="153">
        <v>1</v>
      </c>
      <c r="N105" s="153">
        <v>0</v>
      </c>
      <c r="O105" s="153">
        <v>1</v>
      </c>
      <c r="P105" s="153">
        <v>1</v>
      </c>
      <c r="Q105" s="153">
        <v>1</v>
      </c>
      <c r="R105" s="153">
        <v>0</v>
      </c>
      <c r="S105" s="153">
        <v>1</v>
      </c>
      <c r="T105" s="153">
        <v>1</v>
      </c>
      <c r="U105" s="153">
        <v>0</v>
      </c>
      <c r="V105" s="153">
        <v>0</v>
      </c>
      <c r="W105" s="153">
        <v>1</v>
      </c>
      <c r="X105" s="153">
        <v>1</v>
      </c>
      <c r="Y105" s="153">
        <v>1</v>
      </c>
      <c r="Z105" s="153">
        <v>0</v>
      </c>
      <c r="AA105" s="153">
        <v>1</v>
      </c>
      <c r="AB105" s="153">
        <v>1</v>
      </c>
      <c r="AC105" s="153">
        <v>0</v>
      </c>
      <c r="AD105" s="153">
        <v>1</v>
      </c>
      <c r="AE105" s="153">
        <v>1</v>
      </c>
      <c r="AF105" s="153">
        <v>1</v>
      </c>
      <c r="AG105" s="153">
        <v>1</v>
      </c>
      <c r="AH105" s="153">
        <v>1</v>
      </c>
      <c r="AI105" s="32">
        <v>2</v>
      </c>
      <c r="AJ105" s="4">
        <v>18</v>
      </c>
      <c r="AK105" s="4"/>
      <c r="AL105" s="1" t="s">
        <v>605</v>
      </c>
      <c r="AM105" s="156"/>
      <c r="AN105" s="156"/>
      <c r="AO105" s="156"/>
      <c r="AP105" s="156"/>
      <c r="AQ105" s="156"/>
      <c r="AR105" s="1"/>
    </row>
    <row r="106" spans="1:44" s="9" customFormat="1" ht="13.7" customHeight="1" x14ac:dyDescent="0.2">
      <c r="A106" s="1" t="s">
        <v>400</v>
      </c>
      <c r="B106" s="152" t="s">
        <v>399</v>
      </c>
      <c r="C106" s="1">
        <v>2020</v>
      </c>
      <c r="D106" s="19" t="s">
        <v>400</v>
      </c>
      <c r="E106" s="146" t="s">
        <v>1957</v>
      </c>
      <c r="F106" s="7">
        <v>2020</v>
      </c>
      <c r="G106" s="148">
        <v>11</v>
      </c>
      <c r="H106" s="1">
        <v>478</v>
      </c>
      <c r="I106" s="155" t="s">
        <v>1037</v>
      </c>
      <c r="J106" s="153">
        <v>1</v>
      </c>
      <c r="K106" s="153">
        <v>1</v>
      </c>
      <c r="L106" s="153">
        <v>0</v>
      </c>
      <c r="M106" s="153">
        <v>0</v>
      </c>
      <c r="N106" s="153">
        <v>0</v>
      </c>
      <c r="O106" s="153">
        <v>1</v>
      </c>
      <c r="P106" s="153">
        <v>0</v>
      </c>
      <c r="Q106" s="153">
        <v>0</v>
      </c>
      <c r="R106" s="153">
        <v>0</v>
      </c>
      <c r="S106" s="153">
        <v>0</v>
      </c>
      <c r="T106" s="153">
        <v>1</v>
      </c>
      <c r="U106" s="153">
        <v>0</v>
      </c>
      <c r="V106" s="153">
        <v>0</v>
      </c>
      <c r="W106" s="153">
        <v>0</v>
      </c>
      <c r="X106" s="153">
        <v>0</v>
      </c>
      <c r="Y106" s="153">
        <v>1</v>
      </c>
      <c r="Z106" s="153">
        <v>0</v>
      </c>
      <c r="AA106" s="153">
        <v>0</v>
      </c>
      <c r="AB106" s="153">
        <v>0</v>
      </c>
      <c r="AC106" s="153">
        <v>0</v>
      </c>
      <c r="AD106" s="153">
        <v>0</v>
      </c>
      <c r="AE106" s="153">
        <v>0</v>
      </c>
      <c r="AF106" s="153">
        <v>0</v>
      </c>
      <c r="AG106" s="153">
        <v>0</v>
      </c>
      <c r="AH106" s="153">
        <v>0</v>
      </c>
      <c r="AI106" s="32">
        <v>1</v>
      </c>
      <c r="AJ106" s="4">
        <v>5</v>
      </c>
      <c r="AK106" s="4"/>
      <c r="AL106" s="1"/>
      <c r="AM106" s="156"/>
      <c r="AN106" s="156"/>
      <c r="AO106" s="156"/>
      <c r="AP106" s="156"/>
      <c r="AQ106" s="156"/>
      <c r="AR106" s="1"/>
    </row>
    <row r="107" spans="1:44" s="9" customFormat="1" ht="13.7" customHeight="1" x14ac:dyDescent="0.2">
      <c r="A107" s="1" t="s">
        <v>400</v>
      </c>
      <c r="B107" s="152" t="s">
        <v>399</v>
      </c>
      <c r="C107" s="1">
        <v>2020</v>
      </c>
      <c r="D107" s="19" t="s">
        <v>400</v>
      </c>
      <c r="E107" s="146" t="s">
        <v>1957</v>
      </c>
      <c r="F107" s="7">
        <v>2020</v>
      </c>
      <c r="G107" s="148">
        <v>11</v>
      </c>
      <c r="H107" s="1">
        <v>344</v>
      </c>
      <c r="I107" s="155" t="s">
        <v>895</v>
      </c>
      <c r="J107" s="153">
        <v>0</v>
      </c>
      <c r="K107" s="153">
        <v>0</v>
      </c>
      <c r="L107" s="153">
        <v>0</v>
      </c>
      <c r="M107" s="153">
        <v>0</v>
      </c>
      <c r="N107" s="153">
        <v>0</v>
      </c>
      <c r="O107" s="153">
        <v>0</v>
      </c>
      <c r="P107" s="153">
        <v>0</v>
      </c>
      <c r="Q107" s="153">
        <v>0</v>
      </c>
      <c r="R107" s="153">
        <v>0</v>
      </c>
      <c r="S107" s="153">
        <v>0</v>
      </c>
      <c r="T107" s="153">
        <v>0</v>
      </c>
      <c r="U107" s="153">
        <v>0</v>
      </c>
      <c r="V107" s="153">
        <v>0</v>
      </c>
      <c r="W107" s="153">
        <v>0</v>
      </c>
      <c r="X107" s="153">
        <v>0</v>
      </c>
      <c r="Y107" s="153">
        <v>0</v>
      </c>
      <c r="Z107" s="153">
        <v>0</v>
      </c>
      <c r="AA107" s="153">
        <v>0</v>
      </c>
      <c r="AB107" s="153">
        <v>1</v>
      </c>
      <c r="AC107" s="153">
        <v>1</v>
      </c>
      <c r="AD107" s="153">
        <v>0</v>
      </c>
      <c r="AE107" s="153">
        <v>0</v>
      </c>
      <c r="AF107" s="153">
        <v>0</v>
      </c>
      <c r="AG107" s="153">
        <v>1</v>
      </c>
      <c r="AH107" s="153">
        <v>0</v>
      </c>
      <c r="AI107" s="32">
        <v>1</v>
      </c>
      <c r="AJ107" s="4">
        <v>3</v>
      </c>
      <c r="AK107" s="4"/>
      <c r="AL107" s="1"/>
      <c r="AM107" s="156"/>
      <c r="AN107" s="156"/>
      <c r="AO107" s="156"/>
      <c r="AP107" s="156"/>
      <c r="AQ107" s="156"/>
      <c r="AR107" s="1"/>
    </row>
    <row r="108" spans="1:44" s="9" customFormat="1" ht="13.7" customHeight="1" x14ac:dyDescent="0.2">
      <c r="A108" s="1" t="s">
        <v>400</v>
      </c>
      <c r="B108" s="152" t="s">
        <v>399</v>
      </c>
      <c r="C108" s="1">
        <v>2020</v>
      </c>
      <c r="D108" s="19" t="s">
        <v>400</v>
      </c>
      <c r="E108" s="146" t="s">
        <v>1957</v>
      </c>
      <c r="F108" s="7">
        <v>2020</v>
      </c>
      <c r="G108" s="148">
        <v>11</v>
      </c>
      <c r="H108" s="1">
        <v>1635</v>
      </c>
      <c r="I108" s="155" t="s">
        <v>1047</v>
      </c>
      <c r="J108" s="153">
        <v>1</v>
      </c>
      <c r="K108" s="153">
        <v>0</v>
      </c>
      <c r="L108" s="153">
        <v>0</v>
      </c>
      <c r="M108" s="153">
        <v>0</v>
      </c>
      <c r="N108" s="153">
        <v>0</v>
      </c>
      <c r="O108" s="153">
        <v>0</v>
      </c>
      <c r="P108" s="153">
        <v>0</v>
      </c>
      <c r="Q108" s="153">
        <v>0</v>
      </c>
      <c r="R108" s="153">
        <v>0</v>
      </c>
      <c r="S108" s="153">
        <v>0</v>
      </c>
      <c r="T108" s="153">
        <v>0</v>
      </c>
      <c r="U108" s="153">
        <v>0</v>
      </c>
      <c r="V108" s="153">
        <v>0</v>
      </c>
      <c r="W108" s="153">
        <v>0</v>
      </c>
      <c r="X108" s="153">
        <v>0</v>
      </c>
      <c r="Y108" s="153">
        <v>0</v>
      </c>
      <c r="Z108" s="153">
        <v>0</v>
      </c>
      <c r="AA108" s="153">
        <v>0</v>
      </c>
      <c r="AB108" s="153">
        <v>0</v>
      </c>
      <c r="AC108" s="153">
        <v>0</v>
      </c>
      <c r="AD108" s="153">
        <v>0</v>
      </c>
      <c r="AE108" s="153">
        <v>0</v>
      </c>
      <c r="AF108" s="153">
        <v>0</v>
      </c>
      <c r="AG108" s="153">
        <v>0</v>
      </c>
      <c r="AH108" s="153">
        <v>0</v>
      </c>
      <c r="AI108" s="32">
        <v>0.1</v>
      </c>
      <c r="AJ108" s="4">
        <v>1</v>
      </c>
      <c r="AK108" s="4"/>
      <c r="AL108" s="1"/>
      <c r="AM108" s="156"/>
      <c r="AN108" s="156"/>
      <c r="AO108" s="156"/>
      <c r="AP108" s="156"/>
      <c r="AQ108" s="156"/>
      <c r="AR108" s="1"/>
    </row>
    <row r="109" spans="1:44" s="9" customFormat="1" ht="13.7" customHeight="1" x14ac:dyDescent="0.2">
      <c r="A109" s="1" t="s">
        <v>400</v>
      </c>
      <c r="B109" s="152" t="s">
        <v>399</v>
      </c>
      <c r="C109" s="1">
        <v>2020</v>
      </c>
      <c r="D109" s="19" t="s">
        <v>400</v>
      </c>
      <c r="E109" s="146" t="s">
        <v>1957</v>
      </c>
      <c r="F109" s="7">
        <v>2020</v>
      </c>
      <c r="G109" s="148">
        <v>11</v>
      </c>
      <c r="H109" s="1">
        <v>1892</v>
      </c>
      <c r="I109" s="155" t="s">
        <v>1477</v>
      </c>
      <c r="J109" s="153">
        <v>1</v>
      </c>
      <c r="K109" s="153">
        <v>1</v>
      </c>
      <c r="L109" s="153">
        <v>0</v>
      </c>
      <c r="M109" s="153">
        <v>0</v>
      </c>
      <c r="N109" s="153">
        <v>0</v>
      </c>
      <c r="O109" s="153">
        <v>0</v>
      </c>
      <c r="P109" s="153">
        <v>1</v>
      </c>
      <c r="Q109" s="153">
        <v>0</v>
      </c>
      <c r="R109" s="153">
        <v>0</v>
      </c>
      <c r="S109" s="153">
        <v>0</v>
      </c>
      <c r="T109" s="153">
        <v>1</v>
      </c>
      <c r="U109" s="153">
        <v>0</v>
      </c>
      <c r="V109" s="153">
        <v>0</v>
      </c>
      <c r="W109" s="153">
        <v>0</v>
      </c>
      <c r="X109" s="153">
        <v>0</v>
      </c>
      <c r="Y109" s="153">
        <v>1</v>
      </c>
      <c r="Z109" s="153">
        <v>0</v>
      </c>
      <c r="AA109" s="153">
        <v>0</v>
      </c>
      <c r="AB109" s="153">
        <v>0</v>
      </c>
      <c r="AC109" s="153">
        <v>1</v>
      </c>
      <c r="AD109" s="153">
        <v>1</v>
      </c>
      <c r="AE109" s="153">
        <v>0</v>
      </c>
      <c r="AF109" s="153">
        <v>0</v>
      </c>
      <c r="AG109" s="153">
        <v>0</v>
      </c>
      <c r="AH109" s="153">
        <v>0</v>
      </c>
      <c r="AI109" s="32">
        <v>3</v>
      </c>
      <c r="AJ109" s="4">
        <v>7</v>
      </c>
      <c r="AK109" s="4"/>
      <c r="AL109" s="1"/>
      <c r="AM109" s="156"/>
      <c r="AN109" s="156"/>
      <c r="AO109" s="156"/>
      <c r="AP109" s="156"/>
      <c r="AQ109" s="156"/>
      <c r="AR109" s="1"/>
    </row>
    <row r="110" spans="1:44" s="9" customFormat="1" ht="13.7" customHeight="1" x14ac:dyDescent="0.2">
      <c r="A110" s="1" t="s">
        <v>400</v>
      </c>
      <c r="B110" s="152" t="s">
        <v>399</v>
      </c>
      <c r="C110" s="1">
        <v>2020</v>
      </c>
      <c r="D110" s="19" t="s">
        <v>400</v>
      </c>
      <c r="E110" s="146" t="s">
        <v>1957</v>
      </c>
      <c r="F110" s="7">
        <v>2020</v>
      </c>
      <c r="G110" s="148">
        <v>11</v>
      </c>
      <c r="H110" s="1">
        <v>1766</v>
      </c>
      <c r="I110" s="155" t="s">
        <v>1224</v>
      </c>
      <c r="J110" s="153">
        <v>1</v>
      </c>
      <c r="K110" s="153">
        <v>0</v>
      </c>
      <c r="L110" s="153">
        <v>0</v>
      </c>
      <c r="M110" s="153">
        <v>1</v>
      </c>
      <c r="N110" s="153">
        <v>0</v>
      </c>
      <c r="O110" s="153">
        <v>0</v>
      </c>
      <c r="P110" s="153">
        <v>0</v>
      </c>
      <c r="Q110" s="153">
        <v>0</v>
      </c>
      <c r="R110" s="153">
        <v>0</v>
      </c>
      <c r="S110" s="153">
        <v>0</v>
      </c>
      <c r="T110" s="153">
        <v>0</v>
      </c>
      <c r="U110" s="153">
        <v>0</v>
      </c>
      <c r="V110" s="153">
        <v>0</v>
      </c>
      <c r="W110" s="153">
        <v>0</v>
      </c>
      <c r="X110" s="153">
        <v>0</v>
      </c>
      <c r="Y110" s="153">
        <v>0</v>
      </c>
      <c r="Z110" s="153">
        <v>0</v>
      </c>
      <c r="AA110" s="153">
        <v>0</v>
      </c>
      <c r="AB110" s="153">
        <v>0</v>
      </c>
      <c r="AC110" s="153">
        <v>0</v>
      </c>
      <c r="AD110" s="153">
        <v>0</v>
      </c>
      <c r="AE110" s="153">
        <v>0</v>
      </c>
      <c r="AF110" s="153">
        <v>0</v>
      </c>
      <c r="AG110" s="153">
        <v>0</v>
      </c>
      <c r="AH110" s="153">
        <v>0</v>
      </c>
      <c r="AI110" s="32">
        <v>1</v>
      </c>
      <c r="AJ110" s="4">
        <v>2</v>
      </c>
      <c r="AK110" s="4"/>
      <c r="AL110" s="1"/>
      <c r="AM110" s="156"/>
      <c r="AN110" s="156"/>
      <c r="AO110" s="156"/>
      <c r="AP110" s="156"/>
      <c r="AQ110" s="156"/>
      <c r="AR110" s="1"/>
    </row>
    <row r="111" spans="1:44" s="9" customFormat="1" ht="13.7" customHeight="1" x14ac:dyDescent="0.2">
      <c r="A111" s="1" t="s">
        <v>400</v>
      </c>
      <c r="B111" s="152" t="s">
        <v>399</v>
      </c>
      <c r="C111" s="1">
        <v>2020</v>
      </c>
      <c r="D111" s="19" t="s">
        <v>400</v>
      </c>
      <c r="E111" s="146" t="s">
        <v>1957</v>
      </c>
      <c r="F111" s="7">
        <v>2020</v>
      </c>
      <c r="G111" s="148">
        <v>11</v>
      </c>
      <c r="H111" s="1">
        <v>1794</v>
      </c>
      <c r="I111" s="155" t="s">
        <v>1338</v>
      </c>
      <c r="J111" s="153">
        <v>1</v>
      </c>
      <c r="K111" s="153">
        <v>0</v>
      </c>
      <c r="L111" s="153">
        <v>0</v>
      </c>
      <c r="M111" s="153">
        <v>0</v>
      </c>
      <c r="N111" s="153">
        <v>0</v>
      </c>
      <c r="O111" s="153">
        <v>0</v>
      </c>
      <c r="P111" s="153">
        <v>0</v>
      </c>
      <c r="Q111" s="153">
        <v>0</v>
      </c>
      <c r="R111" s="153">
        <v>0</v>
      </c>
      <c r="S111" s="153">
        <v>0</v>
      </c>
      <c r="T111" s="153">
        <v>0</v>
      </c>
      <c r="U111" s="153">
        <v>0</v>
      </c>
      <c r="V111" s="153">
        <v>0</v>
      </c>
      <c r="W111" s="153">
        <v>0</v>
      </c>
      <c r="X111" s="153">
        <v>0</v>
      </c>
      <c r="Y111" s="153">
        <v>0</v>
      </c>
      <c r="Z111" s="153">
        <v>0</v>
      </c>
      <c r="AA111" s="153">
        <v>0</v>
      </c>
      <c r="AB111" s="153">
        <v>0</v>
      </c>
      <c r="AC111" s="153">
        <v>0</v>
      </c>
      <c r="AD111" s="153">
        <v>0</v>
      </c>
      <c r="AE111" s="153">
        <v>0</v>
      </c>
      <c r="AF111" s="153">
        <v>0</v>
      </c>
      <c r="AG111" s="153">
        <v>0</v>
      </c>
      <c r="AH111" s="153">
        <v>0</v>
      </c>
      <c r="AI111" s="32">
        <v>0.1</v>
      </c>
      <c r="AJ111" s="4">
        <v>1</v>
      </c>
      <c r="AK111" s="4"/>
      <c r="AL111" s="1"/>
      <c r="AM111" s="156"/>
      <c r="AN111" s="156"/>
      <c r="AO111" s="156"/>
      <c r="AP111" s="156"/>
      <c r="AQ111" s="156"/>
      <c r="AR111" s="1"/>
    </row>
    <row r="112" spans="1:44" s="9" customFormat="1" ht="13.7" customHeight="1" x14ac:dyDescent="0.2">
      <c r="A112" s="1" t="s">
        <v>400</v>
      </c>
      <c r="B112" s="152" t="s">
        <v>399</v>
      </c>
      <c r="C112" s="1">
        <v>2020</v>
      </c>
      <c r="D112" s="19" t="s">
        <v>400</v>
      </c>
      <c r="E112" s="146" t="s">
        <v>1957</v>
      </c>
      <c r="F112" s="7">
        <v>2020</v>
      </c>
      <c r="G112" s="148">
        <v>11</v>
      </c>
      <c r="H112" s="37" t="s">
        <v>1959</v>
      </c>
      <c r="I112" s="155" t="s">
        <v>1766</v>
      </c>
      <c r="J112" s="153">
        <v>0</v>
      </c>
      <c r="K112" s="153">
        <v>0</v>
      </c>
      <c r="L112" s="153">
        <v>0</v>
      </c>
      <c r="M112" s="153">
        <v>0</v>
      </c>
      <c r="N112" s="153">
        <v>0</v>
      </c>
      <c r="O112" s="153">
        <v>0</v>
      </c>
      <c r="P112" s="153">
        <v>0</v>
      </c>
      <c r="Q112" s="153">
        <v>0</v>
      </c>
      <c r="R112" s="153">
        <v>0</v>
      </c>
      <c r="S112" s="153">
        <v>0</v>
      </c>
      <c r="T112" s="153">
        <v>0</v>
      </c>
      <c r="U112" s="153">
        <v>0</v>
      </c>
      <c r="V112" s="153">
        <v>0</v>
      </c>
      <c r="W112" s="153">
        <v>0</v>
      </c>
      <c r="X112" s="153">
        <v>0</v>
      </c>
      <c r="Y112" s="153">
        <v>0</v>
      </c>
      <c r="Z112" s="153">
        <v>0</v>
      </c>
      <c r="AA112" s="153">
        <v>0</v>
      </c>
      <c r="AB112" s="153">
        <v>1</v>
      </c>
      <c r="AC112" s="153">
        <v>1</v>
      </c>
      <c r="AD112" s="153">
        <v>1</v>
      </c>
      <c r="AE112" s="153">
        <v>0</v>
      </c>
      <c r="AF112" s="153">
        <v>0</v>
      </c>
      <c r="AG112" s="153">
        <v>1</v>
      </c>
      <c r="AH112" s="153">
        <v>0</v>
      </c>
      <c r="AI112" s="32">
        <v>1</v>
      </c>
      <c r="AJ112" s="4">
        <v>4</v>
      </c>
      <c r="AK112" s="4"/>
      <c r="AL112" s="1"/>
      <c r="AM112" s="156"/>
      <c r="AN112" s="156"/>
      <c r="AO112" s="156"/>
      <c r="AP112" s="156"/>
      <c r="AQ112" s="156"/>
      <c r="AR112" s="1"/>
    </row>
    <row r="113" spans="1:44" s="9" customFormat="1" ht="13.7" customHeight="1" x14ac:dyDescent="0.2">
      <c r="A113" s="1" t="s">
        <v>400</v>
      </c>
      <c r="B113" s="152" t="s">
        <v>399</v>
      </c>
      <c r="C113" s="1">
        <v>2020</v>
      </c>
      <c r="D113" s="19" t="s">
        <v>400</v>
      </c>
      <c r="E113" s="146" t="s">
        <v>1957</v>
      </c>
      <c r="F113" s="7">
        <v>2020</v>
      </c>
      <c r="G113" s="148" t="s">
        <v>1919</v>
      </c>
      <c r="H113" s="1">
        <v>2760</v>
      </c>
      <c r="I113" s="155" t="s">
        <v>162</v>
      </c>
      <c r="J113" s="153">
        <v>0</v>
      </c>
      <c r="K113" s="153">
        <v>0</v>
      </c>
      <c r="L113" s="153">
        <v>1</v>
      </c>
      <c r="M113" s="153">
        <v>0</v>
      </c>
      <c r="N113" s="153">
        <v>1</v>
      </c>
      <c r="O113" s="153">
        <v>1</v>
      </c>
      <c r="P113" s="153">
        <v>1</v>
      </c>
      <c r="Q113" s="153">
        <v>0</v>
      </c>
      <c r="R113" s="153">
        <v>1</v>
      </c>
      <c r="S113" s="153">
        <v>1</v>
      </c>
      <c r="T113" s="153">
        <v>1</v>
      </c>
      <c r="U113" s="153">
        <v>0</v>
      </c>
      <c r="V113" s="153">
        <v>0</v>
      </c>
      <c r="W113" s="153">
        <v>0</v>
      </c>
      <c r="X113" s="153">
        <v>1</v>
      </c>
      <c r="Y113" s="153">
        <v>1</v>
      </c>
      <c r="Z113" s="153">
        <v>1</v>
      </c>
      <c r="AA113" s="153">
        <v>1</v>
      </c>
      <c r="AB113" s="153">
        <v>0</v>
      </c>
      <c r="AC113" s="153">
        <v>1</v>
      </c>
      <c r="AD113" s="153">
        <v>1</v>
      </c>
      <c r="AE113" s="153">
        <v>1</v>
      </c>
      <c r="AF113" s="153">
        <v>1</v>
      </c>
      <c r="AG113" s="153">
        <v>0</v>
      </c>
      <c r="AH113" s="153">
        <v>1</v>
      </c>
      <c r="AI113" s="32">
        <v>60</v>
      </c>
      <c r="AJ113" s="4">
        <v>16</v>
      </c>
      <c r="AK113" s="4"/>
      <c r="AL113" s="1"/>
      <c r="AM113" s="156"/>
      <c r="AN113" s="156"/>
      <c r="AO113" s="156"/>
      <c r="AP113" s="156"/>
      <c r="AQ113" s="156"/>
      <c r="AR113" s="1"/>
    </row>
    <row r="114" spans="1:44" s="9" customFormat="1" ht="13.7" customHeight="1" x14ac:dyDescent="0.2">
      <c r="A114" s="1" t="s">
        <v>400</v>
      </c>
      <c r="B114" s="152" t="s">
        <v>399</v>
      </c>
      <c r="C114" s="1">
        <v>2020</v>
      </c>
      <c r="D114" s="19" t="s">
        <v>400</v>
      </c>
      <c r="E114" s="146" t="s">
        <v>1957</v>
      </c>
      <c r="F114" s="7">
        <v>2020</v>
      </c>
      <c r="G114" s="148" t="s">
        <v>1919</v>
      </c>
      <c r="H114" s="1">
        <v>1066</v>
      </c>
      <c r="I114" s="155" t="s">
        <v>1505</v>
      </c>
      <c r="J114" s="153">
        <v>0</v>
      </c>
      <c r="K114" s="153">
        <v>0</v>
      </c>
      <c r="L114" s="153">
        <v>1</v>
      </c>
      <c r="M114" s="153">
        <v>1</v>
      </c>
      <c r="N114" s="153">
        <v>1</v>
      </c>
      <c r="O114" s="153">
        <v>0</v>
      </c>
      <c r="P114" s="153">
        <v>1</v>
      </c>
      <c r="Q114" s="153">
        <v>1</v>
      </c>
      <c r="R114" s="153">
        <v>1</v>
      </c>
      <c r="S114" s="153">
        <v>1</v>
      </c>
      <c r="T114" s="153">
        <v>1</v>
      </c>
      <c r="U114" s="153">
        <v>0</v>
      </c>
      <c r="V114" s="153">
        <v>1</v>
      </c>
      <c r="W114" s="153">
        <v>0</v>
      </c>
      <c r="X114" s="153">
        <v>0</v>
      </c>
      <c r="Y114" s="153">
        <v>0</v>
      </c>
      <c r="Z114" s="153">
        <v>0</v>
      </c>
      <c r="AA114" s="153">
        <v>0</v>
      </c>
      <c r="AB114" s="153">
        <v>1</v>
      </c>
      <c r="AC114" s="153">
        <v>0</v>
      </c>
      <c r="AD114" s="153">
        <v>1</v>
      </c>
      <c r="AE114" s="153">
        <v>0</v>
      </c>
      <c r="AF114" s="153">
        <v>0</v>
      </c>
      <c r="AG114" s="153">
        <v>0</v>
      </c>
      <c r="AH114" s="153">
        <v>1</v>
      </c>
      <c r="AI114" s="32">
        <v>70</v>
      </c>
      <c r="AJ114" s="4">
        <v>12</v>
      </c>
      <c r="AK114" s="4"/>
      <c r="AL114" s="1"/>
      <c r="AM114" s="156"/>
      <c r="AN114" s="156"/>
      <c r="AO114" s="156"/>
      <c r="AP114" s="156"/>
      <c r="AQ114" s="156"/>
      <c r="AR114" s="1"/>
    </row>
    <row r="115" spans="1:44" s="9" customFormat="1" ht="13.7" customHeight="1" x14ac:dyDescent="0.2">
      <c r="A115" s="1" t="s">
        <v>400</v>
      </c>
      <c r="B115" s="152" t="s">
        <v>399</v>
      </c>
      <c r="C115" s="1">
        <v>2020</v>
      </c>
      <c r="D115" s="19" t="s">
        <v>400</v>
      </c>
      <c r="E115" s="146" t="s">
        <v>1957</v>
      </c>
      <c r="F115" s="7">
        <v>2020</v>
      </c>
      <c r="G115" s="148" t="s">
        <v>1919</v>
      </c>
      <c r="H115" s="37" t="s">
        <v>1959</v>
      </c>
      <c r="I115" s="155" t="s">
        <v>1765</v>
      </c>
      <c r="J115" s="153">
        <v>0</v>
      </c>
      <c r="K115" s="153">
        <v>0</v>
      </c>
      <c r="L115" s="153">
        <v>0</v>
      </c>
      <c r="M115" s="153">
        <v>0</v>
      </c>
      <c r="N115" s="153">
        <v>0</v>
      </c>
      <c r="O115" s="153">
        <v>0</v>
      </c>
      <c r="P115" s="153">
        <v>0</v>
      </c>
      <c r="Q115" s="153">
        <v>0</v>
      </c>
      <c r="R115" s="153">
        <v>0</v>
      </c>
      <c r="S115" s="153">
        <v>0</v>
      </c>
      <c r="T115" s="153">
        <v>1</v>
      </c>
      <c r="U115" s="153">
        <v>0</v>
      </c>
      <c r="V115" s="153">
        <v>0</v>
      </c>
      <c r="W115" s="153">
        <v>0</v>
      </c>
      <c r="X115" s="153">
        <v>1</v>
      </c>
      <c r="Y115" s="153">
        <v>0</v>
      </c>
      <c r="Z115" s="153">
        <v>0</v>
      </c>
      <c r="AA115" s="153">
        <v>0</v>
      </c>
      <c r="AB115" s="153">
        <v>0</v>
      </c>
      <c r="AC115" s="153">
        <v>0</v>
      </c>
      <c r="AD115" s="153">
        <v>0</v>
      </c>
      <c r="AE115" s="153">
        <v>0</v>
      </c>
      <c r="AF115" s="153">
        <v>0</v>
      </c>
      <c r="AG115" s="153">
        <v>0</v>
      </c>
      <c r="AH115" s="153">
        <v>0</v>
      </c>
      <c r="AI115" s="32">
        <v>1</v>
      </c>
      <c r="AJ115" s="4">
        <v>2</v>
      </c>
      <c r="AK115" s="4"/>
      <c r="AL115" s="1" t="s">
        <v>605</v>
      </c>
      <c r="AM115" s="156"/>
      <c r="AN115" s="156"/>
      <c r="AO115" s="156"/>
      <c r="AP115" s="156"/>
      <c r="AQ115" s="156"/>
      <c r="AR115" s="1"/>
    </row>
    <row r="116" spans="1:44" s="9" customFormat="1" ht="13.7" customHeight="1" x14ac:dyDescent="0.2">
      <c r="A116" s="1" t="s">
        <v>400</v>
      </c>
      <c r="B116" s="152" t="s">
        <v>399</v>
      </c>
      <c r="C116" s="1">
        <v>2020</v>
      </c>
      <c r="D116" s="19" t="s">
        <v>400</v>
      </c>
      <c r="E116" s="146" t="s">
        <v>1957</v>
      </c>
      <c r="F116" s="7">
        <v>2020</v>
      </c>
      <c r="G116" s="148" t="s">
        <v>1919</v>
      </c>
      <c r="H116" s="1">
        <v>798</v>
      </c>
      <c r="I116" s="155" t="s">
        <v>258</v>
      </c>
      <c r="J116" s="153">
        <v>1</v>
      </c>
      <c r="K116" s="153">
        <v>1</v>
      </c>
      <c r="L116" s="153">
        <v>1</v>
      </c>
      <c r="M116" s="153">
        <v>1</v>
      </c>
      <c r="N116" s="153">
        <v>1</v>
      </c>
      <c r="O116" s="153">
        <v>1</v>
      </c>
      <c r="P116" s="153">
        <v>1</v>
      </c>
      <c r="Q116" s="153">
        <v>1</v>
      </c>
      <c r="R116" s="153">
        <v>1</v>
      </c>
      <c r="S116" s="153">
        <v>1</v>
      </c>
      <c r="T116" s="153">
        <v>1</v>
      </c>
      <c r="U116" s="153">
        <v>1</v>
      </c>
      <c r="V116" s="153">
        <v>1</v>
      </c>
      <c r="W116" s="153">
        <v>1</v>
      </c>
      <c r="X116" s="153">
        <v>1</v>
      </c>
      <c r="Y116" s="153">
        <v>1</v>
      </c>
      <c r="Z116" s="153">
        <v>1</v>
      </c>
      <c r="AA116" s="153">
        <v>1</v>
      </c>
      <c r="AB116" s="153">
        <v>1</v>
      </c>
      <c r="AC116" s="153">
        <v>1</v>
      </c>
      <c r="AD116" s="153">
        <v>1</v>
      </c>
      <c r="AE116" s="153">
        <v>1</v>
      </c>
      <c r="AF116" s="153">
        <v>1</v>
      </c>
      <c r="AG116" s="153">
        <v>1</v>
      </c>
      <c r="AH116" s="153">
        <v>1</v>
      </c>
      <c r="AI116" s="32">
        <v>20</v>
      </c>
      <c r="AJ116" s="4">
        <v>25</v>
      </c>
      <c r="AK116" s="4"/>
      <c r="AL116" s="1"/>
      <c r="AM116" s="156"/>
      <c r="AN116" s="156"/>
      <c r="AO116" s="156"/>
      <c r="AP116" s="156"/>
      <c r="AQ116" s="156"/>
      <c r="AR116" s="1"/>
    </row>
    <row r="117" spans="1:44" s="9" customFormat="1" ht="13.7" customHeight="1" x14ac:dyDescent="0.2">
      <c r="A117" s="1" t="s">
        <v>400</v>
      </c>
      <c r="B117" s="152" t="s">
        <v>399</v>
      </c>
      <c r="C117" s="1">
        <v>2020</v>
      </c>
      <c r="D117" s="19" t="s">
        <v>400</v>
      </c>
      <c r="E117" s="146" t="s">
        <v>1957</v>
      </c>
      <c r="F117" s="7">
        <v>2020</v>
      </c>
      <c r="G117" s="148" t="s">
        <v>1919</v>
      </c>
      <c r="H117" s="1">
        <v>1375</v>
      </c>
      <c r="I117" s="155" t="s">
        <v>1711</v>
      </c>
      <c r="J117" s="153">
        <v>0</v>
      </c>
      <c r="K117" s="153">
        <v>0</v>
      </c>
      <c r="L117" s="153">
        <v>0</v>
      </c>
      <c r="M117" s="153">
        <v>0</v>
      </c>
      <c r="N117" s="153">
        <v>0</v>
      </c>
      <c r="O117" s="153">
        <v>0</v>
      </c>
      <c r="P117" s="153">
        <v>0</v>
      </c>
      <c r="Q117" s="153">
        <v>0</v>
      </c>
      <c r="R117" s="153">
        <v>0</v>
      </c>
      <c r="S117" s="153">
        <v>0</v>
      </c>
      <c r="T117" s="153">
        <v>0</v>
      </c>
      <c r="U117" s="153">
        <v>1</v>
      </c>
      <c r="V117" s="153">
        <v>1</v>
      </c>
      <c r="W117" s="153">
        <v>0</v>
      </c>
      <c r="X117" s="153">
        <v>0</v>
      </c>
      <c r="Y117" s="153">
        <v>0</v>
      </c>
      <c r="Z117" s="153">
        <v>0</v>
      </c>
      <c r="AA117" s="153">
        <v>1</v>
      </c>
      <c r="AB117" s="153">
        <v>1</v>
      </c>
      <c r="AC117" s="153">
        <v>1</v>
      </c>
      <c r="AD117" s="153">
        <v>1</v>
      </c>
      <c r="AE117" s="153">
        <v>0</v>
      </c>
      <c r="AF117" s="153">
        <v>0</v>
      </c>
      <c r="AG117" s="153">
        <v>1</v>
      </c>
      <c r="AH117" s="153">
        <v>1</v>
      </c>
      <c r="AI117" s="32">
        <v>6</v>
      </c>
      <c r="AJ117" s="4">
        <v>8</v>
      </c>
      <c r="AK117" s="4"/>
      <c r="AL117" s="1"/>
      <c r="AM117" s="156"/>
      <c r="AN117" s="156"/>
      <c r="AO117" s="156"/>
      <c r="AP117" s="156"/>
      <c r="AQ117" s="156"/>
      <c r="AR117" s="1"/>
    </row>
    <row r="118" spans="1:44" s="9" customFormat="1" ht="13.7" customHeight="1" x14ac:dyDescent="0.2">
      <c r="A118" s="1" t="s">
        <v>400</v>
      </c>
      <c r="B118" s="152" t="s">
        <v>399</v>
      </c>
      <c r="C118" s="1">
        <v>2020</v>
      </c>
      <c r="D118" s="19" t="s">
        <v>400</v>
      </c>
      <c r="E118" s="146" t="s">
        <v>1957</v>
      </c>
      <c r="F118" s="7">
        <v>2020</v>
      </c>
      <c r="G118" s="148" t="s">
        <v>1919</v>
      </c>
      <c r="H118" s="1">
        <v>1766</v>
      </c>
      <c r="I118" s="155" t="s">
        <v>1224</v>
      </c>
      <c r="J118" s="153">
        <v>0</v>
      </c>
      <c r="K118" s="153">
        <v>0</v>
      </c>
      <c r="L118" s="153">
        <v>0</v>
      </c>
      <c r="M118" s="153">
        <v>0</v>
      </c>
      <c r="N118" s="153">
        <v>1</v>
      </c>
      <c r="O118" s="153">
        <v>0</v>
      </c>
      <c r="P118" s="153">
        <v>0</v>
      </c>
      <c r="Q118" s="153">
        <v>0</v>
      </c>
      <c r="R118" s="153">
        <v>0</v>
      </c>
      <c r="S118" s="153">
        <v>0</v>
      </c>
      <c r="T118" s="153">
        <v>0</v>
      </c>
      <c r="U118" s="153">
        <v>0</v>
      </c>
      <c r="V118" s="153">
        <v>0</v>
      </c>
      <c r="W118" s="153">
        <v>0</v>
      </c>
      <c r="X118" s="153">
        <v>0</v>
      </c>
      <c r="Y118" s="153">
        <v>0</v>
      </c>
      <c r="Z118" s="153">
        <v>0</v>
      </c>
      <c r="AA118" s="153">
        <v>0</v>
      </c>
      <c r="AB118" s="153">
        <v>0</v>
      </c>
      <c r="AC118" s="153">
        <v>0</v>
      </c>
      <c r="AD118" s="153">
        <v>0</v>
      </c>
      <c r="AE118" s="153">
        <v>0</v>
      </c>
      <c r="AF118" s="153">
        <v>0</v>
      </c>
      <c r="AG118" s="153">
        <v>0</v>
      </c>
      <c r="AH118" s="153">
        <v>0</v>
      </c>
      <c r="AI118" s="32">
        <v>0.1</v>
      </c>
      <c r="AJ118" s="4">
        <v>1</v>
      </c>
      <c r="AK118" s="4"/>
      <c r="AL118" s="1"/>
      <c r="AM118" s="156"/>
      <c r="AN118" s="156"/>
      <c r="AO118" s="156"/>
      <c r="AP118" s="156"/>
      <c r="AQ118" s="156"/>
      <c r="AR118" s="1"/>
    </row>
    <row r="119" spans="1:44" s="9" customFormat="1" ht="13.7" customHeight="1" x14ac:dyDescent="0.2">
      <c r="A119" s="1" t="s">
        <v>400</v>
      </c>
      <c r="B119" s="152" t="s">
        <v>399</v>
      </c>
      <c r="C119" s="1">
        <v>2020</v>
      </c>
      <c r="D119" s="19" t="s">
        <v>400</v>
      </c>
      <c r="E119" s="146" t="s">
        <v>1957</v>
      </c>
      <c r="F119" s="7">
        <v>2020</v>
      </c>
      <c r="G119" s="148" t="s">
        <v>1919</v>
      </c>
      <c r="H119" s="37" t="s">
        <v>1959</v>
      </c>
      <c r="I119" s="155" t="s">
        <v>1764</v>
      </c>
      <c r="J119" s="153">
        <v>0</v>
      </c>
      <c r="K119" s="153">
        <v>0</v>
      </c>
      <c r="L119" s="153">
        <v>0</v>
      </c>
      <c r="M119" s="153">
        <v>0</v>
      </c>
      <c r="N119" s="153">
        <v>1</v>
      </c>
      <c r="O119" s="153">
        <v>0</v>
      </c>
      <c r="P119" s="153">
        <v>0</v>
      </c>
      <c r="Q119" s="153">
        <v>0</v>
      </c>
      <c r="R119" s="153">
        <v>0</v>
      </c>
      <c r="S119" s="153">
        <v>0</v>
      </c>
      <c r="T119" s="153">
        <v>0</v>
      </c>
      <c r="U119" s="153">
        <v>0</v>
      </c>
      <c r="V119" s="153">
        <v>0</v>
      </c>
      <c r="W119" s="153">
        <v>0</v>
      </c>
      <c r="X119" s="153">
        <v>0</v>
      </c>
      <c r="Y119" s="153">
        <v>0</v>
      </c>
      <c r="Z119" s="153">
        <v>0</v>
      </c>
      <c r="AA119" s="153">
        <v>0</v>
      </c>
      <c r="AB119" s="153">
        <v>0</v>
      </c>
      <c r="AC119" s="153">
        <v>0</v>
      </c>
      <c r="AD119" s="153">
        <v>0</v>
      </c>
      <c r="AE119" s="153">
        <v>0</v>
      </c>
      <c r="AF119" s="153">
        <v>0</v>
      </c>
      <c r="AG119" s="153">
        <v>0</v>
      </c>
      <c r="AH119" s="153">
        <v>1</v>
      </c>
      <c r="AI119" s="32">
        <v>6</v>
      </c>
      <c r="AJ119" s="4">
        <v>2</v>
      </c>
      <c r="AK119" s="4"/>
      <c r="AL119" s="1"/>
      <c r="AM119" s="156"/>
      <c r="AN119" s="156"/>
      <c r="AO119" s="156"/>
      <c r="AP119" s="156"/>
      <c r="AQ119" s="156"/>
      <c r="AR119" s="1"/>
    </row>
    <row r="120" spans="1:44" s="9" customFormat="1" ht="13.7" customHeight="1" x14ac:dyDescent="0.2">
      <c r="A120" s="1" t="s">
        <v>400</v>
      </c>
      <c r="B120" s="152" t="s">
        <v>399</v>
      </c>
      <c r="C120" s="1">
        <v>2020</v>
      </c>
      <c r="D120" s="19" t="s">
        <v>400</v>
      </c>
      <c r="E120" s="146" t="s">
        <v>1957</v>
      </c>
      <c r="F120" s="7">
        <v>2020</v>
      </c>
      <c r="G120" s="148" t="s">
        <v>1919</v>
      </c>
      <c r="H120" s="1">
        <v>1677</v>
      </c>
      <c r="I120" s="155" t="s">
        <v>1256</v>
      </c>
      <c r="J120" s="153">
        <v>0</v>
      </c>
      <c r="K120" s="153">
        <v>0</v>
      </c>
      <c r="L120" s="153">
        <v>1</v>
      </c>
      <c r="M120" s="153">
        <v>0</v>
      </c>
      <c r="N120" s="153">
        <v>0</v>
      </c>
      <c r="O120" s="153">
        <v>0</v>
      </c>
      <c r="P120" s="153">
        <v>0</v>
      </c>
      <c r="Q120" s="153">
        <v>0</v>
      </c>
      <c r="R120" s="153">
        <v>0</v>
      </c>
      <c r="S120" s="153">
        <v>0</v>
      </c>
      <c r="T120" s="153">
        <v>0</v>
      </c>
      <c r="U120" s="153">
        <v>0</v>
      </c>
      <c r="V120" s="153">
        <v>0</v>
      </c>
      <c r="W120" s="153">
        <v>0</v>
      </c>
      <c r="X120" s="153">
        <v>0</v>
      </c>
      <c r="Y120" s="153">
        <v>0</v>
      </c>
      <c r="Z120" s="153">
        <v>0</v>
      </c>
      <c r="AA120" s="153">
        <v>0</v>
      </c>
      <c r="AB120" s="153">
        <v>0</v>
      </c>
      <c r="AC120" s="153">
        <v>0</v>
      </c>
      <c r="AD120" s="153">
        <v>0</v>
      </c>
      <c r="AE120" s="153">
        <v>0</v>
      </c>
      <c r="AF120" s="153">
        <v>0</v>
      </c>
      <c r="AG120" s="153">
        <v>0</v>
      </c>
      <c r="AH120" s="153">
        <v>0</v>
      </c>
      <c r="AI120" s="32">
        <v>0.1</v>
      </c>
      <c r="AJ120" s="4">
        <v>1</v>
      </c>
      <c r="AK120" s="4"/>
      <c r="AL120" s="1"/>
      <c r="AM120" s="156"/>
      <c r="AN120" s="156"/>
      <c r="AO120" s="156"/>
      <c r="AP120" s="156"/>
      <c r="AQ120" s="156"/>
      <c r="AR120" s="1"/>
    </row>
    <row r="121" spans="1:44" s="9" customFormat="1" ht="13.7" customHeight="1" x14ac:dyDescent="0.2">
      <c r="A121" s="1" t="s">
        <v>400</v>
      </c>
      <c r="B121" s="152" t="s">
        <v>399</v>
      </c>
      <c r="C121" s="1">
        <v>2020</v>
      </c>
      <c r="D121" s="19" t="s">
        <v>400</v>
      </c>
      <c r="E121" s="146" t="s">
        <v>1957</v>
      </c>
      <c r="F121" s="7">
        <v>2020</v>
      </c>
      <c r="G121" s="148" t="s">
        <v>1919</v>
      </c>
      <c r="H121" s="1">
        <v>681</v>
      </c>
      <c r="I121" s="155" t="s">
        <v>1195</v>
      </c>
      <c r="J121" s="153">
        <v>0</v>
      </c>
      <c r="K121" s="153">
        <v>0</v>
      </c>
      <c r="L121" s="153">
        <v>0</v>
      </c>
      <c r="M121" s="153">
        <v>0</v>
      </c>
      <c r="N121" s="153">
        <v>0</v>
      </c>
      <c r="O121" s="153">
        <v>1</v>
      </c>
      <c r="P121" s="153">
        <v>0</v>
      </c>
      <c r="Q121" s="153">
        <v>0</v>
      </c>
      <c r="R121" s="153">
        <v>1</v>
      </c>
      <c r="S121" s="153">
        <v>1</v>
      </c>
      <c r="T121" s="153">
        <v>0</v>
      </c>
      <c r="U121" s="153">
        <v>1</v>
      </c>
      <c r="V121" s="153">
        <v>1</v>
      </c>
      <c r="W121" s="153">
        <v>1</v>
      </c>
      <c r="X121" s="153">
        <v>1</v>
      </c>
      <c r="Y121" s="153">
        <v>0</v>
      </c>
      <c r="Z121" s="153">
        <v>1</v>
      </c>
      <c r="AA121" s="153">
        <v>1</v>
      </c>
      <c r="AB121" s="153">
        <v>1</v>
      </c>
      <c r="AC121" s="153">
        <v>1</v>
      </c>
      <c r="AD121" s="153">
        <v>0</v>
      </c>
      <c r="AE121" s="153">
        <v>1</v>
      </c>
      <c r="AF121" s="153">
        <v>1</v>
      </c>
      <c r="AG121" s="153">
        <v>1</v>
      </c>
      <c r="AH121" s="153">
        <v>1</v>
      </c>
      <c r="AI121" s="32">
        <v>4</v>
      </c>
      <c r="AJ121" s="4">
        <v>15</v>
      </c>
      <c r="AK121" s="4"/>
      <c r="AL121" s="1"/>
      <c r="AM121" s="156"/>
      <c r="AN121" s="156"/>
      <c r="AO121" s="156"/>
      <c r="AP121" s="156"/>
      <c r="AQ121" s="156"/>
      <c r="AR121" s="1"/>
    </row>
    <row r="122" spans="1:44" s="9" customFormat="1" ht="13.7" customHeight="1" x14ac:dyDescent="0.2">
      <c r="A122" s="1" t="s">
        <v>400</v>
      </c>
      <c r="B122" s="152" t="s">
        <v>399</v>
      </c>
      <c r="C122" s="1">
        <v>2020</v>
      </c>
      <c r="D122" s="19" t="s">
        <v>400</v>
      </c>
      <c r="E122" s="146" t="s">
        <v>1957</v>
      </c>
      <c r="F122" s="7">
        <v>2020</v>
      </c>
      <c r="G122" s="148" t="s">
        <v>1920</v>
      </c>
      <c r="H122" s="37" t="s">
        <v>1959</v>
      </c>
      <c r="I122" s="155" t="s">
        <v>1766</v>
      </c>
      <c r="J122" s="153">
        <v>1</v>
      </c>
      <c r="K122" s="153">
        <v>1</v>
      </c>
      <c r="L122" s="153">
        <v>1</v>
      </c>
      <c r="M122" s="153">
        <v>1</v>
      </c>
      <c r="N122" s="153">
        <v>1</v>
      </c>
      <c r="O122" s="153">
        <v>1</v>
      </c>
      <c r="P122" s="153">
        <v>1</v>
      </c>
      <c r="Q122" s="153">
        <v>1</v>
      </c>
      <c r="R122" s="153">
        <v>1</v>
      </c>
      <c r="S122" s="153">
        <v>1</v>
      </c>
      <c r="T122" s="153">
        <v>1</v>
      </c>
      <c r="U122" s="153">
        <v>1</v>
      </c>
      <c r="V122" s="153">
        <v>1</v>
      </c>
      <c r="W122" s="153">
        <v>1</v>
      </c>
      <c r="X122" s="153">
        <v>1</v>
      </c>
      <c r="Y122" s="153">
        <v>1</v>
      </c>
      <c r="Z122" s="153">
        <v>1</v>
      </c>
      <c r="AA122" s="153">
        <v>1</v>
      </c>
      <c r="AB122" s="153">
        <v>1</v>
      </c>
      <c r="AC122" s="153">
        <v>1</v>
      </c>
      <c r="AD122" s="153">
        <v>1</v>
      </c>
      <c r="AE122" s="153">
        <v>1</v>
      </c>
      <c r="AF122" s="153">
        <v>1</v>
      </c>
      <c r="AG122" s="153">
        <v>1</v>
      </c>
      <c r="AH122" s="153">
        <v>1</v>
      </c>
      <c r="AI122" s="32">
        <v>60</v>
      </c>
      <c r="AJ122" s="4">
        <v>25</v>
      </c>
      <c r="AK122" s="4"/>
      <c r="AL122" s="1"/>
      <c r="AM122" s="156"/>
      <c r="AN122" s="156"/>
      <c r="AO122" s="156"/>
      <c r="AP122" s="156"/>
      <c r="AQ122" s="156"/>
      <c r="AR122" s="1"/>
    </row>
    <row r="123" spans="1:44" s="9" customFormat="1" ht="13.7" customHeight="1" x14ac:dyDescent="0.2">
      <c r="A123" s="1" t="s">
        <v>400</v>
      </c>
      <c r="B123" s="152" t="s">
        <v>399</v>
      </c>
      <c r="C123" s="1">
        <v>2020</v>
      </c>
      <c r="D123" s="19" t="s">
        <v>400</v>
      </c>
      <c r="E123" s="146" t="s">
        <v>1957</v>
      </c>
      <c r="F123" s="7">
        <v>2020</v>
      </c>
      <c r="G123" s="148" t="s">
        <v>1920</v>
      </c>
      <c r="H123" s="37" t="s">
        <v>1959</v>
      </c>
      <c r="I123" s="155" t="s">
        <v>1765</v>
      </c>
      <c r="J123" s="153">
        <v>1</v>
      </c>
      <c r="K123" s="153">
        <v>1</v>
      </c>
      <c r="L123" s="153">
        <v>1</v>
      </c>
      <c r="M123" s="153">
        <v>1</v>
      </c>
      <c r="N123" s="153">
        <v>0</v>
      </c>
      <c r="O123" s="153">
        <v>1</v>
      </c>
      <c r="P123" s="153">
        <v>1</v>
      </c>
      <c r="Q123" s="153">
        <v>1</v>
      </c>
      <c r="R123" s="153">
        <v>1</v>
      </c>
      <c r="S123" s="153">
        <v>1</v>
      </c>
      <c r="T123" s="153">
        <v>0</v>
      </c>
      <c r="U123" s="153">
        <v>1</v>
      </c>
      <c r="V123" s="153">
        <v>0</v>
      </c>
      <c r="W123" s="153">
        <v>1</v>
      </c>
      <c r="X123" s="153">
        <v>1</v>
      </c>
      <c r="Y123" s="153">
        <v>0</v>
      </c>
      <c r="Z123" s="153">
        <v>0</v>
      </c>
      <c r="AA123" s="153">
        <v>1</v>
      </c>
      <c r="AB123" s="153">
        <v>1</v>
      </c>
      <c r="AC123" s="153">
        <v>0</v>
      </c>
      <c r="AD123" s="153">
        <v>0</v>
      </c>
      <c r="AE123" s="153">
        <v>0</v>
      </c>
      <c r="AF123" s="153">
        <v>1</v>
      </c>
      <c r="AG123" s="153">
        <v>1</v>
      </c>
      <c r="AH123" s="153">
        <v>0</v>
      </c>
      <c r="AI123" s="32">
        <v>4</v>
      </c>
      <c r="AJ123" s="4">
        <v>16</v>
      </c>
      <c r="AK123" s="4"/>
      <c r="AL123" s="1" t="s">
        <v>605</v>
      </c>
      <c r="AM123" s="156"/>
      <c r="AN123" s="156"/>
      <c r="AO123" s="156"/>
      <c r="AP123" s="156"/>
      <c r="AQ123" s="156"/>
      <c r="AR123" s="1"/>
    </row>
    <row r="124" spans="1:44" s="9" customFormat="1" ht="13.7" customHeight="1" x14ac:dyDescent="0.2">
      <c r="A124" s="1" t="s">
        <v>400</v>
      </c>
      <c r="B124" s="152" t="s">
        <v>399</v>
      </c>
      <c r="C124" s="1">
        <v>2020</v>
      </c>
      <c r="D124" s="19" t="s">
        <v>400</v>
      </c>
      <c r="E124" s="146" t="s">
        <v>1957</v>
      </c>
      <c r="F124" s="7">
        <v>2020</v>
      </c>
      <c r="G124" s="148" t="s">
        <v>1920</v>
      </c>
      <c r="H124" s="1">
        <v>2760</v>
      </c>
      <c r="I124" s="155" t="s">
        <v>162</v>
      </c>
      <c r="J124" s="153">
        <v>0</v>
      </c>
      <c r="K124" s="153">
        <v>0</v>
      </c>
      <c r="L124" s="153">
        <v>0</v>
      </c>
      <c r="M124" s="153">
        <v>0</v>
      </c>
      <c r="N124" s="153">
        <v>0</v>
      </c>
      <c r="O124" s="153">
        <v>0</v>
      </c>
      <c r="P124" s="153">
        <v>0</v>
      </c>
      <c r="Q124" s="153">
        <v>0</v>
      </c>
      <c r="R124" s="153">
        <v>0</v>
      </c>
      <c r="S124" s="153">
        <v>0</v>
      </c>
      <c r="T124" s="153">
        <v>0</v>
      </c>
      <c r="U124" s="153">
        <v>0</v>
      </c>
      <c r="V124" s="153">
        <v>0</v>
      </c>
      <c r="W124" s="153">
        <v>1</v>
      </c>
      <c r="X124" s="153">
        <v>0</v>
      </c>
      <c r="Y124" s="153">
        <v>0</v>
      </c>
      <c r="Z124" s="153">
        <v>1</v>
      </c>
      <c r="AA124" s="153">
        <v>0</v>
      </c>
      <c r="AB124" s="153">
        <v>0</v>
      </c>
      <c r="AC124" s="153">
        <v>0</v>
      </c>
      <c r="AD124" s="153">
        <v>0</v>
      </c>
      <c r="AE124" s="153">
        <v>1</v>
      </c>
      <c r="AF124" s="153">
        <v>0</v>
      </c>
      <c r="AG124" s="153">
        <v>0</v>
      </c>
      <c r="AH124" s="153">
        <v>0</v>
      </c>
      <c r="AI124" s="32">
        <v>1</v>
      </c>
      <c r="AJ124" s="4">
        <v>3</v>
      </c>
      <c r="AK124" s="4"/>
      <c r="AL124" s="1"/>
      <c r="AM124" s="156"/>
      <c r="AN124" s="156"/>
      <c r="AO124" s="156"/>
      <c r="AP124" s="156"/>
      <c r="AQ124" s="156"/>
      <c r="AR124" s="1"/>
    </row>
    <row r="125" spans="1:44" s="9" customFormat="1" ht="13.7" customHeight="1" x14ac:dyDescent="0.2">
      <c r="A125" s="1" t="s">
        <v>400</v>
      </c>
      <c r="B125" s="152" t="s">
        <v>399</v>
      </c>
      <c r="C125" s="1">
        <v>2020</v>
      </c>
      <c r="D125" s="19" t="s">
        <v>400</v>
      </c>
      <c r="E125" s="146" t="s">
        <v>1957</v>
      </c>
      <c r="F125" s="7">
        <v>2020</v>
      </c>
      <c r="G125" s="148" t="s">
        <v>1920</v>
      </c>
      <c r="H125" s="1">
        <v>798</v>
      </c>
      <c r="I125" s="155" t="s">
        <v>258</v>
      </c>
      <c r="J125" s="153">
        <v>1</v>
      </c>
      <c r="K125" s="153">
        <v>0</v>
      </c>
      <c r="L125" s="153">
        <v>0</v>
      </c>
      <c r="M125" s="153">
        <v>1</v>
      </c>
      <c r="N125" s="153">
        <v>1</v>
      </c>
      <c r="O125" s="153">
        <v>1</v>
      </c>
      <c r="P125" s="153">
        <v>0</v>
      </c>
      <c r="Q125" s="153">
        <v>0</v>
      </c>
      <c r="R125" s="153">
        <v>0</v>
      </c>
      <c r="S125" s="153">
        <v>1</v>
      </c>
      <c r="T125" s="153">
        <v>0</v>
      </c>
      <c r="U125" s="153">
        <v>0</v>
      </c>
      <c r="V125" s="153">
        <v>0</v>
      </c>
      <c r="W125" s="153">
        <v>0</v>
      </c>
      <c r="X125" s="153">
        <v>0</v>
      </c>
      <c r="Y125" s="153">
        <v>1</v>
      </c>
      <c r="Z125" s="153">
        <v>0</v>
      </c>
      <c r="AA125" s="153">
        <v>0</v>
      </c>
      <c r="AB125" s="153">
        <v>0</v>
      </c>
      <c r="AC125" s="153">
        <v>0</v>
      </c>
      <c r="AD125" s="153">
        <v>0</v>
      </c>
      <c r="AE125" s="153">
        <v>0</v>
      </c>
      <c r="AF125" s="153">
        <v>0</v>
      </c>
      <c r="AG125" s="153">
        <v>0</v>
      </c>
      <c r="AH125" s="153">
        <v>1</v>
      </c>
      <c r="AI125" s="32">
        <v>2</v>
      </c>
      <c r="AJ125" s="4">
        <v>7</v>
      </c>
      <c r="AK125" s="4"/>
      <c r="AL125" s="1"/>
      <c r="AM125" s="156"/>
      <c r="AN125" s="156"/>
      <c r="AO125" s="156"/>
      <c r="AP125" s="156"/>
      <c r="AQ125" s="156"/>
      <c r="AR125" s="1"/>
    </row>
    <row r="126" spans="1:44" s="9" customFormat="1" ht="13.7" customHeight="1" x14ac:dyDescent="0.2">
      <c r="A126" s="1" t="s">
        <v>400</v>
      </c>
      <c r="B126" s="152" t="s">
        <v>399</v>
      </c>
      <c r="C126" s="1">
        <v>2020</v>
      </c>
      <c r="D126" s="19" t="s">
        <v>400</v>
      </c>
      <c r="E126" s="146" t="s">
        <v>1957</v>
      </c>
      <c r="F126" s="7">
        <v>2020</v>
      </c>
      <c r="G126" s="148" t="s">
        <v>1920</v>
      </c>
      <c r="H126" s="1">
        <v>1066</v>
      </c>
      <c r="I126" s="155" t="s">
        <v>1505</v>
      </c>
      <c r="J126" s="153">
        <v>0</v>
      </c>
      <c r="K126" s="153">
        <v>1</v>
      </c>
      <c r="L126" s="153">
        <v>0</v>
      </c>
      <c r="M126" s="153">
        <v>0</v>
      </c>
      <c r="N126" s="153">
        <v>1</v>
      </c>
      <c r="O126" s="153">
        <v>1</v>
      </c>
      <c r="P126" s="153">
        <v>1</v>
      </c>
      <c r="Q126" s="153">
        <v>0</v>
      </c>
      <c r="R126" s="153">
        <v>1</v>
      </c>
      <c r="S126" s="153">
        <v>0</v>
      </c>
      <c r="T126" s="153">
        <v>1</v>
      </c>
      <c r="U126" s="153">
        <v>1</v>
      </c>
      <c r="V126" s="153">
        <v>0</v>
      </c>
      <c r="W126" s="153">
        <v>0</v>
      </c>
      <c r="X126" s="153">
        <v>0</v>
      </c>
      <c r="Y126" s="153">
        <v>1</v>
      </c>
      <c r="Z126" s="153">
        <v>1</v>
      </c>
      <c r="AA126" s="153">
        <v>0</v>
      </c>
      <c r="AB126" s="153">
        <v>1</v>
      </c>
      <c r="AC126" s="153">
        <v>0</v>
      </c>
      <c r="AD126" s="153">
        <v>0</v>
      </c>
      <c r="AE126" s="153">
        <v>0</v>
      </c>
      <c r="AF126" s="153">
        <v>1</v>
      </c>
      <c r="AG126" s="153">
        <v>0</v>
      </c>
      <c r="AH126" s="153">
        <v>0</v>
      </c>
      <c r="AI126" s="32">
        <v>75</v>
      </c>
      <c r="AJ126" s="4">
        <v>11</v>
      </c>
      <c r="AK126" s="4"/>
      <c r="AL126" s="1"/>
      <c r="AM126" s="156"/>
      <c r="AN126" s="156"/>
      <c r="AO126" s="156"/>
      <c r="AP126" s="156"/>
      <c r="AQ126" s="156"/>
      <c r="AR126" s="1"/>
    </row>
    <row r="127" spans="1:44" s="9" customFormat="1" ht="13.7" customHeight="1" x14ac:dyDescent="0.2">
      <c r="A127" s="1" t="s">
        <v>400</v>
      </c>
      <c r="B127" s="152" t="s">
        <v>399</v>
      </c>
      <c r="C127" s="1">
        <v>2020</v>
      </c>
      <c r="D127" s="19" t="s">
        <v>400</v>
      </c>
      <c r="E127" s="146" t="s">
        <v>1957</v>
      </c>
      <c r="F127" s="7">
        <v>2020</v>
      </c>
      <c r="G127" s="148" t="s">
        <v>1920</v>
      </c>
      <c r="H127" s="1">
        <v>516</v>
      </c>
      <c r="I127" s="155" t="s">
        <v>1203</v>
      </c>
      <c r="J127" s="153">
        <v>1</v>
      </c>
      <c r="K127" s="153">
        <v>1</v>
      </c>
      <c r="L127" s="153">
        <v>1</v>
      </c>
      <c r="M127" s="153">
        <v>1</v>
      </c>
      <c r="N127" s="153">
        <v>1</v>
      </c>
      <c r="O127" s="153">
        <v>1</v>
      </c>
      <c r="P127" s="153">
        <v>1</v>
      </c>
      <c r="Q127" s="153">
        <v>1</v>
      </c>
      <c r="R127" s="153">
        <v>1</v>
      </c>
      <c r="S127" s="153">
        <v>1</v>
      </c>
      <c r="T127" s="153">
        <v>1</v>
      </c>
      <c r="U127" s="153">
        <v>1</v>
      </c>
      <c r="V127" s="153">
        <v>1</v>
      </c>
      <c r="W127" s="153">
        <v>1</v>
      </c>
      <c r="X127" s="153">
        <v>1</v>
      </c>
      <c r="Y127" s="153">
        <v>1</v>
      </c>
      <c r="Z127" s="153">
        <v>1</v>
      </c>
      <c r="AA127" s="153">
        <v>1</v>
      </c>
      <c r="AB127" s="153">
        <v>1</v>
      </c>
      <c r="AC127" s="153">
        <v>1</v>
      </c>
      <c r="AD127" s="153">
        <v>1</v>
      </c>
      <c r="AE127" s="153">
        <v>1</v>
      </c>
      <c r="AF127" s="153">
        <v>1</v>
      </c>
      <c r="AG127" s="153">
        <v>1</v>
      </c>
      <c r="AH127" s="153">
        <v>1</v>
      </c>
      <c r="AI127" s="32">
        <v>40</v>
      </c>
      <c r="AJ127" s="4">
        <v>25</v>
      </c>
      <c r="AK127" s="4"/>
      <c r="AL127" s="1"/>
      <c r="AM127" s="156"/>
      <c r="AN127" s="156"/>
      <c r="AO127" s="156"/>
      <c r="AP127" s="156"/>
      <c r="AQ127" s="156"/>
      <c r="AR127" s="1"/>
    </row>
    <row r="128" spans="1:44" s="9" customFormat="1" ht="13.7" customHeight="1" x14ac:dyDescent="0.2">
      <c r="A128" s="1" t="s">
        <v>400</v>
      </c>
      <c r="B128" s="152" t="s">
        <v>399</v>
      </c>
      <c r="C128" s="1">
        <v>2020</v>
      </c>
      <c r="D128" s="19" t="s">
        <v>400</v>
      </c>
      <c r="E128" s="146" t="s">
        <v>1957</v>
      </c>
      <c r="F128" s="7">
        <v>2020</v>
      </c>
      <c r="G128" s="148" t="s">
        <v>1920</v>
      </c>
      <c r="H128" s="1">
        <v>1321</v>
      </c>
      <c r="I128" s="155" t="s">
        <v>1673</v>
      </c>
      <c r="J128" s="153">
        <v>0</v>
      </c>
      <c r="K128" s="153">
        <v>0</v>
      </c>
      <c r="L128" s="153">
        <v>0</v>
      </c>
      <c r="M128" s="153">
        <v>0</v>
      </c>
      <c r="N128" s="153">
        <v>0</v>
      </c>
      <c r="O128" s="153">
        <v>0</v>
      </c>
      <c r="P128" s="153">
        <v>0</v>
      </c>
      <c r="Q128" s="153">
        <v>0</v>
      </c>
      <c r="R128" s="153">
        <v>0</v>
      </c>
      <c r="S128" s="153">
        <v>0</v>
      </c>
      <c r="T128" s="153">
        <v>0</v>
      </c>
      <c r="U128" s="153">
        <v>1</v>
      </c>
      <c r="V128" s="153">
        <v>1</v>
      </c>
      <c r="W128" s="153">
        <v>0</v>
      </c>
      <c r="X128" s="153">
        <v>0</v>
      </c>
      <c r="Y128" s="153">
        <v>0</v>
      </c>
      <c r="Z128" s="153">
        <v>1</v>
      </c>
      <c r="AA128" s="153">
        <v>0</v>
      </c>
      <c r="AB128" s="153">
        <v>0</v>
      </c>
      <c r="AC128" s="153">
        <v>0</v>
      </c>
      <c r="AD128" s="153">
        <v>0</v>
      </c>
      <c r="AE128" s="153">
        <v>1</v>
      </c>
      <c r="AF128" s="153">
        <v>0</v>
      </c>
      <c r="AG128" s="153">
        <v>0</v>
      </c>
      <c r="AH128" s="153">
        <v>0</v>
      </c>
      <c r="AI128" s="32">
        <v>2</v>
      </c>
      <c r="AJ128" s="4">
        <v>4</v>
      </c>
      <c r="AK128" s="4"/>
      <c r="AL128" s="1"/>
      <c r="AM128" s="156"/>
      <c r="AN128" s="156"/>
      <c r="AO128" s="156"/>
      <c r="AP128" s="156"/>
      <c r="AQ128" s="156"/>
      <c r="AR128" s="1"/>
    </row>
    <row r="129" spans="1:44" s="9" customFormat="1" ht="13.7" customHeight="1" x14ac:dyDescent="0.2">
      <c r="A129" s="1" t="s">
        <v>400</v>
      </c>
      <c r="B129" s="152" t="s">
        <v>399</v>
      </c>
      <c r="C129" s="1">
        <v>2020</v>
      </c>
      <c r="D129" s="19" t="s">
        <v>400</v>
      </c>
      <c r="E129" s="146" t="s">
        <v>1957</v>
      </c>
      <c r="F129" s="7">
        <v>2020</v>
      </c>
      <c r="G129" s="148" t="s">
        <v>1920</v>
      </c>
      <c r="H129" s="1">
        <v>2167</v>
      </c>
      <c r="I129" s="155" t="s">
        <v>1292</v>
      </c>
      <c r="J129" s="153">
        <v>0</v>
      </c>
      <c r="K129" s="153">
        <v>0</v>
      </c>
      <c r="L129" s="153">
        <v>0</v>
      </c>
      <c r="M129" s="153">
        <v>0</v>
      </c>
      <c r="N129" s="153">
        <v>0</v>
      </c>
      <c r="O129" s="153">
        <v>0</v>
      </c>
      <c r="P129" s="153">
        <v>0</v>
      </c>
      <c r="Q129" s="153">
        <v>0</v>
      </c>
      <c r="R129" s="153">
        <v>0</v>
      </c>
      <c r="S129" s="153">
        <v>0</v>
      </c>
      <c r="T129" s="153">
        <v>0</v>
      </c>
      <c r="U129" s="153">
        <v>0</v>
      </c>
      <c r="V129" s="153">
        <v>0</v>
      </c>
      <c r="W129" s="153">
        <v>0</v>
      </c>
      <c r="X129" s="153">
        <v>0</v>
      </c>
      <c r="Y129" s="153">
        <v>0</v>
      </c>
      <c r="Z129" s="153">
        <v>0</v>
      </c>
      <c r="AA129" s="153">
        <v>0</v>
      </c>
      <c r="AB129" s="153">
        <v>0</v>
      </c>
      <c r="AC129" s="153">
        <v>0</v>
      </c>
      <c r="AD129" s="153">
        <v>0</v>
      </c>
      <c r="AE129" s="153">
        <v>0</v>
      </c>
      <c r="AF129" s="153">
        <v>0</v>
      </c>
      <c r="AG129" s="153">
        <v>0</v>
      </c>
      <c r="AH129" s="153">
        <v>0</v>
      </c>
      <c r="AI129" s="32">
        <v>0.1</v>
      </c>
      <c r="AJ129" s="4">
        <v>0</v>
      </c>
      <c r="AK129" s="4"/>
      <c r="AL129" s="1"/>
      <c r="AM129" s="156"/>
      <c r="AN129" s="156"/>
      <c r="AO129" s="156"/>
      <c r="AP129" s="156"/>
      <c r="AQ129" s="156"/>
      <c r="AR129" s="1"/>
    </row>
    <row r="130" spans="1:44" s="9" customFormat="1" ht="13.7" customHeight="1" x14ac:dyDescent="0.2">
      <c r="A130" s="1" t="s">
        <v>400</v>
      </c>
      <c r="B130" s="152" t="s">
        <v>399</v>
      </c>
      <c r="C130" s="1">
        <v>2020</v>
      </c>
      <c r="D130" s="19" t="s">
        <v>400</v>
      </c>
      <c r="E130" s="146" t="s">
        <v>1957</v>
      </c>
      <c r="F130" s="7">
        <v>2020</v>
      </c>
      <c r="G130" s="148" t="s">
        <v>1920</v>
      </c>
      <c r="H130" s="1">
        <v>1677</v>
      </c>
      <c r="I130" s="155" t="s">
        <v>1256</v>
      </c>
      <c r="J130" s="153">
        <v>0</v>
      </c>
      <c r="K130" s="153">
        <v>1</v>
      </c>
      <c r="L130" s="153">
        <v>0</v>
      </c>
      <c r="M130" s="153">
        <v>0</v>
      </c>
      <c r="N130" s="153">
        <v>0</v>
      </c>
      <c r="O130" s="153">
        <v>0</v>
      </c>
      <c r="P130" s="153">
        <v>0</v>
      </c>
      <c r="Q130" s="153">
        <v>0</v>
      </c>
      <c r="R130" s="153">
        <v>0</v>
      </c>
      <c r="S130" s="153">
        <v>0</v>
      </c>
      <c r="T130" s="153">
        <v>0</v>
      </c>
      <c r="U130" s="153">
        <v>1</v>
      </c>
      <c r="V130" s="153">
        <v>0</v>
      </c>
      <c r="W130" s="153">
        <v>0</v>
      </c>
      <c r="X130" s="153">
        <v>1</v>
      </c>
      <c r="Y130" s="153">
        <v>0</v>
      </c>
      <c r="Z130" s="153">
        <v>0</v>
      </c>
      <c r="AA130" s="153">
        <v>0</v>
      </c>
      <c r="AB130" s="153">
        <v>0</v>
      </c>
      <c r="AC130" s="153">
        <v>0</v>
      </c>
      <c r="AD130" s="153">
        <v>0</v>
      </c>
      <c r="AE130" s="153">
        <v>1</v>
      </c>
      <c r="AF130" s="153">
        <v>1</v>
      </c>
      <c r="AG130" s="153">
        <v>0</v>
      </c>
      <c r="AH130" s="153">
        <v>0</v>
      </c>
      <c r="AI130" s="32">
        <v>1</v>
      </c>
      <c r="AJ130" s="4">
        <v>5</v>
      </c>
      <c r="AK130" s="4"/>
      <c r="AL130" s="1"/>
      <c r="AM130" s="156"/>
      <c r="AN130" s="156"/>
      <c r="AO130" s="156"/>
      <c r="AP130" s="156"/>
      <c r="AQ130" s="156"/>
      <c r="AR130" s="1"/>
    </row>
    <row r="131" spans="1:44" s="9" customFormat="1" ht="13.7" customHeight="1" x14ac:dyDescent="0.2">
      <c r="A131" s="1" t="s">
        <v>400</v>
      </c>
      <c r="B131" s="152" t="s">
        <v>399</v>
      </c>
      <c r="C131" s="1">
        <v>2020</v>
      </c>
      <c r="D131" s="19" t="s">
        <v>400</v>
      </c>
      <c r="E131" s="146" t="s">
        <v>1957</v>
      </c>
      <c r="F131" s="7">
        <v>2020</v>
      </c>
      <c r="G131" s="148">
        <v>14</v>
      </c>
      <c r="H131" s="37" t="s">
        <v>1959</v>
      </c>
      <c r="I131" s="155" t="s">
        <v>1764</v>
      </c>
      <c r="J131" s="153">
        <v>0</v>
      </c>
      <c r="K131" s="153">
        <v>1</v>
      </c>
      <c r="L131" s="153">
        <v>0</v>
      </c>
      <c r="M131" s="153">
        <v>0</v>
      </c>
      <c r="N131" s="153">
        <v>0</v>
      </c>
      <c r="O131" s="153">
        <v>0</v>
      </c>
      <c r="P131" s="153">
        <v>1</v>
      </c>
      <c r="Q131" s="153">
        <v>1</v>
      </c>
      <c r="R131" s="153">
        <v>0</v>
      </c>
      <c r="S131" s="153">
        <v>0</v>
      </c>
      <c r="T131" s="153">
        <v>0</v>
      </c>
      <c r="U131" s="153">
        <v>0</v>
      </c>
      <c r="V131" s="153">
        <v>0</v>
      </c>
      <c r="W131" s="153">
        <v>0</v>
      </c>
      <c r="X131" s="153">
        <v>0</v>
      </c>
      <c r="Y131" s="153">
        <v>0</v>
      </c>
      <c r="Z131" s="153">
        <v>1</v>
      </c>
      <c r="AA131" s="153">
        <v>0</v>
      </c>
      <c r="AB131" s="153">
        <v>0</v>
      </c>
      <c r="AC131" s="153">
        <v>0</v>
      </c>
      <c r="AD131" s="153">
        <v>1</v>
      </c>
      <c r="AE131" s="153">
        <v>1</v>
      </c>
      <c r="AF131" s="153">
        <v>1</v>
      </c>
      <c r="AG131" s="153">
        <v>0</v>
      </c>
      <c r="AH131" s="153">
        <v>1</v>
      </c>
      <c r="AI131" s="32">
        <v>60</v>
      </c>
      <c r="AJ131" s="4">
        <v>8</v>
      </c>
      <c r="AK131" s="4"/>
      <c r="AL131" s="1"/>
      <c r="AM131" s="156"/>
      <c r="AN131" s="156"/>
      <c r="AO131" s="156"/>
      <c r="AP131" s="156"/>
      <c r="AQ131" s="156"/>
      <c r="AR131" s="1"/>
    </row>
    <row r="132" spans="1:44" s="9" customFormat="1" ht="13.7" customHeight="1" x14ac:dyDescent="0.2">
      <c r="A132" s="1" t="s">
        <v>400</v>
      </c>
      <c r="B132" s="152" t="s">
        <v>399</v>
      </c>
      <c r="C132" s="1">
        <v>2020</v>
      </c>
      <c r="D132" s="19" t="s">
        <v>400</v>
      </c>
      <c r="E132" s="146" t="s">
        <v>1957</v>
      </c>
      <c r="F132" s="7">
        <v>2020</v>
      </c>
      <c r="G132" s="148">
        <v>14</v>
      </c>
      <c r="H132" s="37" t="s">
        <v>1959</v>
      </c>
      <c r="I132" s="155" t="s">
        <v>1765</v>
      </c>
      <c r="J132" s="153">
        <v>1</v>
      </c>
      <c r="K132" s="153">
        <v>1</v>
      </c>
      <c r="L132" s="153">
        <v>1</v>
      </c>
      <c r="M132" s="153">
        <v>1</v>
      </c>
      <c r="N132" s="153">
        <v>1</v>
      </c>
      <c r="O132" s="153">
        <v>1</v>
      </c>
      <c r="P132" s="153">
        <v>1</v>
      </c>
      <c r="Q132" s="153">
        <v>1</v>
      </c>
      <c r="R132" s="153">
        <v>1</v>
      </c>
      <c r="S132" s="153">
        <v>0</v>
      </c>
      <c r="T132" s="153">
        <v>0</v>
      </c>
      <c r="U132" s="153">
        <v>1</v>
      </c>
      <c r="V132" s="153">
        <v>1</v>
      </c>
      <c r="W132" s="153">
        <v>1</v>
      </c>
      <c r="X132" s="153">
        <v>1</v>
      </c>
      <c r="Y132" s="153">
        <v>0</v>
      </c>
      <c r="Z132" s="153">
        <v>1</v>
      </c>
      <c r="AA132" s="153">
        <v>1</v>
      </c>
      <c r="AB132" s="153">
        <v>0</v>
      </c>
      <c r="AC132" s="153">
        <v>1</v>
      </c>
      <c r="AD132" s="153">
        <v>1</v>
      </c>
      <c r="AE132" s="153">
        <v>1</v>
      </c>
      <c r="AF132" s="153">
        <v>1</v>
      </c>
      <c r="AG132" s="153">
        <v>1</v>
      </c>
      <c r="AH132" s="153">
        <v>1</v>
      </c>
      <c r="AI132" s="32">
        <v>40</v>
      </c>
      <c r="AJ132" s="4">
        <v>21</v>
      </c>
      <c r="AK132" s="4"/>
      <c r="AL132" s="1" t="s">
        <v>605</v>
      </c>
      <c r="AM132" s="156"/>
      <c r="AN132" s="156"/>
      <c r="AO132" s="156"/>
      <c r="AP132" s="156"/>
      <c r="AQ132" s="156"/>
      <c r="AR132" s="1"/>
    </row>
    <row r="133" spans="1:44" s="9" customFormat="1" ht="13.7" customHeight="1" x14ac:dyDescent="0.2">
      <c r="A133" s="1" t="s">
        <v>400</v>
      </c>
      <c r="B133" s="152" t="s">
        <v>399</v>
      </c>
      <c r="C133" s="1">
        <v>2020</v>
      </c>
      <c r="D133" s="19" t="s">
        <v>400</v>
      </c>
      <c r="E133" s="146" t="s">
        <v>1957</v>
      </c>
      <c r="F133" s="7">
        <v>2020</v>
      </c>
      <c r="G133" s="148">
        <v>14</v>
      </c>
      <c r="H133" s="1">
        <v>1066</v>
      </c>
      <c r="I133" s="155" t="s">
        <v>1505</v>
      </c>
      <c r="J133" s="153">
        <v>0</v>
      </c>
      <c r="K133" s="153">
        <v>0</v>
      </c>
      <c r="L133" s="153">
        <v>0</v>
      </c>
      <c r="M133" s="153">
        <v>1</v>
      </c>
      <c r="N133" s="153">
        <v>0</v>
      </c>
      <c r="O133" s="153">
        <v>0</v>
      </c>
      <c r="P133" s="153">
        <v>0</v>
      </c>
      <c r="Q133" s="153">
        <v>0</v>
      </c>
      <c r="R133" s="153">
        <v>0</v>
      </c>
      <c r="S133" s="153">
        <v>1</v>
      </c>
      <c r="T133" s="153">
        <v>0</v>
      </c>
      <c r="U133" s="153">
        <v>0</v>
      </c>
      <c r="V133" s="153">
        <v>0</v>
      </c>
      <c r="W133" s="153">
        <v>0</v>
      </c>
      <c r="X133" s="153">
        <v>1</v>
      </c>
      <c r="Y133" s="153">
        <v>0</v>
      </c>
      <c r="Z133" s="153">
        <v>0</v>
      </c>
      <c r="AA133" s="153">
        <v>1</v>
      </c>
      <c r="AB133" s="153">
        <v>0</v>
      </c>
      <c r="AC133" s="153">
        <v>0</v>
      </c>
      <c r="AD133" s="153">
        <v>0</v>
      </c>
      <c r="AE133" s="153">
        <v>0</v>
      </c>
      <c r="AF133" s="153">
        <v>1</v>
      </c>
      <c r="AG133" s="153">
        <v>0</v>
      </c>
      <c r="AH133" s="153">
        <v>0</v>
      </c>
      <c r="AI133" s="32">
        <v>60</v>
      </c>
      <c r="AJ133" s="4">
        <v>5</v>
      </c>
      <c r="AK133" s="4"/>
      <c r="AL133" s="1"/>
      <c r="AM133" s="156"/>
      <c r="AN133" s="156"/>
      <c r="AO133" s="156"/>
      <c r="AP133" s="156"/>
      <c r="AQ133" s="156"/>
      <c r="AR133" s="1"/>
    </row>
    <row r="134" spans="1:44" s="9" customFormat="1" ht="13.7" customHeight="1" x14ac:dyDescent="0.2">
      <c r="A134" s="1" t="s">
        <v>400</v>
      </c>
      <c r="B134" s="152" t="s">
        <v>399</v>
      </c>
      <c r="C134" s="1">
        <v>2020</v>
      </c>
      <c r="D134" s="19" t="s">
        <v>400</v>
      </c>
      <c r="E134" s="146" t="s">
        <v>1957</v>
      </c>
      <c r="F134" s="7">
        <v>2020</v>
      </c>
      <c r="G134" s="148">
        <v>14</v>
      </c>
      <c r="H134" s="1">
        <v>1375</v>
      </c>
      <c r="I134" s="155" t="s">
        <v>1711</v>
      </c>
      <c r="J134" s="153">
        <v>1</v>
      </c>
      <c r="K134" s="153">
        <v>1</v>
      </c>
      <c r="L134" s="153">
        <v>1</v>
      </c>
      <c r="M134" s="153">
        <v>1</v>
      </c>
      <c r="N134" s="153">
        <v>1</v>
      </c>
      <c r="O134" s="153">
        <v>1</v>
      </c>
      <c r="P134" s="153">
        <v>1</v>
      </c>
      <c r="Q134" s="153">
        <v>1</v>
      </c>
      <c r="R134" s="153">
        <v>0</v>
      </c>
      <c r="S134" s="153">
        <v>1</v>
      </c>
      <c r="T134" s="153">
        <v>1</v>
      </c>
      <c r="U134" s="153">
        <v>1</v>
      </c>
      <c r="V134" s="153">
        <v>1</v>
      </c>
      <c r="W134" s="153">
        <v>1</v>
      </c>
      <c r="X134" s="153">
        <v>1</v>
      </c>
      <c r="Y134" s="153">
        <v>1</v>
      </c>
      <c r="Z134" s="153">
        <v>0</v>
      </c>
      <c r="AA134" s="153">
        <v>1</v>
      </c>
      <c r="AB134" s="153">
        <v>1</v>
      </c>
      <c r="AC134" s="153">
        <v>1</v>
      </c>
      <c r="AD134" s="153">
        <v>1</v>
      </c>
      <c r="AE134" s="153">
        <v>1</v>
      </c>
      <c r="AF134" s="153">
        <v>1</v>
      </c>
      <c r="AG134" s="153">
        <v>1</v>
      </c>
      <c r="AH134" s="153">
        <v>1</v>
      </c>
      <c r="AI134" s="32">
        <v>30</v>
      </c>
      <c r="AJ134" s="4">
        <v>23</v>
      </c>
      <c r="AK134" s="4"/>
      <c r="AL134" s="1"/>
      <c r="AM134" s="156"/>
      <c r="AN134" s="156"/>
      <c r="AO134" s="156"/>
      <c r="AP134" s="156"/>
      <c r="AQ134" s="156"/>
      <c r="AR134" s="1"/>
    </row>
    <row r="135" spans="1:44" s="9" customFormat="1" ht="13.7" customHeight="1" x14ac:dyDescent="0.2">
      <c r="A135" s="1" t="s">
        <v>400</v>
      </c>
      <c r="B135" s="152" t="s">
        <v>399</v>
      </c>
      <c r="C135" s="1">
        <v>2020</v>
      </c>
      <c r="D135" s="19" t="s">
        <v>400</v>
      </c>
      <c r="E135" s="146" t="s">
        <v>1957</v>
      </c>
      <c r="F135" s="7">
        <v>2020</v>
      </c>
      <c r="G135" s="148">
        <v>14</v>
      </c>
      <c r="H135" s="1">
        <v>2760</v>
      </c>
      <c r="I135" s="155" t="s">
        <v>162</v>
      </c>
      <c r="J135" s="153">
        <v>0</v>
      </c>
      <c r="K135" s="153">
        <v>0</v>
      </c>
      <c r="L135" s="153">
        <v>0</v>
      </c>
      <c r="M135" s="153">
        <v>1</v>
      </c>
      <c r="N135" s="153">
        <v>0</v>
      </c>
      <c r="O135" s="153">
        <v>0</v>
      </c>
      <c r="P135" s="153">
        <v>0</v>
      </c>
      <c r="Q135" s="153">
        <v>1</v>
      </c>
      <c r="R135" s="153">
        <v>0</v>
      </c>
      <c r="S135" s="153">
        <v>0</v>
      </c>
      <c r="T135" s="153">
        <v>0</v>
      </c>
      <c r="U135" s="153">
        <v>1</v>
      </c>
      <c r="V135" s="153">
        <v>0</v>
      </c>
      <c r="W135" s="153">
        <v>1</v>
      </c>
      <c r="X135" s="153">
        <v>1</v>
      </c>
      <c r="Y135" s="153">
        <v>1</v>
      </c>
      <c r="Z135" s="153">
        <v>0</v>
      </c>
      <c r="AA135" s="153">
        <v>0</v>
      </c>
      <c r="AB135" s="153">
        <v>1</v>
      </c>
      <c r="AC135" s="153">
        <v>1</v>
      </c>
      <c r="AD135" s="153">
        <v>1</v>
      </c>
      <c r="AE135" s="153">
        <v>0</v>
      </c>
      <c r="AF135" s="153">
        <v>1</v>
      </c>
      <c r="AG135" s="153">
        <v>1</v>
      </c>
      <c r="AH135" s="153">
        <v>1</v>
      </c>
      <c r="AI135" s="32">
        <v>20</v>
      </c>
      <c r="AJ135" s="4">
        <v>12</v>
      </c>
      <c r="AK135" s="4"/>
      <c r="AL135" s="1"/>
      <c r="AM135" s="156"/>
      <c r="AN135" s="156"/>
      <c r="AO135" s="156"/>
      <c r="AP135" s="156"/>
      <c r="AQ135" s="156"/>
      <c r="AR135" s="1"/>
    </row>
    <row r="136" spans="1:44" s="9" customFormat="1" ht="13.7" customHeight="1" x14ac:dyDescent="0.2">
      <c r="A136" s="1" t="s">
        <v>400</v>
      </c>
      <c r="B136" s="152" t="s">
        <v>399</v>
      </c>
      <c r="C136" s="1">
        <v>2020</v>
      </c>
      <c r="D136" s="19" t="s">
        <v>400</v>
      </c>
      <c r="E136" s="146" t="s">
        <v>1957</v>
      </c>
      <c r="F136" s="7">
        <v>2020</v>
      </c>
      <c r="G136" s="148">
        <v>14</v>
      </c>
      <c r="H136" s="1">
        <v>798</v>
      </c>
      <c r="I136" s="155" t="s">
        <v>258</v>
      </c>
      <c r="J136" s="153">
        <v>1</v>
      </c>
      <c r="K136" s="153">
        <v>1</v>
      </c>
      <c r="L136" s="153">
        <v>1</v>
      </c>
      <c r="M136" s="153">
        <v>1</v>
      </c>
      <c r="N136" s="153">
        <v>1</v>
      </c>
      <c r="O136" s="153">
        <v>0</v>
      </c>
      <c r="P136" s="153">
        <v>1</v>
      </c>
      <c r="Q136" s="153">
        <v>1</v>
      </c>
      <c r="R136" s="153">
        <v>1</v>
      </c>
      <c r="S136" s="153">
        <v>0</v>
      </c>
      <c r="T136" s="153">
        <v>1</v>
      </c>
      <c r="U136" s="153">
        <v>1</v>
      </c>
      <c r="V136" s="153">
        <v>1</v>
      </c>
      <c r="W136" s="153">
        <v>1</v>
      </c>
      <c r="X136" s="153">
        <v>1</v>
      </c>
      <c r="Y136" s="153">
        <v>0</v>
      </c>
      <c r="Z136" s="153">
        <v>1</v>
      </c>
      <c r="AA136" s="153">
        <v>1</v>
      </c>
      <c r="AB136" s="153">
        <v>1</v>
      </c>
      <c r="AC136" s="153">
        <v>1</v>
      </c>
      <c r="AD136" s="153">
        <v>1</v>
      </c>
      <c r="AE136" s="153">
        <v>1</v>
      </c>
      <c r="AF136" s="153">
        <v>1</v>
      </c>
      <c r="AG136" s="153">
        <v>1</v>
      </c>
      <c r="AH136" s="153">
        <v>0</v>
      </c>
      <c r="AI136" s="32">
        <v>10</v>
      </c>
      <c r="AJ136" s="4">
        <v>21</v>
      </c>
      <c r="AK136" s="4"/>
      <c r="AL136" s="1"/>
      <c r="AM136" s="156"/>
      <c r="AN136" s="156"/>
      <c r="AO136" s="156"/>
      <c r="AP136" s="156"/>
      <c r="AQ136" s="156"/>
      <c r="AR136" s="1"/>
    </row>
    <row r="137" spans="1:44" s="9" customFormat="1" ht="13.7" customHeight="1" x14ac:dyDescent="0.2">
      <c r="A137" s="1" t="s">
        <v>400</v>
      </c>
      <c r="B137" s="152" t="s">
        <v>399</v>
      </c>
      <c r="C137" s="1">
        <v>2020</v>
      </c>
      <c r="D137" s="19" t="s">
        <v>400</v>
      </c>
      <c r="E137" s="146" t="s">
        <v>1957</v>
      </c>
      <c r="F137" s="7">
        <v>2020</v>
      </c>
      <c r="G137" s="148">
        <v>14</v>
      </c>
      <c r="H137" s="1">
        <v>1321</v>
      </c>
      <c r="I137" s="155" t="s">
        <v>1673</v>
      </c>
      <c r="J137" s="153">
        <v>0</v>
      </c>
      <c r="K137" s="153">
        <v>0</v>
      </c>
      <c r="L137" s="153">
        <v>0</v>
      </c>
      <c r="M137" s="153">
        <v>0</v>
      </c>
      <c r="N137" s="153">
        <v>0</v>
      </c>
      <c r="O137" s="153">
        <v>0</v>
      </c>
      <c r="P137" s="153">
        <v>0</v>
      </c>
      <c r="Q137" s="153">
        <v>0</v>
      </c>
      <c r="R137" s="153">
        <v>0</v>
      </c>
      <c r="S137" s="153">
        <v>1</v>
      </c>
      <c r="T137" s="153">
        <v>0</v>
      </c>
      <c r="U137" s="153">
        <v>0</v>
      </c>
      <c r="V137" s="153">
        <v>0</v>
      </c>
      <c r="W137" s="153">
        <v>0</v>
      </c>
      <c r="X137" s="153">
        <v>0</v>
      </c>
      <c r="Y137" s="153">
        <v>0</v>
      </c>
      <c r="Z137" s="153">
        <v>0</v>
      </c>
      <c r="AA137" s="153">
        <v>0</v>
      </c>
      <c r="AB137" s="153">
        <v>0</v>
      </c>
      <c r="AC137" s="153">
        <v>0</v>
      </c>
      <c r="AD137" s="153">
        <v>0</v>
      </c>
      <c r="AE137" s="153">
        <v>0</v>
      </c>
      <c r="AF137" s="153">
        <v>0</v>
      </c>
      <c r="AG137" s="153">
        <v>0</v>
      </c>
      <c r="AH137" s="153">
        <v>0</v>
      </c>
      <c r="AI137" s="32">
        <v>0.1</v>
      </c>
      <c r="AJ137" s="4">
        <v>1</v>
      </c>
      <c r="AK137" s="4"/>
      <c r="AL137" s="1"/>
      <c r="AM137" s="156"/>
      <c r="AN137" s="156"/>
      <c r="AO137" s="156"/>
      <c r="AP137" s="156"/>
      <c r="AQ137" s="156"/>
      <c r="AR137" s="1"/>
    </row>
    <row r="138" spans="1:44" s="9" customFormat="1" ht="13.7" customHeight="1" x14ac:dyDescent="0.2">
      <c r="A138" s="1" t="s">
        <v>400</v>
      </c>
      <c r="B138" s="152" t="s">
        <v>399</v>
      </c>
      <c r="C138" s="1">
        <v>2020</v>
      </c>
      <c r="D138" s="19" t="s">
        <v>400</v>
      </c>
      <c r="E138" s="146" t="s">
        <v>1957</v>
      </c>
      <c r="F138" s="7">
        <v>2020</v>
      </c>
      <c r="G138" s="148">
        <v>14</v>
      </c>
      <c r="H138" s="1">
        <v>681</v>
      </c>
      <c r="I138" s="155" t="s">
        <v>1195</v>
      </c>
      <c r="J138" s="153">
        <v>1</v>
      </c>
      <c r="K138" s="153">
        <v>1</v>
      </c>
      <c r="L138" s="153">
        <v>1</v>
      </c>
      <c r="M138" s="153">
        <v>1</v>
      </c>
      <c r="N138" s="153">
        <v>1</v>
      </c>
      <c r="O138" s="153">
        <v>1</v>
      </c>
      <c r="P138" s="153">
        <v>0</v>
      </c>
      <c r="Q138" s="153">
        <v>1</v>
      </c>
      <c r="R138" s="153">
        <v>1</v>
      </c>
      <c r="S138" s="153">
        <v>0</v>
      </c>
      <c r="T138" s="153">
        <v>1</v>
      </c>
      <c r="U138" s="153">
        <v>0</v>
      </c>
      <c r="V138" s="153">
        <v>0</v>
      </c>
      <c r="W138" s="153">
        <v>0</v>
      </c>
      <c r="X138" s="153">
        <v>1</v>
      </c>
      <c r="Y138" s="153">
        <v>0</v>
      </c>
      <c r="Z138" s="153">
        <v>1</v>
      </c>
      <c r="AA138" s="153">
        <v>0</v>
      </c>
      <c r="AB138" s="153">
        <v>0</v>
      </c>
      <c r="AC138" s="153">
        <v>0</v>
      </c>
      <c r="AD138" s="153">
        <v>0</v>
      </c>
      <c r="AE138" s="153">
        <v>1</v>
      </c>
      <c r="AF138" s="153">
        <v>0</v>
      </c>
      <c r="AG138" s="153">
        <v>0</v>
      </c>
      <c r="AH138" s="153">
        <v>0</v>
      </c>
      <c r="AI138" s="32">
        <v>2</v>
      </c>
      <c r="AJ138" s="4">
        <v>12</v>
      </c>
      <c r="AK138" s="4"/>
      <c r="AL138" s="1"/>
      <c r="AM138" s="156"/>
      <c r="AN138" s="156"/>
      <c r="AO138" s="156"/>
      <c r="AP138" s="156"/>
      <c r="AQ138" s="156"/>
      <c r="AR138" s="1"/>
    </row>
    <row r="139" spans="1:44" s="9" customFormat="1" ht="13.7" customHeight="1" x14ac:dyDescent="0.2">
      <c r="A139" s="1" t="s">
        <v>400</v>
      </c>
      <c r="B139" s="152" t="s">
        <v>399</v>
      </c>
      <c r="C139" s="1">
        <v>2020</v>
      </c>
      <c r="D139" s="19" t="s">
        <v>400</v>
      </c>
      <c r="E139" s="146" t="s">
        <v>1957</v>
      </c>
      <c r="F139" s="7">
        <v>2020</v>
      </c>
      <c r="G139" s="148">
        <v>14</v>
      </c>
      <c r="H139" s="1">
        <v>1766</v>
      </c>
      <c r="I139" s="155" t="s">
        <v>1224</v>
      </c>
      <c r="J139" s="153">
        <v>0</v>
      </c>
      <c r="K139" s="153">
        <v>1</v>
      </c>
      <c r="L139" s="153">
        <v>0</v>
      </c>
      <c r="M139" s="153">
        <v>0</v>
      </c>
      <c r="N139" s="153">
        <v>0</v>
      </c>
      <c r="O139" s="153">
        <v>1</v>
      </c>
      <c r="P139" s="153">
        <v>1</v>
      </c>
      <c r="Q139" s="153">
        <v>0</v>
      </c>
      <c r="R139" s="153">
        <v>1</v>
      </c>
      <c r="S139" s="153">
        <v>0</v>
      </c>
      <c r="T139" s="153">
        <v>0</v>
      </c>
      <c r="U139" s="153">
        <v>1</v>
      </c>
      <c r="V139" s="153">
        <v>0</v>
      </c>
      <c r="W139" s="153">
        <v>0</v>
      </c>
      <c r="X139" s="153">
        <v>0</v>
      </c>
      <c r="Y139" s="153">
        <v>0</v>
      </c>
      <c r="Z139" s="153">
        <v>0</v>
      </c>
      <c r="AA139" s="153">
        <v>0</v>
      </c>
      <c r="AB139" s="153">
        <v>1</v>
      </c>
      <c r="AC139" s="153">
        <v>1</v>
      </c>
      <c r="AD139" s="153">
        <v>0</v>
      </c>
      <c r="AE139" s="153">
        <v>1</v>
      </c>
      <c r="AF139" s="153">
        <v>1</v>
      </c>
      <c r="AG139" s="153">
        <v>0</v>
      </c>
      <c r="AH139" s="153">
        <v>1</v>
      </c>
      <c r="AI139" s="32">
        <v>1</v>
      </c>
      <c r="AJ139" s="4">
        <v>10</v>
      </c>
      <c r="AK139" s="4"/>
      <c r="AL139" s="1"/>
      <c r="AM139" s="156"/>
      <c r="AN139" s="156"/>
      <c r="AO139" s="156"/>
      <c r="AP139" s="156"/>
      <c r="AQ139" s="156"/>
      <c r="AR139" s="1"/>
    </row>
    <row r="140" spans="1:44" s="9" customFormat="1" ht="13.7" customHeight="1" x14ac:dyDescent="0.2">
      <c r="A140" s="1" t="s">
        <v>400</v>
      </c>
      <c r="B140" s="152" t="s">
        <v>399</v>
      </c>
      <c r="C140" s="1">
        <v>2020</v>
      </c>
      <c r="D140" s="19" t="s">
        <v>400</v>
      </c>
      <c r="E140" s="146" t="s">
        <v>1957</v>
      </c>
      <c r="F140" s="7">
        <v>2020</v>
      </c>
      <c r="G140" s="148">
        <v>14</v>
      </c>
      <c r="H140" s="1">
        <v>932</v>
      </c>
      <c r="I140" s="155" t="s">
        <v>1375</v>
      </c>
      <c r="J140" s="153">
        <v>0</v>
      </c>
      <c r="K140" s="153">
        <v>0</v>
      </c>
      <c r="L140" s="153">
        <v>0</v>
      </c>
      <c r="M140" s="153">
        <v>0</v>
      </c>
      <c r="N140" s="153">
        <v>1</v>
      </c>
      <c r="O140" s="153">
        <v>0</v>
      </c>
      <c r="P140" s="153">
        <v>0</v>
      </c>
      <c r="Q140" s="153">
        <v>0</v>
      </c>
      <c r="R140" s="153">
        <v>0</v>
      </c>
      <c r="S140" s="153">
        <v>0</v>
      </c>
      <c r="T140" s="153">
        <v>0</v>
      </c>
      <c r="U140" s="153">
        <v>0</v>
      </c>
      <c r="V140" s="153">
        <v>0</v>
      </c>
      <c r="W140" s="153">
        <v>0</v>
      </c>
      <c r="X140" s="153">
        <v>0</v>
      </c>
      <c r="Y140" s="153">
        <v>0</v>
      </c>
      <c r="Z140" s="153">
        <v>0</v>
      </c>
      <c r="AA140" s="153">
        <v>0</v>
      </c>
      <c r="AB140" s="153">
        <v>0</v>
      </c>
      <c r="AC140" s="153">
        <v>0</v>
      </c>
      <c r="AD140" s="153">
        <v>0</v>
      </c>
      <c r="AE140" s="153">
        <v>0</v>
      </c>
      <c r="AF140" s="153">
        <v>0</v>
      </c>
      <c r="AG140" s="153">
        <v>0</v>
      </c>
      <c r="AH140" s="153">
        <v>0</v>
      </c>
      <c r="AI140" s="32">
        <v>0.1</v>
      </c>
      <c r="AJ140" s="4">
        <v>1</v>
      </c>
      <c r="AK140" s="4"/>
      <c r="AL140" s="1"/>
      <c r="AM140" s="156"/>
      <c r="AN140" s="156"/>
      <c r="AO140" s="156"/>
      <c r="AP140" s="156"/>
      <c r="AQ140" s="156"/>
      <c r="AR140" s="1"/>
    </row>
    <row r="141" spans="1:44" s="9" customFormat="1" ht="13.7" customHeight="1" x14ac:dyDescent="0.2">
      <c r="A141" s="1" t="s">
        <v>400</v>
      </c>
      <c r="B141" s="152" t="s">
        <v>399</v>
      </c>
      <c r="C141" s="1">
        <v>2020</v>
      </c>
      <c r="D141" s="19" t="s">
        <v>400</v>
      </c>
      <c r="E141" s="146" t="s">
        <v>1957</v>
      </c>
      <c r="F141" s="7">
        <v>2020</v>
      </c>
      <c r="G141" s="148">
        <v>14</v>
      </c>
      <c r="H141" s="1">
        <v>1677</v>
      </c>
      <c r="I141" s="155" t="s">
        <v>1256</v>
      </c>
      <c r="J141" s="153">
        <v>0</v>
      </c>
      <c r="K141" s="153">
        <v>0</v>
      </c>
      <c r="L141" s="153">
        <v>0</v>
      </c>
      <c r="M141" s="153">
        <v>0</v>
      </c>
      <c r="N141" s="153">
        <v>0</v>
      </c>
      <c r="O141" s="153">
        <v>0</v>
      </c>
      <c r="P141" s="153">
        <v>0</v>
      </c>
      <c r="Q141" s="153">
        <v>0</v>
      </c>
      <c r="R141" s="153">
        <v>0</v>
      </c>
      <c r="S141" s="153">
        <v>0</v>
      </c>
      <c r="T141" s="153">
        <v>0</v>
      </c>
      <c r="U141" s="153">
        <v>0</v>
      </c>
      <c r="V141" s="153">
        <v>0</v>
      </c>
      <c r="W141" s="153">
        <v>0</v>
      </c>
      <c r="X141" s="153">
        <v>0</v>
      </c>
      <c r="Y141" s="153">
        <v>0</v>
      </c>
      <c r="Z141" s="153">
        <v>1</v>
      </c>
      <c r="AA141" s="153">
        <v>0</v>
      </c>
      <c r="AB141" s="153">
        <v>0</v>
      </c>
      <c r="AC141" s="153">
        <v>0</v>
      </c>
      <c r="AD141" s="153">
        <v>0</v>
      </c>
      <c r="AE141" s="153">
        <v>0</v>
      </c>
      <c r="AF141" s="153">
        <v>0</v>
      </c>
      <c r="AG141" s="153">
        <v>0</v>
      </c>
      <c r="AH141" s="153">
        <v>0</v>
      </c>
      <c r="AI141" s="32">
        <v>0.1</v>
      </c>
      <c r="AJ141" s="4">
        <v>1</v>
      </c>
      <c r="AK141" s="4"/>
      <c r="AL141" s="1"/>
      <c r="AM141" s="156"/>
      <c r="AN141" s="156"/>
      <c r="AO141" s="156"/>
      <c r="AP141" s="156"/>
      <c r="AQ141" s="156"/>
      <c r="AR141" s="1"/>
    </row>
    <row r="142" spans="1:44" s="9" customFormat="1" ht="13.7" customHeight="1" x14ac:dyDescent="0.2">
      <c r="A142" s="1" t="s">
        <v>400</v>
      </c>
      <c r="B142" s="152" t="s">
        <v>399</v>
      </c>
      <c r="C142" s="1">
        <v>2020</v>
      </c>
      <c r="D142" s="19" t="s">
        <v>400</v>
      </c>
      <c r="E142" s="146" t="s">
        <v>1957</v>
      </c>
      <c r="F142" s="7">
        <v>2020</v>
      </c>
      <c r="G142" s="148">
        <v>15</v>
      </c>
      <c r="H142" s="1">
        <v>2760</v>
      </c>
      <c r="I142" s="155" t="s">
        <v>162</v>
      </c>
      <c r="J142" s="153">
        <v>1</v>
      </c>
      <c r="K142" s="153">
        <v>1</v>
      </c>
      <c r="L142" s="153">
        <v>1</v>
      </c>
      <c r="M142" s="153">
        <v>1</v>
      </c>
      <c r="N142" s="153">
        <v>1</v>
      </c>
      <c r="O142" s="153">
        <v>1</v>
      </c>
      <c r="P142" s="153">
        <v>1</v>
      </c>
      <c r="Q142" s="153">
        <v>1</v>
      </c>
      <c r="R142" s="153">
        <v>1</v>
      </c>
      <c r="S142" s="153">
        <v>1</v>
      </c>
      <c r="T142" s="153">
        <v>1</v>
      </c>
      <c r="U142" s="153">
        <v>1</v>
      </c>
      <c r="V142" s="153">
        <v>1</v>
      </c>
      <c r="W142" s="153">
        <v>1</v>
      </c>
      <c r="X142" s="153">
        <v>1</v>
      </c>
      <c r="Y142" s="153">
        <v>1</v>
      </c>
      <c r="Z142" s="153">
        <v>1</v>
      </c>
      <c r="AA142" s="153">
        <v>1</v>
      </c>
      <c r="AB142" s="153">
        <v>1</v>
      </c>
      <c r="AC142" s="153">
        <v>1</v>
      </c>
      <c r="AD142" s="153">
        <v>1</v>
      </c>
      <c r="AE142" s="153">
        <v>1</v>
      </c>
      <c r="AF142" s="153">
        <v>1</v>
      </c>
      <c r="AG142" s="153">
        <v>1</v>
      </c>
      <c r="AH142" s="153">
        <v>1</v>
      </c>
      <c r="AI142" s="32">
        <v>80</v>
      </c>
      <c r="AJ142" s="4">
        <v>25</v>
      </c>
      <c r="AK142" s="4"/>
      <c r="AL142" s="1"/>
      <c r="AM142" s="156"/>
      <c r="AN142" s="156"/>
      <c r="AO142" s="156"/>
      <c r="AP142" s="156"/>
      <c r="AQ142" s="156"/>
      <c r="AR142" s="1"/>
    </row>
    <row r="143" spans="1:44" s="9" customFormat="1" ht="13.7" customHeight="1" x14ac:dyDescent="0.2">
      <c r="A143" s="1" t="s">
        <v>400</v>
      </c>
      <c r="B143" s="152" t="s">
        <v>399</v>
      </c>
      <c r="C143" s="1">
        <v>2020</v>
      </c>
      <c r="D143" s="19" t="s">
        <v>400</v>
      </c>
      <c r="E143" s="146" t="s">
        <v>1957</v>
      </c>
      <c r="F143" s="7">
        <v>2020</v>
      </c>
      <c r="G143" s="148">
        <v>15</v>
      </c>
      <c r="H143" s="1">
        <v>1066</v>
      </c>
      <c r="I143" s="155" t="s">
        <v>1505</v>
      </c>
      <c r="J143" s="153">
        <v>0</v>
      </c>
      <c r="K143" s="153">
        <v>0</v>
      </c>
      <c r="L143" s="153">
        <v>0</v>
      </c>
      <c r="M143" s="153">
        <v>0</v>
      </c>
      <c r="N143" s="153">
        <v>0</v>
      </c>
      <c r="O143" s="153">
        <v>0</v>
      </c>
      <c r="P143" s="153">
        <v>0</v>
      </c>
      <c r="Q143" s="153">
        <v>0</v>
      </c>
      <c r="R143" s="153">
        <v>0</v>
      </c>
      <c r="S143" s="153">
        <v>0</v>
      </c>
      <c r="T143" s="153">
        <v>0</v>
      </c>
      <c r="U143" s="153">
        <v>0</v>
      </c>
      <c r="V143" s="153">
        <v>0</v>
      </c>
      <c r="W143" s="153">
        <v>1</v>
      </c>
      <c r="X143" s="153">
        <v>0</v>
      </c>
      <c r="Y143" s="153">
        <v>0</v>
      </c>
      <c r="Z143" s="153">
        <v>0</v>
      </c>
      <c r="AA143" s="153">
        <v>0</v>
      </c>
      <c r="AB143" s="153">
        <v>0</v>
      </c>
      <c r="AC143" s="153">
        <v>0</v>
      </c>
      <c r="AD143" s="153">
        <v>0</v>
      </c>
      <c r="AE143" s="153">
        <v>0</v>
      </c>
      <c r="AF143" s="153">
        <v>0</v>
      </c>
      <c r="AG143" s="153">
        <v>0</v>
      </c>
      <c r="AH143" s="153">
        <v>1</v>
      </c>
      <c r="AI143" s="32">
        <v>15</v>
      </c>
      <c r="AJ143" s="4">
        <v>2</v>
      </c>
      <c r="AK143" s="4"/>
      <c r="AL143" s="1"/>
      <c r="AM143" s="156"/>
      <c r="AN143" s="156"/>
      <c r="AO143" s="156"/>
      <c r="AP143" s="156"/>
      <c r="AQ143" s="156"/>
      <c r="AR143" s="1"/>
    </row>
    <row r="144" spans="1:44" s="9" customFormat="1" ht="13.7" customHeight="1" x14ac:dyDescent="0.2">
      <c r="A144" s="1" t="s">
        <v>400</v>
      </c>
      <c r="B144" s="152" t="s">
        <v>399</v>
      </c>
      <c r="C144" s="1">
        <v>2020</v>
      </c>
      <c r="D144" s="19" t="s">
        <v>400</v>
      </c>
      <c r="E144" s="146" t="s">
        <v>1957</v>
      </c>
      <c r="F144" s="7">
        <v>2020</v>
      </c>
      <c r="G144" s="148">
        <v>15</v>
      </c>
      <c r="H144" s="1">
        <v>681</v>
      </c>
      <c r="I144" s="155" t="s">
        <v>1195</v>
      </c>
      <c r="J144" s="153">
        <v>1</v>
      </c>
      <c r="K144" s="153">
        <v>1</v>
      </c>
      <c r="L144" s="153">
        <v>0</v>
      </c>
      <c r="M144" s="153">
        <v>1</v>
      </c>
      <c r="N144" s="153">
        <v>1</v>
      </c>
      <c r="O144" s="153">
        <v>1</v>
      </c>
      <c r="P144" s="153">
        <v>0</v>
      </c>
      <c r="Q144" s="153">
        <v>0</v>
      </c>
      <c r="R144" s="153">
        <v>1</v>
      </c>
      <c r="S144" s="153">
        <v>1</v>
      </c>
      <c r="T144" s="153">
        <v>1</v>
      </c>
      <c r="U144" s="153">
        <v>1</v>
      </c>
      <c r="V144" s="153">
        <v>0</v>
      </c>
      <c r="W144" s="153">
        <v>1</v>
      </c>
      <c r="X144" s="153">
        <v>1</v>
      </c>
      <c r="Y144" s="153">
        <v>1</v>
      </c>
      <c r="Z144" s="153">
        <v>0</v>
      </c>
      <c r="AA144" s="153">
        <v>1</v>
      </c>
      <c r="AB144" s="153">
        <v>1</v>
      </c>
      <c r="AC144" s="153">
        <v>1</v>
      </c>
      <c r="AD144" s="153">
        <v>0</v>
      </c>
      <c r="AE144" s="153">
        <v>1</v>
      </c>
      <c r="AF144" s="153">
        <v>0</v>
      </c>
      <c r="AG144" s="153">
        <v>1</v>
      </c>
      <c r="AH144" s="153">
        <v>1</v>
      </c>
      <c r="AI144" s="32">
        <v>2</v>
      </c>
      <c r="AJ144" s="4">
        <v>18</v>
      </c>
      <c r="AK144" s="4"/>
      <c r="AL144" s="1"/>
      <c r="AM144" s="156"/>
      <c r="AN144" s="156"/>
      <c r="AO144" s="1"/>
      <c r="AP144" s="1"/>
      <c r="AQ144" s="1"/>
      <c r="AR144" s="1"/>
    </row>
    <row r="145" spans="1:44" s="9" customFormat="1" ht="13.7" customHeight="1" x14ac:dyDescent="0.2">
      <c r="A145" s="1" t="s">
        <v>400</v>
      </c>
      <c r="B145" s="152" t="s">
        <v>399</v>
      </c>
      <c r="C145" s="1">
        <v>2020</v>
      </c>
      <c r="D145" s="19" t="s">
        <v>400</v>
      </c>
      <c r="E145" s="146" t="s">
        <v>1957</v>
      </c>
      <c r="F145" s="7">
        <v>2020</v>
      </c>
      <c r="G145" s="148">
        <v>15</v>
      </c>
      <c r="H145" s="1">
        <v>1766</v>
      </c>
      <c r="I145" s="155" t="s">
        <v>1224</v>
      </c>
      <c r="J145" s="153">
        <v>1</v>
      </c>
      <c r="K145" s="153">
        <v>0</v>
      </c>
      <c r="L145" s="153">
        <v>1</v>
      </c>
      <c r="M145" s="153">
        <v>0</v>
      </c>
      <c r="N145" s="153">
        <v>1</v>
      </c>
      <c r="O145" s="153">
        <v>0</v>
      </c>
      <c r="P145" s="153">
        <v>1</v>
      </c>
      <c r="Q145" s="153">
        <v>0</v>
      </c>
      <c r="R145" s="153">
        <v>0</v>
      </c>
      <c r="S145" s="153">
        <v>1</v>
      </c>
      <c r="T145" s="153">
        <v>0</v>
      </c>
      <c r="U145" s="153">
        <v>0</v>
      </c>
      <c r="V145" s="153">
        <v>0</v>
      </c>
      <c r="W145" s="153">
        <v>0</v>
      </c>
      <c r="X145" s="153">
        <v>1</v>
      </c>
      <c r="Y145" s="153">
        <v>0</v>
      </c>
      <c r="Z145" s="153">
        <v>0</v>
      </c>
      <c r="AA145" s="153">
        <v>0</v>
      </c>
      <c r="AB145" s="153">
        <v>0</v>
      </c>
      <c r="AC145" s="153">
        <v>1</v>
      </c>
      <c r="AD145" s="153">
        <v>0</v>
      </c>
      <c r="AE145" s="153">
        <v>0</v>
      </c>
      <c r="AF145" s="153">
        <v>0</v>
      </c>
      <c r="AG145" s="153">
        <v>0</v>
      </c>
      <c r="AH145" s="153">
        <v>0</v>
      </c>
      <c r="AI145" s="32">
        <v>1</v>
      </c>
      <c r="AJ145" s="4">
        <v>7</v>
      </c>
      <c r="AK145" s="4"/>
      <c r="AL145" s="1"/>
      <c r="AM145" s="156"/>
      <c r="AN145" s="156"/>
      <c r="AO145" s="1"/>
      <c r="AP145" s="1"/>
      <c r="AQ145" s="1"/>
      <c r="AR145" s="1"/>
    </row>
    <row r="146" spans="1:44" s="9" customFormat="1" ht="13.7" customHeight="1" x14ac:dyDescent="0.2">
      <c r="A146" s="1" t="s">
        <v>400</v>
      </c>
      <c r="B146" s="152" t="s">
        <v>399</v>
      </c>
      <c r="C146" s="1">
        <v>2020</v>
      </c>
      <c r="D146" s="19" t="s">
        <v>400</v>
      </c>
      <c r="E146" s="146" t="s">
        <v>1957</v>
      </c>
      <c r="F146" s="7">
        <v>2020</v>
      </c>
      <c r="G146" s="148">
        <v>15</v>
      </c>
      <c r="H146" s="37" t="s">
        <v>1959</v>
      </c>
      <c r="I146" s="155" t="s">
        <v>1764</v>
      </c>
      <c r="J146" s="153">
        <v>0</v>
      </c>
      <c r="K146" s="153">
        <v>1</v>
      </c>
      <c r="L146" s="153">
        <v>0</v>
      </c>
      <c r="M146" s="153">
        <v>0</v>
      </c>
      <c r="N146" s="153">
        <v>0</v>
      </c>
      <c r="O146" s="153">
        <v>0</v>
      </c>
      <c r="P146" s="153">
        <v>0</v>
      </c>
      <c r="Q146" s="153">
        <v>0</v>
      </c>
      <c r="R146" s="153">
        <v>1</v>
      </c>
      <c r="S146" s="153">
        <v>0</v>
      </c>
      <c r="T146" s="153">
        <v>0</v>
      </c>
      <c r="U146" s="153">
        <v>1</v>
      </c>
      <c r="V146" s="153">
        <v>0</v>
      </c>
      <c r="W146" s="153">
        <v>1</v>
      </c>
      <c r="X146" s="153">
        <v>0</v>
      </c>
      <c r="Y146" s="153">
        <v>0</v>
      </c>
      <c r="Z146" s="153">
        <v>0</v>
      </c>
      <c r="AA146" s="153">
        <v>0</v>
      </c>
      <c r="AB146" s="153">
        <v>1</v>
      </c>
      <c r="AC146" s="153">
        <v>0</v>
      </c>
      <c r="AD146" s="153">
        <v>0</v>
      </c>
      <c r="AE146" s="153">
        <v>0</v>
      </c>
      <c r="AF146" s="153">
        <v>1</v>
      </c>
      <c r="AG146" s="153">
        <v>1</v>
      </c>
      <c r="AH146" s="153">
        <v>1</v>
      </c>
      <c r="AI146" s="32">
        <v>1</v>
      </c>
      <c r="AJ146" s="4">
        <v>8</v>
      </c>
      <c r="AK146" s="4"/>
      <c r="AL146" s="1"/>
      <c r="AM146" s="156"/>
      <c r="AN146" s="156"/>
      <c r="AO146" s="1"/>
      <c r="AP146" s="1"/>
      <c r="AQ146" s="1"/>
      <c r="AR146" s="1"/>
    </row>
    <row r="147" spans="1:44" s="9" customFormat="1" ht="13.7" customHeight="1" x14ac:dyDescent="0.2">
      <c r="A147" s="1" t="s">
        <v>400</v>
      </c>
      <c r="B147" s="152" t="s">
        <v>399</v>
      </c>
      <c r="C147" s="1">
        <v>2020</v>
      </c>
      <c r="D147" s="19" t="s">
        <v>400</v>
      </c>
      <c r="E147" s="146" t="s">
        <v>1957</v>
      </c>
      <c r="F147" s="7">
        <v>2020</v>
      </c>
      <c r="G147" s="148">
        <v>15</v>
      </c>
      <c r="H147" s="1">
        <v>1677</v>
      </c>
      <c r="I147" s="155" t="s">
        <v>1256</v>
      </c>
      <c r="J147" s="153">
        <v>0</v>
      </c>
      <c r="K147" s="153">
        <v>0</v>
      </c>
      <c r="L147" s="153">
        <v>0</v>
      </c>
      <c r="M147" s="153">
        <v>0</v>
      </c>
      <c r="N147" s="153">
        <v>0</v>
      </c>
      <c r="O147" s="153">
        <v>0</v>
      </c>
      <c r="P147" s="153">
        <v>0</v>
      </c>
      <c r="Q147" s="153">
        <v>0</v>
      </c>
      <c r="R147" s="153">
        <v>0</v>
      </c>
      <c r="S147" s="153">
        <v>0</v>
      </c>
      <c r="T147" s="153">
        <v>0</v>
      </c>
      <c r="U147" s="153">
        <v>0</v>
      </c>
      <c r="V147" s="153">
        <v>0</v>
      </c>
      <c r="W147" s="153">
        <v>0</v>
      </c>
      <c r="X147" s="153">
        <v>0</v>
      </c>
      <c r="Y147" s="153">
        <v>1</v>
      </c>
      <c r="Z147" s="153">
        <v>0</v>
      </c>
      <c r="AA147" s="153">
        <v>0</v>
      </c>
      <c r="AB147" s="153">
        <v>0</v>
      </c>
      <c r="AC147" s="153">
        <v>0</v>
      </c>
      <c r="AD147" s="153">
        <v>0</v>
      </c>
      <c r="AE147" s="153">
        <v>0</v>
      </c>
      <c r="AF147" s="153">
        <v>0</v>
      </c>
      <c r="AG147" s="153">
        <v>0</v>
      </c>
      <c r="AH147" s="153">
        <v>0</v>
      </c>
      <c r="AI147" s="32">
        <v>0.1</v>
      </c>
      <c r="AJ147" s="4">
        <v>1</v>
      </c>
      <c r="AK147" s="4"/>
      <c r="AL147" s="1"/>
      <c r="AM147" s="156"/>
      <c r="AN147" s="156"/>
      <c r="AO147" s="1"/>
      <c r="AP147" s="1"/>
      <c r="AQ147" s="1"/>
      <c r="AR147" s="1"/>
    </row>
    <row r="148" spans="1:44" s="9" customFormat="1" ht="13.7" customHeight="1" x14ac:dyDescent="0.2">
      <c r="A148" s="1" t="s">
        <v>400</v>
      </c>
      <c r="B148" s="152" t="s">
        <v>399</v>
      </c>
      <c r="C148" s="1">
        <v>2020</v>
      </c>
      <c r="D148" s="19" t="s">
        <v>400</v>
      </c>
      <c r="E148" s="146" t="s">
        <v>1957</v>
      </c>
      <c r="F148" s="7">
        <v>2020</v>
      </c>
      <c r="G148" s="148">
        <v>16</v>
      </c>
      <c r="H148" s="1">
        <v>2760</v>
      </c>
      <c r="I148" s="155" t="s">
        <v>162</v>
      </c>
      <c r="J148" s="153">
        <v>1</v>
      </c>
      <c r="K148" s="153">
        <v>0</v>
      </c>
      <c r="L148" s="153">
        <v>1</v>
      </c>
      <c r="M148" s="153">
        <v>0</v>
      </c>
      <c r="N148" s="153">
        <v>0</v>
      </c>
      <c r="O148" s="153">
        <v>0</v>
      </c>
      <c r="P148" s="153">
        <v>1</v>
      </c>
      <c r="Q148" s="153">
        <v>0</v>
      </c>
      <c r="R148" s="153">
        <v>1</v>
      </c>
      <c r="S148" s="153">
        <v>0</v>
      </c>
      <c r="T148" s="153">
        <v>0</v>
      </c>
      <c r="U148" s="153">
        <v>0</v>
      </c>
      <c r="V148" s="153">
        <v>1</v>
      </c>
      <c r="W148" s="153">
        <v>1</v>
      </c>
      <c r="X148" s="153">
        <v>0</v>
      </c>
      <c r="Y148" s="153">
        <v>0</v>
      </c>
      <c r="Z148" s="153">
        <v>1</v>
      </c>
      <c r="AA148" s="153">
        <v>1</v>
      </c>
      <c r="AB148" s="153">
        <v>1</v>
      </c>
      <c r="AC148" s="153">
        <v>1</v>
      </c>
      <c r="AD148" s="153">
        <v>1</v>
      </c>
      <c r="AE148" s="153">
        <v>1</v>
      </c>
      <c r="AF148" s="153">
        <v>0</v>
      </c>
      <c r="AG148" s="153">
        <v>1</v>
      </c>
      <c r="AH148" s="153">
        <v>1</v>
      </c>
      <c r="AI148" s="32">
        <v>10</v>
      </c>
      <c r="AJ148" s="4">
        <v>14</v>
      </c>
      <c r="AK148" s="4"/>
      <c r="AL148" s="1"/>
      <c r="AM148" s="156"/>
      <c r="AN148" s="156"/>
      <c r="AO148" s="1"/>
      <c r="AP148" s="1"/>
      <c r="AQ148" s="1"/>
      <c r="AR148" s="1"/>
    </row>
    <row r="149" spans="1:44" s="9" customFormat="1" ht="13.7" customHeight="1" x14ac:dyDescent="0.2">
      <c r="A149" s="1" t="s">
        <v>400</v>
      </c>
      <c r="B149" s="152" t="s">
        <v>399</v>
      </c>
      <c r="C149" s="1">
        <v>2020</v>
      </c>
      <c r="D149" s="19" t="s">
        <v>400</v>
      </c>
      <c r="E149" s="146" t="s">
        <v>1957</v>
      </c>
      <c r="F149" s="7">
        <v>2020</v>
      </c>
      <c r="G149" s="148">
        <v>16</v>
      </c>
      <c r="H149" s="37" t="s">
        <v>1959</v>
      </c>
      <c r="I149" s="155" t="s">
        <v>1765</v>
      </c>
      <c r="J149" s="153">
        <v>1</v>
      </c>
      <c r="K149" s="153">
        <v>1</v>
      </c>
      <c r="L149" s="153">
        <v>1</v>
      </c>
      <c r="M149" s="153">
        <v>1</v>
      </c>
      <c r="N149" s="153">
        <v>0</v>
      </c>
      <c r="O149" s="153">
        <v>1</v>
      </c>
      <c r="P149" s="153">
        <v>1</v>
      </c>
      <c r="Q149" s="153">
        <v>1</v>
      </c>
      <c r="R149" s="153">
        <v>1</v>
      </c>
      <c r="S149" s="153">
        <v>1</v>
      </c>
      <c r="T149" s="153">
        <v>1</v>
      </c>
      <c r="U149" s="153">
        <v>0</v>
      </c>
      <c r="V149" s="153">
        <v>1</v>
      </c>
      <c r="W149" s="153">
        <v>0</v>
      </c>
      <c r="X149" s="153">
        <v>0</v>
      </c>
      <c r="Y149" s="153">
        <v>1</v>
      </c>
      <c r="Z149" s="153">
        <v>1</v>
      </c>
      <c r="AA149" s="153">
        <v>1</v>
      </c>
      <c r="AB149" s="153">
        <v>1</v>
      </c>
      <c r="AC149" s="153">
        <v>1</v>
      </c>
      <c r="AD149" s="153">
        <v>1</v>
      </c>
      <c r="AE149" s="153">
        <v>1</v>
      </c>
      <c r="AF149" s="153">
        <v>1</v>
      </c>
      <c r="AG149" s="153">
        <v>0</v>
      </c>
      <c r="AH149" s="153">
        <v>1</v>
      </c>
      <c r="AI149" s="32">
        <v>10</v>
      </c>
      <c r="AJ149" s="4">
        <v>20</v>
      </c>
      <c r="AK149" s="4"/>
      <c r="AL149" s="1" t="s">
        <v>605</v>
      </c>
      <c r="AM149" s="156"/>
      <c r="AN149" s="156"/>
      <c r="AO149" s="1"/>
      <c r="AP149" s="1"/>
      <c r="AQ149" s="1"/>
      <c r="AR149" s="1"/>
    </row>
    <row r="150" spans="1:44" s="9" customFormat="1" ht="13.7" customHeight="1" x14ac:dyDescent="0.2">
      <c r="A150" s="1" t="s">
        <v>400</v>
      </c>
      <c r="B150" s="152" t="s">
        <v>399</v>
      </c>
      <c r="C150" s="1">
        <v>2020</v>
      </c>
      <c r="D150" s="19" t="s">
        <v>400</v>
      </c>
      <c r="E150" s="146" t="s">
        <v>1957</v>
      </c>
      <c r="F150" s="7">
        <v>2020</v>
      </c>
      <c r="G150" s="148">
        <v>16</v>
      </c>
      <c r="H150" s="1">
        <v>247</v>
      </c>
      <c r="I150" s="155" t="s">
        <v>807</v>
      </c>
      <c r="J150" s="153">
        <v>1</v>
      </c>
      <c r="K150" s="153">
        <v>0</v>
      </c>
      <c r="L150" s="153">
        <v>0</v>
      </c>
      <c r="M150" s="153">
        <v>0</v>
      </c>
      <c r="N150" s="153">
        <v>0</v>
      </c>
      <c r="O150" s="153">
        <v>1</v>
      </c>
      <c r="P150" s="153">
        <v>0</v>
      </c>
      <c r="Q150" s="153">
        <v>0</v>
      </c>
      <c r="R150" s="153">
        <v>0</v>
      </c>
      <c r="S150" s="153">
        <v>0</v>
      </c>
      <c r="T150" s="153">
        <v>0</v>
      </c>
      <c r="U150" s="153">
        <v>0</v>
      </c>
      <c r="V150" s="153">
        <v>0</v>
      </c>
      <c r="W150" s="153">
        <v>0</v>
      </c>
      <c r="X150" s="153">
        <v>0</v>
      </c>
      <c r="Y150" s="153">
        <v>1</v>
      </c>
      <c r="Z150" s="153">
        <v>1</v>
      </c>
      <c r="AA150" s="153">
        <v>0</v>
      </c>
      <c r="AB150" s="153">
        <v>0</v>
      </c>
      <c r="AC150" s="153">
        <v>1</v>
      </c>
      <c r="AD150" s="153">
        <v>0</v>
      </c>
      <c r="AE150" s="153">
        <v>0</v>
      </c>
      <c r="AF150" s="153">
        <v>0</v>
      </c>
      <c r="AG150" s="153">
        <v>0</v>
      </c>
      <c r="AH150" s="153">
        <v>0</v>
      </c>
      <c r="AI150" s="32">
        <v>4</v>
      </c>
      <c r="AJ150" s="4">
        <v>5</v>
      </c>
      <c r="AK150" s="4"/>
      <c r="AL150" s="1"/>
      <c r="AM150" s="156"/>
      <c r="AN150" s="156"/>
      <c r="AO150" s="1"/>
      <c r="AP150" s="1"/>
      <c r="AQ150" s="1"/>
      <c r="AR150" s="1"/>
    </row>
    <row r="151" spans="1:44" s="9" customFormat="1" ht="13.7" customHeight="1" x14ac:dyDescent="0.2">
      <c r="A151" s="1" t="s">
        <v>400</v>
      </c>
      <c r="B151" s="152" t="s">
        <v>399</v>
      </c>
      <c r="C151" s="1">
        <v>2020</v>
      </c>
      <c r="D151" s="19" t="s">
        <v>400</v>
      </c>
      <c r="E151" s="146" t="s">
        <v>1957</v>
      </c>
      <c r="F151" s="7">
        <v>2020</v>
      </c>
      <c r="G151" s="148">
        <v>16</v>
      </c>
      <c r="H151" s="1">
        <v>849</v>
      </c>
      <c r="I151" s="155" t="s">
        <v>1329</v>
      </c>
      <c r="J151" s="153">
        <v>1</v>
      </c>
      <c r="K151" s="153">
        <v>1</v>
      </c>
      <c r="L151" s="153">
        <v>1</v>
      </c>
      <c r="M151" s="153">
        <v>1</v>
      </c>
      <c r="N151" s="153">
        <v>0</v>
      </c>
      <c r="O151" s="153">
        <v>1</v>
      </c>
      <c r="P151" s="153">
        <v>1</v>
      </c>
      <c r="Q151" s="153">
        <v>1</v>
      </c>
      <c r="R151" s="153">
        <v>1</v>
      </c>
      <c r="S151" s="153">
        <v>1</v>
      </c>
      <c r="T151" s="153">
        <v>0</v>
      </c>
      <c r="U151" s="153">
        <v>0</v>
      </c>
      <c r="V151" s="153">
        <v>1</v>
      </c>
      <c r="W151" s="153">
        <v>1</v>
      </c>
      <c r="X151" s="153">
        <v>1</v>
      </c>
      <c r="Y151" s="153">
        <v>1</v>
      </c>
      <c r="Z151" s="153">
        <v>1</v>
      </c>
      <c r="AA151" s="153">
        <v>1</v>
      </c>
      <c r="AB151" s="153">
        <v>1</v>
      </c>
      <c r="AC151" s="153">
        <v>1</v>
      </c>
      <c r="AD151" s="153">
        <v>1</v>
      </c>
      <c r="AE151" s="153">
        <v>1</v>
      </c>
      <c r="AF151" s="153">
        <v>1</v>
      </c>
      <c r="AG151" s="153">
        <v>0</v>
      </c>
      <c r="AH151" s="153">
        <v>1</v>
      </c>
      <c r="AI151" s="32">
        <v>6</v>
      </c>
      <c r="AJ151" s="4">
        <v>21</v>
      </c>
      <c r="AK151" s="4"/>
      <c r="AL151" s="1"/>
      <c r="AM151" s="156"/>
      <c r="AN151" s="156"/>
      <c r="AO151" s="1"/>
      <c r="AP151" s="1"/>
      <c r="AQ151" s="1"/>
      <c r="AR151" s="1"/>
    </row>
    <row r="152" spans="1:44" s="9" customFormat="1" ht="13.7" customHeight="1" x14ac:dyDescent="0.2">
      <c r="A152" s="1" t="s">
        <v>400</v>
      </c>
      <c r="B152" s="152" t="s">
        <v>399</v>
      </c>
      <c r="C152" s="1">
        <v>2020</v>
      </c>
      <c r="D152" s="19" t="s">
        <v>400</v>
      </c>
      <c r="E152" s="146" t="s">
        <v>1957</v>
      </c>
      <c r="F152" s="7">
        <v>2020</v>
      </c>
      <c r="G152" s="148">
        <v>16</v>
      </c>
      <c r="H152" s="1">
        <v>359</v>
      </c>
      <c r="I152" s="155" t="s">
        <v>903</v>
      </c>
      <c r="J152" s="153">
        <v>0</v>
      </c>
      <c r="K152" s="153">
        <v>0</v>
      </c>
      <c r="L152" s="153">
        <v>0</v>
      </c>
      <c r="M152" s="153">
        <v>0</v>
      </c>
      <c r="N152" s="153">
        <v>1</v>
      </c>
      <c r="O152" s="153">
        <v>0</v>
      </c>
      <c r="P152" s="153">
        <v>0</v>
      </c>
      <c r="Q152" s="153">
        <v>0</v>
      </c>
      <c r="R152" s="153">
        <v>0</v>
      </c>
      <c r="S152" s="153">
        <v>1</v>
      </c>
      <c r="T152" s="153">
        <v>0</v>
      </c>
      <c r="U152" s="153">
        <v>0</v>
      </c>
      <c r="V152" s="153">
        <v>0</v>
      </c>
      <c r="W152" s="153">
        <v>0</v>
      </c>
      <c r="X152" s="153">
        <v>1</v>
      </c>
      <c r="Y152" s="153">
        <v>0</v>
      </c>
      <c r="Z152" s="153">
        <v>0</v>
      </c>
      <c r="AA152" s="153">
        <v>0</v>
      </c>
      <c r="AB152" s="153">
        <v>0</v>
      </c>
      <c r="AC152" s="153">
        <v>0</v>
      </c>
      <c r="AD152" s="153">
        <v>0</v>
      </c>
      <c r="AE152" s="153">
        <v>0</v>
      </c>
      <c r="AF152" s="153">
        <v>0</v>
      </c>
      <c r="AG152" s="153">
        <v>0</v>
      </c>
      <c r="AH152" s="153">
        <v>0</v>
      </c>
      <c r="AI152" s="32">
        <v>2</v>
      </c>
      <c r="AJ152" s="4">
        <v>3</v>
      </c>
      <c r="AK152" s="4"/>
      <c r="AL152" s="1"/>
      <c r="AM152" s="156"/>
      <c r="AN152" s="156"/>
      <c r="AO152" s="1"/>
      <c r="AP152" s="1"/>
      <c r="AQ152" s="1"/>
      <c r="AR152" s="1"/>
    </row>
    <row r="153" spans="1:44" s="9" customFormat="1" ht="13.7" customHeight="1" x14ac:dyDescent="0.2">
      <c r="A153" s="1" t="s">
        <v>400</v>
      </c>
      <c r="B153" s="152" t="s">
        <v>399</v>
      </c>
      <c r="C153" s="1">
        <v>2020</v>
      </c>
      <c r="D153" s="19" t="s">
        <v>400</v>
      </c>
      <c r="E153" s="146" t="s">
        <v>1957</v>
      </c>
      <c r="F153" s="7">
        <v>2020</v>
      </c>
      <c r="G153" s="148">
        <v>16</v>
      </c>
      <c r="H153" s="1">
        <v>681</v>
      </c>
      <c r="I153" s="155" t="s">
        <v>1195</v>
      </c>
      <c r="J153" s="153">
        <v>1</v>
      </c>
      <c r="K153" s="153">
        <v>1</v>
      </c>
      <c r="L153" s="153">
        <v>1</v>
      </c>
      <c r="M153" s="153">
        <v>1</v>
      </c>
      <c r="N153" s="153">
        <v>1</v>
      </c>
      <c r="O153" s="153">
        <v>0</v>
      </c>
      <c r="P153" s="153">
        <v>1</v>
      </c>
      <c r="Q153" s="153">
        <v>1</v>
      </c>
      <c r="R153" s="153">
        <v>1</v>
      </c>
      <c r="S153" s="153">
        <v>1</v>
      </c>
      <c r="T153" s="153">
        <v>0</v>
      </c>
      <c r="U153" s="153">
        <v>1</v>
      </c>
      <c r="V153" s="153">
        <v>1</v>
      </c>
      <c r="W153" s="153">
        <v>1</v>
      </c>
      <c r="X153" s="153">
        <v>1</v>
      </c>
      <c r="Y153" s="153">
        <v>1</v>
      </c>
      <c r="Z153" s="153">
        <v>0</v>
      </c>
      <c r="AA153" s="153">
        <v>1</v>
      </c>
      <c r="AB153" s="153">
        <v>1</v>
      </c>
      <c r="AC153" s="153">
        <v>0</v>
      </c>
      <c r="AD153" s="153">
        <v>1</v>
      </c>
      <c r="AE153" s="153">
        <v>1</v>
      </c>
      <c r="AF153" s="153">
        <v>1</v>
      </c>
      <c r="AG153" s="153">
        <v>1</v>
      </c>
      <c r="AH153" s="153">
        <v>1</v>
      </c>
      <c r="AI153" s="32">
        <v>6</v>
      </c>
      <c r="AJ153" s="4">
        <v>21</v>
      </c>
      <c r="AK153" s="4"/>
      <c r="AL153" s="1"/>
      <c r="AM153" s="156"/>
      <c r="AN153" s="156"/>
      <c r="AO153" s="1"/>
      <c r="AP153" s="1"/>
      <c r="AQ153" s="1"/>
      <c r="AR153" s="1"/>
    </row>
    <row r="154" spans="1:44" s="9" customFormat="1" ht="13.7" customHeight="1" x14ac:dyDescent="0.2">
      <c r="A154" s="1" t="s">
        <v>400</v>
      </c>
      <c r="B154" s="152" t="s">
        <v>399</v>
      </c>
      <c r="C154" s="1">
        <v>2020</v>
      </c>
      <c r="D154" s="19" t="s">
        <v>400</v>
      </c>
      <c r="E154" s="146" t="s">
        <v>1957</v>
      </c>
      <c r="F154" s="7">
        <v>2020</v>
      </c>
      <c r="G154" s="148">
        <v>16</v>
      </c>
      <c r="H154" s="1">
        <v>500</v>
      </c>
      <c r="I154" s="155" t="s">
        <v>1067</v>
      </c>
      <c r="J154" s="153">
        <v>0</v>
      </c>
      <c r="K154" s="153">
        <v>0</v>
      </c>
      <c r="L154" s="153">
        <v>0</v>
      </c>
      <c r="M154" s="153">
        <v>0</v>
      </c>
      <c r="N154" s="153">
        <v>1</v>
      </c>
      <c r="O154" s="153">
        <v>0</v>
      </c>
      <c r="P154" s="153">
        <v>0</v>
      </c>
      <c r="Q154" s="153">
        <v>0</v>
      </c>
      <c r="R154" s="153">
        <v>0</v>
      </c>
      <c r="S154" s="153">
        <v>0</v>
      </c>
      <c r="T154" s="153">
        <v>0</v>
      </c>
      <c r="U154" s="153">
        <v>0</v>
      </c>
      <c r="V154" s="153">
        <v>0</v>
      </c>
      <c r="W154" s="153">
        <v>0</v>
      </c>
      <c r="X154" s="153">
        <v>0</v>
      </c>
      <c r="Y154" s="153">
        <v>0</v>
      </c>
      <c r="Z154" s="153">
        <v>0</v>
      </c>
      <c r="AA154" s="153">
        <v>0</v>
      </c>
      <c r="AB154" s="153">
        <v>0</v>
      </c>
      <c r="AC154" s="153">
        <v>0</v>
      </c>
      <c r="AD154" s="153">
        <v>0</v>
      </c>
      <c r="AE154" s="153">
        <v>0</v>
      </c>
      <c r="AF154" s="153">
        <v>0</v>
      </c>
      <c r="AG154" s="153">
        <v>0</v>
      </c>
      <c r="AH154" s="153">
        <v>0</v>
      </c>
      <c r="AI154" s="32">
        <v>2</v>
      </c>
      <c r="AJ154" s="4">
        <v>1</v>
      </c>
      <c r="AK154" s="4"/>
      <c r="AL154" s="1"/>
      <c r="AM154" s="156"/>
      <c r="AN154" s="156"/>
      <c r="AO154" s="1"/>
      <c r="AP154" s="1"/>
      <c r="AQ154" s="1"/>
      <c r="AR154" s="1"/>
    </row>
    <row r="155" spans="1:44" s="9" customFormat="1" ht="13.7" customHeight="1" x14ac:dyDescent="0.2">
      <c r="A155" s="1" t="s">
        <v>400</v>
      </c>
      <c r="B155" s="152" t="s">
        <v>399</v>
      </c>
      <c r="C155" s="1">
        <v>2020</v>
      </c>
      <c r="D155" s="19" t="s">
        <v>400</v>
      </c>
      <c r="E155" s="146" t="s">
        <v>1957</v>
      </c>
      <c r="F155" s="7">
        <v>2020</v>
      </c>
      <c r="G155" s="148">
        <v>16</v>
      </c>
      <c r="H155" s="1">
        <v>1677</v>
      </c>
      <c r="I155" s="155" t="s">
        <v>1256</v>
      </c>
      <c r="J155" s="153">
        <v>1</v>
      </c>
      <c r="K155" s="153">
        <v>1</v>
      </c>
      <c r="L155" s="153">
        <v>0</v>
      </c>
      <c r="M155" s="153">
        <v>0</v>
      </c>
      <c r="N155" s="153">
        <v>0</v>
      </c>
      <c r="O155" s="153">
        <v>1</v>
      </c>
      <c r="P155" s="153">
        <v>0</v>
      </c>
      <c r="Q155" s="153">
        <v>0</v>
      </c>
      <c r="R155" s="153">
        <v>0</v>
      </c>
      <c r="S155" s="153">
        <v>0</v>
      </c>
      <c r="T155" s="153">
        <v>1</v>
      </c>
      <c r="U155" s="153">
        <v>0</v>
      </c>
      <c r="V155" s="153">
        <v>0</v>
      </c>
      <c r="W155" s="153">
        <v>0</v>
      </c>
      <c r="X155" s="153">
        <v>1</v>
      </c>
      <c r="Y155" s="153">
        <v>1</v>
      </c>
      <c r="Z155" s="153">
        <v>0</v>
      </c>
      <c r="AA155" s="153">
        <v>0</v>
      </c>
      <c r="AB155" s="153">
        <v>0</v>
      </c>
      <c r="AC155" s="153">
        <v>0</v>
      </c>
      <c r="AD155" s="153">
        <v>0</v>
      </c>
      <c r="AE155" s="153">
        <v>1</v>
      </c>
      <c r="AF155" s="153">
        <v>0</v>
      </c>
      <c r="AG155" s="153">
        <v>0</v>
      </c>
      <c r="AH155" s="153">
        <v>0</v>
      </c>
      <c r="AI155" s="32">
        <v>4</v>
      </c>
      <c r="AJ155" s="4">
        <v>7</v>
      </c>
      <c r="AK155" s="4"/>
      <c r="AL155" s="1"/>
      <c r="AM155" s="156"/>
      <c r="AN155" s="156"/>
      <c r="AO155" s="1"/>
      <c r="AP155" s="1"/>
      <c r="AQ155" s="1"/>
      <c r="AR155" s="1"/>
    </row>
    <row r="156" spans="1:44" s="9" customFormat="1" ht="13.7" customHeight="1" x14ac:dyDescent="0.2">
      <c r="A156" s="1" t="s">
        <v>400</v>
      </c>
      <c r="B156" s="152" t="s">
        <v>399</v>
      </c>
      <c r="C156" s="1">
        <v>2020</v>
      </c>
      <c r="D156" s="19" t="s">
        <v>400</v>
      </c>
      <c r="E156" s="146" t="s">
        <v>1957</v>
      </c>
      <c r="F156" s="7">
        <v>2020</v>
      </c>
      <c r="G156" s="148">
        <v>16</v>
      </c>
      <c r="H156" s="1">
        <v>1766</v>
      </c>
      <c r="I156" s="155" t="s">
        <v>1224</v>
      </c>
      <c r="J156" s="153">
        <v>1</v>
      </c>
      <c r="K156" s="153">
        <v>1</v>
      </c>
      <c r="L156" s="153">
        <v>0</v>
      </c>
      <c r="M156" s="153">
        <v>0</v>
      </c>
      <c r="N156" s="153">
        <v>0</v>
      </c>
      <c r="O156" s="153">
        <v>1</v>
      </c>
      <c r="P156" s="153">
        <v>0</v>
      </c>
      <c r="Q156" s="153">
        <v>0</v>
      </c>
      <c r="R156" s="153">
        <v>0</v>
      </c>
      <c r="S156" s="153">
        <v>0</v>
      </c>
      <c r="T156" s="153">
        <v>1</v>
      </c>
      <c r="U156" s="153">
        <v>0</v>
      </c>
      <c r="V156" s="153">
        <v>0</v>
      </c>
      <c r="W156" s="153">
        <v>0</v>
      </c>
      <c r="X156" s="153">
        <v>0</v>
      </c>
      <c r="Y156" s="153">
        <v>1</v>
      </c>
      <c r="Z156" s="153">
        <v>0</v>
      </c>
      <c r="AA156" s="153">
        <v>0</v>
      </c>
      <c r="AB156" s="153">
        <v>0</v>
      </c>
      <c r="AC156" s="153">
        <v>0</v>
      </c>
      <c r="AD156" s="153">
        <v>0</v>
      </c>
      <c r="AE156" s="153">
        <v>0</v>
      </c>
      <c r="AF156" s="153">
        <v>0</v>
      </c>
      <c r="AG156" s="153">
        <v>0</v>
      </c>
      <c r="AH156" s="153">
        <v>0</v>
      </c>
      <c r="AI156" s="32">
        <v>1</v>
      </c>
      <c r="AJ156" s="4">
        <v>5</v>
      </c>
      <c r="AK156" s="4"/>
      <c r="AL156" s="1"/>
      <c r="AM156" s="156"/>
      <c r="AN156" s="156"/>
      <c r="AO156" s="1"/>
      <c r="AP156" s="1"/>
      <c r="AQ156" s="1"/>
      <c r="AR156" s="1"/>
    </row>
    <row r="157" spans="1:44" s="9" customFormat="1" ht="13.7" customHeight="1" x14ac:dyDescent="0.2">
      <c r="A157" s="1" t="s">
        <v>400</v>
      </c>
      <c r="B157" s="152" t="s">
        <v>399</v>
      </c>
      <c r="C157" s="1">
        <v>2020</v>
      </c>
      <c r="D157" s="19" t="s">
        <v>400</v>
      </c>
      <c r="E157" s="146" t="s">
        <v>1957</v>
      </c>
      <c r="F157" s="7">
        <v>2020</v>
      </c>
      <c r="G157" s="148">
        <v>16</v>
      </c>
      <c r="H157" s="1">
        <v>1122</v>
      </c>
      <c r="I157" s="155" t="s">
        <v>1551</v>
      </c>
      <c r="J157" s="153">
        <v>1</v>
      </c>
      <c r="K157" s="153">
        <v>0</v>
      </c>
      <c r="L157" s="153">
        <v>1</v>
      </c>
      <c r="M157" s="153">
        <v>1</v>
      </c>
      <c r="N157" s="153">
        <v>0</v>
      </c>
      <c r="O157" s="153">
        <v>0</v>
      </c>
      <c r="P157" s="153">
        <v>0</v>
      </c>
      <c r="Q157" s="153">
        <v>0</v>
      </c>
      <c r="R157" s="153">
        <v>0</v>
      </c>
      <c r="S157" s="153">
        <v>0</v>
      </c>
      <c r="T157" s="153">
        <v>0</v>
      </c>
      <c r="U157" s="153">
        <v>0</v>
      </c>
      <c r="V157" s="153">
        <v>0</v>
      </c>
      <c r="W157" s="153">
        <v>0</v>
      </c>
      <c r="X157" s="153">
        <v>0</v>
      </c>
      <c r="Y157" s="153">
        <v>0</v>
      </c>
      <c r="Z157" s="153">
        <v>0</v>
      </c>
      <c r="AA157" s="153">
        <v>0</v>
      </c>
      <c r="AB157" s="153">
        <v>0</v>
      </c>
      <c r="AC157" s="153">
        <v>0</v>
      </c>
      <c r="AD157" s="153">
        <v>0</v>
      </c>
      <c r="AE157" s="153">
        <v>0</v>
      </c>
      <c r="AF157" s="153">
        <v>0</v>
      </c>
      <c r="AG157" s="153">
        <v>0</v>
      </c>
      <c r="AH157" s="153">
        <v>0</v>
      </c>
      <c r="AI157" s="32">
        <v>2</v>
      </c>
      <c r="AJ157" s="4">
        <v>3</v>
      </c>
      <c r="AK157" s="4"/>
      <c r="AL157" s="1"/>
      <c r="AM157" s="156"/>
      <c r="AN157" s="156"/>
      <c r="AO157" s="1"/>
      <c r="AP157" s="1"/>
      <c r="AQ157" s="1"/>
      <c r="AR157" s="1"/>
    </row>
    <row r="158" spans="1:44" s="9" customFormat="1" ht="13.7" customHeight="1" x14ac:dyDescent="0.2">
      <c r="A158" s="1" t="s">
        <v>400</v>
      </c>
      <c r="B158" s="152" t="s">
        <v>399</v>
      </c>
      <c r="C158" s="1">
        <v>2020</v>
      </c>
      <c r="D158" s="19" t="s">
        <v>400</v>
      </c>
      <c r="E158" s="146" t="s">
        <v>1957</v>
      </c>
      <c r="F158" s="7">
        <v>2020</v>
      </c>
      <c r="G158" s="148">
        <v>16</v>
      </c>
      <c r="H158" s="1">
        <v>798</v>
      </c>
      <c r="I158" s="155" t="s">
        <v>258</v>
      </c>
      <c r="J158" s="153">
        <v>0</v>
      </c>
      <c r="K158" s="153">
        <v>0</v>
      </c>
      <c r="L158" s="153">
        <v>0</v>
      </c>
      <c r="M158" s="153">
        <v>0</v>
      </c>
      <c r="N158" s="153">
        <v>1</v>
      </c>
      <c r="O158" s="153">
        <v>0</v>
      </c>
      <c r="P158" s="153">
        <v>0</v>
      </c>
      <c r="Q158" s="153">
        <v>0</v>
      </c>
      <c r="R158" s="153">
        <v>0</v>
      </c>
      <c r="S158" s="153">
        <v>0</v>
      </c>
      <c r="T158" s="153">
        <v>1</v>
      </c>
      <c r="U158" s="153">
        <v>1</v>
      </c>
      <c r="V158" s="153">
        <v>1</v>
      </c>
      <c r="W158" s="153">
        <v>0</v>
      </c>
      <c r="X158" s="153">
        <v>0</v>
      </c>
      <c r="Y158" s="153">
        <v>0</v>
      </c>
      <c r="Z158" s="153">
        <v>1</v>
      </c>
      <c r="AA158" s="153">
        <v>0</v>
      </c>
      <c r="AB158" s="153">
        <v>0</v>
      </c>
      <c r="AC158" s="153">
        <v>0</v>
      </c>
      <c r="AD158" s="153">
        <v>0</v>
      </c>
      <c r="AE158" s="153">
        <v>1</v>
      </c>
      <c r="AF158" s="153">
        <v>0</v>
      </c>
      <c r="AG158" s="153">
        <v>0</v>
      </c>
      <c r="AH158" s="153">
        <v>0</v>
      </c>
      <c r="AI158" s="32">
        <v>1</v>
      </c>
      <c r="AJ158" s="4">
        <v>6</v>
      </c>
      <c r="AK158" s="4"/>
      <c r="AL158" s="1"/>
      <c r="AM158" s="156"/>
      <c r="AN158" s="156"/>
      <c r="AO158" s="1"/>
      <c r="AP158" s="1"/>
      <c r="AQ158" s="1"/>
      <c r="AR158" s="1"/>
    </row>
    <row r="159" spans="1:44" s="9" customFormat="1" ht="13.7" customHeight="1" x14ac:dyDescent="0.2">
      <c r="A159" s="1" t="s">
        <v>400</v>
      </c>
      <c r="B159" s="152" t="s">
        <v>399</v>
      </c>
      <c r="C159" s="1">
        <v>2020</v>
      </c>
      <c r="D159" s="19" t="s">
        <v>400</v>
      </c>
      <c r="E159" s="146" t="s">
        <v>1957</v>
      </c>
      <c r="F159" s="7">
        <v>2020</v>
      </c>
      <c r="G159" s="148">
        <v>16</v>
      </c>
      <c r="H159" s="1">
        <v>478</v>
      </c>
      <c r="I159" s="155" t="s">
        <v>1037</v>
      </c>
      <c r="J159" s="153">
        <v>0</v>
      </c>
      <c r="K159" s="153">
        <v>0</v>
      </c>
      <c r="L159" s="153">
        <v>0</v>
      </c>
      <c r="M159" s="153">
        <v>0</v>
      </c>
      <c r="N159" s="153">
        <v>1</v>
      </c>
      <c r="O159" s="153">
        <v>0</v>
      </c>
      <c r="P159" s="153">
        <v>0</v>
      </c>
      <c r="Q159" s="153">
        <v>0</v>
      </c>
      <c r="R159" s="153">
        <v>0</v>
      </c>
      <c r="S159" s="153">
        <v>0</v>
      </c>
      <c r="T159" s="153">
        <v>0</v>
      </c>
      <c r="U159" s="153">
        <v>0</v>
      </c>
      <c r="V159" s="153">
        <v>0</v>
      </c>
      <c r="W159" s="153">
        <v>0</v>
      </c>
      <c r="X159" s="153">
        <v>0</v>
      </c>
      <c r="Y159" s="153">
        <v>0</v>
      </c>
      <c r="Z159" s="153">
        <v>0</v>
      </c>
      <c r="AA159" s="153">
        <v>0</v>
      </c>
      <c r="AB159" s="153">
        <v>0</v>
      </c>
      <c r="AC159" s="153">
        <v>0</v>
      </c>
      <c r="AD159" s="153">
        <v>0</v>
      </c>
      <c r="AE159" s="153">
        <v>0</v>
      </c>
      <c r="AF159" s="153">
        <v>0</v>
      </c>
      <c r="AG159" s="153">
        <v>0</v>
      </c>
      <c r="AH159" s="153">
        <v>0</v>
      </c>
      <c r="AI159" s="32">
        <v>0.1</v>
      </c>
      <c r="AJ159" s="4">
        <v>1</v>
      </c>
      <c r="AK159" s="4"/>
      <c r="AL159" s="1"/>
      <c r="AM159" s="156"/>
      <c r="AN159" s="156"/>
      <c r="AO159" s="1"/>
      <c r="AP159" s="1"/>
      <c r="AQ159" s="1"/>
      <c r="AR159" s="1"/>
    </row>
    <row r="160" spans="1:44" s="9" customFormat="1" ht="13.7" customHeight="1" x14ac:dyDescent="0.2">
      <c r="A160" s="1" t="s">
        <v>400</v>
      </c>
      <c r="B160" s="152" t="s">
        <v>399</v>
      </c>
      <c r="C160" s="1">
        <v>2020</v>
      </c>
      <c r="D160" s="19" t="s">
        <v>400</v>
      </c>
      <c r="E160" s="146" t="s">
        <v>1957</v>
      </c>
      <c r="F160" s="7">
        <v>2020</v>
      </c>
      <c r="G160" s="148">
        <v>16</v>
      </c>
      <c r="H160" s="1">
        <v>2003</v>
      </c>
      <c r="I160" s="155" t="s">
        <v>1679</v>
      </c>
      <c r="J160" s="153">
        <v>0</v>
      </c>
      <c r="K160" s="153">
        <v>0</v>
      </c>
      <c r="L160" s="153">
        <v>0</v>
      </c>
      <c r="M160" s="153">
        <v>0</v>
      </c>
      <c r="N160" s="153">
        <v>0</v>
      </c>
      <c r="O160" s="153">
        <v>1</v>
      </c>
      <c r="P160" s="153">
        <v>0</v>
      </c>
      <c r="Q160" s="153">
        <v>0</v>
      </c>
      <c r="R160" s="153">
        <v>0</v>
      </c>
      <c r="S160" s="153">
        <v>0</v>
      </c>
      <c r="T160" s="153">
        <v>0</v>
      </c>
      <c r="U160" s="153">
        <v>0</v>
      </c>
      <c r="V160" s="153">
        <v>0</v>
      </c>
      <c r="W160" s="153">
        <v>0</v>
      </c>
      <c r="X160" s="153">
        <v>0</v>
      </c>
      <c r="Y160" s="153">
        <v>0</v>
      </c>
      <c r="Z160" s="153">
        <v>1</v>
      </c>
      <c r="AA160" s="153">
        <v>0</v>
      </c>
      <c r="AB160" s="153">
        <v>0</v>
      </c>
      <c r="AC160" s="153">
        <v>0</v>
      </c>
      <c r="AD160" s="153">
        <v>0</v>
      </c>
      <c r="AE160" s="153">
        <v>0</v>
      </c>
      <c r="AF160" s="153">
        <v>1</v>
      </c>
      <c r="AG160" s="153">
        <v>1</v>
      </c>
      <c r="AH160" s="153">
        <v>0</v>
      </c>
      <c r="AI160" s="32">
        <v>1</v>
      </c>
      <c r="AJ160" s="4">
        <v>4</v>
      </c>
      <c r="AK160" s="4"/>
      <c r="AL160" s="1"/>
      <c r="AM160" s="156"/>
      <c r="AN160" s="156"/>
      <c r="AO160" s="1"/>
      <c r="AP160" s="1"/>
      <c r="AQ160" s="1"/>
      <c r="AR160" s="1"/>
    </row>
    <row r="161" spans="1:44" s="9" customFormat="1" ht="13.7" customHeight="1" x14ac:dyDescent="0.2">
      <c r="A161" s="1" t="s">
        <v>400</v>
      </c>
      <c r="B161" s="152" t="s">
        <v>399</v>
      </c>
      <c r="C161" s="1">
        <v>2020</v>
      </c>
      <c r="D161" s="19" t="s">
        <v>400</v>
      </c>
      <c r="E161" s="146" t="s">
        <v>1957</v>
      </c>
      <c r="F161" s="7">
        <v>2020</v>
      </c>
      <c r="G161" s="148">
        <v>16</v>
      </c>
      <c r="H161" s="1">
        <v>2113</v>
      </c>
      <c r="I161" s="167" t="s">
        <v>1054</v>
      </c>
      <c r="J161" s="153">
        <v>0</v>
      </c>
      <c r="K161" s="153">
        <v>0</v>
      </c>
      <c r="L161" s="153">
        <v>0</v>
      </c>
      <c r="M161" s="153">
        <v>0</v>
      </c>
      <c r="N161" s="153">
        <v>0</v>
      </c>
      <c r="O161" s="153">
        <v>0</v>
      </c>
      <c r="P161" s="153">
        <v>0</v>
      </c>
      <c r="Q161" s="153">
        <v>0</v>
      </c>
      <c r="R161" s="153">
        <v>0</v>
      </c>
      <c r="S161" s="153">
        <v>0</v>
      </c>
      <c r="T161" s="153">
        <v>0</v>
      </c>
      <c r="U161" s="153">
        <v>0</v>
      </c>
      <c r="V161" s="153">
        <v>0</v>
      </c>
      <c r="W161" s="153">
        <v>0</v>
      </c>
      <c r="X161" s="153">
        <v>0</v>
      </c>
      <c r="Y161" s="153">
        <v>0</v>
      </c>
      <c r="Z161" s="153">
        <v>0</v>
      </c>
      <c r="AA161" s="153">
        <v>0</v>
      </c>
      <c r="AB161" s="153">
        <v>0</v>
      </c>
      <c r="AC161" s="153">
        <v>0</v>
      </c>
      <c r="AD161" s="153">
        <v>0</v>
      </c>
      <c r="AE161" s="153">
        <v>0</v>
      </c>
      <c r="AF161" s="153">
        <v>0</v>
      </c>
      <c r="AG161" s="153">
        <v>1</v>
      </c>
      <c r="AH161" s="153">
        <v>0</v>
      </c>
      <c r="AI161" s="32">
        <v>0.1</v>
      </c>
      <c r="AJ161" s="4">
        <v>1</v>
      </c>
      <c r="AK161" s="4"/>
      <c r="AL161" s="1"/>
      <c r="AM161" s="156"/>
      <c r="AN161" s="156"/>
      <c r="AO161" s="1" t="s">
        <v>614</v>
      </c>
      <c r="AP161" s="1" t="s">
        <v>615</v>
      </c>
      <c r="AQ161" s="1"/>
      <c r="AR161" s="1" t="s">
        <v>615</v>
      </c>
    </row>
    <row r="162" spans="1:44" s="9" customFormat="1" ht="13.7" customHeight="1" x14ac:dyDescent="0.2">
      <c r="A162" s="1" t="s">
        <v>400</v>
      </c>
      <c r="B162" s="152" t="s">
        <v>399</v>
      </c>
      <c r="C162" s="1">
        <v>2020</v>
      </c>
      <c r="D162" s="19" t="s">
        <v>400</v>
      </c>
      <c r="E162" s="146" t="s">
        <v>1957</v>
      </c>
      <c r="F162" s="7">
        <v>2020</v>
      </c>
      <c r="G162" s="148">
        <v>16</v>
      </c>
      <c r="H162" s="1">
        <v>1519</v>
      </c>
      <c r="I162" s="166" t="s">
        <v>812</v>
      </c>
      <c r="J162" s="153">
        <v>0</v>
      </c>
      <c r="K162" s="153">
        <v>0</v>
      </c>
      <c r="L162" s="153">
        <v>0</v>
      </c>
      <c r="M162" s="153">
        <v>0</v>
      </c>
      <c r="N162" s="153">
        <v>0</v>
      </c>
      <c r="O162" s="153">
        <v>0</v>
      </c>
      <c r="P162" s="153">
        <v>0</v>
      </c>
      <c r="Q162" s="153">
        <v>0</v>
      </c>
      <c r="R162" s="153">
        <v>0</v>
      </c>
      <c r="S162" s="153">
        <v>1</v>
      </c>
      <c r="T162" s="153">
        <v>0</v>
      </c>
      <c r="U162" s="153">
        <v>0</v>
      </c>
      <c r="V162" s="153">
        <v>0</v>
      </c>
      <c r="W162" s="153">
        <v>0</v>
      </c>
      <c r="X162" s="153">
        <v>1</v>
      </c>
      <c r="Y162" s="153">
        <v>0</v>
      </c>
      <c r="Z162" s="153">
        <v>0</v>
      </c>
      <c r="AA162" s="153">
        <v>0</v>
      </c>
      <c r="AB162" s="153">
        <v>0</v>
      </c>
      <c r="AC162" s="153">
        <v>0</v>
      </c>
      <c r="AD162" s="153">
        <v>0</v>
      </c>
      <c r="AE162" s="153">
        <v>0</v>
      </c>
      <c r="AF162" s="153">
        <v>0</v>
      </c>
      <c r="AG162" s="153">
        <v>1</v>
      </c>
      <c r="AH162" s="153">
        <v>0</v>
      </c>
      <c r="AI162" s="32">
        <v>2</v>
      </c>
      <c r="AJ162" s="4">
        <v>3</v>
      </c>
      <c r="AK162" s="4"/>
      <c r="AL162" s="1"/>
      <c r="AM162" s="156"/>
      <c r="AN162" s="156"/>
      <c r="AO162" s="1"/>
      <c r="AP162" s="1"/>
      <c r="AQ162" s="1"/>
      <c r="AR162" s="1"/>
    </row>
    <row r="163" spans="1:44" s="9" customFormat="1" ht="13.7" customHeight="1" x14ac:dyDescent="0.2">
      <c r="A163" s="1" t="s">
        <v>400</v>
      </c>
      <c r="B163" s="152" t="s">
        <v>399</v>
      </c>
      <c r="C163" s="1">
        <v>2020</v>
      </c>
      <c r="D163" s="19" t="s">
        <v>400</v>
      </c>
      <c r="E163" s="146" t="s">
        <v>1957</v>
      </c>
      <c r="F163" s="7">
        <v>2020</v>
      </c>
      <c r="G163" s="148">
        <v>16</v>
      </c>
      <c r="H163" s="1">
        <v>2167</v>
      </c>
      <c r="I163" s="155" t="s">
        <v>1292</v>
      </c>
      <c r="J163" s="153">
        <v>0</v>
      </c>
      <c r="K163" s="153">
        <v>0</v>
      </c>
      <c r="L163" s="153">
        <v>0</v>
      </c>
      <c r="M163" s="153">
        <v>0</v>
      </c>
      <c r="N163" s="153">
        <v>0</v>
      </c>
      <c r="O163" s="153">
        <v>0</v>
      </c>
      <c r="P163" s="153">
        <v>0</v>
      </c>
      <c r="Q163" s="153">
        <v>0</v>
      </c>
      <c r="R163" s="153">
        <v>0</v>
      </c>
      <c r="S163" s="153">
        <v>1</v>
      </c>
      <c r="T163" s="153">
        <v>0</v>
      </c>
      <c r="U163" s="153">
        <v>0</v>
      </c>
      <c r="V163" s="153">
        <v>0</v>
      </c>
      <c r="W163" s="153">
        <v>0</v>
      </c>
      <c r="X163" s="153">
        <v>0</v>
      </c>
      <c r="Y163" s="153">
        <v>0</v>
      </c>
      <c r="Z163" s="153">
        <v>0</v>
      </c>
      <c r="AA163" s="153">
        <v>0</v>
      </c>
      <c r="AB163" s="153">
        <v>0</v>
      </c>
      <c r="AC163" s="153">
        <v>0</v>
      </c>
      <c r="AD163" s="153">
        <v>0</v>
      </c>
      <c r="AE163" s="153">
        <v>0</v>
      </c>
      <c r="AF163" s="153">
        <v>0</v>
      </c>
      <c r="AG163" s="153">
        <v>0</v>
      </c>
      <c r="AH163" s="153">
        <v>0</v>
      </c>
      <c r="AI163" s="32">
        <v>0.1</v>
      </c>
      <c r="AJ163" s="4">
        <v>1</v>
      </c>
      <c r="AK163" s="4"/>
      <c r="AL163" s="1"/>
      <c r="AM163" s="156"/>
      <c r="AN163" s="156"/>
      <c r="AO163" s="1"/>
      <c r="AP163" s="1"/>
      <c r="AQ163" s="1"/>
      <c r="AR163" s="1"/>
    </row>
    <row r="164" spans="1:44" s="9" customFormat="1" ht="13.7" customHeight="1" x14ac:dyDescent="0.2">
      <c r="A164" s="1" t="s">
        <v>400</v>
      </c>
      <c r="B164" s="152" t="s">
        <v>399</v>
      </c>
      <c r="C164" s="1">
        <v>2020</v>
      </c>
      <c r="D164" s="19" t="s">
        <v>400</v>
      </c>
      <c r="E164" s="146" t="s">
        <v>1957</v>
      </c>
      <c r="F164" s="7">
        <v>2020</v>
      </c>
      <c r="G164" s="148">
        <v>16</v>
      </c>
      <c r="H164" s="1">
        <v>123</v>
      </c>
      <c r="I164" s="155" t="s">
        <v>716</v>
      </c>
      <c r="J164" s="153">
        <v>0</v>
      </c>
      <c r="K164" s="153">
        <v>0</v>
      </c>
      <c r="L164" s="153">
        <v>0</v>
      </c>
      <c r="M164" s="153">
        <v>0</v>
      </c>
      <c r="N164" s="153">
        <v>0</v>
      </c>
      <c r="O164" s="153">
        <v>0</v>
      </c>
      <c r="P164" s="153">
        <v>0</v>
      </c>
      <c r="Q164" s="153">
        <v>0</v>
      </c>
      <c r="R164" s="153">
        <v>0</v>
      </c>
      <c r="S164" s="153">
        <v>1</v>
      </c>
      <c r="T164" s="153">
        <v>1</v>
      </c>
      <c r="U164" s="153">
        <v>1</v>
      </c>
      <c r="V164" s="153">
        <v>1</v>
      </c>
      <c r="W164" s="153">
        <v>1</v>
      </c>
      <c r="X164" s="153">
        <v>0</v>
      </c>
      <c r="Y164" s="153">
        <v>1</v>
      </c>
      <c r="Z164" s="153">
        <v>0</v>
      </c>
      <c r="AA164" s="153">
        <v>1</v>
      </c>
      <c r="AB164" s="153">
        <v>0</v>
      </c>
      <c r="AC164" s="153">
        <v>0</v>
      </c>
      <c r="AD164" s="153">
        <v>0</v>
      </c>
      <c r="AE164" s="153">
        <v>0</v>
      </c>
      <c r="AF164" s="153">
        <v>0</v>
      </c>
      <c r="AG164" s="153">
        <v>0</v>
      </c>
      <c r="AH164" s="153">
        <v>0</v>
      </c>
      <c r="AI164" s="32">
        <v>2</v>
      </c>
      <c r="AJ164" s="4">
        <v>7</v>
      </c>
      <c r="AK164" s="4"/>
      <c r="AL164" s="1"/>
      <c r="AM164" s="156"/>
      <c r="AN164" s="156"/>
      <c r="AO164" s="1"/>
      <c r="AP164" s="1"/>
      <c r="AQ164" s="1"/>
      <c r="AR164" s="1"/>
    </row>
    <row r="165" spans="1:44" s="9" customFormat="1" ht="13.7" customHeight="1" x14ac:dyDescent="0.2">
      <c r="A165" s="1" t="s">
        <v>400</v>
      </c>
      <c r="B165" s="152" t="s">
        <v>399</v>
      </c>
      <c r="C165" s="1">
        <v>2020</v>
      </c>
      <c r="D165" s="19" t="s">
        <v>400</v>
      </c>
      <c r="E165" s="146" t="s">
        <v>1957</v>
      </c>
      <c r="F165" s="7">
        <v>2020</v>
      </c>
      <c r="G165" s="148">
        <v>16</v>
      </c>
      <c r="H165" s="1">
        <v>323</v>
      </c>
      <c r="I165" s="155" t="s">
        <v>881</v>
      </c>
      <c r="J165" s="153">
        <v>0</v>
      </c>
      <c r="K165" s="153">
        <v>0</v>
      </c>
      <c r="L165" s="153">
        <v>0</v>
      </c>
      <c r="M165" s="153">
        <v>0</v>
      </c>
      <c r="N165" s="153">
        <v>0</v>
      </c>
      <c r="O165" s="153">
        <v>0</v>
      </c>
      <c r="P165" s="153">
        <v>0</v>
      </c>
      <c r="Q165" s="153">
        <v>1</v>
      </c>
      <c r="R165" s="153">
        <v>1</v>
      </c>
      <c r="S165" s="153">
        <v>0</v>
      </c>
      <c r="T165" s="153">
        <v>0</v>
      </c>
      <c r="U165" s="153">
        <v>0</v>
      </c>
      <c r="V165" s="153">
        <v>0</v>
      </c>
      <c r="W165" s="153">
        <v>0</v>
      </c>
      <c r="X165" s="153">
        <v>0</v>
      </c>
      <c r="Y165" s="153">
        <v>0</v>
      </c>
      <c r="Z165" s="153">
        <v>1</v>
      </c>
      <c r="AA165" s="153">
        <v>0</v>
      </c>
      <c r="AB165" s="153">
        <v>1</v>
      </c>
      <c r="AC165" s="153">
        <v>1</v>
      </c>
      <c r="AD165" s="153">
        <v>0</v>
      </c>
      <c r="AE165" s="153">
        <v>1</v>
      </c>
      <c r="AF165" s="153">
        <v>1</v>
      </c>
      <c r="AG165" s="153">
        <v>1</v>
      </c>
      <c r="AH165" s="153">
        <v>1</v>
      </c>
      <c r="AI165" s="32">
        <v>4</v>
      </c>
      <c r="AJ165" s="4">
        <v>9</v>
      </c>
      <c r="AK165" s="4"/>
      <c r="AL165" s="1"/>
      <c r="AM165" s="156"/>
      <c r="AN165" s="156"/>
      <c r="AO165" s="1"/>
      <c r="AP165" s="1"/>
      <c r="AQ165" s="1"/>
      <c r="AR165" s="1"/>
    </row>
    <row r="166" spans="1:44" s="9" customFormat="1" ht="13.7" customHeight="1" x14ac:dyDescent="0.2">
      <c r="A166" s="1" t="s">
        <v>400</v>
      </c>
      <c r="B166" s="152" t="s">
        <v>399</v>
      </c>
      <c r="C166" s="1">
        <v>2020</v>
      </c>
      <c r="D166" s="19" t="s">
        <v>400</v>
      </c>
      <c r="E166" s="146" t="s">
        <v>1957</v>
      </c>
      <c r="F166" s="7">
        <v>2020</v>
      </c>
      <c r="G166" s="148">
        <v>17</v>
      </c>
      <c r="H166" s="1">
        <v>2760</v>
      </c>
      <c r="I166" s="155" t="s">
        <v>162</v>
      </c>
      <c r="J166" s="153">
        <v>0</v>
      </c>
      <c r="K166" s="153">
        <v>0</v>
      </c>
      <c r="L166" s="153">
        <v>0</v>
      </c>
      <c r="M166" s="153">
        <v>0</v>
      </c>
      <c r="N166" s="153">
        <v>0</v>
      </c>
      <c r="O166" s="153">
        <v>0</v>
      </c>
      <c r="P166" s="153">
        <v>0</v>
      </c>
      <c r="Q166" s="153">
        <v>0</v>
      </c>
      <c r="R166" s="153">
        <v>0</v>
      </c>
      <c r="S166" s="153">
        <v>0</v>
      </c>
      <c r="T166" s="153">
        <v>0</v>
      </c>
      <c r="U166" s="153">
        <v>0</v>
      </c>
      <c r="V166" s="153">
        <v>0</v>
      </c>
      <c r="W166" s="153">
        <v>0</v>
      </c>
      <c r="X166" s="153">
        <v>0</v>
      </c>
      <c r="Y166" s="153">
        <v>0</v>
      </c>
      <c r="Z166" s="153">
        <v>0</v>
      </c>
      <c r="AA166" s="153">
        <v>0</v>
      </c>
      <c r="AB166" s="153">
        <v>0</v>
      </c>
      <c r="AC166" s="153">
        <v>0</v>
      </c>
      <c r="AD166" s="153">
        <v>0</v>
      </c>
      <c r="AE166" s="153">
        <v>0</v>
      </c>
      <c r="AF166" s="153">
        <v>0</v>
      </c>
      <c r="AG166" s="153">
        <v>0</v>
      </c>
      <c r="AH166" s="153">
        <v>1</v>
      </c>
      <c r="AI166" s="32">
        <v>8</v>
      </c>
      <c r="AJ166" s="4">
        <v>1</v>
      </c>
      <c r="AK166" s="4"/>
      <c r="AL166" s="1"/>
      <c r="AM166" s="156"/>
      <c r="AN166" s="156"/>
      <c r="AO166" s="1"/>
      <c r="AP166" s="1"/>
      <c r="AQ166" s="1"/>
      <c r="AR166" s="1"/>
    </row>
    <row r="167" spans="1:44" s="9" customFormat="1" ht="13.7" customHeight="1" x14ac:dyDescent="0.2">
      <c r="A167" s="1" t="s">
        <v>400</v>
      </c>
      <c r="B167" s="152" t="s">
        <v>399</v>
      </c>
      <c r="C167" s="1">
        <v>2020</v>
      </c>
      <c r="D167" s="19" t="s">
        <v>400</v>
      </c>
      <c r="E167" s="146" t="s">
        <v>1957</v>
      </c>
      <c r="F167" s="7">
        <v>2020</v>
      </c>
      <c r="G167" s="148">
        <v>17</v>
      </c>
      <c r="H167" s="1">
        <v>1375</v>
      </c>
      <c r="I167" s="155" t="s">
        <v>1711</v>
      </c>
      <c r="J167" s="153">
        <v>1</v>
      </c>
      <c r="K167" s="153">
        <v>1</v>
      </c>
      <c r="L167" s="153">
        <v>1</v>
      </c>
      <c r="M167" s="153">
        <v>1</v>
      </c>
      <c r="N167" s="153">
        <v>1</v>
      </c>
      <c r="O167" s="153">
        <v>1</v>
      </c>
      <c r="P167" s="153">
        <v>1</v>
      </c>
      <c r="Q167" s="153">
        <v>1</v>
      </c>
      <c r="R167" s="153">
        <v>1</v>
      </c>
      <c r="S167" s="153">
        <v>1</v>
      </c>
      <c r="T167" s="153">
        <v>1</v>
      </c>
      <c r="U167" s="153">
        <v>1</v>
      </c>
      <c r="V167" s="153">
        <v>1</v>
      </c>
      <c r="W167" s="153">
        <v>1</v>
      </c>
      <c r="X167" s="153">
        <v>1</v>
      </c>
      <c r="Y167" s="153">
        <v>1</v>
      </c>
      <c r="Z167" s="153">
        <v>1</v>
      </c>
      <c r="AA167" s="153">
        <v>1</v>
      </c>
      <c r="AB167" s="153">
        <v>1</v>
      </c>
      <c r="AC167" s="153">
        <v>1</v>
      </c>
      <c r="AD167" s="153">
        <v>1</v>
      </c>
      <c r="AE167" s="153">
        <v>1</v>
      </c>
      <c r="AF167" s="153">
        <v>1</v>
      </c>
      <c r="AG167" s="153">
        <v>1</v>
      </c>
      <c r="AH167" s="153">
        <v>1</v>
      </c>
      <c r="AI167" s="32">
        <v>60</v>
      </c>
      <c r="AJ167" s="4">
        <v>25</v>
      </c>
      <c r="AK167" s="4"/>
      <c r="AL167" s="1"/>
      <c r="AM167" s="156"/>
      <c r="AN167" s="156"/>
      <c r="AO167" s="1"/>
      <c r="AP167" s="1"/>
      <c r="AQ167" s="1"/>
      <c r="AR167" s="1"/>
    </row>
    <row r="168" spans="1:44" s="9" customFormat="1" ht="13.7" customHeight="1" x14ac:dyDescent="0.2">
      <c r="A168" s="1" t="s">
        <v>400</v>
      </c>
      <c r="B168" s="152" t="s">
        <v>399</v>
      </c>
      <c r="C168" s="1">
        <v>2020</v>
      </c>
      <c r="D168" s="19" t="s">
        <v>400</v>
      </c>
      <c r="E168" s="146" t="s">
        <v>1957</v>
      </c>
      <c r="F168" s="7">
        <v>2020</v>
      </c>
      <c r="G168" s="148">
        <v>17</v>
      </c>
      <c r="H168" s="1">
        <v>1066</v>
      </c>
      <c r="I168" s="155" t="s">
        <v>1505</v>
      </c>
      <c r="J168" s="153">
        <v>0</v>
      </c>
      <c r="K168" s="153">
        <v>1</v>
      </c>
      <c r="L168" s="153">
        <v>0</v>
      </c>
      <c r="M168" s="153">
        <v>0</v>
      </c>
      <c r="N168" s="153">
        <v>0</v>
      </c>
      <c r="O168" s="153">
        <v>0</v>
      </c>
      <c r="P168" s="153">
        <v>1</v>
      </c>
      <c r="Q168" s="153">
        <v>0</v>
      </c>
      <c r="R168" s="153">
        <v>0</v>
      </c>
      <c r="S168" s="153">
        <v>0</v>
      </c>
      <c r="T168" s="153">
        <v>0</v>
      </c>
      <c r="U168" s="153">
        <v>0</v>
      </c>
      <c r="V168" s="153">
        <v>0</v>
      </c>
      <c r="W168" s="153">
        <v>1</v>
      </c>
      <c r="X168" s="153">
        <v>0</v>
      </c>
      <c r="Y168" s="153">
        <v>0</v>
      </c>
      <c r="Z168" s="153">
        <v>0</v>
      </c>
      <c r="AA168" s="153">
        <v>0</v>
      </c>
      <c r="AB168" s="153">
        <v>0</v>
      </c>
      <c r="AC168" s="153">
        <v>0</v>
      </c>
      <c r="AD168" s="153">
        <v>0</v>
      </c>
      <c r="AE168" s="153">
        <v>0</v>
      </c>
      <c r="AF168" s="153">
        <v>0</v>
      </c>
      <c r="AG168" s="153">
        <v>0</v>
      </c>
      <c r="AH168" s="153">
        <v>0</v>
      </c>
      <c r="AI168" s="32">
        <v>16</v>
      </c>
      <c r="AJ168" s="4">
        <v>3</v>
      </c>
      <c r="AK168" s="4"/>
      <c r="AL168" s="1"/>
      <c r="AM168" s="156"/>
      <c r="AN168" s="156"/>
      <c r="AO168" s="1"/>
      <c r="AP168" s="1"/>
      <c r="AQ168" s="1"/>
      <c r="AR168" s="1"/>
    </row>
    <row r="169" spans="1:44" s="9" customFormat="1" ht="13.7" customHeight="1" x14ac:dyDescent="0.2">
      <c r="A169" s="1" t="s">
        <v>400</v>
      </c>
      <c r="B169" s="152" t="s">
        <v>399</v>
      </c>
      <c r="C169" s="1">
        <v>2020</v>
      </c>
      <c r="D169" s="19" t="s">
        <v>400</v>
      </c>
      <c r="E169" s="146" t="s">
        <v>1957</v>
      </c>
      <c r="F169" s="7">
        <v>2020</v>
      </c>
      <c r="G169" s="148">
        <v>17</v>
      </c>
      <c r="H169" s="1">
        <v>278</v>
      </c>
      <c r="I169" s="155" t="s">
        <v>840</v>
      </c>
      <c r="J169" s="153">
        <v>0</v>
      </c>
      <c r="K169" s="153">
        <v>0</v>
      </c>
      <c r="L169" s="153">
        <v>0</v>
      </c>
      <c r="M169" s="153">
        <v>0</v>
      </c>
      <c r="N169" s="153">
        <v>0</v>
      </c>
      <c r="O169" s="153">
        <v>0</v>
      </c>
      <c r="P169" s="153">
        <v>0</v>
      </c>
      <c r="Q169" s="153">
        <v>0</v>
      </c>
      <c r="R169" s="153">
        <v>0</v>
      </c>
      <c r="S169" s="153">
        <v>1</v>
      </c>
      <c r="T169" s="153">
        <v>0</v>
      </c>
      <c r="U169" s="153">
        <v>0</v>
      </c>
      <c r="V169" s="153">
        <v>0</v>
      </c>
      <c r="W169" s="153">
        <v>0</v>
      </c>
      <c r="X169" s="153">
        <v>1</v>
      </c>
      <c r="Y169" s="153">
        <v>0</v>
      </c>
      <c r="Z169" s="153">
        <v>0</v>
      </c>
      <c r="AA169" s="153">
        <v>0</v>
      </c>
      <c r="AB169" s="153">
        <v>0</v>
      </c>
      <c r="AC169" s="153">
        <v>0</v>
      </c>
      <c r="AD169" s="153">
        <v>0</v>
      </c>
      <c r="AE169" s="153">
        <v>0</v>
      </c>
      <c r="AF169" s="153">
        <v>0</v>
      </c>
      <c r="AG169" s="153">
        <v>0</v>
      </c>
      <c r="AH169" s="153">
        <v>0</v>
      </c>
      <c r="AI169" s="32">
        <v>2</v>
      </c>
      <c r="AJ169" s="4">
        <v>2</v>
      </c>
      <c r="AK169" s="4"/>
      <c r="AL169" s="1"/>
      <c r="AM169" s="156"/>
      <c r="AN169" s="156"/>
      <c r="AO169" s="1"/>
      <c r="AP169" s="1"/>
      <c r="AQ169" s="1"/>
      <c r="AR169" s="1"/>
    </row>
    <row r="170" spans="1:44" s="9" customFormat="1" ht="13.7" customHeight="1" x14ac:dyDescent="0.2">
      <c r="A170" s="1" t="s">
        <v>400</v>
      </c>
      <c r="B170" s="152" t="s">
        <v>399</v>
      </c>
      <c r="C170" s="1">
        <v>2020</v>
      </c>
      <c r="D170" s="19" t="s">
        <v>400</v>
      </c>
      <c r="E170" s="146" t="s">
        <v>1957</v>
      </c>
      <c r="F170" s="7">
        <v>2020</v>
      </c>
      <c r="G170" s="148">
        <v>17</v>
      </c>
      <c r="H170" s="37" t="s">
        <v>1959</v>
      </c>
      <c r="I170" s="155" t="s">
        <v>1765</v>
      </c>
      <c r="J170" s="153">
        <v>0</v>
      </c>
      <c r="K170" s="153">
        <v>0</v>
      </c>
      <c r="L170" s="153">
        <v>0</v>
      </c>
      <c r="M170" s="153">
        <v>1</v>
      </c>
      <c r="N170" s="153">
        <v>1</v>
      </c>
      <c r="O170" s="153">
        <v>1</v>
      </c>
      <c r="P170" s="153">
        <v>0</v>
      </c>
      <c r="Q170" s="153">
        <v>1</v>
      </c>
      <c r="R170" s="153">
        <v>1</v>
      </c>
      <c r="S170" s="153">
        <v>1</v>
      </c>
      <c r="T170" s="153">
        <v>1</v>
      </c>
      <c r="U170" s="153">
        <v>1</v>
      </c>
      <c r="V170" s="153">
        <v>1</v>
      </c>
      <c r="W170" s="153">
        <v>1</v>
      </c>
      <c r="X170" s="153">
        <v>1</v>
      </c>
      <c r="Y170" s="153">
        <v>1</v>
      </c>
      <c r="Z170" s="153">
        <v>0</v>
      </c>
      <c r="AA170" s="153">
        <v>1</v>
      </c>
      <c r="AB170" s="153">
        <v>1</v>
      </c>
      <c r="AC170" s="153">
        <v>1</v>
      </c>
      <c r="AD170" s="153">
        <v>1</v>
      </c>
      <c r="AE170" s="153">
        <v>1</v>
      </c>
      <c r="AF170" s="153">
        <v>1</v>
      </c>
      <c r="AG170" s="153">
        <v>1</v>
      </c>
      <c r="AH170" s="153">
        <v>1</v>
      </c>
      <c r="AI170" s="32">
        <v>4</v>
      </c>
      <c r="AJ170" s="4">
        <v>20</v>
      </c>
      <c r="AK170" s="4"/>
      <c r="AL170" s="1" t="s">
        <v>605</v>
      </c>
      <c r="AM170" s="156"/>
      <c r="AN170" s="156"/>
      <c r="AO170" s="1"/>
      <c r="AP170" s="1"/>
      <c r="AQ170" s="1"/>
      <c r="AR170" s="1"/>
    </row>
    <row r="171" spans="1:44" s="9" customFormat="1" ht="13.7" customHeight="1" x14ac:dyDescent="0.2">
      <c r="A171" s="1" t="s">
        <v>400</v>
      </c>
      <c r="B171" s="152" t="s">
        <v>399</v>
      </c>
      <c r="C171" s="1">
        <v>2020</v>
      </c>
      <c r="D171" s="19" t="s">
        <v>400</v>
      </c>
      <c r="E171" s="146" t="s">
        <v>1957</v>
      </c>
      <c r="F171" s="7">
        <v>2020</v>
      </c>
      <c r="G171" s="148">
        <v>17</v>
      </c>
      <c r="H171" s="1">
        <v>1766</v>
      </c>
      <c r="I171" s="155" t="s">
        <v>1224</v>
      </c>
      <c r="J171" s="153">
        <v>1</v>
      </c>
      <c r="K171" s="153">
        <v>1</v>
      </c>
      <c r="L171" s="153">
        <v>1</v>
      </c>
      <c r="M171" s="153">
        <v>1</v>
      </c>
      <c r="N171" s="153">
        <v>1</v>
      </c>
      <c r="O171" s="153">
        <v>1</v>
      </c>
      <c r="P171" s="153">
        <v>1</v>
      </c>
      <c r="Q171" s="153">
        <v>1</v>
      </c>
      <c r="R171" s="153">
        <v>0</v>
      </c>
      <c r="S171" s="153">
        <v>1</v>
      </c>
      <c r="T171" s="153">
        <v>1</v>
      </c>
      <c r="U171" s="153">
        <v>1</v>
      </c>
      <c r="V171" s="153">
        <v>1</v>
      </c>
      <c r="W171" s="153">
        <v>1</v>
      </c>
      <c r="X171" s="153">
        <v>1</v>
      </c>
      <c r="Y171" s="153">
        <v>1</v>
      </c>
      <c r="Z171" s="153">
        <v>1</v>
      </c>
      <c r="AA171" s="153">
        <v>0</v>
      </c>
      <c r="AB171" s="153">
        <v>1</v>
      </c>
      <c r="AC171" s="153">
        <v>1</v>
      </c>
      <c r="AD171" s="153">
        <v>1</v>
      </c>
      <c r="AE171" s="153">
        <v>1</v>
      </c>
      <c r="AF171" s="153">
        <v>1</v>
      </c>
      <c r="AG171" s="153">
        <v>1</v>
      </c>
      <c r="AH171" s="153">
        <v>1</v>
      </c>
      <c r="AI171" s="32">
        <v>16</v>
      </c>
      <c r="AJ171" s="4">
        <v>23</v>
      </c>
      <c r="AK171" s="4"/>
      <c r="AL171" s="1"/>
      <c r="AM171" s="156"/>
      <c r="AN171" s="156"/>
      <c r="AO171" s="1"/>
      <c r="AP171" s="1"/>
      <c r="AQ171" s="1"/>
      <c r="AR171" s="1"/>
    </row>
    <row r="172" spans="1:44" s="9" customFormat="1" ht="13.7" customHeight="1" x14ac:dyDescent="0.2">
      <c r="A172" s="1" t="s">
        <v>400</v>
      </c>
      <c r="B172" s="152" t="s">
        <v>399</v>
      </c>
      <c r="C172" s="1">
        <v>2020</v>
      </c>
      <c r="D172" s="19" t="s">
        <v>400</v>
      </c>
      <c r="E172" s="146" t="s">
        <v>1957</v>
      </c>
      <c r="F172" s="7">
        <v>2020</v>
      </c>
      <c r="G172" s="148">
        <v>17</v>
      </c>
      <c r="H172" s="1">
        <v>2003</v>
      </c>
      <c r="I172" s="155" t="s">
        <v>1679</v>
      </c>
      <c r="J172" s="153">
        <v>0</v>
      </c>
      <c r="K172" s="153">
        <v>0</v>
      </c>
      <c r="L172" s="153">
        <v>0</v>
      </c>
      <c r="M172" s="153">
        <v>0</v>
      </c>
      <c r="N172" s="153">
        <v>0</v>
      </c>
      <c r="O172" s="153">
        <v>0</v>
      </c>
      <c r="P172" s="153">
        <v>0</v>
      </c>
      <c r="Q172" s="153">
        <v>0</v>
      </c>
      <c r="R172" s="153">
        <v>0</v>
      </c>
      <c r="S172" s="153">
        <v>0</v>
      </c>
      <c r="T172" s="153">
        <v>1</v>
      </c>
      <c r="U172" s="153">
        <v>1</v>
      </c>
      <c r="V172" s="153">
        <v>0</v>
      </c>
      <c r="W172" s="153">
        <v>0</v>
      </c>
      <c r="X172" s="153">
        <v>0</v>
      </c>
      <c r="Y172" s="153">
        <v>0</v>
      </c>
      <c r="Z172" s="153">
        <v>0</v>
      </c>
      <c r="AA172" s="153">
        <v>0</v>
      </c>
      <c r="AB172" s="153">
        <v>0</v>
      </c>
      <c r="AC172" s="153">
        <v>0</v>
      </c>
      <c r="AD172" s="153">
        <v>0</v>
      </c>
      <c r="AE172" s="153">
        <v>0</v>
      </c>
      <c r="AF172" s="153">
        <v>0</v>
      </c>
      <c r="AG172" s="153">
        <v>0</v>
      </c>
      <c r="AH172" s="153">
        <v>0</v>
      </c>
      <c r="AI172" s="32">
        <v>2</v>
      </c>
      <c r="AJ172" s="4">
        <v>2</v>
      </c>
      <c r="AK172" s="4"/>
      <c r="AL172" s="1"/>
      <c r="AM172" s="156"/>
      <c r="AN172" s="156"/>
      <c r="AO172" s="1"/>
      <c r="AP172" s="1"/>
      <c r="AQ172" s="1"/>
      <c r="AR172" s="1"/>
    </row>
    <row r="173" spans="1:44" s="9" customFormat="1" ht="13.7" customHeight="1" x14ac:dyDescent="0.2">
      <c r="A173" s="1" t="s">
        <v>400</v>
      </c>
      <c r="B173" s="152" t="s">
        <v>399</v>
      </c>
      <c r="C173" s="1">
        <v>2020</v>
      </c>
      <c r="D173" s="19" t="s">
        <v>400</v>
      </c>
      <c r="E173" s="146" t="s">
        <v>1957</v>
      </c>
      <c r="F173" s="7">
        <v>2020</v>
      </c>
      <c r="G173" s="148">
        <v>17</v>
      </c>
      <c r="H173" s="1">
        <v>798</v>
      </c>
      <c r="I173" s="155" t="s">
        <v>258</v>
      </c>
      <c r="J173" s="153">
        <v>0</v>
      </c>
      <c r="K173" s="153">
        <v>0</v>
      </c>
      <c r="L173" s="153">
        <v>0</v>
      </c>
      <c r="M173" s="153">
        <v>0</v>
      </c>
      <c r="N173" s="153">
        <v>1</v>
      </c>
      <c r="O173" s="153">
        <v>0</v>
      </c>
      <c r="P173" s="153">
        <v>0</v>
      </c>
      <c r="Q173" s="153">
        <v>1</v>
      </c>
      <c r="R173" s="153">
        <v>0</v>
      </c>
      <c r="S173" s="153">
        <v>1</v>
      </c>
      <c r="T173" s="153">
        <v>1</v>
      </c>
      <c r="U173" s="153">
        <v>0</v>
      </c>
      <c r="V173" s="153">
        <v>0</v>
      </c>
      <c r="W173" s="153">
        <v>0</v>
      </c>
      <c r="X173" s="153">
        <v>0</v>
      </c>
      <c r="Y173" s="153">
        <v>0</v>
      </c>
      <c r="Z173" s="153">
        <v>0</v>
      </c>
      <c r="AA173" s="153">
        <v>0</v>
      </c>
      <c r="AB173" s="153">
        <v>0</v>
      </c>
      <c r="AC173" s="153">
        <v>0</v>
      </c>
      <c r="AD173" s="153">
        <v>0</v>
      </c>
      <c r="AE173" s="153">
        <v>0</v>
      </c>
      <c r="AF173" s="153">
        <v>0</v>
      </c>
      <c r="AG173" s="153">
        <v>0</v>
      </c>
      <c r="AH173" s="153">
        <v>0</v>
      </c>
      <c r="AI173" s="32">
        <v>2</v>
      </c>
      <c r="AJ173" s="4">
        <v>4</v>
      </c>
      <c r="AK173" s="4"/>
      <c r="AL173" s="1"/>
      <c r="AM173" s="156"/>
      <c r="AN173" s="156"/>
      <c r="AO173" s="1"/>
      <c r="AP173" s="1"/>
      <c r="AQ173" s="1"/>
      <c r="AR173" s="1"/>
    </row>
    <row r="174" spans="1:44" s="9" customFormat="1" ht="13.7" customHeight="1" x14ac:dyDescent="0.2">
      <c r="A174" s="1" t="s">
        <v>400</v>
      </c>
      <c r="B174" s="152" t="s">
        <v>399</v>
      </c>
      <c r="C174" s="1">
        <v>2020</v>
      </c>
      <c r="D174" s="19" t="s">
        <v>400</v>
      </c>
      <c r="E174" s="146" t="s">
        <v>1957</v>
      </c>
      <c r="F174" s="7">
        <v>2020</v>
      </c>
      <c r="G174" s="148">
        <v>17</v>
      </c>
      <c r="H174" s="1">
        <v>707</v>
      </c>
      <c r="I174" s="155" t="s">
        <v>261</v>
      </c>
      <c r="J174" s="153">
        <v>0</v>
      </c>
      <c r="K174" s="153">
        <v>0</v>
      </c>
      <c r="L174" s="153">
        <v>0</v>
      </c>
      <c r="M174" s="153">
        <v>1</v>
      </c>
      <c r="N174" s="153">
        <v>0</v>
      </c>
      <c r="O174" s="153">
        <v>0</v>
      </c>
      <c r="P174" s="153">
        <v>0</v>
      </c>
      <c r="Q174" s="153">
        <v>0</v>
      </c>
      <c r="R174" s="153">
        <v>0</v>
      </c>
      <c r="S174" s="153">
        <v>0</v>
      </c>
      <c r="T174" s="153">
        <v>0</v>
      </c>
      <c r="U174" s="153">
        <v>0</v>
      </c>
      <c r="V174" s="153">
        <v>0</v>
      </c>
      <c r="W174" s="153">
        <v>0</v>
      </c>
      <c r="X174" s="153">
        <v>0</v>
      </c>
      <c r="Y174" s="153">
        <v>0</v>
      </c>
      <c r="Z174" s="153">
        <v>0</v>
      </c>
      <c r="AA174" s="153">
        <v>0</v>
      </c>
      <c r="AB174" s="153">
        <v>0</v>
      </c>
      <c r="AC174" s="153">
        <v>0</v>
      </c>
      <c r="AD174" s="153">
        <v>0</v>
      </c>
      <c r="AE174" s="153">
        <v>0</v>
      </c>
      <c r="AF174" s="153">
        <v>0</v>
      </c>
      <c r="AG174" s="153">
        <v>0</v>
      </c>
      <c r="AH174" s="153">
        <v>0</v>
      </c>
      <c r="AI174" s="32">
        <v>2</v>
      </c>
      <c r="AJ174" s="4">
        <v>1</v>
      </c>
      <c r="AK174" s="4"/>
      <c r="AL174" s="1"/>
      <c r="AM174" s="156"/>
      <c r="AN174" s="156"/>
      <c r="AO174" s="1"/>
      <c r="AP174" s="1"/>
      <c r="AQ174" s="1"/>
      <c r="AR174" s="1"/>
    </row>
    <row r="175" spans="1:44" s="9" customFormat="1" ht="13.7" customHeight="1" x14ac:dyDescent="0.2">
      <c r="A175" s="1" t="s">
        <v>400</v>
      </c>
      <c r="B175" s="152" t="s">
        <v>399</v>
      </c>
      <c r="C175" s="1">
        <v>2020</v>
      </c>
      <c r="D175" s="19" t="s">
        <v>400</v>
      </c>
      <c r="E175" s="146" t="s">
        <v>1957</v>
      </c>
      <c r="F175" s="7">
        <v>2020</v>
      </c>
      <c r="G175" s="148">
        <v>17</v>
      </c>
      <c r="H175" s="1">
        <v>1914</v>
      </c>
      <c r="I175" s="166" t="s">
        <v>1503</v>
      </c>
      <c r="J175" s="153">
        <v>0</v>
      </c>
      <c r="K175" s="153">
        <v>0</v>
      </c>
      <c r="L175" s="153">
        <v>0</v>
      </c>
      <c r="M175" s="153">
        <v>0</v>
      </c>
      <c r="N175" s="153">
        <v>0</v>
      </c>
      <c r="O175" s="153">
        <v>0</v>
      </c>
      <c r="P175" s="153">
        <v>0</v>
      </c>
      <c r="Q175" s="153">
        <v>0</v>
      </c>
      <c r="R175" s="153">
        <v>0</v>
      </c>
      <c r="S175" s="153">
        <v>0</v>
      </c>
      <c r="T175" s="153">
        <v>0</v>
      </c>
      <c r="U175" s="153">
        <v>0</v>
      </c>
      <c r="V175" s="153">
        <v>0</v>
      </c>
      <c r="W175" s="153">
        <v>0</v>
      </c>
      <c r="X175" s="153">
        <v>0</v>
      </c>
      <c r="Y175" s="153">
        <v>1</v>
      </c>
      <c r="Z175" s="153">
        <v>1</v>
      </c>
      <c r="AA175" s="153">
        <v>0</v>
      </c>
      <c r="AB175" s="153">
        <v>0</v>
      </c>
      <c r="AC175" s="153">
        <v>0</v>
      </c>
      <c r="AD175" s="153">
        <v>1</v>
      </c>
      <c r="AE175" s="153">
        <v>1</v>
      </c>
      <c r="AF175" s="153">
        <v>0</v>
      </c>
      <c r="AG175" s="153">
        <v>0</v>
      </c>
      <c r="AH175" s="153">
        <v>0</v>
      </c>
      <c r="AI175" s="32">
        <v>1</v>
      </c>
      <c r="AJ175" s="4">
        <v>4</v>
      </c>
      <c r="AK175" s="4"/>
      <c r="AL175" s="1"/>
      <c r="AM175" s="156"/>
      <c r="AN175" s="156"/>
      <c r="AO175" s="1"/>
      <c r="AP175" s="1"/>
      <c r="AQ175" s="1"/>
      <c r="AR175" s="1"/>
    </row>
    <row r="176" spans="1:44" s="9" customFormat="1" ht="13.7" customHeight="1" x14ac:dyDescent="0.2">
      <c r="A176" s="1" t="s">
        <v>400</v>
      </c>
      <c r="B176" s="152" t="s">
        <v>399</v>
      </c>
      <c r="C176" s="1">
        <v>2020</v>
      </c>
      <c r="D176" s="19" t="s">
        <v>400</v>
      </c>
      <c r="E176" s="146" t="s">
        <v>1957</v>
      </c>
      <c r="F176" s="7">
        <v>2020</v>
      </c>
      <c r="G176" s="148" t="s">
        <v>1921</v>
      </c>
      <c r="H176" s="1">
        <v>2760</v>
      </c>
      <c r="I176" s="155" t="s">
        <v>162</v>
      </c>
      <c r="J176" s="153">
        <v>1</v>
      </c>
      <c r="K176" s="153">
        <v>1</v>
      </c>
      <c r="L176" s="153">
        <v>1</v>
      </c>
      <c r="M176" s="153">
        <v>1</v>
      </c>
      <c r="N176" s="153">
        <v>1</v>
      </c>
      <c r="O176" s="153">
        <v>1</v>
      </c>
      <c r="P176" s="153">
        <v>1</v>
      </c>
      <c r="Q176" s="153">
        <v>1</v>
      </c>
      <c r="R176" s="153">
        <v>1</v>
      </c>
      <c r="S176" s="153">
        <v>0</v>
      </c>
      <c r="T176" s="153">
        <v>1</v>
      </c>
      <c r="U176" s="153">
        <v>0</v>
      </c>
      <c r="V176" s="153">
        <v>1</v>
      </c>
      <c r="W176" s="153">
        <v>1</v>
      </c>
      <c r="X176" s="153">
        <v>1</v>
      </c>
      <c r="Y176" s="153">
        <v>1</v>
      </c>
      <c r="Z176" s="153">
        <v>1</v>
      </c>
      <c r="AA176" s="153">
        <v>1</v>
      </c>
      <c r="AB176" s="153">
        <v>1</v>
      </c>
      <c r="AC176" s="153">
        <v>1</v>
      </c>
      <c r="AD176" s="153">
        <v>1</v>
      </c>
      <c r="AE176" s="153">
        <v>0</v>
      </c>
      <c r="AF176" s="153">
        <v>1</v>
      </c>
      <c r="AG176" s="153">
        <v>1</v>
      </c>
      <c r="AH176" s="153">
        <v>1</v>
      </c>
      <c r="AI176" s="32">
        <v>45</v>
      </c>
      <c r="AJ176" s="4">
        <v>22</v>
      </c>
      <c r="AK176" s="4"/>
      <c r="AL176" s="1"/>
      <c r="AM176" s="156"/>
      <c r="AN176" s="156"/>
      <c r="AO176" s="1"/>
      <c r="AP176" s="1"/>
      <c r="AQ176" s="1"/>
      <c r="AR176" s="1"/>
    </row>
    <row r="177" spans="1:44" s="9" customFormat="1" ht="13.7" customHeight="1" x14ac:dyDescent="0.2">
      <c r="A177" s="1" t="s">
        <v>400</v>
      </c>
      <c r="B177" s="152" t="s">
        <v>399</v>
      </c>
      <c r="C177" s="1">
        <v>2020</v>
      </c>
      <c r="D177" s="19" t="s">
        <v>400</v>
      </c>
      <c r="E177" s="146" t="s">
        <v>1957</v>
      </c>
      <c r="F177" s="7">
        <v>2020</v>
      </c>
      <c r="G177" s="148" t="s">
        <v>1921</v>
      </c>
      <c r="H177" s="1">
        <v>1066</v>
      </c>
      <c r="I177" s="155" t="s">
        <v>1505</v>
      </c>
      <c r="J177" s="153">
        <v>1</v>
      </c>
      <c r="K177" s="153">
        <v>0</v>
      </c>
      <c r="L177" s="153">
        <v>0</v>
      </c>
      <c r="M177" s="153">
        <v>1</v>
      </c>
      <c r="N177" s="153">
        <v>1</v>
      </c>
      <c r="O177" s="153">
        <v>0</v>
      </c>
      <c r="P177" s="153">
        <v>0</v>
      </c>
      <c r="Q177" s="153">
        <v>0</v>
      </c>
      <c r="R177" s="153">
        <v>0</v>
      </c>
      <c r="S177" s="153">
        <v>0</v>
      </c>
      <c r="T177" s="153">
        <v>0</v>
      </c>
      <c r="U177" s="153">
        <v>0</v>
      </c>
      <c r="V177" s="153">
        <v>0</v>
      </c>
      <c r="W177" s="153">
        <v>0</v>
      </c>
      <c r="X177" s="153">
        <v>0</v>
      </c>
      <c r="Y177" s="153">
        <v>0</v>
      </c>
      <c r="Z177" s="153">
        <v>0</v>
      </c>
      <c r="AA177" s="153">
        <v>0</v>
      </c>
      <c r="AB177" s="153">
        <v>0</v>
      </c>
      <c r="AC177" s="153">
        <v>0</v>
      </c>
      <c r="AD177" s="153">
        <v>0</v>
      </c>
      <c r="AE177" s="153">
        <v>0</v>
      </c>
      <c r="AF177" s="153">
        <v>0</v>
      </c>
      <c r="AG177" s="153">
        <v>0</v>
      </c>
      <c r="AH177" s="153">
        <v>0</v>
      </c>
      <c r="AI177" s="32">
        <v>8</v>
      </c>
      <c r="AJ177" s="4">
        <v>3</v>
      </c>
      <c r="AK177" s="4"/>
      <c r="AL177" s="1"/>
      <c r="AM177" s="156"/>
      <c r="AN177" s="156"/>
      <c r="AO177" s="1"/>
      <c r="AP177" s="1"/>
      <c r="AQ177" s="1"/>
      <c r="AR177" s="1"/>
    </row>
    <row r="178" spans="1:44" s="9" customFormat="1" ht="13.7" customHeight="1" x14ac:dyDescent="0.2">
      <c r="A178" s="1" t="s">
        <v>400</v>
      </c>
      <c r="B178" s="152" t="s">
        <v>399</v>
      </c>
      <c r="C178" s="1">
        <v>2020</v>
      </c>
      <c r="D178" s="19" t="s">
        <v>400</v>
      </c>
      <c r="E178" s="146" t="s">
        <v>1957</v>
      </c>
      <c r="F178" s="7">
        <v>2020</v>
      </c>
      <c r="G178" s="148" t="s">
        <v>1921</v>
      </c>
      <c r="H178" s="37" t="s">
        <v>1959</v>
      </c>
      <c r="I178" s="155" t="s">
        <v>1765</v>
      </c>
      <c r="J178" s="153">
        <v>0</v>
      </c>
      <c r="K178" s="153">
        <v>0</v>
      </c>
      <c r="L178" s="153">
        <v>0</v>
      </c>
      <c r="M178" s="153">
        <v>0</v>
      </c>
      <c r="N178" s="153">
        <v>0</v>
      </c>
      <c r="O178" s="153">
        <v>0</v>
      </c>
      <c r="P178" s="153">
        <v>0</v>
      </c>
      <c r="Q178" s="153">
        <v>0</v>
      </c>
      <c r="R178" s="153">
        <v>0</v>
      </c>
      <c r="S178" s="153">
        <v>0</v>
      </c>
      <c r="T178" s="153">
        <v>0</v>
      </c>
      <c r="U178" s="153">
        <v>0</v>
      </c>
      <c r="V178" s="153">
        <v>1</v>
      </c>
      <c r="W178" s="153">
        <v>0</v>
      </c>
      <c r="X178" s="153">
        <v>0</v>
      </c>
      <c r="Y178" s="153">
        <v>0</v>
      </c>
      <c r="Z178" s="153">
        <v>1</v>
      </c>
      <c r="AA178" s="153">
        <v>1</v>
      </c>
      <c r="AB178" s="153">
        <v>1</v>
      </c>
      <c r="AC178" s="153">
        <v>1</v>
      </c>
      <c r="AD178" s="153">
        <v>0</v>
      </c>
      <c r="AE178" s="153">
        <v>0</v>
      </c>
      <c r="AF178" s="153">
        <v>0</v>
      </c>
      <c r="AG178" s="153">
        <v>1</v>
      </c>
      <c r="AH178" s="153">
        <v>0</v>
      </c>
      <c r="AI178" s="32">
        <v>1</v>
      </c>
      <c r="AJ178" s="4">
        <v>6</v>
      </c>
      <c r="AK178" s="4"/>
      <c r="AL178" s="1" t="s">
        <v>605</v>
      </c>
      <c r="AM178" s="156"/>
      <c r="AN178" s="156"/>
      <c r="AO178" s="1"/>
      <c r="AP178" s="1"/>
      <c r="AQ178" s="1"/>
      <c r="AR178" s="1"/>
    </row>
    <row r="179" spans="1:44" s="9" customFormat="1" ht="13.7" customHeight="1" x14ac:dyDescent="0.2">
      <c r="A179" s="1" t="s">
        <v>400</v>
      </c>
      <c r="B179" s="152" t="s">
        <v>399</v>
      </c>
      <c r="C179" s="1">
        <v>2020</v>
      </c>
      <c r="D179" s="19" t="s">
        <v>400</v>
      </c>
      <c r="E179" s="146" t="s">
        <v>1957</v>
      </c>
      <c r="F179" s="7">
        <v>2020</v>
      </c>
      <c r="G179" s="148" t="s">
        <v>1921</v>
      </c>
      <c r="H179" s="1">
        <v>2616</v>
      </c>
      <c r="I179" s="155" t="s">
        <v>215</v>
      </c>
      <c r="J179" s="153">
        <v>0</v>
      </c>
      <c r="K179" s="153">
        <v>0</v>
      </c>
      <c r="L179" s="153">
        <v>0</v>
      </c>
      <c r="M179" s="153">
        <v>0</v>
      </c>
      <c r="N179" s="153">
        <v>0</v>
      </c>
      <c r="O179" s="153">
        <v>0</v>
      </c>
      <c r="P179" s="153">
        <v>0</v>
      </c>
      <c r="Q179" s="153">
        <v>0</v>
      </c>
      <c r="R179" s="153">
        <v>0</v>
      </c>
      <c r="S179" s="153">
        <v>0</v>
      </c>
      <c r="T179" s="153">
        <v>0</v>
      </c>
      <c r="U179" s="153">
        <v>0</v>
      </c>
      <c r="V179" s="153">
        <v>0</v>
      </c>
      <c r="W179" s="153">
        <v>0</v>
      </c>
      <c r="X179" s="153">
        <v>0</v>
      </c>
      <c r="Y179" s="153">
        <v>0</v>
      </c>
      <c r="Z179" s="153">
        <v>0</v>
      </c>
      <c r="AA179" s="153">
        <v>0</v>
      </c>
      <c r="AB179" s="153">
        <v>0</v>
      </c>
      <c r="AC179" s="153">
        <v>0</v>
      </c>
      <c r="AD179" s="153">
        <v>1</v>
      </c>
      <c r="AE179" s="153">
        <v>1</v>
      </c>
      <c r="AF179" s="153">
        <v>0</v>
      </c>
      <c r="AG179" s="153">
        <v>1</v>
      </c>
      <c r="AH179" s="153">
        <v>0</v>
      </c>
      <c r="AI179" s="32">
        <v>1</v>
      </c>
      <c r="AJ179" s="4">
        <v>3</v>
      </c>
      <c r="AK179" s="4"/>
      <c r="AL179" s="1" t="s">
        <v>605</v>
      </c>
      <c r="AM179" s="156"/>
      <c r="AN179" s="156"/>
      <c r="AO179" s="1"/>
      <c r="AP179" s="1"/>
      <c r="AQ179" s="1"/>
      <c r="AR179" s="1"/>
    </row>
    <row r="180" spans="1:44" s="9" customFormat="1" ht="13.7" customHeight="1" x14ac:dyDescent="0.2">
      <c r="A180" s="1" t="s">
        <v>400</v>
      </c>
      <c r="B180" s="152" t="s">
        <v>399</v>
      </c>
      <c r="C180" s="1">
        <v>2020</v>
      </c>
      <c r="D180" s="19" t="s">
        <v>400</v>
      </c>
      <c r="E180" s="146" t="s">
        <v>1957</v>
      </c>
      <c r="F180" s="7">
        <v>2020</v>
      </c>
      <c r="G180" s="148" t="s">
        <v>1921</v>
      </c>
      <c r="H180" s="1">
        <v>681</v>
      </c>
      <c r="I180" s="155" t="s">
        <v>1195</v>
      </c>
      <c r="J180" s="153">
        <v>0</v>
      </c>
      <c r="K180" s="153">
        <v>0</v>
      </c>
      <c r="L180" s="153">
        <v>0</v>
      </c>
      <c r="M180" s="153">
        <v>0</v>
      </c>
      <c r="N180" s="153">
        <v>1</v>
      </c>
      <c r="O180" s="153">
        <v>0</v>
      </c>
      <c r="P180" s="153">
        <v>0</v>
      </c>
      <c r="Q180" s="153">
        <v>0</v>
      </c>
      <c r="R180" s="153">
        <v>0</v>
      </c>
      <c r="S180" s="153">
        <v>0</v>
      </c>
      <c r="T180" s="153">
        <v>0</v>
      </c>
      <c r="U180" s="153">
        <v>0</v>
      </c>
      <c r="V180" s="153">
        <v>0</v>
      </c>
      <c r="W180" s="153">
        <v>0</v>
      </c>
      <c r="X180" s="153">
        <v>0</v>
      </c>
      <c r="Y180" s="153">
        <v>0</v>
      </c>
      <c r="Z180" s="153">
        <v>0</v>
      </c>
      <c r="AA180" s="153">
        <v>0</v>
      </c>
      <c r="AB180" s="153">
        <v>0</v>
      </c>
      <c r="AC180" s="153">
        <v>0</v>
      </c>
      <c r="AD180" s="153">
        <v>0</v>
      </c>
      <c r="AE180" s="153">
        <v>0</v>
      </c>
      <c r="AF180" s="153">
        <v>0</v>
      </c>
      <c r="AG180" s="153">
        <v>0</v>
      </c>
      <c r="AH180" s="153">
        <v>0</v>
      </c>
      <c r="AI180" s="32">
        <v>2</v>
      </c>
      <c r="AJ180" s="4">
        <v>1</v>
      </c>
      <c r="AK180" s="4"/>
      <c r="AL180" s="1"/>
      <c r="AM180" s="156"/>
      <c r="AN180" s="156"/>
      <c r="AO180" s="1"/>
      <c r="AP180" s="1"/>
      <c r="AQ180" s="1"/>
      <c r="AR180" s="1"/>
    </row>
    <row r="181" spans="1:44" s="9" customFormat="1" ht="13.7" customHeight="1" x14ac:dyDescent="0.2">
      <c r="A181" s="1" t="s">
        <v>400</v>
      </c>
      <c r="B181" s="152" t="s">
        <v>399</v>
      </c>
      <c r="C181" s="1">
        <v>2020</v>
      </c>
      <c r="D181" s="19" t="s">
        <v>400</v>
      </c>
      <c r="E181" s="146" t="s">
        <v>1957</v>
      </c>
      <c r="F181" s="7">
        <v>2020</v>
      </c>
      <c r="G181" s="148" t="s">
        <v>1921</v>
      </c>
      <c r="H181" s="1">
        <v>1766</v>
      </c>
      <c r="I181" s="155" t="s">
        <v>1224</v>
      </c>
      <c r="J181" s="153">
        <v>0</v>
      </c>
      <c r="K181" s="153">
        <v>0</v>
      </c>
      <c r="L181" s="153">
        <v>0</v>
      </c>
      <c r="M181" s="153">
        <v>0</v>
      </c>
      <c r="N181" s="153">
        <v>0</v>
      </c>
      <c r="O181" s="153">
        <v>1</v>
      </c>
      <c r="P181" s="153">
        <v>0</v>
      </c>
      <c r="Q181" s="153">
        <v>0</v>
      </c>
      <c r="R181" s="153">
        <v>1</v>
      </c>
      <c r="S181" s="153">
        <v>0</v>
      </c>
      <c r="T181" s="153">
        <v>0</v>
      </c>
      <c r="U181" s="153">
        <v>1</v>
      </c>
      <c r="V181" s="153">
        <v>0</v>
      </c>
      <c r="W181" s="153">
        <v>0</v>
      </c>
      <c r="X181" s="153">
        <v>0</v>
      </c>
      <c r="Y181" s="153">
        <v>1</v>
      </c>
      <c r="Z181" s="153">
        <v>1</v>
      </c>
      <c r="AA181" s="153">
        <v>1</v>
      </c>
      <c r="AB181" s="153">
        <v>0</v>
      </c>
      <c r="AC181" s="153">
        <v>0</v>
      </c>
      <c r="AD181" s="153">
        <v>1</v>
      </c>
      <c r="AE181" s="153">
        <v>1</v>
      </c>
      <c r="AF181" s="153">
        <v>0</v>
      </c>
      <c r="AG181" s="153">
        <v>0</v>
      </c>
      <c r="AH181" s="153">
        <v>0</v>
      </c>
      <c r="AI181" s="32">
        <v>2</v>
      </c>
      <c r="AJ181" s="4">
        <v>8</v>
      </c>
      <c r="AK181" s="4"/>
      <c r="AL181" s="1"/>
      <c r="AM181" s="156"/>
      <c r="AN181" s="156"/>
      <c r="AO181" s="1"/>
      <c r="AP181" s="1"/>
      <c r="AQ181" s="1"/>
      <c r="AR181" s="1"/>
    </row>
    <row r="182" spans="1:44" s="9" customFormat="1" ht="13.7" customHeight="1" x14ac:dyDescent="0.2">
      <c r="A182" s="1" t="s">
        <v>400</v>
      </c>
      <c r="B182" s="152" t="s">
        <v>399</v>
      </c>
      <c r="C182" s="1">
        <v>2020</v>
      </c>
      <c r="D182" s="19" t="s">
        <v>400</v>
      </c>
      <c r="E182" s="146" t="s">
        <v>1957</v>
      </c>
      <c r="F182" s="7">
        <v>2020</v>
      </c>
      <c r="G182" s="148" t="s">
        <v>1921</v>
      </c>
      <c r="H182" s="1">
        <v>445</v>
      </c>
      <c r="I182" s="155" t="s">
        <v>1</v>
      </c>
      <c r="J182" s="153">
        <v>0</v>
      </c>
      <c r="K182" s="153">
        <v>0</v>
      </c>
      <c r="L182" s="153">
        <v>0</v>
      </c>
      <c r="M182" s="153">
        <v>0</v>
      </c>
      <c r="N182" s="153">
        <v>0</v>
      </c>
      <c r="O182" s="153">
        <v>1</v>
      </c>
      <c r="P182" s="153">
        <v>0</v>
      </c>
      <c r="Q182" s="153">
        <v>0</v>
      </c>
      <c r="R182" s="153">
        <v>0</v>
      </c>
      <c r="S182" s="153">
        <v>0</v>
      </c>
      <c r="T182" s="153">
        <v>0</v>
      </c>
      <c r="U182" s="153">
        <v>0</v>
      </c>
      <c r="V182" s="153">
        <v>0</v>
      </c>
      <c r="W182" s="153">
        <v>0</v>
      </c>
      <c r="X182" s="153">
        <v>0</v>
      </c>
      <c r="Y182" s="153">
        <v>0</v>
      </c>
      <c r="Z182" s="153">
        <v>0</v>
      </c>
      <c r="AA182" s="153">
        <v>0</v>
      </c>
      <c r="AB182" s="153">
        <v>0</v>
      </c>
      <c r="AC182" s="153">
        <v>0</v>
      </c>
      <c r="AD182" s="153">
        <v>0</v>
      </c>
      <c r="AE182" s="153">
        <v>0</v>
      </c>
      <c r="AF182" s="153">
        <v>0</v>
      </c>
      <c r="AG182" s="153">
        <v>0</v>
      </c>
      <c r="AH182" s="153">
        <v>0</v>
      </c>
      <c r="AI182" s="32">
        <v>0.1</v>
      </c>
      <c r="AJ182" s="4">
        <v>1</v>
      </c>
      <c r="AK182" s="4"/>
      <c r="AL182" s="1"/>
      <c r="AM182" s="156"/>
      <c r="AN182" s="156"/>
      <c r="AO182" s="1"/>
      <c r="AP182" s="1"/>
      <c r="AQ182" s="1"/>
      <c r="AR182" s="1"/>
    </row>
    <row r="183" spans="1:44" s="9" customFormat="1" ht="13.7" customHeight="1" x14ac:dyDescent="0.2">
      <c r="A183" s="1" t="s">
        <v>400</v>
      </c>
      <c r="B183" s="152" t="s">
        <v>399</v>
      </c>
      <c r="C183" s="1">
        <v>2020</v>
      </c>
      <c r="D183" s="19" t="s">
        <v>400</v>
      </c>
      <c r="E183" s="146" t="s">
        <v>1957</v>
      </c>
      <c r="F183" s="7">
        <v>2020</v>
      </c>
      <c r="G183" s="148" t="s">
        <v>1921</v>
      </c>
      <c r="H183" s="1">
        <v>1677</v>
      </c>
      <c r="I183" s="155" t="s">
        <v>1256</v>
      </c>
      <c r="J183" s="153">
        <v>0</v>
      </c>
      <c r="K183" s="153">
        <v>0</v>
      </c>
      <c r="L183" s="153">
        <v>0</v>
      </c>
      <c r="M183" s="153">
        <v>0</v>
      </c>
      <c r="N183" s="153">
        <v>0</v>
      </c>
      <c r="O183" s="153">
        <v>0</v>
      </c>
      <c r="P183" s="153">
        <v>0</v>
      </c>
      <c r="Q183" s="153">
        <v>0</v>
      </c>
      <c r="R183" s="153">
        <v>0</v>
      </c>
      <c r="S183" s="153">
        <v>0</v>
      </c>
      <c r="T183" s="153">
        <v>0</v>
      </c>
      <c r="U183" s="153">
        <v>1</v>
      </c>
      <c r="V183" s="153">
        <v>0</v>
      </c>
      <c r="W183" s="153">
        <v>0</v>
      </c>
      <c r="X183" s="153">
        <v>0</v>
      </c>
      <c r="Y183" s="153">
        <v>1</v>
      </c>
      <c r="Z183" s="153">
        <v>1</v>
      </c>
      <c r="AA183" s="153">
        <v>1</v>
      </c>
      <c r="AB183" s="153">
        <v>0</v>
      </c>
      <c r="AC183" s="153">
        <v>0</v>
      </c>
      <c r="AD183" s="153">
        <v>1</v>
      </c>
      <c r="AE183" s="153">
        <v>1</v>
      </c>
      <c r="AF183" s="153">
        <v>1</v>
      </c>
      <c r="AG183" s="153">
        <v>0</v>
      </c>
      <c r="AH183" s="153">
        <v>0</v>
      </c>
      <c r="AI183" s="32">
        <v>2</v>
      </c>
      <c r="AJ183" s="4">
        <v>7</v>
      </c>
      <c r="AK183" s="4"/>
      <c r="AL183" s="1"/>
      <c r="AM183" s="156"/>
      <c r="AN183" s="156"/>
      <c r="AO183" s="1"/>
      <c r="AP183" s="1"/>
      <c r="AQ183" s="1"/>
      <c r="AR183" s="1"/>
    </row>
    <row r="184" spans="1:44" s="9" customFormat="1" ht="13.7" customHeight="1" x14ac:dyDescent="0.2">
      <c r="A184" s="1" t="s">
        <v>400</v>
      </c>
      <c r="B184" s="152" t="s">
        <v>399</v>
      </c>
      <c r="C184" s="1">
        <v>2020</v>
      </c>
      <c r="D184" s="19" t="s">
        <v>400</v>
      </c>
      <c r="E184" s="146" t="s">
        <v>1957</v>
      </c>
      <c r="F184" s="7">
        <v>2020</v>
      </c>
      <c r="G184" s="148" t="s">
        <v>1922</v>
      </c>
      <c r="H184" s="1">
        <v>1066</v>
      </c>
      <c r="I184" s="155" t="s">
        <v>1505</v>
      </c>
      <c r="J184" s="153">
        <v>1</v>
      </c>
      <c r="K184" s="153">
        <v>0</v>
      </c>
      <c r="L184" s="153">
        <v>0</v>
      </c>
      <c r="M184" s="153">
        <v>0</v>
      </c>
      <c r="N184" s="153">
        <v>1</v>
      </c>
      <c r="O184" s="153">
        <v>1</v>
      </c>
      <c r="P184" s="153">
        <v>0</v>
      </c>
      <c r="Q184" s="153">
        <v>0</v>
      </c>
      <c r="R184" s="153">
        <v>0</v>
      </c>
      <c r="S184" s="153">
        <v>0</v>
      </c>
      <c r="T184" s="153">
        <v>0</v>
      </c>
      <c r="U184" s="153">
        <v>0</v>
      </c>
      <c r="V184" s="153">
        <v>0</v>
      </c>
      <c r="W184" s="153">
        <v>0</v>
      </c>
      <c r="X184" s="153">
        <v>0</v>
      </c>
      <c r="Y184" s="153">
        <v>0</v>
      </c>
      <c r="Z184" s="153">
        <v>0</v>
      </c>
      <c r="AA184" s="153">
        <v>0</v>
      </c>
      <c r="AB184" s="153">
        <v>0</v>
      </c>
      <c r="AC184" s="153">
        <v>0</v>
      </c>
      <c r="AD184" s="153">
        <v>0</v>
      </c>
      <c r="AE184" s="153">
        <v>0</v>
      </c>
      <c r="AF184" s="153">
        <v>0</v>
      </c>
      <c r="AG184" s="153">
        <v>1</v>
      </c>
      <c r="AH184" s="153">
        <v>0</v>
      </c>
      <c r="AI184" s="32">
        <v>4</v>
      </c>
      <c r="AJ184" s="4">
        <v>4</v>
      </c>
      <c r="AK184" s="4"/>
      <c r="AL184" s="1"/>
      <c r="AM184" s="156"/>
      <c r="AN184" s="156"/>
      <c r="AO184" s="1"/>
      <c r="AP184" s="1"/>
      <c r="AQ184" s="1"/>
      <c r="AR184" s="1"/>
    </row>
    <row r="185" spans="1:44" s="9" customFormat="1" ht="13.7" customHeight="1" x14ac:dyDescent="0.2">
      <c r="A185" s="1" t="s">
        <v>400</v>
      </c>
      <c r="B185" s="152" t="s">
        <v>399</v>
      </c>
      <c r="C185" s="1">
        <v>2020</v>
      </c>
      <c r="D185" s="19" t="s">
        <v>400</v>
      </c>
      <c r="E185" s="146" t="s">
        <v>1957</v>
      </c>
      <c r="F185" s="7">
        <v>2020</v>
      </c>
      <c r="G185" s="148" t="s">
        <v>1922</v>
      </c>
      <c r="H185" s="1">
        <v>2760</v>
      </c>
      <c r="I185" s="155" t="s">
        <v>162</v>
      </c>
      <c r="J185" s="153">
        <v>1</v>
      </c>
      <c r="K185" s="153">
        <v>0</v>
      </c>
      <c r="L185" s="153">
        <v>0</v>
      </c>
      <c r="M185" s="153">
        <v>0</v>
      </c>
      <c r="N185" s="153">
        <v>0</v>
      </c>
      <c r="O185" s="153">
        <v>0</v>
      </c>
      <c r="P185" s="153">
        <v>0</v>
      </c>
      <c r="Q185" s="153">
        <v>1</v>
      </c>
      <c r="R185" s="153">
        <v>1</v>
      </c>
      <c r="S185" s="153">
        <v>0</v>
      </c>
      <c r="T185" s="153">
        <v>0</v>
      </c>
      <c r="U185" s="153">
        <v>0</v>
      </c>
      <c r="V185" s="153">
        <v>1</v>
      </c>
      <c r="W185" s="153">
        <v>0</v>
      </c>
      <c r="X185" s="153">
        <v>0</v>
      </c>
      <c r="Y185" s="153">
        <v>1</v>
      </c>
      <c r="Z185" s="153">
        <v>0</v>
      </c>
      <c r="AA185" s="153">
        <v>0</v>
      </c>
      <c r="AB185" s="153">
        <v>0</v>
      </c>
      <c r="AC185" s="153">
        <v>0</v>
      </c>
      <c r="AD185" s="153">
        <v>0</v>
      </c>
      <c r="AE185" s="153">
        <v>1</v>
      </c>
      <c r="AF185" s="153">
        <v>0</v>
      </c>
      <c r="AG185" s="153">
        <v>0</v>
      </c>
      <c r="AH185" s="153">
        <v>1</v>
      </c>
      <c r="AI185" s="32">
        <v>3</v>
      </c>
      <c r="AJ185" s="4">
        <v>7</v>
      </c>
      <c r="AK185" s="4"/>
      <c r="AL185" s="1"/>
      <c r="AM185" s="156"/>
      <c r="AN185" s="156"/>
      <c r="AO185" s="156"/>
      <c r="AP185" s="156"/>
      <c r="AQ185" s="156"/>
      <c r="AR185" s="1"/>
    </row>
    <row r="186" spans="1:44" s="9" customFormat="1" ht="13.7" customHeight="1" x14ac:dyDescent="0.2">
      <c r="A186" s="1" t="s">
        <v>400</v>
      </c>
      <c r="B186" s="152" t="s">
        <v>399</v>
      </c>
      <c r="C186" s="1">
        <v>2020</v>
      </c>
      <c r="D186" s="19" t="s">
        <v>400</v>
      </c>
      <c r="E186" s="146" t="s">
        <v>1957</v>
      </c>
      <c r="F186" s="7">
        <v>2020</v>
      </c>
      <c r="G186" s="148" t="s">
        <v>1922</v>
      </c>
      <c r="H186" s="1">
        <v>1375</v>
      </c>
      <c r="I186" s="155" t="s">
        <v>1711</v>
      </c>
      <c r="J186" s="153">
        <v>1</v>
      </c>
      <c r="K186" s="153">
        <v>0</v>
      </c>
      <c r="L186" s="153">
        <v>1</v>
      </c>
      <c r="M186" s="153">
        <v>1</v>
      </c>
      <c r="N186" s="153">
        <v>1</v>
      </c>
      <c r="O186" s="153">
        <v>1</v>
      </c>
      <c r="P186" s="153">
        <v>1</v>
      </c>
      <c r="Q186" s="153">
        <v>1</v>
      </c>
      <c r="R186" s="153">
        <v>1</v>
      </c>
      <c r="S186" s="153">
        <v>1</v>
      </c>
      <c r="T186" s="153">
        <v>1</v>
      </c>
      <c r="U186" s="153">
        <v>1</v>
      </c>
      <c r="V186" s="153">
        <v>1</v>
      </c>
      <c r="W186" s="153">
        <v>1</v>
      </c>
      <c r="X186" s="153">
        <v>1</v>
      </c>
      <c r="Y186" s="153">
        <v>1</v>
      </c>
      <c r="Z186" s="153">
        <v>1</v>
      </c>
      <c r="AA186" s="153">
        <v>1</v>
      </c>
      <c r="AB186" s="153">
        <v>1</v>
      </c>
      <c r="AC186" s="153">
        <v>1</v>
      </c>
      <c r="AD186" s="153">
        <v>1</v>
      </c>
      <c r="AE186" s="153">
        <v>1</v>
      </c>
      <c r="AF186" s="153">
        <v>1</v>
      </c>
      <c r="AG186" s="153">
        <v>1</v>
      </c>
      <c r="AH186" s="153">
        <v>1</v>
      </c>
      <c r="AI186" s="32">
        <v>30</v>
      </c>
      <c r="AJ186" s="4">
        <v>24</v>
      </c>
      <c r="AK186" s="4"/>
      <c r="AL186" s="1"/>
      <c r="AM186" s="156"/>
      <c r="AN186" s="156"/>
      <c r="AO186" s="156"/>
      <c r="AP186" s="156"/>
      <c r="AQ186" s="156"/>
      <c r="AR186" s="1"/>
    </row>
    <row r="187" spans="1:44" s="9" customFormat="1" ht="13.7" customHeight="1" x14ac:dyDescent="0.2">
      <c r="A187" s="1" t="s">
        <v>400</v>
      </c>
      <c r="B187" s="152" t="s">
        <v>399</v>
      </c>
      <c r="C187" s="1">
        <v>2020</v>
      </c>
      <c r="D187" s="19" t="s">
        <v>400</v>
      </c>
      <c r="E187" s="146" t="s">
        <v>1957</v>
      </c>
      <c r="F187" s="7">
        <v>2020</v>
      </c>
      <c r="G187" s="148" t="s">
        <v>1922</v>
      </c>
      <c r="H187" s="1">
        <v>2616</v>
      </c>
      <c r="I187" s="155" t="s">
        <v>215</v>
      </c>
      <c r="J187" s="153">
        <v>1</v>
      </c>
      <c r="K187" s="153">
        <v>0</v>
      </c>
      <c r="L187" s="153">
        <v>0</v>
      </c>
      <c r="M187" s="153">
        <v>0</v>
      </c>
      <c r="N187" s="153">
        <v>0</v>
      </c>
      <c r="O187" s="153">
        <v>0</v>
      </c>
      <c r="P187" s="153">
        <v>0</v>
      </c>
      <c r="Q187" s="153">
        <v>1</v>
      </c>
      <c r="R187" s="153">
        <v>1</v>
      </c>
      <c r="S187" s="153">
        <v>0</v>
      </c>
      <c r="T187" s="153">
        <v>0</v>
      </c>
      <c r="U187" s="153">
        <v>1</v>
      </c>
      <c r="V187" s="153">
        <v>1</v>
      </c>
      <c r="W187" s="153">
        <v>0</v>
      </c>
      <c r="X187" s="153">
        <v>0</v>
      </c>
      <c r="Y187" s="153">
        <v>0</v>
      </c>
      <c r="Z187" s="153">
        <v>0</v>
      </c>
      <c r="AA187" s="153">
        <v>0</v>
      </c>
      <c r="AB187" s="153">
        <v>1</v>
      </c>
      <c r="AC187" s="153">
        <v>1</v>
      </c>
      <c r="AD187" s="153">
        <v>0</v>
      </c>
      <c r="AE187" s="153">
        <v>0</v>
      </c>
      <c r="AF187" s="153">
        <v>0</v>
      </c>
      <c r="AG187" s="153">
        <v>0</v>
      </c>
      <c r="AH187" s="153">
        <v>0</v>
      </c>
      <c r="AI187" s="32">
        <v>3</v>
      </c>
      <c r="AJ187" s="4">
        <v>7</v>
      </c>
      <c r="AK187" s="4"/>
      <c r="AL187" s="1" t="s">
        <v>605</v>
      </c>
      <c r="AM187" s="156"/>
      <c r="AN187" s="156"/>
      <c r="AO187" s="156"/>
      <c r="AP187" s="156"/>
      <c r="AQ187" s="156"/>
      <c r="AR187" s="1"/>
    </row>
    <row r="188" spans="1:44" s="9" customFormat="1" ht="13.7" customHeight="1" x14ac:dyDescent="0.2">
      <c r="A188" s="1" t="s">
        <v>400</v>
      </c>
      <c r="B188" s="152" t="s">
        <v>399</v>
      </c>
      <c r="C188" s="1">
        <v>2020</v>
      </c>
      <c r="D188" s="19" t="s">
        <v>400</v>
      </c>
      <c r="E188" s="146" t="s">
        <v>1957</v>
      </c>
      <c r="F188" s="7">
        <v>2020</v>
      </c>
      <c r="G188" s="148" t="s">
        <v>1922</v>
      </c>
      <c r="H188" s="1">
        <v>478</v>
      </c>
      <c r="I188" s="155" t="s">
        <v>1037</v>
      </c>
      <c r="J188" s="153">
        <v>0</v>
      </c>
      <c r="K188" s="153">
        <v>0</v>
      </c>
      <c r="L188" s="153">
        <v>0</v>
      </c>
      <c r="M188" s="153">
        <v>1</v>
      </c>
      <c r="N188" s="153">
        <v>1</v>
      </c>
      <c r="O188" s="153">
        <v>0</v>
      </c>
      <c r="P188" s="153">
        <v>0</v>
      </c>
      <c r="Q188" s="153">
        <v>0</v>
      </c>
      <c r="R188" s="153">
        <v>1</v>
      </c>
      <c r="S188" s="153">
        <v>0</v>
      </c>
      <c r="T188" s="153">
        <v>0</v>
      </c>
      <c r="U188" s="153">
        <v>1</v>
      </c>
      <c r="V188" s="153">
        <v>1</v>
      </c>
      <c r="W188" s="153">
        <v>0</v>
      </c>
      <c r="X188" s="153">
        <v>0</v>
      </c>
      <c r="Y188" s="153">
        <v>0</v>
      </c>
      <c r="Z188" s="153">
        <v>0</v>
      </c>
      <c r="AA188" s="153">
        <v>0</v>
      </c>
      <c r="AB188" s="153">
        <v>0</v>
      </c>
      <c r="AC188" s="153">
        <v>0</v>
      </c>
      <c r="AD188" s="153">
        <v>1</v>
      </c>
      <c r="AE188" s="153">
        <v>0</v>
      </c>
      <c r="AF188" s="153">
        <v>0</v>
      </c>
      <c r="AG188" s="153">
        <v>0</v>
      </c>
      <c r="AH188" s="153">
        <v>0</v>
      </c>
      <c r="AI188" s="32">
        <v>2</v>
      </c>
      <c r="AJ188" s="4">
        <v>6</v>
      </c>
      <c r="AK188" s="4"/>
      <c r="AL188" s="1"/>
      <c r="AM188" s="156"/>
      <c r="AN188" s="156"/>
      <c r="AO188" s="156"/>
      <c r="AP188" s="156"/>
      <c r="AQ188" s="156"/>
      <c r="AR188" s="1"/>
    </row>
    <row r="189" spans="1:44" s="9" customFormat="1" ht="13.7" customHeight="1" x14ac:dyDescent="0.2">
      <c r="A189" s="1" t="s">
        <v>400</v>
      </c>
      <c r="B189" s="152" t="s">
        <v>399</v>
      </c>
      <c r="C189" s="1">
        <v>2020</v>
      </c>
      <c r="D189" s="19" t="s">
        <v>400</v>
      </c>
      <c r="E189" s="146" t="s">
        <v>1957</v>
      </c>
      <c r="F189" s="7">
        <v>2020</v>
      </c>
      <c r="G189" s="148" t="s">
        <v>1922</v>
      </c>
      <c r="H189" s="1">
        <v>1794</v>
      </c>
      <c r="I189" s="155" t="s">
        <v>1338</v>
      </c>
      <c r="J189" s="153">
        <v>0</v>
      </c>
      <c r="K189" s="153">
        <v>1</v>
      </c>
      <c r="L189" s="153">
        <v>1</v>
      </c>
      <c r="M189" s="153">
        <v>1</v>
      </c>
      <c r="N189" s="153">
        <v>0</v>
      </c>
      <c r="O189" s="153">
        <v>0</v>
      </c>
      <c r="P189" s="153">
        <v>1</v>
      </c>
      <c r="Q189" s="153">
        <v>1</v>
      </c>
      <c r="R189" s="153">
        <v>0</v>
      </c>
      <c r="S189" s="153">
        <v>0</v>
      </c>
      <c r="T189" s="153">
        <v>0</v>
      </c>
      <c r="U189" s="153">
        <v>1</v>
      </c>
      <c r="V189" s="153">
        <v>1</v>
      </c>
      <c r="W189" s="153">
        <v>1</v>
      </c>
      <c r="X189" s="153">
        <v>0</v>
      </c>
      <c r="Y189" s="153">
        <v>0</v>
      </c>
      <c r="Z189" s="153">
        <v>1</v>
      </c>
      <c r="AA189" s="153">
        <v>1</v>
      </c>
      <c r="AB189" s="153">
        <v>1</v>
      </c>
      <c r="AC189" s="153">
        <v>1</v>
      </c>
      <c r="AD189" s="153">
        <v>0</v>
      </c>
      <c r="AE189" s="153">
        <v>0</v>
      </c>
      <c r="AF189" s="153">
        <v>1</v>
      </c>
      <c r="AG189" s="153">
        <v>1</v>
      </c>
      <c r="AH189" s="153">
        <v>1</v>
      </c>
      <c r="AI189" s="32">
        <v>2</v>
      </c>
      <c r="AJ189" s="4">
        <v>15</v>
      </c>
      <c r="AK189" s="4"/>
      <c r="AL189" s="1"/>
      <c r="AM189" s="156"/>
      <c r="AN189" s="156"/>
      <c r="AO189" s="156"/>
      <c r="AP189" s="156"/>
      <c r="AQ189" s="156"/>
      <c r="AR189" s="1"/>
    </row>
    <row r="190" spans="1:44" s="9" customFormat="1" ht="13.7" customHeight="1" x14ac:dyDescent="0.2">
      <c r="A190" s="1" t="s">
        <v>400</v>
      </c>
      <c r="B190" s="152" t="s">
        <v>399</v>
      </c>
      <c r="C190" s="1">
        <v>2020</v>
      </c>
      <c r="D190" s="19" t="s">
        <v>400</v>
      </c>
      <c r="E190" s="146" t="s">
        <v>1957</v>
      </c>
      <c r="F190" s="7">
        <v>2020</v>
      </c>
      <c r="G190" s="148" t="s">
        <v>1922</v>
      </c>
      <c r="H190" s="1">
        <v>1892</v>
      </c>
      <c r="I190" s="155" t="s">
        <v>1477</v>
      </c>
      <c r="J190" s="153">
        <v>1</v>
      </c>
      <c r="K190" s="153">
        <v>1</v>
      </c>
      <c r="L190" s="153">
        <v>1</v>
      </c>
      <c r="M190" s="153">
        <v>1</v>
      </c>
      <c r="N190" s="153">
        <v>1</v>
      </c>
      <c r="O190" s="153">
        <v>0</v>
      </c>
      <c r="P190" s="153">
        <v>1</v>
      </c>
      <c r="Q190" s="153">
        <v>0</v>
      </c>
      <c r="R190" s="153">
        <v>0</v>
      </c>
      <c r="S190" s="153">
        <v>0</v>
      </c>
      <c r="T190" s="153">
        <v>0</v>
      </c>
      <c r="U190" s="153">
        <v>0</v>
      </c>
      <c r="V190" s="153">
        <v>0</v>
      </c>
      <c r="W190" s="153">
        <v>1</v>
      </c>
      <c r="X190" s="153">
        <v>0</v>
      </c>
      <c r="Y190" s="153">
        <v>0</v>
      </c>
      <c r="Z190" s="153">
        <v>0</v>
      </c>
      <c r="AA190" s="153">
        <v>0</v>
      </c>
      <c r="AB190" s="153">
        <v>1</v>
      </c>
      <c r="AC190" s="153">
        <v>0</v>
      </c>
      <c r="AD190" s="153">
        <v>1</v>
      </c>
      <c r="AE190" s="153">
        <v>1</v>
      </c>
      <c r="AF190" s="153">
        <v>0</v>
      </c>
      <c r="AG190" s="153">
        <v>0</v>
      </c>
      <c r="AH190" s="153">
        <v>1</v>
      </c>
      <c r="AI190" s="32">
        <v>2</v>
      </c>
      <c r="AJ190" s="4">
        <v>11</v>
      </c>
      <c r="AK190" s="4"/>
      <c r="AL190" s="1"/>
      <c r="AM190" s="156"/>
      <c r="AN190" s="156"/>
      <c r="AO190" s="156"/>
      <c r="AP190" s="156"/>
      <c r="AQ190" s="156"/>
      <c r="AR190" s="1"/>
    </row>
    <row r="191" spans="1:44" s="9" customFormat="1" ht="13.7" customHeight="1" x14ac:dyDescent="0.2">
      <c r="A191" s="1" t="s">
        <v>400</v>
      </c>
      <c r="B191" s="152" t="s">
        <v>399</v>
      </c>
      <c r="C191" s="1">
        <v>2020</v>
      </c>
      <c r="D191" s="19" t="s">
        <v>400</v>
      </c>
      <c r="E191" s="146" t="s">
        <v>1957</v>
      </c>
      <c r="F191" s="7">
        <v>2020</v>
      </c>
      <c r="G191" s="148" t="s">
        <v>1922</v>
      </c>
      <c r="H191" s="1">
        <v>1766</v>
      </c>
      <c r="I191" s="155" t="s">
        <v>1224</v>
      </c>
      <c r="J191" s="153">
        <v>0</v>
      </c>
      <c r="K191" s="153">
        <v>1</v>
      </c>
      <c r="L191" s="153">
        <v>1</v>
      </c>
      <c r="M191" s="153">
        <v>1</v>
      </c>
      <c r="N191" s="153">
        <v>1</v>
      </c>
      <c r="O191" s="153">
        <v>1</v>
      </c>
      <c r="P191" s="153">
        <v>1</v>
      </c>
      <c r="Q191" s="153">
        <v>1</v>
      </c>
      <c r="R191" s="153">
        <v>1</v>
      </c>
      <c r="S191" s="153">
        <v>1</v>
      </c>
      <c r="T191" s="153">
        <v>1</v>
      </c>
      <c r="U191" s="153">
        <v>1</v>
      </c>
      <c r="V191" s="153">
        <v>1</v>
      </c>
      <c r="W191" s="153">
        <v>1</v>
      </c>
      <c r="X191" s="153">
        <v>1</v>
      </c>
      <c r="Y191" s="153">
        <v>1</v>
      </c>
      <c r="Z191" s="153">
        <v>1</v>
      </c>
      <c r="AA191" s="153">
        <v>1</v>
      </c>
      <c r="AB191" s="153">
        <v>1</v>
      </c>
      <c r="AC191" s="153">
        <v>1</v>
      </c>
      <c r="AD191" s="153">
        <v>1</v>
      </c>
      <c r="AE191" s="153">
        <v>1</v>
      </c>
      <c r="AF191" s="153">
        <v>1</v>
      </c>
      <c r="AG191" s="153">
        <v>1</v>
      </c>
      <c r="AH191" s="153">
        <v>1</v>
      </c>
      <c r="AI191" s="32">
        <v>6</v>
      </c>
      <c r="AJ191" s="4">
        <v>24</v>
      </c>
      <c r="AK191" s="4"/>
      <c r="AL191" s="1"/>
      <c r="AM191" s="156"/>
      <c r="AN191" s="156"/>
      <c r="AO191" s="156"/>
      <c r="AP191" s="156"/>
      <c r="AQ191" s="156"/>
      <c r="AR191" s="1"/>
    </row>
    <row r="192" spans="1:44" s="9" customFormat="1" ht="13.7" customHeight="1" x14ac:dyDescent="0.2">
      <c r="A192" s="1" t="s">
        <v>400</v>
      </c>
      <c r="B192" s="152" t="s">
        <v>399</v>
      </c>
      <c r="C192" s="1">
        <v>2020</v>
      </c>
      <c r="D192" s="19" t="s">
        <v>400</v>
      </c>
      <c r="E192" s="146" t="s">
        <v>1957</v>
      </c>
      <c r="F192" s="7">
        <v>2020</v>
      </c>
      <c r="G192" s="148" t="s">
        <v>1922</v>
      </c>
      <c r="H192" s="1">
        <v>344</v>
      </c>
      <c r="I192" s="155" t="s">
        <v>895</v>
      </c>
      <c r="J192" s="153">
        <v>0</v>
      </c>
      <c r="K192" s="153">
        <v>0</v>
      </c>
      <c r="L192" s="153">
        <v>0</v>
      </c>
      <c r="M192" s="153">
        <v>1</v>
      </c>
      <c r="N192" s="153">
        <v>0</v>
      </c>
      <c r="O192" s="153">
        <v>0</v>
      </c>
      <c r="P192" s="153">
        <v>0</v>
      </c>
      <c r="Q192" s="153">
        <v>0</v>
      </c>
      <c r="R192" s="153">
        <v>0</v>
      </c>
      <c r="S192" s="153">
        <v>0</v>
      </c>
      <c r="T192" s="153">
        <v>0</v>
      </c>
      <c r="U192" s="153">
        <v>0</v>
      </c>
      <c r="V192" s="153">
        <v>0</v>
      </c>
      <c r="W192" s="153">
        <v>0</v>
      </c>
      <c r="X192" s="153">
        <v>0</v>
      </c>
      <c r="Y192" s="153">
        <v>0</v>
      </c>
      <c r="Z192" s="153">
        <v>0</v>
      </c>
      <c r="AA192" s="153">
        <v>0</v>
      </c>
      <c r="AB192" s="153">
        <v>0</v>
      </c>
      <c r="AC192" s="153">
        <v>0</v>
      </c>
      <c r="AD192" s="153">
        <v>0</v>
      </c>
      <c r="AE192" s="153">
        <v>0</v>
      </c>
      <c r="AF192" s="153">
        <v>0</v>
      </c>
      <c r="AG192" s="153">
        <v>0</v>
      </c>
      <c r="AH192" s="153">
        <v>0</v>
      </c>
      <c r="AI192" s="32">
        <v>1</v>
      </c>
      <c r="AJ192" s="4">
        <v>1</v>
      </c>
      <c r="AK192" s="4"/>
      <c r="AL192" s="1"/>
      <c r="AM192" s="156"/>
      <c r="AN192" s="156"/>
      <c r="AO192" s="156"/>
      <c r="AP192" s="156"/>
      <c r="AQ192" s="156"/>
      <c r="AR192" s="1"/>
    </row>
    <row r="193" spans="1:44" s="9" customFormat="1" ht="13.7" customHeight="1" x14ac:dyDescent="0.2">
      <c r="A193" s="1" t="s">
        <v>400</v>
      </c>
      <c r="B193" s="152" t="s">
        <v>399</v>
      </c>
      <c r="C193" s="1">
        <v>2020</v>
      </c>
      <c r="D193" s="19" t="s">
        <v>400</v>
      </c>
      <c r="E193" s="146" t="s">
        <v>1957</v>
      </c>
      <c r="F193" s="7">
        <v>2020</v>
      </c>
      <c r="G193" s="148" t="s">
        <v>1922</v>
      </c>
      <c r="H193" s="1">
        <v>123</v>
      </c>
      <c r="I193" s="155" t="s">
        <v>716</v>
      </c>
      <c r="J193" s="153">
        <v>0</v>
      </c>
      <c r="K193" s="153">
        <v>0</v>
      </c>
      <c r="L193" s="153">
        <v>0</v>
      </c>
      <c r="M193" s="153">
        <v>0</v>
      </c>
      <c r="N193" s="153">
        <v>1</v>
      </c>
      <c r="O193" s="153">
        <v>0</v>
      </c>
      <c r="P193" s="153">
        <v>1</v>
      </c>
      <c r="Q193" s="153">
        <v>1</v>
      </c>
      <c r="R193" s="153">
        <v>0</v>
      </c>
      <c r="S193" s="153">
        <v>0</v>
      </c>
      <c r="T193" s="153">
        <v>0</v>
      </c>
      <c r="U193" s="153">
        <v>0</v>
      </c>
      <c r="V193" s="153">
        <v>0</v>
      </c>
      <c r="W193" s="153">
        <v>0</v>
      </c>
      <c r="X193" s="153">
        <v>0</v>
      </c>
      <c r="Y193" s="153">
        <v>0</v>
      </c>
      <c r="Z193" s="153">
        <v>0</v>
      </c>
      <c r="AA193" s="153">
        <v>0</v>
      </c>
      <c r="AB193" s="153">
        <v>0</v>
      </c>
      <c r="AC193" s="153">
        <v>0</v>
      </c>
      <c r="AD193" s="153">
        <v>0</v>
      </c>
      <c r="AE193" s="153">
        <v>0</v>
      </c>
      <c r="AF193" s="153">
        <v>0</v>
      </c>
      <c r="AG193" s="153">
        <v>0</v>
      </c>
      <c r="AH193" s="153">
        <v>0</v>
      </c>
      <c r="AI193" s="32">
        <v>1</v>
      </c>
      <c r="AJ193" s="4">
        <v>3</v>
      </c>
      <c r="AK193" s="4"/>
      <c r="AL193" s="1"/>
      <c r="AM193" s="156"/>
      <c r="AN193" s="156"/>
      <c r="AO193" s="156"/>
      <c r="AP193" s="156"/>
      <c r="AQ193" s="156"/>
      <c r="AR193" s="1"/>
    </row>
    <row r="194" spans="1:44" s="9" customFormat="1" ht="13.7" customHeight="1" x14ac:dyDescent="0.2">
      <c r="A194" s="1" t="s">
        <v>400</v>
      </c>
      <c r="B194" s="152" t="s">
        <v>399</v>
      </c>
      <c r="C194" s="1">
        <v>2020</v>
      </c>
      <c r="D194" s="19" t="s">
        <v>400</v>
      </c>
      <c r="E194" s="146" t="s">
        <v>1957</v>
      </c>
      <c r="F194" s="7">
        <v>2020</v>
      </c>
      <c r="G194" s="148" t="s">
        <v>1922</v>
      </c>
      <c r="H194" s="37" t="s">
        <v>1959</v>
      </c>
      <c r="I194" s="155" t="s">
        <v>1765</v>
      </c>
      <c r="J194" s="153">
        <v>1</v>
      </c>
      <c r="K194" s="153">
        <v>0</v>
      </c>
      <c r="L194" s="153">
        <v>0</v>
      </c>
      <c r="M194" s="153">
        <v>1</v>
      </c>
      <c r="N194" s="153">
        <v>0</v>
      </c>
      <c r="O194" s="153">
        <v>0</v>
      </c>
      <c r="P194" s="153">
        <v>0</v>
      </c>
      <c r="Q194" s="153">
        <v>0</v>
      </c>
      <c r="R194" s="153">
        <v>1</v>
      </c>
      <c r="S194" s="153">
        <v>0</v>
      </c>
      <c r="T194" s="153">
        <v>0</v>
      </c>
      <c r="U194" s="153">
        <v>0</v>
      </c>
      <c r="V194" s="153">
        <v>1</v>
      </c>
      <c r="W194" s="153">
        <v>0</v>
      </c>
      <c r="X194" s="153">
        <v>0</v>
      </c>
      <c r="Y194" s="153">
        <v>0</v>
      </c>
      <c r="Z194" s="153">
        <v>0</v>
      </c>
      <c r="AA194" s="153">
        <v>0</v>
      </c>
      <c r="AB194" s="153">
        <v>0</v>
      </c>
      <c r="AC194" s="153">
        <v>0</v>
      </c>
      <c r="AD194" s="153">
        <v>0</v>
      </c>
      <c r="AE194" s="153">
        <v>0</v>
      </c>
      <c r="AF194" s="153">
        <v>0</v>
      </c>
      <c r="AG194" s="153">
        <v>0</v>
      </c>
      <c r="AH194" s="153">
        <v>0</v>
      </c>
      <c r="AI194" s="32">
        <v>1</v>
      </c>
      <c r="AJ194" s="4">
        <v>4</v>
      </c>
      <c r="AK194" s="4"/>
      <c r="AL194" s="1" t="s">
        <v>605</v>
      </c>
      <c r="AM194" s="156"/>
      <c r="AN194" s="156"/>
      <c r="AO194" s="156"/>
      <c r="AP194" s="156"/>
      <c r="AQ194" s="156"/>
      <c r="AR194" s="1"/>
    </row>
    <row r="195" spans="1:44" s="9" customFormat="1" ht="13.7" customHeight="1" x14ac:dyDescent="0.2">
      <c r="A195" s="1" t="s">
        <v>400</v>
      </c>
      <c r="B195" s="152" t="s">
        <v>399</v>
      </c>
      <c r="C195" s="1">
        <v>2020</v>
      </c>
      <c r="D195" s="19" t="s">
        <v>400</v>
      </c>
      <c r="E195" s="146" t="s">
        <v>1957</v>
      </c>
      <c r="F195" s="7">
        <v>2020</v>
      </c>
      <c r="G195" s="148" t="s">
        <v>1922</v>
      </c>
      <c r="H195" s="1">
        <v>278</v>
      </c>
      <c r="I195" s="155" t="s">
        <v>840</v>
      </c>
      <c r="J195" s="153">
        <v>0</v>
      </c>
      <c r="K195" s="153">
        <v>0</v>
      </c>
      <c r="L195" s="153">
        <v>0</v>
      </c>
      <c r="M195" s="153">
        <v>1</v>
      </c>
      <c r="N195" s="153">
        <v>0</v>
      </c>
      <c r="O195" s="153">
        <v>0</v>
      </c>
      <c r="P195" s="153">
        <v>0</v>
      </c>
      <c r="Q195" s="153">
        <v>0</v>
      </c>
      <c r="R195" s="153">
        <v>0</v>
      </c>
      <c r="S195" s="153">
        <v>0</v>
      </c>
      <c r="T195" s="153">
        <v>0</v>
      </c>
      <c r="U195" s="153">
        <v>1</v>
      </c>
      <c r="V195" s="153">
        <v>0</v>
      </c>
      <c r="W195" s="153">
        <v>0</v>
      </c>
      <c r="X195" s="153">
        <v>0</v>
      </c>
      <c r="Y195" s="153">
        <v>0</v>
      </c>
      <c r="Z195" s="153">
        <v>0</v>
      </c>
      <c r="AA195" s="153">
        <v>0</v>
      </c>
      <c r="AB195" s="153">
        <v>1</v>
      </c>
      <c r="AC195" s="153">
        <v>0</v>
      </c>
      <c r="AD195" s="153">
        <v>0</v>
      </c>
      <c r="AE195" s="153">
        <v>0</v>
      </c>
      <c r="AF195" s="153">
        <v>0</v>
      </c>
      <c r="AG195" s="153">
        <v>0</v>
      </c>
      <c r="AH195" s="153">
        <v>0</v>
      </c>
      <c r="AI195" s="32">
        <v>1</v>
      </c>
      <c r="AJ195" s="4">
        <v>3</v>
      </c>
      <c r="AK195" s="4"/>
      <c r="AL195" s="1"/>
      <c r="AM195" s="156"/>
      <c r="AN195" s="156"/>
      <c r="AO195" s="156"/>
      <c r="AP195" s="156"/>
      <c r="AQ195" s="156"/>
      <c r="AR195" s="1"/>
    </row>
    <row r="196" spans="1:44" s="9" customFormat="1" ht="13.7" customHeight="1" x14ac:dyDescent="0.2">
      <c r="A196" s="1" t="s">
        <v>400</v>
      </c>
      <c r="B196" s="152" t="s">
        <v>399</v>
      </c>
      <c r="C196" s="1">
        <v>2020</v>
      </c>
      <c r="D196" s="19" t="s">
        <v>400</v>
      </c>
      <c r="E196" s="146" t="s">
        <v>1957</v>
      </c>
      <c r="F196" s="7">
        <v>2020</v>
      </c>
      <c r="G196" s="148" t="s">
        <v>1922</v>
      </c>
      <c r="H196" s="1">
        <v>1615</v>
      </c>
      <c r="I196" s="155" t="s">
        <v>1039</v>
      </c>
      <c r="J196" s="153">
        <v>0</v>
      </c>
      <c r="K196" s="153">
        <v>0</v>
      </c>
      <c r="L196" s="153">
        <v>0</v>
      </c>
      <c r="M196" s="153">
        <v>0</v>
      </c>
      <c r="N196" s="153">
        <v>1</v>
      </c>
      <c r="O196" s="153">
        <v>0</v>
      </c>
      <c r="P196" s="153">
        <v>1</v>
      </c>
      <c r="Q196" s="153">
        <v>0</v>
      </c>
      <c r="R196" s="153">
        <v>0</v>
      </c>
      <c r="S196" s="153">
        <v>1</v>
      </c>
      <c r="T196" s="153">
        <v>0</v>
      </c>
      <c r="U196" s="153">
        <v>1</v>
      </c>
      <c r="V196" s="153">
        <v>0</v>
      </c>
      <c r="W196" s="153">
        <v>0</v>
      </c>
      <c r="X196" s="153">
        <v>0</v>
      </c>
      <c r="Y196" s="153">
        <v>0</v>
      </c>
      <c r="Z196" s="153">
        <v>1</v>
      </c>
      <c r="AA196" s="153">
        <v>1</v>
      </c>
      <c r="AB196" s="153">
        <v>0</v>
      </c>
      <c r="AC196" s="153">
        <v>0</v>
      </c>
      <c r="AD196" s="153">
        <v>0</v>
      </c>
      <c r="AE196" s="153">
        <v>0</v>
      </c>
      <c r="AF196" s="153">
        <v>0</v>
      </c>
      <c r="AG196" s="153">
        <v>0</v>
      </c>
      <c r="AH196" s="153">
        <v>0</v>
      </c>
      <c r="AI196" s="32">
        <v>0.1</v>
      </c>
      <c r="AJ196" s="4">
        <v>6</v>
      </c>
      <c r="AK196" s="4"/>
      <c r="AL196" s="1"/>
      <c r="AM196" s="156"/>
      <c r="AN196" s="156"/>
      <c r="AO196" s="156"/>
      <c r="AP196" s="156"/>
      <c r="AQ196" s="156"/>
      <c r="AR196" s="1"/>
    </row>
    <row r="197" spans="1:44" s="9" customFormat="1" ht="13.7" customHeight="1" x14ac:dyDescent="0.2">
      <c r="A197" s="1" t="s">
        <v>400</v>
      </c>
      <c r="B197" s="152" t="s">
        <v>399</v>
      </c>
      <c r="C197" s="1">
        <v>2020</v>
      </c>
      <c r="D197" s="19" t="s">
        <v>400</v>
      </c>
      <c r="E197" s="146" t="s">
        <v>1957</v>
      </c>
      <c r="F197" s="7">
        <v>2020</v>
      </c>
      <c r="G197" s="148" t="s">
        <v>1922</v>
      </c>
      <c r="H197" s="1">
        <v>2802</v>
      </c>
      <c r="I197" s="166" t="s">
        <v>159</v>
      </c>
      <c r="J197" s="153">
        <v>0</v>
      </c>
      <c r="K197" s="153">
        <v>0</v>
      </c>
      <c r="L197" s="153">
        <v>0</v>
      </c>
      <c r="M197" s="153">
        <v>0</v>
      </c>
      <c r="N197" s="153">
        <v>0</v>
      </c>
      <c r="O197" s="153">
        <v>0</v>
      </c>
      <c r="P197" s="153">
        <v>0</v>
      </c>
      <c r="Q197" s="153">
        <v>0</v>
      </c>
      <c r="R197" s="153">
        <v>0</v>
      </c>
      <c r="S197" s="153">
        <v>0</v>
      </c>
      <c r="T197" s="153">
        <v>0</v>
      </c>
      <c r="U197" s="153">
        <v>0</v>
      </c>
      <c r="V197" s="153">
        <v>0</v>
      </c>
      <c r="W197" s="153">
        <v>0</v>
      </c>
      <c r="X197" s="153">
        <v>0</v>
      </c>
      <c r="Y197" s="153">
        <v>0</v>
      </c>
      <c r="Z197" s="153">
        <v>0</v>
      </c>
      <c r="AA197" s="153">
        <v>1</v>
      </c>
      <c r="AB197" s="153">
        <v>0</v>
      </c>
      <c r="AC197" s="153">
        <v>0</v>
      </c>
      <c r="AD197" s="153">
        <v>0</v>
      </c>
      <c r="AE197" s="153">
        <v>0</v>
      </c>
      <c r="AF197" s="153">
        <v>0</v>
      </c>
      <c r="AG197" s="153">
        <v>0</v>
      </c>
      <c r="AH197" s="153">
        <v>0</v>
      </c>
      <c r="AI197" s="32">
        <v>0.1</v>
      </c>
      <c r="AJ197" s="4">
        <v>1</v>
      </c>
      <c r="AK197" s="4" t="s">
        <v>1975</v>
      </c>
      <c r="AL197" s="1"/>
      <c r="AM197" s="156"/>
      <c r="AN197" s="156"/>
      <c r="AO197" s="1" t="s">
        <v>616</v>
      </c>
      <c r="AP197" s="1" t="s">
        <v>621</v>
      </c>
      <c r="AQ197" s="156"/>
      <c r="AR197" s="1" t="s">
        <v>616</v>
      </c>
    </row>
    <row r="198" spans="1:44" s="9" customFormat="1" ht="13.7" customHeight="1" x14ac:dyDescent="0.2">
      <c r="A198" s="1" t="s">
        <v>400</v>
      </c>
      <c r="B198" s="152" t="s">
        <v>399</v>
      </c>
      <c r="C198" s="1">
        <v>2020</v>
      </c>
      <c r="D198" s="19" t="s">
        <v>400</v>
      </c>
      <c r="E198" s="146" t="s">
        <v>1957</v>
      </c>
      <c r="F198" s="7">
        <v>2020</v>
      </c>
      <c r="G198" s="148" t="s">
        <v>1922</v>
      </c>
      <c r="H198" s="1">
        <v>1677</v>
      </c>
      <c r="I198" s="155" t="s">
        <v>1256</v>
      </c>
      <c r="J198" s="153">
        <v>0</v>
      </c>
      <c r="K198" s="153">
        <v>0</v>
      </c>
      <c r="L198" s="153">
        <v>0</v>
      </c>
      <c r="M198" s="153">
        <v>0</v>
      </c>
      <c r="N198" s="153">
        <v>0</v>
      </c>
      <c r="O198" s="153">
        <v>0</v>
      </c>
      <c r="P198" s="153">
        <v>1</v>
      </c>
      <c r="Q198" s="153">
        <v>0</v>
      </c>
      <c r="R198" s="153">
        <v>0</v>
      </c>
      <c r="S198" s="153">
        <v>0</v>
      </c>
      <c r="T198" s="153">
        <v>0</v>
      </c>
      <c r="U198" s="153">
        <v>0</v>
      </c>
      <c r="V198" s="153">
        <v>0</v>
      </c>
      <c r="W198" s="153">
        <v>0</v>
      </c>
      <c r="X198" s="153">
        <v>0</v>
      </c>
      <c r="Y198" s="153">
        <v>0</v>
      </c>
      <c r="Z198" s="153">
        <v>0</v>
      </c>
      <c r="AA198" s="153">
        <v>0</v>
      </c>
      <c r="AB198" s="153">
        <v>0</v>
      </c>
      <c r="AC198" s="153">
        <v>0</v>
      </c>
      <c r="AD198" s="153">
        <v>0</v>
      </c>
      <c r="AE198" s="153">
        <v>0</v>
      </c>
      <c r="AF198" s="153">
        <v>0</v>
      </c>
      <c r="AG198" s="153">
        <v>0</v>
      </c>
      <c r="AH198" s="153">
        <v>0</v>
      </c>
      <c r="AI198" s="32">
        <v>0.1</v>
      </c>
      <c r="AJ198" s="4">
        <v>1</v>
      </c>
      <c r="AK198" s="4"/>
      <c r="AL198" s="1"/>
      <c r="AM198" s="156"/>
      <c r="AN198" s="156"/>
      <c r="AO198" s="156"/>
      <c r="AP198" s="156"/>
      <c r="AQ198" s="156"/>
      <c r="AR198" s="1"/>
    </row>
    <row r="199" spans="1:44" s="9" customFormat="1" ht="13.7" customHeight="1" x14ac:dyDescent="0.2">
      <c r="A199" s="1" t="s">
        <v>400</v>
      </c>
      <c r="B199" s="152" t="s">
        <v>399</v>
      </c>
      <c r="C199" s="1">
        <v>2020</v>
      </c>
      <c r="D199" s="19" t="s">
        <v>400</v>
      </c>
      <c r="E199" s="146" t="s">
        <v>1957</v>
      </c>
      <c r="F199" s="7">
        <v>2020</v>
      </c>
      <c r="G199" s="148" t="s">
        <v>1923</v>
      </c>
      <c r="H199" s="1">
        <v>2760</v>
      </c>
      <c r="I199" s="155" t="s">
        <v>162</v>
      </c>
      <c r="J199" s="153">
        <v>1</v>
      </c>
      <c r="K199" s="153">
        <v>1</v>
      </c>
      <c r="L199" s="153">
        <v>1</v>
      </c>
      <c r="M199" s="153">
        <v>0</v>
      </c>
      <c r="N199" s="153">
        <v>0</v>
      </c>
      <c r="O199" s="153">
        <v>1</v>
      </c>
      <c r="P199" s="153">
        <v>1</v>
      </c>
      <c r="Q199" s="153">
        <v>1</v>
      </c>
      <c r="R199" s="153">
        <v>1</v>
      </c>
      <c r="S199" s="153">
        <v>1</v>
      </c>
      <c r="T199" s="153">
        <v>1</v>
      </c>
      <c r="U199" s="153">
        <v>1</v>
      </c>
      <c r="V199" s="153">
        <v>0</v>
      </c>
      <c r="W199" s="153">
        <v>1</v>
      </c>
      <c r="X199" s="153">
        <v>1</v>
      </c>
      <c r="Y199" s="153">
        <v>1</v>
      </c>
      <c r="Z199" s="153">
        <v>1</v>
      </c>
      <c r="AA199" s="153">
        <v>1</v>
      </c>
      <c r="AB199" s="153">
        <v>1</v>
      </c>
      <c r="AC199" s="153">
        <v>1</v>
      </c>
      <c r="AD199" s="153">
        <v>1</v>
      </c>
      <c r="AE199" s="153">
        <v>1</v>
      </c>
      <c r="AF199" s="153">
        <v>1</v>
      </c>
      <c r="AG199" s="153">
        <v>1</v>
      </c>
      <c r="AH199" s="153">
        <v>1</v>
      </c>
      <c r="AI199" s="32">
        <v>18</v>
      </c>
      <c r="AJ199" s="4">
        <v>22</v>
      </c>
      <c r="AK199" s="4"/>
      <c r="AL199" s="1"/>
      <c r="AM199" s="156"/>
      <c r="AN199" s="156"/>
      <c r="AO199" s="156"/>
      <c r="AP199" s="156"/>
      <c r="AQ199" s="156"/>
      <c r="AR199" s="1"/>
    </row>
    <row r="200" spans="1:44" s="9" customFormat="1" ht="13.7" customHeight="1" x14ac:dyDescent="0.2">
      <c r="A200" s="1" t="s">
        <v>400</v>
      </c>
      <c r="B200" s="152" t="s">
        <v>399</v>
      </c>
      <c r="C200" s="1">
        <v>2020</v>
      </c>
      <c r="D200" s="19" t="s">
        <v>400</v>
      </c>
      <c r="E200" s="146" t="s">
        <v>1957</v>
      </c>
      <c r="F200" s="7">
        <v>2020</v>
      </c>
      <c r="G200" s="148" t="s">
        <v>1923</v>
      </c>
      <c r="H200" s="1">
        <v>1066</v>
      </c>
      <c r="I200" s="155" t="s">
        <v>1505</v>
      </c>
      <c r="J200" s="153">
        <v>0</v>
      </c>
      <c r="K200" s="153">
        <v>0</v>
      </c>
      <c r="L200" s="153">
        <v>0</v>
      </c>
      <c r="M200" s="153">
        <v>0</v>
      </c>
      <c r="N200" s="153">
        <v>0</v>
      </c>
      <c r="O200" s="153">
        <v>0</v>
      </c>
      <c r="P200" s="153">
        <v>1</v>
      </c>
      <c r="Q200" s="153">
        <v>0</v>
      </c>
      <c r="R200" s="153">
        <v>0</v>
      </c>
      <c r="S200" s="153">
        <v>1</v>
      </c>
      <c r="T200" s="153">
        <v>0</v>
      </c>
      <c r="U200" s="153">
        <v>1</v>
      </c>
      <c r="V200" s="153">
        <v>0</v>
      </c>
      <c r="W200" s="153">
        <v>0</v>
      </c>
      <c r="X200" s="153">
        <v>0</v>
      </c>
      <c r="Y200" s="153">
        <v>0</v>
      </c>
      <c r="Z200" s="153">
        <v>0</v>
      </c>
      <c r="AA200" s="153">
        <v>1</v>
      </c>
      <c r="AB200" s="153">
        <v>0</v>
      </c>
      <c r="AC200" s="153">
        <v>0</v>
      </c>
      <c r="AD200" s="153">
        <v>0</v>
      </c>
      <c r="AE200" s="153">
        <v>1</v>
      </c>
      <c r="AF200" s="153">
        <v>1</v>
      </c>
      <c r="AG200" s="153">
        <v>0</v>
      </c>
      <c r="AH200" s="153">
        <v>0</v>
      </c>
      <c r="AI200" s="32">
        <v>20</v>
      </c>
      <c r="AJ200" s="4">
        <v>6</v>
      </c>
      <c r="AK200" s="4"/>
      <c r="AL200" s="1"/>
      <c r="AM200" s="156"/>
      <c r="AN200" s="156"/>
      <c r="AO200" s="156"/>
      <c r="AP200" s="156"/>
      <c r="AQ200" s="156"/>
      <c r="AR200" s="1"/>
    </row>
    <row r="201" spans="1:44" s="9" customFormat="1" ht="13.7" customHeight="1" x14ac:dyDescent="0.2">
      <c r="A201" s="1" t="s">
        <v>400</v>
      </c>
      <c r="B201" s="152" t="s">
        <v>399</v>
      </c>
      <c r="C201" s="1">
        <v>2020</v>
      </c>
      <c r="D201" s="19" t="s">
        <v>400</v>
      </c>
      <c r="E201" s="146" t="s">
        <v>1957</v>
      </c>
      <c r="F201" s="7">
        <v>2020</v>
      </c>
      <c r="G201" s="148" t="s">
        <v>1923</v>
      </c>
      <c r="H201" s="1">
        <v>1375</v>
      </c>
      <c r="I201" s="155" t="s">
        <v>1711</v>
      </c>
      <c r="J201" s="153">
        <v>1</v>
      </c>
      <c r="K201" s="153">
        <v>1</v>
      </c>
      <c r="L201" s="153">
        <v>1</v>
      </c>
      <c r="M201" s="153">
        <v>1</v>
      </c>
      <c r="N201" s="153">
        <v>1</v>
      </c>
      <c r="O201" s="153">
        <v>1</v>
      </c>
      <c r="P201" s="153">
        <v>1</v>
      </c>
      <c r="Q201" s="153">
        <v>1</v>
      </c>
      <c r="R201" s="153">
        <v>1</v>
      </c>
      <c r="S201" s="153">
        <v>1</v>
      </c>
      <c r="T201" s="153">
        <v>1</v>
      </c>
      <c r="U201" s="153">
        <v>1</v>
      </c>
      <c r="V201" s="153">
        <v>1</v>
      </c>
      <c r="W201" s="153">
        <v>0</v>
      </c>
      <c r="X201" s="153">
        <v>1</v>
      </c>
      <c r="Y201" s="153">
        <v>1</v>
      </c>
      <c r="Z201" s="153">
        <v>1</v>
      </c>
      <c r="AA201" s="153">
        <v>1</v>
      </c>
      <c r="AB201" s="153">
        <v>0</v>
      </c>
      <c r="AC201" s="153">
        <v>0</v>
      </c>
      <c r="AD201" s="153">
        <v>0</v>
      </c>
      <c r="AE201" s="153">
        <v>0</v>
      </c>
      <c r="AF201" s="153">
        <v>0</v>
      </c>
      <c r="AG201" s="153">
        <v>0</v>
      </c>
      <c r="AH201" s="153">
        <v>0</v>
      </c>
      <c r="AI201" s="32">
        <v>65</v>
      </c>
      <c r="AJ201" s="4">
        <v>17</v>
      </c>
      <c r="AK201" s="4"/>
      <c r="AL201" s="1"/>
      <c r="AM201" s="156"/>
      <c r="AN201" s="156"/>
      <c r="AO201" s="156"/>
      <c r="AP201" s="156"/>
      <c r="AQ201" s="156"/>
      <c r="AR201" s="1"/>
    </row>
    <row r="202" spans="1:44" s="9" customFormat="1" ht="13.7" customHeight="1" x14ac:dyDescent="0.2">
      <c r="A202" s="1" t="s">
        <v>400</v>
      </c>
      <c r="B202" s="152" t="s">
        <v>399</v>
      </c>
      <c r="C202" s="1">
        <v>2020</v>
      </c>
      <c r="D202" s="19" t="s">
        <v>400</v>
      </c>
      <c r="E202" s="146" t="s">
        <v>1957</v>
      </c>
      <c r="F202" s="7">
        <v>2020</v>
      </c>
      <c r="G202" s="148" t="s">
        <v>1923</v>
      </c>
      <c r="H202" s="37" t="s">
        <v>1959</v>
      </c>
      <c r="I202" s="155" t="s">
        <v>1765</v>
      </c>
      <c r="J202" s="153">
        <v>0</v>
      </c>
      <c r="K202" s="153">
        <v>0</v>
      </c>
      <c r="L202" s="153">
        <v>0</v>
      </c>
      <c r="M202" s="153">
        <v>0</v>
      </c>
      <c r="N202" s="153">
        <v>0</v>
      </c>
      <c r="O202" s="153">
        <v>0</v>
      </c>
      <c r="P202" s="153">
        <v>0</v>
      </c>
      <c r="Q202" s="153">
        <v>0</v>
      </c>
      <c r="R202" s="153">
        <v>0</v>
      </c>
      <c r="S202" s="153">
        <v>0</v>
      </c>
      <c r="T202" s="153">
        <v>0</v>
      </c>
      <c r="U202" s="153">
        <v>0</v>
      </c>
      <c r="V202" s="153">
        <v>0</v>
      </c>
      <c r="W202" s="153">
        <v>0</v>
      </c>
      <c r="X202" s="153">
        <v>0</v>
      </c>
      <c r="Y202" s="153">
        <v>0</v>
      </c>
      <c r="Z202" s="153">
        <v>1</v>
      </c>
      <c r="AA202" s="153">
        <v>0</v>
      </c>
      <c r="AB202" s="153">
        <v>0</v>
      </c>
      <c r="AC202" s="153">
        <v>0</v>
      </c>
      <c r="AD202" s="153">
        <v>0</v>
      </c>
      <c r="AE202" s="153">
        <v>0</v>
      </c>
      <c r="AF202" s="153">
        <v>0</v>
      </c>
      <c r="AG202" s="153">
        <v>0</v>
      </c>
      <c r="AH202" s="153">
        <v>0</v>
      </c>
      <c r="AI202" s="32">
        <v>0.1</v>
      </c>
      <c r="AJ202" s="4">
        <v>1</v>
      </c>
      <c r="AK202" s="4"/>
      <c r="AL202" s="1" t="s">
        <v>605</v>
      </c>
      <c r="AM202" s="156"/>
      <c r="AN202" s="156"/>
      <c r="AO202" s="156"/>
      <c r="AP202" s="156"/>
      <c r="AQ202" s="156"/>
      <c r="AR202" s="1"/>
    </row>
    <row r="203" spans="1:44" s="9" customFormat="1" ht="13.7" customHeight="1" x14ac:dyDescent="0.2">
      <c r="A203" s="1" t="s">
        <v>400</v>
      </c>
      <c r="B203" s="152" t="s">
        <v>399</v>
      </c>
      <c r="C203" s="1">
        <v>2020</v>
      </c>
      <c r="D203" s="19" t="s">
        <v>400</v>
      </c>
      <c r="E203" s="146" t="s">
        <v>1957</v>
      </c>
      <c r="F203" s="7">
        <v>2020</v>
      </c>
      <c r="G203" s="148" t="s">
        <v>1923</v>
      </c>
      <c r="H203" s="1">
        <v>1766</v>
      </c>
      <c r="I203" s="155" t="s">
        <v>1224</v>
      </c>
      <c r="J203" s="153">
        <v>0</v>
      </c>
      <c r="K203" s="153">
        <v>0</v>
      </c>
      <c r="L203" s="153">
        <v>0</v>
      </c>
      <c r="M203" s="153">
        <v>0</v>
      </c>
      <c r="N203" s="153">
        <v>0</v>
      </c>
      <c r="O203" s="153">
        <v>0</v>
      </c>
      <c r="P203" s="153">
        <v>1</v>
      </c>
      <c r="Q203" s="153">
        <v>0</v>
      </c>
      <c r="R203" s="153">
        <v>0</v>
      </c>
      <c r="S203" s="153">
        <v>0</v>
      </c>
      <c r="T203" s="153">
        <v>0</v>
      </c>
      <c r="U203" s="153">
        <v>1</v>
      </c>
      <c r="V203" s="153">
        <v>1</v>
      </c>
      <c r="W203" s="153">
        <v>1</v>
      </c>
      <c r="X203" s="153">
        <v>1</v>
      </c>
      <c r="Y203" s="153">
        <v>1</v>
      </c>
      <c r="Z203" s="153">
        <v>0</v>
      </c>
      <c r="AA203" s="153">
        <v>0</v>
      </c>
      <c r="AB203" s="153">
        <v>0</v>
      </c>
      <c r="AC203" s="153">
        <v>0</v>
      </c>
      <c r="AD203" s="153">
        <v>0</v>
      </c>
      <c r="AE203" s="153">
        <v>1</v>
      </c>
      <c r="AF203" s="153">
        <v>0</v>
      </c>
      <c r="AG203" s="153">
        <v>0</v>
      </c>
      <c r="AH203" s="153">
        <v>1</v>
      </c>
      <c r="AI203" s="32">
        <v>8</v>
      </c>
      <c r="AJ203" s="4">
        <v>8</v>
      </c>
      <c r="AK203" s="4"/>
      <c r="AL203" s="1"/>
      <c r="AM203" s="156"/>
      <c r="AN203" s="156"/>
      <c r="AO203" s="156"/>
      <c r="AP203" s="156"/>
      <c r="AQ203" s="156"/>
      <c r="AR203" s="1"/>
    </row>
    <row r="204" spans="1:44" s="9" customFormat="1" ht="13.7" customHeight="1" x14ac:dyDescent="0.2">
      <c r="A204" s="1" t="s">
        <v>400</v>
      </c>
      <c r="B204" s="152" t="s">
        <v>399</v>
      </c>
      <c r="C204" s="1">
        <v>2020</v>
      </c>
      <c r="D204" s="19" t="s">
        <v>400</v>
      </c>
      <c r="E204" s="146" t="s">
        <v>1957</v>
      </c>
      <c r="F204" s="7">
        <v>2020</v>
      </c>
      <c r="G204" s="148">
        <v>21</v>
      </c>
      <c r="H204" s="1">
        <v>1066</v>
      </c>
      <c r="I204" s="155" t="s">
        <v>1505</v>
      </c>
      <c r="J204" s="153">
        <v>0</v>
      </c>
      <c r="K204" s="153">
        <v>1</v>
      </c>
      <c r="L204" s="153">
        <v>1</v>
      </c>
      <c r="M204" s="153">
        <v>0</v>
      </c>
      <c r="N204" s="153">
        <v>0</v>
      </c>
      <c r="O204" s="153">
        <v>0</v>
      </c>
      <c r="P204" s="153">
        <v>1</v>
      </c>
      <c r="Q204" s="153">
        <v>1</v>
      </c>
      <c r="R204" s="153">
        <v>0</v>
      </c>
      <c r="S204" s="153">
        <v>0</v>
      </c>
      <c r="T204" s="153">
        <v>1</v>
      </c>
      <c r="U204" s="153">
        <v>0</v>
      </c>
      <c r="V204" s="153">
        <v>0</v>
      </c>
      <c r="W204" s="153">
        <v>1</v>
      </c>
      <c r="X204" s="153">
        <v>0</v>
      </c>
      <c r="Y204" s="153">
        <v>0</v>
      </c>
      <c r="Z204" s="153">
        <v>0</v>
      </c>
      <c r="AA204" s="153">
        <v>0</v>
      </c>
      <c r="AB204" s="153">
        <v>1</v>
      </c>
      <c r="AC204" s="153">
        <v>0</v>
      </c>
      <c r="AD204" s="153">
        <v>0</v>
      </c>
      <c r="AE204" s="153">
        <v>1</v>
      </c>
      <c r="AF204" s="153">
        <v>1</v>
      </c>
      <c r="AG204" s="153">
        <v>1</v>
      </c>
      <c r="AH204" s="153">
        <v>0</v>
      </c>
      <c r="AI204" s="32">
        <v>75</v>
      </c>
      <c r="AJ204" s="4">
        <v>10</v>
      </c>
      <c r="AK204" s="4"/>
      <c r="AL204" s="1"/>
      <c r="AM204" s="156"/>
      <c r="AN204" s="156"/>
      <c r="AO204" s="156"/>
      <c r="AP204" s="156"/>
      <c r="AQ204" s="156"/>
      <c r="AR204" s="1"/>
    </row>
    <row r="205" spans="1:44" s="9" customFormat="1" ht="13.7" customHeight="1" x14ac:dyDescent="0.2">
      <c r="A205" s="1" t="s">
        <v>400</v>
      </c>
      <c r="B205" s="152" t="s">
        <v>399</v>
      </c>
      <c r="C205" s="1">
        <v>2020</v>
      </c>
      <c r="D205" s="19" t="s">
        <v>400</v>
      </c>
      <c r="E205" s="146" t="s">
        <v>1957</v>
      </c>
      <c r="F205" s="7">
        <v>2020</v>
      </c>
      <c r="G205" s="148">
        <v>21</v>
      </c>
      <c r="H205" s="1">
        <v>2760</v>
      </c>
      <c r="I205" s="155" t="s">
        <v>162</v>
      </c>
      <c r="J205" s="153">
        <v>1</v>
      </c>
      <c r="K205" s="153">
        <v>1</v>
      </c>
      <c r="L205" s="153">
        <v>1</v>
      </c>
      <c r="M205" s="153">
        <v>1</v>
      </c>
      <c r="N205" s="153">
        <v>1</v>
      </c>
      <c r="O205" s="153">
        <v>1</v>
      </c>
      <c r="P205" s="153">
        <v>1</v>
      </c>
      <c r="Q205" s="153">
        <v>1</v>
      </c>
      <c r="R205" s="153">
        <v>1</v>
      </c>
      <c r="S205" s="153">
        <v>1</v>
      </c>
      <c r="T205" s="153">
        <v>1</v>
      </c>
      <c r="U205" s="153">
        <v>1</v>
      </c>
      <c r="V205" s="153">
        <v>1</v>
      </c>
      <c r="W205" s="153">
        <v>1</v>
      </c>
      <c r="X205" s="153">
        <v>1</v>
      </c>
      <c r="Y205" s="153">
        <v>1</v>
      </c>
      <c r="Z205" s="153">
        <v>1</v>
      </c>
      <c r="AA205" s="153">
        <v>1</v>
      </c>
      <c r="AB205" s="153">
        <v>1</v>
      </c>
      <c r="AC205" s="153">
        <v>1</v>
      </c>
      <c r="AD205" s="153">
        <v>1</v>
      </c>
      <c r="AE205" s="153">
        <v>1</v>
      </c>
      <c r="AF205" s="153">
        <v>1</v>
      </c>
      <c r="AG205" s="153">
        <v>1</v>
      </c>
      <c r="AH205" s="153">
        <v>1</v>
      </c>
      <c r="AI205" s="32">
        <v>40</v>
      </c>
      <c r="AJ205" s="4">
        <v>25</v>
      </c>
      <c r="AK205" s="4"/>
      <c r="AL205" s="1"/>
      <c r="AM205" s="156"/>
      <c r="AN205" s="156"/>
      <c r="AO205" s="156"/>
      <c r="AP205" s="156"/>
      <c r="AQ205" s="156"/>
      <c r="AR205" s="1"/>
    </row>
    <row r="206" spans="1:44" s="9" customFormat="1" ht="13.7" customHeight="1" x14ac:dyDescent="0.2">
      <c r="A206" s="1" t="s">
        <v>400</v>
      </c>
      <c r="B206" s="152" t="s">
        <v>399</v>
      </c>
      <c r="C206" s="1">
        <v>2020</v>
      </c>
      <c r="D206" s="19" t="s">
        <v>400</v>
      </c>
      <c r="E206" s="146" t="s">
        <v>1957</v>
      </c>
      <c r="F206" s="7">
        <v>2020</v>
      </c>
      <c r="G206" s="148">
        <v>21</v>
      </c>
      <c r="H206" s="37" t="s">
        <v>1959</v>
      </c>
      <c r="I206" s="155" t="s">
        <v>1765</v>
      </c>
      <c r="J206" s="153">
        <v>0</v>
      </c>
      <c r="K206" s="153">
        <v>0</v>
      </c>
      <c r="L206" s="153">
        <v>0</v>
      </c>
      <c r="M206" s="153">
        <v>0</v>
      </c>
      <c r="N206" s="153">
        <v>0</v>
      </c>
      <c r="O206" s="153">
        <v>0</v>
      </c>
      <c r="P206" s="153">
        <v>0</v>
      </c>
      <c r="Q206" s="153">
        <v>0</v>
      </c>
      <c r="R206" s="153">
        <v>0</v>
      </c>
      <c r="S206" s="153">
        <v>0</v>
      </c>
      <c r="T206" s="153">
        <v>0</v>
      </c>
      <c r="U206" s="153">
        <v>0</v>
      </c>
      <c r="V206" s="153">
        <v>0</v>
      </c>
      <c r="W206" s="153">
        <v>0</v>
      </c>
      <c r="X206" s="153">
        <v>0</v>
      </c>
      <c r="Y206" s="153">
        <v>0</v>
      </c>
      <c r="Z206" s="153">
        <v>1</v>
      </c>
      <c r="AA206" s="153">
        <v>1</v>
      </c>
      <c r="AB206" s="153">
        <v>0</v>
      </c>
      <c r="AC206" s="153">
        <v>0</v>
      </c>
      <c r="AD206" s="153">
        <v>0</v>
      </c>
      <c r="AE206" s="153">
        <v>1</v>
      </c>
      <c r="AF206" s="153">
        <v>0</v>
      </c>
      <c r="AG206" s="153">
        <v>0</v>
      </c>
      <c r="AH206" s="153">
        <v>0</v>
      </c>
      <c r="AI206" s="32">
        <v>1</v>
      </c>
      <c r="AJ206" s="4">
        <v>3</v>
      </c>
      <c r="AK206" s="4"/>
      <c r="AL206" s="1" t="s">
        <v>605</v>
      </c>
      <c r="AM206" s="156"/>
      <c r="AN206" s="156"/>
      <c r="AO206" s="156"/>
      <c r="AP206" s="156"/>
      <c r="AQ206" s="156"/>
      <c r="AR206" s="1"/>
    </row>
    <row r="207" spans="1:44" s="9" customFormat="1" ht="13.7" customHeight="1" x14ac:dyDescent="0.2">
      <c r="A207" s="1" t="s">
        <v>400</v>
      </c>
      <c r="B207" s="152" t="s">
        <v>399</v>
      </c>
      <c r="C207" s="1">
        <v>2020</v>
      </c>
      <c r="D207" s="19" t="s">
        <v>400</v>
      </c>
      <c r="E207" s="146" t="s">
        <v>1957</v>
      </c>
      <c r="F207" s="7">
        <v>2020</v>
      </c>
      <c r="G207" s="148">
        <v>21</v>
      </c>
      <c r="H207" s="1">
        <v>2616</v>
      </c>
      <c r="I207" s="155" t="s">
        <v>215</v>
      </c>
      <c r="J207" s="153">
        <v>0</v>
      </c>
      <c r="K207" s="153">
        <v>0</v>
      </c>
      <c r="L207" s="153">
        <v>0</v>
      </c>
      <c r="M207" s="153">
        <v>0</v>
      </c>
      <c r="N207" s="153">
        <v>0</v>
      </c>
      <c r="O207" s="153">
        <v>0</v>
      </c>
      <c r="P207" s="153">
        <v>0</v>
      </c>
      <c r="Q207" s="153">
        <v>0</v>
      </c>
      <c r="R207" s="153">
        <v>0</v>
      </c>
      <c r="S207" s="153">
        <v>0</v>
      </c>
      <c r="T207" s="153">
        <v>0</v>
      </c>
      <c r="U207" s="153">
        <v>0</v>
      </c>
      <c r="V207" s="153">
        <v>0</v>
      </c>
      <c r="W207" s="153">
        <v>0</v>
      </c>
      <c r="X207" s="153">
        <v>0</v>
      </c>
      <c r="Y207" s="153">
        <v>0</v>
      </c>
      <c r="Z207" s="153">
        <v>0</v>
      </c>
      <c r="AA207" s="153">
        <v>0</v>
      </c>
      <c r="AB207" s="153">
        <v>0</v>
      </c>
      <c r="AC207" s="153">
        <v>0</v>
      </c>
      <c r="AD207" s="153">
        <v>0</v>
      </c>
      <c r="AE207" s="153">
        <v>0</v>
      </c>
      <c r="AF207" s="153">
        <v>0</v>
      </c>
      <c r="AG207" s="153">
        <v>1</v>
      </c>
      <c r="AH207" s="153">
        <v>0</v>
      </c>
      <c r="AI207" s="32">
        <v>0.1</v>
      </c>
      <c r="AJ207" s="4">
        <v>1</v>
      </c>
      <c r="AK207" s="4"/>
      <c r="AL207" s="1" t="s">
        <v>605</v>
      </c>
      <c r="AM207" s="156"/>
      <c r="AN207" s="156"/>
      <c r="AO207" s="156"/>
      <c r="AP207" s="156"/>
      <c r="AQ207" s="156"/>
      <c r="AR207" s="1"/>
    </row>
    <row r="208" spans="1:44" s="9" customFormat="1" ht="13.7" customHeight="1" x14ac:dyDescent="0.2">
      <c r="A208" s="1" t="s">
        <v>400</v>
      </c>
      <c r="B208" s="152" t="s">
        <v>399</v>
      </c>
      <c r="C208" s="1">
        <v>2020</v>
      </c>
      <c r="D208" s="19" t="s">
        <v>400</v>
      </c>
      <c r="E208" s="146" t="s">
        <v>1957</v>
      </c>
      <c r="F208" s="7">
        <v>2020</v>
      </c>
      <c r="G208" s="148">
        <v>21</v>
      </c>
      <c r="H208" s="1">
        <v>681</v>
      </c>
      <c r="I208" s="155" t="s">
        <v>1195</v>
      </c>
      <c r="J208" s="153">
        <v>0</v>
      </c>
      <c r="K208" s="153">
        <v>1</v>
      </c>
      <c r="L208" s="153">
        <v>1</v>
      </c>
      <c r="M208" s="153">
        <v>1</v>
      </c>
      <c r="N208" s="153">
        <v>0</v>
      </c>
      <c r="O208" s="153">
        <v>0</v>
      </c>
      <c r="P208" s="153">
        <v>0</v>
      </c>
      <c r="Q208" s="153">
        <v>0</v>
      </c>
      <c r="R208" s="153">
        <v>0</v>
      </c>
      <c r="S208" s="153">
        <v>0</v>
      </c>
      <c r="T208" s="153">
        <v>0</v>
      </c>
      <c r="U208" s="153">
        <v>0</v>
      </c>
      <c r="V208" s="153">
        <v>0</v>
      </c>
      <c r="W208" s="153">
        <v>0</v>
      </c>
      <c r="X208" s="153">
        <v>0</v>
      </c>
      <c r="Y208" s="153">
        <v>0</v>
      </c>
      <c r="Z208" s="153">
        <v>0</v>
      </c>
      <c r="AA208" s="153">
        <v>0</v>
      </c>
      <c r="AB208" s="153">
        <v>0</v>
      </c>
      <c r="AC208" s="153">
        <v>0</v>
      </c>
      <c r="AD208" s="153">
        <v>0</v>
      </c>
      <c r="AE208" s="153">
        <v>1</v>
      </c>
      <c r="AF208" s="153">
        <v>0</v>
      </c>
      <c r="AG208" s="153">
        <v>0</v>
      </c>
      <c r="AH208" s="153">
        <v>0</v>
      </c>
      <c r="AI208" s="32">
        <v>1</v>
      </c>
      <c r="AJ208" s="4">
        <v>4</v>
      </c>
      <c r="AK208" s="4"/>
      <c r="AL208" s="1"/>
      <c r="AM208" s="156"/>
      <c r="AN208" s="156"/>
      <c r="AO208" s="156"/>
      <c r="AP208" s="156"/>
      <c r="AQ208" s="156"/>
      <c r="AR208" s="1"/>
    </row>
    <row r="209" spans="1:44" s="9" customFormat="1" ht="13.7" customHeight="1" x14ac:dyDescent="0.2">
      <c r="A209" s="1" t="s">
        <v>400</v>
      </c>
      <c r="B209" s="152" t="s">
        <v>399</v>
      </c>
      <c r="C209" s="1">
        <v>2020</v>
      </c>
      <c r="D209" s="19" t="s">
        <v>400</v>
      </c>
      <c r="E209" s="146" t="s">
        <v>1957</v>
      </c>
      <c r="F209" s="7">
        <v>2020</v>
      </c>
      <c r="G209" s="148">
        <v>21</v>
      </c>
      <c r="H209" s="1">
        <v>1677</v>
      </c>
      <c r="I209" s="155" t="s">
        <v>1256</v>
      </c>
      <c r="J209" s="153">
        <v>0</v>
      </c>
      <c r="K209" s="153">
        <v>0</v>
      </c>
      <c r="L209" s="153">
        <v>1</v>
      </c>
      <c r="M209" s="153">
        <v>0</v>
      </c>
      <c r="N209" s="153">
        <v>0</v>
      </c>
      <c r="O209" s="153">
        <v>0</v>
      </c>
      <c r="P209" s="153">
        <v>0</v>
      </c>
      <c r="Q209" s="153">
        <v>0</v>
      </c>
      <c r="R209" s="153">
        <v>0</v>
      </c>
      <c r="S209" s="153">
        <v>0</v>
      </c>
      <c r="T209" s="153">
        <v>0</v>
      </c>
      <c r="U209" s="153">
        <v>0</v>
      </c>
      <c r="V209" s="153">
        <v>0</v>
      </c>
      <c r="W209" s="153">
        <v>0</v>
      </c>
      <c r="X209" s="153">
        <v>0</v>
      </c>
      <c r="Y209" s="153">
        <v>0</v>
      </c>
      <c r="Z209" s="153">
        <v>0</v>
      </c>
      <c r="AA209" s="153">
        <v>0</v>
      </c>
      <c r="AB209" s="153">
        <v>0</v>
      </c>
      <c r="AC209" s="153">
        <v>0</v>
      </c>
      <c r="AD209" s="153">
        <v>0</v>
      </c>
      <c r="AE209" s="153">
        <v>0</v>
      </c>
      <c r="AF209" s="153">
        <v>0</v>
      </c>
      <c r="AG209" s="153">
        <v>0</v>
      </c>
      <c r="AH209" s="153">
        <v>0</v>
      </c>
      <c r="AI209" s="32">
        <v>0.1</v>
      </c>
      <c r="AJ209" s="4">
        <v>1</v>
      </c>
      <c r="AK209" s="4"/>
      <c r="AL209" s="1"/>
      <c r="AM209" s="156"/>
      <c r="AN209" s="156"/>
      <c r="AO209" s="156"/>
      <c r="AP209" s="156"/>
      <c r="AQ209" s="156"/>
      <c r="AR209" s="1"/>
    </row>
    <row r="210" spans="1:44" s="9" customFormat="1" ht="13.7" customHeight="1" x14ac:dyDescent="0.2">
      <c r="A210" s="1" t="s">
        <v>400</v>
      </c>
      <c r="B210" s="152" t="s">
        <v>399</v>
      </c>
      <c r="C210" s="1">
        <v>2020</v>
      </c>
      <c r="D210" s="19" t="s">
        <v>400</v>
      </c>
      <c r="E210" s="146" t="s">
        <v>1957</v>
      </c>
      <c r="F210" s="7">
        <v>2020</v>
      </c>
      <c r="G210" s="148">
        <v>21</v>
      </c>
      <c r="H210" s="1">
        <v>1766</v>
      </c>
      <c r="I210" s="155" t="s">
        <v>1224</v>
      </c>
      <c r="J210" s="153">
        <v>0</v>
      </c>
      <c r="K210" s="153">
        <v>0</v>
      </c>
      <c r="L210" s="153">
        <v>1</v>
      </c>
      <c r="M210" s="153">
        <v>0</v>
      </c>
      <c r="N210" s="153">
        <v>0</v>
      </c>
      <c r="O210" s="153">
        <v>0</v>
      </c>
      <c r="P210" s="153">
        <v>0</v>
      </c>
      <c r="Q210" s="153">
        <v>0</v>
      </c>
      <c r="R210" s="153">
        <v>0</v>
      </c>
      <c r="S210" s="153">
        <v>1</v>
      </c>
      <c r="T210" s="153">
        <v>0</v>
      </c>
      <c r="U210" s="153">
        <v>0</v>
      </c>
      <c r="V210" s="153">
        <v>0</v>
      </c>
      <c r="W210" s="153">
        <v>0</v>
      </c>
      <c r="X210" s="153">
        <v>0</v>
      </c>
      <c r="Y210" s="153">
        <v>0</v>
      </c>
      <c r="Z210" s="153">
        <v>0</v>
      </c>
      <c r="AA210" s="153">
        <v>0</v>
      </c>
      <c r="AB210" s="153">
        <v>0</v>
      </c>
      <c r="AC210" s="153">
        <v>0</v>
      </c>
      <c r="AD210" s="153">
        <v>0</v>
      </c>
      <c r="AE210" s="153">
        <v>0</v>
      </c>
      <c r="AF210" s="153">
        <v>0</v>
      </c>
      <c r="AG210" s="153">
        <v>0</v>
      </c>
      <c r="AH210" s="153">
        <v>0</v>
      </c>
      <c r="AI210" s="32">
        <v>0.1</v>
      </c>
      <c r="AJ210" s="4">
        <v>2</v>
      </c>
      <c r="AK210" s="4"/>
      <c r="AL210" s="1"/>
      <c r="AM210" s="156"/>
      <c r="AN210" s="156"/>
      <c r="AO210" s="156"/>
      <c r="AP210" s="156"/>
      <c r="AQ210" s="156"/>
      <c r="AR210" s="1"/>
    </row>
    <row r="211" spans="1:44" s="9" customFormat="1" ht="13.7" customHeight="1" x14ac:dyDescent="0.2">
      <c r="A211" s="1" t="s">
        <v>400</v>
      </c>
      <c r="B211" s="152" t="s">
        <v>399</v>
      </c>
      <c r="C211" s="1">
        <v>2020</v>
      </c>
      <c r="D211" s="19" t="s">
        <v>400</v>
      </c>
      <c r="E211" s="146" t="s">
        <v>1957</v>
      </c>
      <c r="F211" s="7">
        <v>2020</v>
      </c>
      <c r="G211" s="148">
        <v>21</v>
      </c>
      <c r="H211" s="1">
        <v>1914</v>
      </c>
      <c r="I211" s="155" t="s">
        <v>1503</v>
      </c>
      <c r="J211" s="153">
        <v>0</v>
      </c>
      <c r="K211" s="153">
        <v>0</v>
      </c>
      <c r="L211" s="153">
        <v>1</v>
      </c>
      <c r="M211" s="153">
        <v>0</v>
      </c>
      <c r="N211" s="153">
        <v>0</v>
      </c>
      <c r="O211" s="153">
        <v>0</v>
      </c>
      <c r="P211" s="153">
        <v>0</v>
      </c>
      <c r="Q211" s="153">
        <v>0</v>
      </c>
      <c r="R211" s="153">
        <v>0</v>
      </c>
      <c r="S211" s="153">
        <v>0</v>
      </c>
      <c r="T211" s="153">
        <v>0</v>
      </c>
      <c r="U211" s="153">
        <v>0</v>
      </c>
      <c r="V211" s="153">
        <v>0</v>
      </c>
      <c r="W211" s="153">
        <v>0</v>
      </c>
      <c r="X211" s="153">
        <v>0</v>
      </c>
      <c r="Y211" s="153">
        <v>0</v>
      </c>
      <c r="Z211" s="153">
        <v>0</v>
      </c>
      <c r="AA211" s="153">
        <v>0</v>
      </c>
      <c r="AB211" s="153">
        <v>0</v>
      </c>
      <c r="AC211" s="153">
        <v>0</v>
      </c>
      <c r="AD211" s="153">
        <v>0</v>
      </c>
      <c r="AE211" s="153">
        <v>0</v>
      </c>
      <c r="AF211" s="153">
        <v>0</v>
      </c>
      <c r="AG211" s="153">
        <v>0</v>
      </c>
      <c r="AH211" s="153">
        <v>0</v>
      </c>
      <c r="AI211" s="32">
        <v>0.1</v>
      </c>
      <c r="AJ211" s="4">
        <v>1</v>
      </c>
      <c r="AK211" s="4"/>
      <c r="AL211" s="1"/>
      <c r="AM211" s="156"/>
      <c r="AN211" s="156"/>
      <c r="AO211" s="156"/>
      <c r="AP211" s="156"/>
      <c r="AQ211" s="156"/>
      <c r="AR211" s="1"/>
    </row>
    <row r="212" spans="1:44" s="9" customFormat="1" ht="13.7" customHeight="1" x14ac:dyDescent="0.2">
      <c r="A212" s="1" t="s">
        <v>400</v>
      </c>
      <c r="B212" s="152" t="s">
        <v>399</v>
      </c>
      <c r="C212" s="1">
        <v>2020</v>
      </c>
      <c r="D212" s="19" t="s">
        <v>400</v>
      </c>
      <c r="E212" s="146" t="s">
        <v>1957</v>
      </c>
      <c r="F212" s="7">
        <v>2020</v>
      </c>
      <c r="G212" s="148">
        <v>22</v>
      </c>
      <c r="H212" s="1">
        <v>2760</v>
      </c>
      <c r="I212" s="155" t="s">
        <v>162</v>
      </c>
      <c r="J212" s="153">
        <v>0</v>
      </c>
      <c r="K212" s="153">
        <v>0</v>
      </c>
      <c r="L212" s="153">
        <v>1</v>
      </c>
      <c r="M212" s="153">
        <v>1</v>
      </c>
      <c r="N212" s="153">
        <v>1</v>
      </c>
      <c r="O212" s="153">
        <v>0</v>
      </c>
      <c r="P212" s="153">
        <v>1</v>
      </c>
      <c r="Q212" s="153">
        <v>1</v>
      </c>
      <c r="R212" s="153">
        <v>1</v>
      </c>
      <c r="S212" s="153">
        <v>1</v>
      </c>
      <c r="T212" s="153">
        <v>1</v>
      </c>
      <c r="U212" s="153">
        <v>1</v>
      </c>
      <c r="V212" s="153">
        <v>0</v>
      </c>
      <c r="W212" s="153">
        <v>0</v>
      </c>
      <c r="X212" s="153">
        <v>1</v>
      </c>
      <c r="Y212" s="153">
        <v>0</v>
      </c>
      <c r="Z212" s="153">
        <v>1</v>
      </c>
      <c r="AA212" s="153">
        <v>1</v>
      </c>
      <c r="AB212" s="153">
        <v>1</v>
      </c>
      <c r="AC212" s="153">
        <v>0</v>
      </c>
      <c r="AD212" s="153">
        <v>0</v>
      </c>
      <c r="AE212" s="153">
        <v>1</v>
      </c>
      <c r="AF212" s="153">
        <v>1</v>
      </c>
      <c r="AG212" s="153">
        <v>1</v>
      </c>
      <c r="AH212" s="153">
        <v>1</v>
      </c>
      <c r="AI212" s="32">
        <v>40</v>
      </c>
      <c r="AJ212" s="4">
        <v>17</v>
      </c>
      <c r="AK212" s="4"/>
      <c r="AL212" s="1"/>
      <c r="AM212" s="156"/>
      <c r="AN212" s="156"/>
      <c r="AO212" s="156"/>
      <c r="AP212" s="156"/>
      <c r="AQ212" s="156"/>
      <c r="AR212" s="1"/>
    </row>
    <row r="213" spans="1:44" s="9" customFormat="1" ht="13.7" customHeight="1" x14ac:dyDescent="0.2">
      <c r="A213" s="1" t="s">
        <v>400</v>
      </c>
      <c r="B213" s="152" t="s">
        <v>399</v>
      </c>
      <c r="C213" s="1">
        <v>2020</v>
      </c>
      <c r="D213" s="19" t="s">
        <v>400</v>
      </c>
      <c r="E213" s="146" t="s">
        <v>1957</v>
      </c>
      <c r="F213" s="7">
        <v>2020</v>
      </c>
      <c r="G213" s="148">
        <v>22</v>
      </c>
      <c r="H213" s="1">
        <v>707</v>
      </c>
      <c r="I213" s="155" t="s">
        <v>261</v>
      </c>
      <c r="J213" s="153">
        <v>0</v>
      </c>
      <c r="K213" s="153">
        <v>0</v>
      </c>
      <c r="L213" s="153">
        <v>0</v>
      </c>
      <c r="M213" s="153">
        <v>0</v>
      </c>
      <c r="N213" s="153">
        <v>0</v>
      </c>
      <c r="O213" s="153">
        <v>0</v>
      </c>
      <c r="P213" s="153">
        <v>1</v>
      </c>
      <c r="Q213" s="153">
        <v>1</v>
      </c>
      <c r="R213" s="153">
        <v>1</v>
      </c>
      <c r="S213" s="153">
        <v>0</v>
      </c>
      <c r="T213" s="153">
        <v>0</v>
      </c>
      <c r="U213" s="153">
        <v>0</v>
      </c>
      <c r="V213" s="153">
        <v>1</v>
      </c>
      <c r="W213" s="153">
        <v>1</v>
      </c>
      <c r="X213" s="153">
        <v>0</v>
      </c>
      <c r="Y213" s="153">
        <v>0</v>
      </c>
      <c r="Z213" s="153">
        <v>1</v>
      </c>
      <c r="AA213" s="153">
        <v>1</v>
      </c>
      <c r="AB213" s="153">
        <v>1</v>
      </c>
      <c r="AC213" s="153">
        <v>0</v>
      </c>
      <c r="AD213" s="153">
        <v>0</v>
      </c>
      <c r="AE213" s="153">
        <v>1</v>
      </c>
      <c r="AF213" s="153">
        <v>0</v>
      </c>
      <c r="AG213" s="153">
        <v>1</v>
      </c>
      <c r="AH213" s="153">
        <v>1</v>
      </c>
      <c r="AI213" s="32">
        <v>20</v>
      </c>
      <c r="AJ213" s="4">
        <v>11</v>
      </c>
      <c r="AK213" s="4"/>
      <c r="AL213" s="1"/>
      <c r="AM213" s="156"/>
      <c r="AN213" s="156"/>
      <c r="AO213" s="156"/>
      <c r="AP213" s="156"/>
      <c r="AQ213" s="156"/>
      <c r="AR213" s="1"/>
    </row>
    <row r="214" spans="1:44" s="9" customFormat="1" ht="13.7" customHeight="1" x14ac:dyDescent="0.2">
      <c r="A214" s="1" t="s">
        <v>400</v>
      </c>
      <c r="B214" s="152" t="s">
        <v>399</v>
      </c>
      <c r="C214" s="1">
        <v>2020</v>
      </c>
      <c r="D214" s="19" t="s">
        <v>400</v>
      </c>
      <c r="E214" s="146" t="s">
        <v>1957</v>
      </c>
      <c r="F214" s="7">
        <v>2020</v>
      </c>
      <c r="G214" s="148">
        <v>22</v>
      </c>
      <c r="H214" s="1">
        <v>2616</v>
      </c>
      <c r="I214" s="155" t="s">
        <v>215</v>
      </c>
      <c r="J214" s="153">
        <v>0</v>
      </c>
      <c r="K214" s="153">
        <v>0</v>
      </c>
      <c r="L214" s="153">
        <v>0</v>
      </c>
      <c r="M214" s="153">
        <v>0</v>
      </c>
      <c r="N214" s="153">
        <v>1</v>
      </c>
      <c r="O214" s="153">
        <v>0</v>
      </c>
      <c r="P214" s="153">
        <v>0</v>
      </c>
      <c r="Q214" s="153">
        <v>1</v>
      </c>
      <c r="R214" s="153">
        <v>1</v>
      </c>
      <c r="S214" s="153">
        <v>1</v>
      </c>
      <c r="T214" s="153">
        <v>1</v>
      </c>
      <c r="U214" s="153">
        <v>1</v>
      </c>
      <c r="V214" s="153">
        <v>1</v>
      </c>
      <c r="W214" s="153">
        <v>1</v>
      </c>
      <c r="X214" s="153">
        <v>1</v>
      </c>
      <c r="Y214" s="153">
        <v>0</v>
      </c>
      <c r="Z214" s="153">
        <v>0</v>
      </c>
      <c r="AA214" s="153">
        <v>0</v>
      </c>
      <c r="AB214" s="153">
        <v>0</v>
      </c>
      <c r="AC214" s="153">
        <v>1</v>
      </c>
      <c r="AD214" s="153">
        <v>1</v>
      </c>
      <c r="AE214" s="153">
        <v>0</v>
      </c>
      <c r="AF214" s="153">
        <v>1</v>
      </c>
      <c r="AG214" s="153">
        <v>0</v>
      </c>
      <c r="AH214" s="153">
        <v>1</v>
      </c>
      <c r="AI214" s="32">
        <v>2</v>
      </c>
      <c r="AJ214" s="4">
        <v>13</v>
      </c>
      <c r="AK214" s="4"/>
      <c r="AL214" s="1" t="s">
        <v>605</v>
      </c>
      <c r="AM214" s="156"/>
      <c r="AN214" s="156"/>
      <c r="AO214" s="156"/>
      <c r="AP214" s="156"/>
      <c r="AQ214" s="156"/>
      <c r="AR214" s="1"/>
    </row>
    <row r="215" spans="1:44" s="9" customFormat="1" ht="13.7" customHeight="1" x14ac:dyDescent="0.2">
      <c r="A215" s="1" t="s">
        <v>400</v>
      </c>
      <c r="B215" s="152" t="s">
        <v>399</v>
      </c>
      <c r="C215" s="1">
        <v>2020</v>
      </c>
      <c r="D215" s="19" t="s">
        <v>400</v>
      </c>
      <c r="E215" s="146" t="s">
        <v>1957</v>
      </c>
      <c r="F215" s="7">
        <v>2020</v>
      </c>
      <c r="G215" s="148">
        <v>22</v>
      </c>
      <c r="H215" s="1">
        <v>2634</v>
      </c>
      <c r="I215" s="155" t="s">
        <v>200</v>
      </c>
      <c r="J215" s="153">
        <v>0</v>
      </c>
      <c r="K215" s="153">
        <v>0</v>
      </c>
      <c r="L215" s="153">
        <v>0</v>
      </c>
      <c r="M215" s="153">
        <v>1</v>
      </c>
      <c r="N215" s="153">
        <v>1</v>
      </c>
      <c r="O215" s="153">
        <v>0</v>
      </c>
      <c r="P215" s="153">
        <v>0</v>
      </c>
      <c r="Q215" s="153">
        <v>1</v>
      </c>
      <c r="R215" s="153">
        <v>0</v>
      </c>
      <c r="S215" s="153">
        <v>0</v>
      </c>
      <c r="T215" s="153">
        <v>0</v>
      </c>
      <c r="U215" s="153">
        <v>0</v>
      </c>
      <c r="V215" s="153">
        <v>0</v>
      </c>
      <c r="W215" s="153">
        <v>0</v>
      </c>
      <c r="X215" s="153">
        <v>0</v>
      </c>
      <c r="Y215" s="153">
        <v>0</v>
      </c>
      <c r="Z215" s="153">
        <v>0</v>
      </c>
      <c r="AA215" s="153">
        <v>0</v>
      </c>
      <c r="AB215" s="153">
        <v>0</v>
      </c>
      <c r="AC215" s="153">
        <v>1</v>
      </c>
      <c r="AD215" s="153">
        <v>0</v>
      </c>
      <c r="AE215" s="153">
        <v>0</v>
      </c>
      <c r="AF215" s="153">
        <v>0</v>
      </c>
      <c r="AG215" s="153">
        <v>0</v>
      </c>
      <c r="AH215" s="153">
        <v>0</v>
      </c>
      <c r="AI215" s="32">
        <v>1</v>
      </c>
      <c r="AJ215" s="4">
        <v>4</v>
      </c>
      <c r="AK215" s="4"/>
      <c r="AL215" s="1" t="s">
        <v>605</v>
      </c>
      <c r="AM215" s="156"/>
      <c r="AN215" s="156"/>
      <c r="AO215" s="156"/>
      <c r="AP215" s="156"/>
      <c r="AQ215" s="156"/>
      <c r="AR215" s="1"/>
    </row>
    <row r="216" spans="1:44" s="9" customFormat="1" ht="13.7" customHeight="1" x14ac:dyDescent="0.2">
      <c r="A216" s="1" t="s">
        <v>400</v>
      </c>
      <c r="B216" s="152" t="s">
        <v>399</v>
      </c>
      <c r="C216" s="1">
        <v>2020</v>
      </c>
      <c r="D216" s="19" t="s">
        <v>400</v>
      </c>
      <c r="E216" s="146" t="s">
        <v>1957</v>
      </c>
      <c r="F216" s="7">
        <v>2020</v>
      </c>
      <c r="G216" s="148">
        <v>22</v>
      </c>
      <c r="H216" s="1">
        <v>2636</v>
      </c>
      <c r="I216" s="155" t="s">
        <v>198</v>
      </c>
      <c r="J216" s="153">
        <v>0</v>
      </c>
      <c r="K216" s="153">
        <v>0</v>
      </c>
      <c r="L216" s="153">
        <v>1</v>
      </c>
      <c r="M216" s="153">
        <v>1</v>
      </c>
      <c r="N216" s="153">
        <v>0</v>
      </c>
      <c r="O216" s="153">
        <v>0</v>
      </c>
      <c r="P216" s="153">
        <v>0</v>
      </c>
      <c r="Q216" s="153">
        <v>0</v>
      </c>
      <c r="R216" s="153">
        <v>0</v>
      </c>
      <c r="S216" s="153">
        <v>0</v>
      </c>
      <c r="T216" s="153">
        <v>0</v>
      </c>
      <c r="U216" s="153">
        <v>0</v>
      </c>
      <c r="V216" s="153">
        <v>0</v>
      </c>
      <c r="W216" s="153">
        <v>0</v>
      </c>
      <c r="X216" s="153">
        <v>0</v>
      </c>
      <c r="Y216" s="153">
        <v>0</v>
      </c>
      <c r="Z216" s="153">
        <v>0</v>
      </c>
      <c r="AA216" s="153">
        <v>0</v>
      </c>
      <c r="AB216" s="153">
        <v>0</v>
      </c>
      <c r="AC216" s="153">
        <v>0</v>
      </c>
      <c r="AD216" s="153">
        <v>0</v>
      </c>
      <c r="AE216" s="153">
        <v>0</v>
      </c>
      <c r="AF216" s="153">
        <v>0</v>
      </c>
      <c r="AG216" s="153">
        <v>0</v>
      </c>
      <c r="AH216" s="153">
        <v>0</v>
      </c>
      <c r="AI216" s="32">
        <v>0.1</v>
      </c>
      <c r="AJ216" s="4">
        <v>2</v>
      </c>
      <c r="AK216" s="4"/>
      <c r="AL216" s="1" t="s">
        <v>605</v>
      </c>
      <c r="AM216" s="156"/>
      <c r="AN216" s="156"/>
      <c r="AO216" s="156"/>
      <c r="AP216" s="156"/>
      <c r="AQ216" s="156"/>
      <c r="AR216" s="1"/>
    </row>
    <row r="217" spans="1:44" s="9" customFormat="1" ht="13.7" customHeight="1" x14ac:dyDescent="0.2">
      <c r="A217" s="1" t="s">
        <v>400</v>
      </c>
      <c r="B217" s="152" t="s">
        <v>399</v>
      </c>
      <c r="C217" s="1">
        <v>2020</v>
      </c>
      <c r="D217" s="19" t="s">
        <v>400</v>
      </c>
      <c r="E217" s="146" t="s">
        <v>1957</v>
      </c>
      <c r="F217" s="7">
        <v>2020</v>
      </c>
      <c r="G217" s="148">
        <v>22</v>
      </c>
      <c r="H217" s="1">
        <v>1766</v>
      </c>
      <c r="I217" s="155" t="s">
        <v>1224</v>
      </c>
      <c r="J217" s="153">
        <v>0</v>
      </c>
      <c r="K217" s="153">
        <v>1</v>
      </c>
      <c r="L217" s="153">
        <v>1</v>
      </c>
      <c r="M217" s="153">
        <v>1</v>
      </c>
      <c r="N217" s="153">
        <v>0</v>
      </c>
      <c r="O217" s="153">
        <v>0</v>
      </c>
      <c r="P217" s="153">
        <v>1</v>
      </c>
      <c r="Q217" s="153">
        <v>1</v>
      </c>
      <c r="R217" s="153">
        <v>1</v>
      </c>
      <c r="S217" s="153">
        <v>0</v>
      </c>
      <c r="T217" s="153">
        <v>1</v>
      </c>
      <c r="U217" s="153">
        <v>1</v>
      </c>
      <c r="V217" s="153">
        <v>1</v>
      </c>
      <c r="W217" s="153">
        <v>1</v>
      </c>
      <c r="X217" s="153">
        <v>1</v>
      </c>
      <c r="Y217" s="153">
        <v>1</v>
      </c>
      <c r="Z217" s="153">
        <v>0</v>
      </c>
      <c r="AA217" s="153">
        <v>1</v>
      </c>
      <c r="AB217" s="153">
        <v>1</v>
      </c>
      <c r="AC217" s="153">
        <v>1</v>
      </c>
      <c r="AD217" s="153">
        <v>1</v>
      </c>
      <c r="AE217" s="153">
        <v>0</v>
      </c>
      <c r="AF217" s="153">
        <v>1</v>
      </c>
      <c r="AG217" s="153">
        <v>0</v>
      </c>
      <c r="AH217" s="153">
        <v>0</v>
      </c>
      <c r="AI217" s="32">
        <v>15</v>
      </c>
      <c r="AJ217" s="4">
        <v>17</v>
      </c>
      <c r="AK217" s="4"/>
      <c r="AL217" s="1"/>
      <c r="AM217" s="156"/>
      <c r="AN217" s="156"/>
      <c r="AO217" s="156"/>
      <c r="AP217" s="156"/>
      <c r="AQ217" s="156"/>
      <c r="AR217" s="1"/>
    </row>
    <row r="218" spans="1:44" s="9" customFormat="1" ht="13.7" customHeight="1" x14ac:dyDescent="0.2">
      <c r="A218" s="1" t="s">
        <v>400</v>
      </c>
      <c r="B218" s="152" t="s">
        <v>399</v>
      </c>
      <c r="C218" s="1">
        <v>2020</v>
      </c>
      <c r="D218" s="19" t="s">
        <v>400</v>
      </c>
      <c r="E218" s="146" t="s">
        <v>1957</v>
      </c>
      <c r="F218" s="7">
        <v>2020</v>
      </c>
      <c r="G218" s="148">
        <v>22</v>
      </c>
      <c r="H218" s="1">
        <v>1677</v>
      </c>
      <c r="I218" s="155" t="s">
        <v>1256</v>
      </c>
      <c r="J218" s="153">
        <v>0</v>
      </c>
      <c r="K218" s="153">
        <v>0</v>
      </c>
      <c r="L218" s="153">
        <v>0</v>
      </c>
      <c r="M218" s="153">
        <v>1</v>
      </c>
      <c r="N218" s="153">
        <v>0</v>
      </c>
      <c r="O218" s="153">
        <v>0</v>
      </c>
      <c r="P218" s="153">
        <v>1</v>
      </c>
      <c r="Q218" s="153">
        <v>0</v>
      </c>
      <c r="R218" s="153">
        <v>0</v>
      </c>
      <c r="S218" s="153">
        <v>1</v>
      </c>
      <c r="T218" s="153">
        <v>1</v>
      </c>
      <c r="U218" s="153">
        <v>1</v>
      </c>
      <c r="V218" s="153">
        <v>0</v>
      </c>
      <c r="W218" s="153">
        <v>0</v>
      </c>
      <c r="X218" s="153">
        <v>0</v>
      </c>
      <c r="Y218" s="153">
        <v>0</v>
      </c>
      <c r="Z218" s="153">
        <v>0</v>
      </c>
      <c r="AA218" s="153">
        <v>0</v>
      </c>
      <c r="AB218" s="153">
        <v>0</v>
      </c>
      <c r="AC218" s="153">
        <v>1</v>
      </c>
      <c r="AD218" s="153">
        <v>0</v>
      </c>
      <c r="AE218" s="153">
        <v>0</v>
      </c>
      <c r="AF218" s="153">
        <v>0</v>
      </c>
      <c r="AG218" s="153">
        <v>0</v>
      </c>
      <c r="AH218" s="153">
        <v>0</v>
      </c>
      <c r="AI218" s="32">
        <v>6</v>
      </c>
      <c r="AJ218" s="4">
        <v>6</v>
      </c>
      <c r="AK218" s="4"/>
      <c r="AL218" s="1"/>
      <c r="AM218" s="156"/>
      <c r="AN218" s="156"/>
      <c r="AO218" s="156"/>
      <c r="AP218" s="156"/>
      <c r="AQ218" s="156"/>
      <c r="AR218" s="1"/>
    </row>
    <row r="219" spans="1:44" s="9" customFormat="1" ht="13.7" customHeight="1" x14ac:dyDescent="0.2">
      <c r="A219" s="1" t="s">
        <v>400</v>
      </c>
      <c r="B219" s="152" t="s">
        <v>399</v>
      </c>
      <c r="C219" s="1">
        <v>2020</v>
      </c>
      <c r="D219" s="19" t="s">
        <v>400</v>
      </c>
      <c r="E219" s="146" t="s">
        <v>1957</v>
      </c>
      <c r="F219" s="7">
        <v>2020</v>
      </c>
      <c r="G219" s="148">
        <v>22</v>
      </c>
      <c r="H219" s="37" t="s">
        <v>1959</v>
      </c>
      <c r="I219" s="155" t="s">
        <v>1768</v>
      </c>
      <c r="J219" s="153">
        <v>1</v>
      </c>
      <c r="K219" s="153">
        <v>1</v>
      </c>
      <c r="L219" s="153">
        <v>0</v>
      </c>
      <c r="M219" s="153">
        <v>0</v>
      </c>
      <c r="N219" s="153">
        <v>0</v>
      </c>
      <c r="O219" s="153">
        <v>1</v>
      </c>
      <c r="P219" s="153">
        <v>0</v>
      </c>
      <c r="Q219" s="153">
        <v>0</v>
      </c>
      <c r="R219" s="153">
        <v>0</v>
      </c>
      <c r="S219" s="153">
        <v>0</v>
      </c>
      <c r="T219" s="153">
        <v>1</v>
      </c>
      <c r="U219" s="153">
        <v>0</v>
      </c>
      <c r="V219" s="153">
        <v>0</v>
      </c>
      <c r="W219" s="153">
        <v>0</v>
      </c>
      <c r="X219" s="153">
        <v>0</v>
      </c>
      <c r="Y219" s="153">
        <v>0</v>
      </c>
      <c r="Z219" s="153">
        <v>0</v>
      </c>
      <c r="AA219" s="153">
        <v>0</v>
      </c>
      <c r="AB219" s="153">
        <v>0</v>
      </c>
      <c r="AC219" s="153">
        <v>0</v>
      </c>
      <c r="AD219" s="153">
        <v>0</v>
      </c>
      <c r="AE219" s="153">
        <v>0</v>
      </c>
      <c r="AF219" s="153">
        <v>0</v>
      </c>
      <c r="AG219" s="153">
        <v>0</v>
      </c>
      <c r="AH219" s="153">
        <v>0</v>
      </c>
      <c r="AI219" s="32">
        <v>100</v>
      </c>
      <c r="AJ219" s="4">
        <v>4</v>
      </c>
      <c r="AK219" s="4"/>
      <c r="AL219" s="1"/>
      <c r="AM219" s="156"/>
      <c r="AN219" s="156"/>
      <c r="AO219" s="156"/>
      <c r="AP219" s="156"/>
      <c r="AQ219" s="156"/>
      <c r="AR219" s="1"/>
    </row>
    <row r="220" spans="1:44" s="9" customFormat="1" ht="13.7" customHeight="1" x14ac:dyDescent="0.2">
      <c r="A220" s="1" t="s">
        <v>400</v>
      </c>
      <c r="B220" s="152" t="s">
        <v>399</v>
      </c>
      <c r="C220" s="1">
        <v>2020</v>
      </c>
      <c r="D220" s="19" t="s">
        <v>400</v>
      </c>
      <c r="E220" s="146" t="s">
        <v>1957</v>
      </c>
      <c r="F220" s="7">
        <v>2020</v>
      </c>
      <c r="G220" s="148">
        <v>22</v>
      </c>
      <c r="H220" s="1">
        <v>1615</v>
      </c>
      <c r="I220" s="155" t="s">
        <v>1039</v>
      </c>
      <c r="J220" s="153">
        <v>0</v>
      </c>
      <c r="K220" s="153">
        <v>0</v>
      </c>
      <c r="L220" s="153">
        <v>0</v>
      </c>
      <c r="M220" s="153">
        <v>0</v>
      </c>
      <c r="N220" s="153">
        <v>0</v>
      </c>
      <c r="O220" s="153">
        <v>0</v>
      </c>
      <c r="P220" s="153">
        <v>0</v>
      </c>
      <c r="Q220" s="153">
        <v>0</v>
      </c>
      <c r="R220" s="153">
        <v>0</v>
      </c>
      <c r="S220" s="153">
        <v>0</v>
      </c>
      <c r="T220" s="153">
        <v>0</v>
      </c>
      <c r="U220" s="153">
        <v>0</v>
      </c>
      <c r="V220" s="153">
        <v>0</v>
      </c>
      <c r="W220" s="153">
        <v>0</v>
      </c>
      <c r="X220" s="153">
        <v>0</v>
      </c>
      <c r="Y220" s="153">
        <v>1</v>
      </c>
      <c r="Z220" s="153">
        <v>0</v>
      </c>
      <c r="AA220" s="153">
        <v>0</v>
      </c>
      <c r="AB220" s="153">
        <v>0</v>
      </c>
      <c r="AC220" s="153">
        <v>0</v>
      </c>
      <c r="AD220" s="153">
        <v>0</v>
      </c>
      <c r="AE220" s="153">
        <v>0</v>
      </c>
      <c r="AF220" s="153">
        <v>0</v>
      </c>
      <c r="AG220" s="153">
        <v>0</v>
      </c>
      <c r="AH220" s="153">
        <v>0</v>
      </c>
      <c r="AI220" s="32">
        <v>0.1</v>
      </c>
      <c r="AJ220" s="4">
        <v>1</v>
      </c>
      <c r="AK220" s="4"/>
      <c r="AL220" s="1"/>
      <c r="AM220" s="156"/>
      <c r="AN220" s="156"/>
      <c r="AO220" s="156"/>
      <c r="AP220" s="156"/>
      <c r="AQ220" s="156"/>
      <c r="AR220" s="1"/>
    </row>
    <row r="221" spans="1:44" s="9" customFormat="1" ht="13.7" customHeight="1" x14ac:dyDescent="0.2">
      <c r="A221" s="1" t="s">
        <v>400</v>
      </c>
      <c r="B221" s="152" t="s">
        <v>399</v>
      </c>
      <c r="C221" s="1">
        <v>2020</v>
      </c>
      <c r="D221" s="19" t="s">
        <v>400</v>
      </c>
      <c r="E221" s="146" t="s">
        <v>1957</v>
      </c>
      <c r="F221" s="7">
        <v>2020</v>
      </c>
      <c r="G221" s="148">
        <v>22</v>
      </c>
      <c r="H221" s="1">
        <v>681</v>
      </c>
      <c r="I221" s="155" t="s">
        <v>1195</v>
      </c>
      <c r="J221" s="153">
        <v>0</v>
      </c>
      <c r="K221" s="153">
        <v>0</v>
      </c>
      <c r="L221" s="153">
        <v>0</v>
      </c>
      <c r="M221" s="153">
        <v>0</v>
      </c>
      <c r="N221" s="153">
        <v>0</v>
      </c>
      <c r="O221" s="153">
        <v>0</v>
      </c>
      <c r="P221" s="153">
        <v>0</v>
      </c>
      <c r="Q221" s="153">
        <v>0</v>
      </c>
      <c r="R221" s="153">
        <v>0</v>
      </c>
      <c r="S221" s="153">
        <v>0</v>
      </c>
      <c r="T221" s="153">
        <v>0</v>
      </c>
      <c r="U221" s="153">
        <v>0</v>
      </c>
      <c r="V221" s="153">
        <v>0</v>
      </c>
      <c r="W221" s="153">
        <v>0</v>
      </c>
      <c r="X221" s="153">
        <v>0</v>
      </c>
      <c r="Y221" s="153">
        <v>1</v>
      </c>
      <c r="Z221" s="153">
        <v>0</v>
      </c>
      <c r="AA221" s="153">
        <v>0</v>
      </c>
      <c r="AB221" s="153">
        <v>0</v>
      </c>
      <c r="AC221" s="153">
        <v>0</v>
      </c>
      <c r="AD221" s="153">
        <v>0</v>
      </c>
      <c r="AE221" s="153">
        <v>0</v>
      </c>
      <c r="AF221" s="153">
        <v>0</v>
      </c>
      <c r="AG221" s="153">
        <v>0</v>
      </c>
      <c r="AH221" s="153">
        <v>0</v>
      </c>
      <c r="AI221" s="32">
        <v>0.1</v>
      </c>
      <c r="AJ221" s="4">
        <v>1</v>
      </c>
      <c r="AK221" s="4"/>
      <c r="AL221" s="1"/>
      <c r="AM221" s="156"/>
      <c r="AN221" s="156"/>
      <c r="AO221" s="156"/>
      <c r="AP221" s="156"/>
      <c r="AQ221" s="156"/>
      <c r="AR221" s="1"/>
    </row>
    <row r="222" spans="1:44" s="9" customFormat="1" ht="13.7" customHeight="1" x14ac:dyDescent="0.2">
      <c r="A222" s="1" t="s">
        <v>400</v>
      </c>
      <c r="B222" s="152" t="s">
        <v>399</v>
      </c>
      <c r="C222" s="1">
        <v>2020</v>
      </c>
      <c r="D222" s="19" t="s">
        <v>400</v>
      </c>
      <c r="E222" s="146" t="s">
        <v>1957</v>
      </c>
      <c r="F222" s="7">
        <v>2020</v>
      </c>
      <c r="G222" s="148">
        <v>23</v>
      </c>
      <c r="H222" s="1">
        <v>2760</v>
      </c>
      <c r="I222" s="155" t="s">
        <v>162</v>
      </c>
      <c r="J222" s="153">
        <v>0</v>
      </c>
      <c r="K222" s="153">
        <v>0</v>
      </c>
      <c r="L222" s="153">
        <v>0</v>
      </c>
      <c r="M222" s="153">
        <v>0</v>
      </c>
      <c r="N222" s="153">
        <v>0</v>
      </c>
      <c r="O222" s="153">
        <v>0</v>
      </c>
      <c r="P222" s="153">
        <v>0</v>
      </c>
      <c r="Q222" s="153">
        <v>0</v>
      </c>
      <c r="R222" s="153">
        <v>0</v>
      </c>
      <c r="S222" s="153">
        <v>0</v>
      </c>
      <c r="T222" s="153">
        <v>0</v>
      </c>
      <c r="U222" s="153">
        <v>0</v>
      </c>
      <c r="V222" s="153">
        <v>0</v>
      </c>
      <c r="W222" s="153">
        <v>0</v>
      </c>
      <c r="X222" s="153">
        <v>1</v>
      </c>
      <c r="Y222" s="153">
        <v>0</v>
      </c>
      <c r="Z222" s="153">
        <v>0</v>
      </c>
      <c r="AA222" s="153">
        <v>0</v>
      </c>
      <c r="AB222" s="153">
        <v>0</v>
      </c>
      <c r="AC222" s="153">
        <v>1</v>
      </c>
      <c r="AD222" s="153">
        <v>0</v>
      </c>
      <c r="AE222" s="153">
        <v>0</v>
      </c>
      <c r="AF222" s="153">
        <v>0</v>
      </c>
      <c r="AG222" s="153">
        <v>0</v>
      </c>
      <c r="AH222" s="153">
        <v>0</v>
      </c>
      <c r="AI222" s="32">
        <v>2</v>
      </c>
      <c r="AJ222" s="4">
        <v>2</v>
      </c>
      <c r="AK222" s="4"/>
      <c r="AL222" s="1"/>
      <c r="AM222" s="156"/>
      <c r="AN222" s="156"/>
      <c r="AO222" s="156"/>
      <c r="AP222" s="156"/>
      <c r="AQ222" s="156"/>
      <c r="AR222" s="1"/>
    </row>
    <row r="223" spans="1:44" s="9" customFormat="1" ht="13.7" customHeight="1" x14ac:dyDescent="0.2">
      <c r="A223" s="1" t="s">
        <v>400</v>
      </c>
      <c r="B223" s="152" t="s">
        <v>399</v>
      </c>
      <c r="C223" s="1">
        <v>2020</v>
      </c>
      <c r="D223" s="19" t="s">
        <v>400</v>
      </c>
      <c r="E223" s="146" t="s">
        <v>1957</v>
      </c>
      <c r="F223" s="7">
        <v>2020</v>
      </c>
      <c r="G223" s="148">
        <v>23</v>
      </c>
      <c r="H223" s="1">
        <v>1375</v>
      </c>
      <c r="I223" s="155" t="s">
        <v>1711</v>
      </c>
      <c r="J223" s="153">
        <v>0</v>
      </c>
      <c r="K223" s="153">
        <v>0</v>
      </c>
      <c r="L223" s="153">
        <v>0</v>
      </c>
      <c r="M223" s="153">
        <v>1</v>
      </c>
      <c r="N223" s="153">
        <v>1</v>
      </c>
      <c r="O223" s="153">
        <v>0</v>
      </c>
      <c r="P223" s="153">
        <v>0</v>
      </c>
      <c r="Q223" s="153">
        <v>0</v>
      </c>
      <c r="R223" s="153">
        <v>1</v>
      </c>
      <c r="S223" s="153">
        <v>1</v>
      </c>
      <c r="T223" s="153">
        <v>0</v>
      </c>
      <c r="U223" s="153">
        <v>1</v>
      </c>
      <c r="V223" s="153">
        <v>1</v>
      </c>
      <c r="W223" s="153">
        <v>1</v>
      </c>
      <c r="X223" s="153">
        <v>1</v>
      </c>
      <c r="Y223" s="153">
        <v>0</v>
      </c>
      <c r="Z223" s="153">
        <v>1</v>
      </c>
      <c r="AA223" s="153">
        <v>1</v>
      </c>
      <c r="AB223" s="153">
        <v>1</v>
      </c>
      <c r="AC223" s="153">
        <v>1</v>
      </c>
      <c r="AD223" s="153">
        <v>1</v>
      </c>
      <c r="AE223" s="153">
        <v>1</v>
      </c>
      <c r="AF223" s="153">
        <v>1</v>
      </c>
      <c r="AG223" s="153">
        <v>1</v>
      </c>
      <c r="AH223" s="153">
        <v>1</v>
      </c>
      <c r="AI223" s="32">
        <v>55</v>
      </c>
      <c r="AJ223" s="4">
        <v>17</v>
      </c>
      <c r="AK223" s="4"/>
      <c r="AL223" s="1"/>
      <c r="AM223" s="156"/>
      <c r="AN223" s="156"/>
      <c r="AO223" s="156"/>
      <c r="AP223" s="156"/>
      <c r="AQ223" s="156"/>
      <c r="AR223" s="1"/>
    </row>
    <row r="224" spans="1:44" s="9" customFormat="1" ht="13.7" customHeight="1" x14ac:dyDescent="0.2">
      <c r="A224" s="1" t="s">
        <v>400</v>
      </c>
      <c r="B224" s="152" t="s">
        <v>399</v>
      </c>
      <c r="C224" s="1">
        <v>2020</v>
      </c>
      <c r="D224" s="19" t="s">
        <v>400</v>
      </c>
      <c r="E224" s="146" t="s">
        <v>1957</v>
      </c>
      <c r="F224" s="7">
        <v>2020</v>
      </c>
      <c r="G224" s="148">
        <v>23</v>
      </c>
      <c r="H224" s="37" t="s">
        <v>1959</v>
      </c>
      <c r="I224" s="155" t="s">
        <v>1765</v>
      </c>
      <c r="J224" s="153">
        <v>0</v>
      </c>
      <c r="K224" s="153">
        <v>0</v>
      </c>
      <c r="L224" s="153">
        <v>0</v>
      </c>
      <c r="M224" s="153">
        <v>0</v>
      </c>
      <c r="N224" s="153">
        <v>0</v>
      </c>
      <c r="O224" s="153">
        <v>0</v>
      </c>
      <c r="P224" s="153">
        <v>0</v>
      </c>
      <c r="Q224" s="153">
        <v>0</v>
      </c>
      <c r="R224" s="153">
        <v>0</v>
      </c>
      <c r="S224" s="153">
        <v>0</v>
      </c>
      <c r="T224" s="153">
        <v>0</v>
      </c>
      <c r="U224" s="153">
        <v>0</v>
      </c>
      <c r="V224" s="153">
        <v>0</v>
      </c>
      <c r="W224" s="153">
        <v>0</v>
      </c>
      <c r="X224" s="153">
        <v>0</v>
      </c>
      <c r="Y224" s="153">
        <v>0</v>
      </c>
      <c r="Z224" s="153">
        <v>0</v>
      </c>
      <c r="AA224" s="153">
        <v>1</v>
      </c>
      <c r="AB224" s="153">
        <v>0</v>
      </c>
      <c r="AC224" s="153">
        <v>0</v>
      </c>
      <c r="AD224" s="153">
        <v>0</v>
      </c>
      <c r="AE224" s="153">
        <v>0</v>
      </c>
      <c r="AF224" s="153">
        <v>0</v>
      </c>
      <c r="AG224" s="153">
        <v>0</v>
      </c>
      <c r="AH224" s="153">
        <v>1</v>
      </c>
      <c r="AI224" s="32">
        <v>1</v>
      </c>
      <c r="AJ224" s="4">
        <v>2</v>
      </c>
      <c r="AK224" s="4"/>
      <c r="AL224" s="1" t="s">
        <v>605</v>
      </c>
      <c r="AM224" s="156"/>
      <c r="AN224" s="156"/>
      <c r="AO224" s="156"/>
      <c r="AP224" s="156"/>
      <c r="AQ224" s="156"/>
      <c r="AR224" s="1"/>
    </row>
    <row r="225" spans="1:44" s="9" customFormat="1" ht="13.7" customHeight="1" x14ac:dyDescent="0.2">
      <c r="A225" s="1" t="s">
        <v>400</v>
      </c>
      <c r="B225" s="152" t="s">
        <v>399</v>
      </c>
      <c r="C225" s="1">
        <v>2020</v>
      </c>
      <c r="D225" s="19" t="s">
        <v>400</v>
      </c>
      <c r="E225" s="146" t="s">
        <v>1957</v>
      </c>
      <c r="F225" s="7">
        <v>2020</v>
      </c>
      <c r="G225" s="148">
        <v>23</v>
      </c>
      <c r="H225" s="1">
        <v>2636</v>
      </c>
      <c r="I225" s="155" t="s">
        <v>198</v>
      </c>
      <c r="J225" s="153">
        <v>0</v>
      </c>
      <c r="K225" s="153">
        <v>0</v>
      </c>
      <c r="L225" s="153">
        <v>1</v>
      </c>
      <c r="M225" s="153">
        <v>0</v>
      </c>
      <c r="N225" s="153">
        <v>0</v>
      </c>
      <c r="O225" s="153">
        <v>0</v>
      </c>
      <c r="P225" s="153">
        <v>0</v>
      </c>
      <c r="Q225" s="153">
        <v>0</v>
      </c>
      <c r="R225" s="153">
        <v>0</v>
      </c>
      <c r="S225" s="153">
        <v>0</v>
      </c>
      <c r="T225" s="153">
        <v>0</v>
      </c>
      <c r="U225" s="153">
        <v>0</v>
      </c>
      <c r="V225" s="153">
        <v>0</v>
      </c>
      <c r="W225" s="153">
        <v>0</v>
      </c>
      <c r="X225" s="153">
        <v>0</v>
      </c>
      <c r="Y225" s="153">
        <v>0</v>
      </c>
      <c r="Z225" s="153">
        <v>0</v>
      </c>
      <c r="AA225" s="153">
        <v>0</v>
      </c>
      <c r="AB225" s="153">
        <v>0</v>
      </c>
      <c r="AC225" s="153">
        <v>0</v>
      </c>
      <c r="AD225" s="153">
        <v>0</v>
      </c>
      <c r="AE225" s="153">
        <v>0</v>
      </c>
      <c r="AF225" s="153">
        <v>0</v>
      </c>
      <c r="AG225" s="153">
        <v>0</v>
      </c>
      <c r="AH225" s="153">
        <v>0</v>
      </c>
      <c r="AI225" s="32">
        <v>0.1</v>
      </c>
      <c r="AJ225" s="4">
        <v>1</v>
      </c>
      <c r="AK225" s="4"/>
      <c r="AL225" s="1" t="s">
        <v>605</v>
      </c>
      <c r="AM225" s="156"/>
      <c r="AN225" s="156"/>
      <c r="AO225" s="156"/>
      <c r="AP225" s="156"/>
      <c r="AQ225" s="156"/>
      <c r="AR225" s="1"/>
    </row>
    <row r="226" spans="1:44" s="9" customFormat="1" ht="13.7" customHeight="1" x14ac:dyDescent="0.2">
      <c r="A226" s="1" t="s">
        <v>400</v>
      </c>
      <c r="B226" s="152" t="s">
        <v>399</v>
      </c>
      <c r="C226" s="1">
        <v>2020</v>
      </c>
      <c r="D226" s="19" t="s">
        <v>400</v>
      </c>
      <c r="E226" s="146" t="s">
        <v>1957</v>
      </c>
      <c r="F226" s="7">
        <v>2020</v>
      </c>
      <c r="G226" s="148">
        <v>23</v>
      </c>
      <c r="H226" s="1">
        <v>1892</v>
      </c>
      <c r="I226" s="155" t="s">
        <v>1477</v>
      </c>
      <c r="J226" s="153">
        <v>0</v>
      </c>
      <c r="K226" s="153">
        <v>0</v>
      </c>
      <c r="L226" s="153">
        <v>1</v>
      </c>
      <c r="M226" s="153">
        <v>0</v>
      </c>
      <c r="N226" s="153">
        <v>0</v>
      </c>
      <c r="O226" s="153">
        <v>0</v>
      </c>
      <c r="P226" s="153">
        <v>0</v>
      </c>
      <c r="Q226" s="153">
        <v>1</v>
      </c>
      <c r="R226" s="153">
        <v>0</v>
      </c>
      <c r="S226" s="153">
        <v>0</v>
      </c>
      <c r="T226" s="153">
        <v>0</v>
      </c>
      <c r="U226" s="153">
        <v>0</v>
      </c>
      <c r="V226" s="153">
        <v>0</v>
      </c>
      <c r="W226" s="153">
        <v>0</v>
      </c>
      <c r="X226" s="153">
        <v>0</v>
      </c>
      <c r="Y226" s="153">
        <v>0</v>
      </c>
      <c r="Z226" s="153">
        <v>0</v>
      </c>
      <c r="AA226" s="153">
        <v>0</v>
      </c>
      <c r="AB226" s="153">
        <v>0</v>
      </c>
      <c r="AC226" s="153">
        <v>0</v>
      </c>
      <c r="AD226" s="153">
        <v>1</v>
      </c>
      <c r="AE226" s="153">
        <v>0</v>
      </c>
      <c r="AF226" s="153">
        <v>0</v>
      </c>
      <c r="AG226" s="153">
        <v>0</v>
      </c>
      <c r="AH226" s="153">
        <v>0</v>
      </c>
      <c r="AI226" s="32">
        <v>2</v>
      </c>
      <c r="AJ226" s="4">
        <v>3</v>
      </c>
      <c r="AK226" s="4"/>
      <c r="AL226" s="1"/>
      <c r="AM226" s="156"/>
      <c r="AN226" s="156"/>
      <c r="AO226" s="156"/>
      <c r="AP226" s="156"/>
      <c r="AQ226" s="156"/>
      <c r="AR226" s="1"/>
    </row>
    <row r="227" spans="1:44" s="9" customFormat="1" ht="13.7" customHeight="1" x14ac:dyDescent="0.2">
      <c r="A227" s="1" t="s">
        <v>400</v>
      </c>
      <c r="B227" s="152" t="s">
        <v>399</v>
      </c>
      <c r="C227" s="1">
        <v>2020</v>
      </c>
      <c r="D227" s="19" t="s">
        <v>400</v>
      </c>
      <c r="E227" s="146" t="s">
        <v>1957</v>
      </c>
      <c r="F227" s="7">
        <v>2020</v>
      </c>
      <c r="G227" s="148">
        <v>23</v>
      </c>
      <c r="H227" s="1">
        <v>1766</v>
      </c>
      <c r="I227" s="155" t="s">
        <v>1224</v>
      </c>
      <c r="J227" s="153">
        <v>0</v>
      </c>
      <c r="K227" s="153">
        <v>0</v>
      </c>
      <c r="L227" s="153">
        <v>0</v>
      </c>
      <c r="M227" s="153">
        <v>1</v>
      </c>
      <c r="N227" s="153">
        <v>0</v>
      </c>
      <c r="O227" s="153">
        <v>0</v>
      </c>
      <c r="P227" s="153">
        <v>0</v>
      </c>
      <c r="Q227" s="153">
        <v>0</v>
      </c>
      <c r="R227" s="153">
        <v>0</v>
      </c>
      <c r="S227" s="153">
        <v>0</v>
      </c>
      <c r="T227" s="153">
        <v>0</v>
      </c>
      <c r="U227" s="153">
        <v>0</v>
      </c>
      <c r="V227" s="153">
        <v>0</v>
      </c>
      <c r="W227" s="153">
        <v>0</v>
      </c>
      <c r="X227" s="153">
        <v>0</v>
      </c>
      <c r="Y227" s="153">
        <v>0</v>
      </c>
      <c r="Z227" s="153">
        <v>0</v>
      </c>
      <c r="AA227" s="153">
        <v>0</v>
      </c>
      <c r="AB227" s="153">
        <v>0</v>
      </c>
      <c r="AC227" s="153">
        <v>0</v>
      </c>
      <c r="AD227" s="153">
        <v>0</v>
      </c>
      <c r="AE227" s="153">
        <v>0</v>
      </c>
      <c r="AF227" s="153">
        <v>0</v>
      </c>
      <c r="AG227" s="153">
        <v>0</v>
      </c>
      <c r="AH227" s="153">
        <v>0</v>
      </c>
      <c r="AI227" s="32">
        <v>1</v>
      </c>
      <c r="AJ227" s="4">
        <v>1</v>
      </c>
      <c r="AK227" s="4"/>
      <c r="AL227" s="1"/>
      <c r="AM227" s="156"/>
      <c r="AN227" s="156"/>
      <c r="AO227" s="156"/>
      <c r="AP227" s="156"/>
      <c r="AQ227" s="156"/>
      <c r="AR227" s="1"/>
    </row>
    <row r="228" spans="1:44" s="9" customFormat="1" ht="13.7" customHeight="1" x14ac:dyDescent="0.2">
      <c r="A228" s="1" t="s">
        <v>400</v>
      </c>
      <c r="B228" s="152" t="s">
        <v>399</v>
      </c>
      <c r="C228" s="1">
        <v>2020</v>
      </c>
      <c r="D228" s="19" t="s">
        <v>400</v>
      </c>
      <c r="E228" s="146" t="s">
        <v>1957</v>
      </c>
      <c r="F228" s="7">
        <v>2020</v>
      </c>
      <c r="G228" s="148">
        <v>23</v>
      </c>
      <c r="H228" s="1">
        <v>1615</v>
      </c>
      <c r="I228" s="155" t="s">
        <v>1039</v>
      </c>
      <c r="J228" s="153">
        <v>0</v>
      </c>
      <c r="K228" s="153">
        <v>0</v>
      </c>
      <c r="L228" s="153">
        <v>0</v>
      </c>
      <c r="M228" s="153">
        <v>0</v>
      </c>
      <c r="N228" s="153">
        <v>0</v>
      </c>
      <c r="O228" s="153">
        <v>0</v>
      </c>
      <c r="P228" s="153">
        <v>1</v>
      </c>
      <c r="Q228" s="153">
        <v>0</v>
      </c>
      <c r="R228" s="153">
        <v>0</v>
      </c>
      <c r="S228" s="153">
        <v>0</v>
      </c>
      <c r="T228" s="153">
        <v>0</v>
      </c>
      <c r="U228" s="153">
        <v>0</v>
      </c>
      <c r="V228" s="153">
        <v>0</v>
      </c>
      <c r="W228" s="153">
        <v>0</v>
      </c>
      <c r="X228" s="153">
        <v>0</v>
      </c>
      <c r="Y228" s="153">
        <v>0</v>
      </c>
      <c r="Z228" s="153">
        <v>0</v>
      </c>
      <c r="AA228" s="153">
        <v>0</v>
      </c>
      <c r="AB228" s="153">
        <v>0</v>
      </c>
      <c r="AC228" s="153">
        <v>0</v>
      </c>
      <c r="AD228" s="153">
        <v>0</v>
      </c>
      <c r="AE228" s="153">
        <v>0</v>
      </c>
      <c r="AF228" s="153">
        <v>0</v>
      </c>
      <c r="AG228" s="153">
        <v>1</v>
      </c>
      <c r="AH228" s="153">
        <v>0</v>
      </c>
      <c r="AI228" s="32">
        <v>0.1</v>
      </c>
      <c r="AJ228" s="4">
        <v>2</v>
      </c>
      <c r="AK228" s="4"/>
      <c r="AL228" s="1"/>
      <c r="AM228" s="156"/>
      <c r="AN228" s="156"/>
      <c r="AO228" s="156"/>
      <c r="AP228" s="156"/>
      <c r="AQ228" s="156"/>
      <c r="AR228" s="1"/>
    </row>
    <row r="229" spans="1:44" s="9" customFormat="1" ht="13.7" customHeight="1" x14ac:dyDescent="0.2">
      <c r="A229" s="1" t="s">
        <v>400</v>
      </c>
      <c r="B229" s="152" t="s">
        <v>399</v>
      </c>
      <c r="C229" s="1">
        <v>2020</v>
      </c>
      <c r="D229" s="19" t="s">
        <v>400</v>
      </c>
      <c r="E229" s="146" t="s">
        <v>1957</v>
      </c>
      <c r="F229" s="7">
        <v>2020</v>
      </c>
      <c r="G229" s="148">
        <v>23</v>
      </c>
      <c r="H229" s="1">
        <v>278</v>
      </c>
      <c r="I229" s="155" t="s">
        <v>840</v>
      </c>
      <c r="J229" s="153">
        <v>0</v>
      </c>
      <c r="K229" s="153">
        <v>0</v>
      </c>
      <c r="L229" s="153">
        <v>0</v>
      </c>
      <c r="M229" s="153">
        <v>0</v>
      </c>
      <c r="N229" s="153">
        <v>0</v>
      </c>
      <c r="O229" s="153">
        <v>0</v>
      </c>
      <c r="P229" s="153">
        <v>0</v>
      </c>
      <c r="Q229" s="153">
        <v>0</v>
      </c>
      <c r="R229" s="153">
        <v>0</v>
      </c>
      <c r="S229" s="153">
        <v>0</v>
      </c>
      <c r="T229" s="153">
        <v>0</v>
      </c>
      <c r="U229" s="153">
        <v>0</v>
      </c>
      <c r="V229" s="153">
        <v>0</v>
      </c>
      <c r="W229" s="153">
        <v>0</v>
      </c>
      <c r="X229" s="153">
        <v>0</v>
      </c>
      <c r="Y229" s="153">
        <v>0</v>
      </c>
      <c r="Z229" s="153">
        <v>0</v>
      </c>
      <c r="AA229" s="153">
        <v>0</v>
      </c>
      <c r="AB229" s="153">
        <v>1</v>
      </c>
      <c r="AC229" s="153">
        <v>0</v>
      </c>
      <c r="AD229" s="153">
        <v>0</v>
      </c>
      <c r="AE229" s="153">
        <v>0</v>
      </c>
      <c r="AF229" s="153">
        <v>0</v>
      </c>
      <c r="AG229" s="153">
        <v>0</v>
      </c>
      <c r="AH229" s="153">
        <v>0</v>
      </c>
      <c r="AI229" s="32">
        <v>1</v>
      </c>
      <c r="AJ229" s="4">
        <v>1</v>
      </c>
      <c r="AK229" s="4"/>
      <c r="AL229" s="1"/>
      <c r="AM229" s="156"/>
      <c r="AN229" s="156"/>
      <c r="AO229" s="156"/>
      <c r="AP229" s="156"/>
      <c r="AQ229" s="156"/>
      <c r="AR229" s="1"/>
    </row>
    <row r="230" spans="1:44" s="9" customFormat="1" ht="13.7" customHeight="1" x14ac:dyDescent="0.2">
      <c r="A230" s="1" t="s">
        <v>400</v>
      </c>
      <c r="B230" s="152" t="s">
        <v>399</v>
      </c>
      <c r="C230" s="1">
        <v>2020</v>
      </c>
      <c r="D230" s="19" t="s">
        <v>400</v>
      </c>
      <c r="E230" s="146" t="s">
        <v>1957</v>
      </c>
      <c r="F230" s="7">
        <v>2020</v>
      </c>
      <c r="G230" s="148" t="s">
        <v>1924</v>
      </c>
      <c r="H230" s="1">
        <v>278</v>
      </c>
      <c r="I230" s="155" t="s">
        <v>840</v>
      </c>
      <c r="J230" s="153">
        <v>1</v>
      </c>
      <c r="K230" s="153">
        <v>1</v>
      </c>
      <c r="L230" s="153">
        <v>1</v>
      </c>
      <c r="M230" s="153">
        <v>1</v>
      </c>
      <c r="N230" s="153">
        <v>1</v>
      </c>
      <c r="O230" s="153">
        <v>1</v>
      </c>
      <c r="P230" s="153">
        <v>1</v>
      </c>
      <c r="Q230" s="153">
        <v>1</v>
      </c>
      <c r="R230" s="153">
        <v>1</v>
      </c>
      <c r="S230" s="153">
        <v>1</v>
      </c>
      <c r="T230" s="153">
        <v>1</v>
      </c>
      <c r="U230" s="153">
        <v>1</v>
      </c>
      <c r="V230" s="153">
        <v>1</v>
      </c>
      <c r="W230" s="153">
        <v>1</v>
      </c>
      <c r="X230" s="153">
        <v>1</v>
      </c>
      <c r="Y230" s="153">
        <v>1</v>
      </c>
      <c r="Z230" s="153">
        <v>1</v>
      </c>
      <c r="AA230" s="153">
        <v>1</v>
      </c>
      <c r="AB230" s="153">
        <v>1</v>
      </c>
      <c r="AC230" s="153">
        <v>1</v>
      </c>
      <c r="AD230" s="153">
        <v>1</v>
      </c>
      <c r="AE230" s="153">
        <v>1</v>
      </c>
      <c r="AF230" s="153">
        <v>1</v>
      </c>
      <c r="AG230" s="153">
        <v>1</v>
      </c>
      <c r="AH230" s="153">
        <v>1</v>
      </c>
      <c r="AI230" s="32">
        <v>90</v>
      </c>
      <c r="AJ230" s="4">
        <v>25</v>
      </c>
      <c r="AK230" s="4"/>
      <c r="AL230" s="1"/>
      <c r="AM230" s="156"/>
      <c r="AN230" s="156"/>
      <c r="AO230" s="156"/>
      <c r="AP230" s="156"/>
      <c r="AQ230" s="156"/>
      <c r="AR230" s="1"/>
    </row>
    <row r="231" spans="1:44" s="9" customFormat="1" ht="13.7" customHeight="1" x14ac:dyDescent="0.2">
      <c r="A231" s="1" t="s">
        <v>400</v>
      </c>
      <c r="B231" s="152" t="s">
        <v>399</v>
      </c>
      <c r="C231" s="1">
        <v>2020</v>
      </c>
      <c r="D231" s="19" t="s">
        <v>400</v>
      </c>
      <c r="E231" s="146" t="s">
        <v>1957</v>
      </c>
      <c r="F231" s="7">
        <v>2020</v>
      </c>
      <c r="G231" s="148" t="s">
        <v>1924</v>
      </c>
      <c r="H231" s="1">
        <v>1375</v>
      </c>
      <c r="I231" s="155" t="s">
        <v>1711</v>
      </c>
      <c r="J231" s="153">
        <v>0</v>
      </c>
      <c r="K231" s="153">
        <v>0</v>
      </c>
      <c r="L231" s="153">
        <v>0</v>
      </c>
      <c r="M231" s="153">
        <v>1</v>
      </c>
      <c r="N231" s="153">
        <v>1</v>
      </c>
      <c r="O231" s="153">
        <v>0</v>
      </c>
      <c r="P231" s="153">
        <v>1</v>
      </c>
      <c r="Q231" s="153">
        <v>1</v>
      </c>
      <c r="R231" s="153">
        <v>1</v>
      </c>
      <c r="S231" s="153">
        <v>1</v>
      </c>
      <c r="T231" s="153">
        <v>0</v>
      </c>
      <c r="U231" s="153">
        <v>0</v>
      </c>
      <c r="V231" s="153">
        <v>1</v>
      </c>
      <c r="W231" s="153">
        <v>1</v>
      </c>
      <c r="X231" s="153">
        <v>1</v>
      </c>
      <c r="Y231" s="153">
        <v>0</v>
      </c>
      <c r="Z231" s="153">
        <v>0</v>
      </c>
      <c r="AA231" s="153">
        <v>1</v>
      </c>
      <c r="AB231" s="153">
        <v>1</v>
      </c>
      <c r="AC231" s="153">
        <v>0</v>
      </c>
      <c r="AD231" s="153">
        <v>1</v>
      </c>
      <c r="AE231" s="153">
        <v>1</v>
      </c>
      <c r="AF231" s="153">
        <v>1</v>
      </c>
      <c r="AG231" s="153">
        <v>1</v>
      </c>
      <c r="AH231" s="153">
        <v>1</v>
      </c>
      <c r="AI231" s="32">
        <v>6</v>
      </c>
      <c r="AJ231" s="4">
        <v>16</v>
      </c>
      <c r="AK231" s="4"/>
      <c r="AL231" s="1"/>
      <c r="AM231" s="156"/>
      <c r="AN231" s="156"/>
      <c r="AO231" s="156"/>
      <c r="AP231" s="156"/>
      <c r="AQ231" s="156"/>
      <c r="AR231" s="1"/>
    </row>
    <row r="232" spans="1:44" s="9" customFormat="1" ht="13.7" customHeight="1" x14ac:dyDescent="0.2">
      <c r="A232" s="1" t="s">
        <v>400</v>
      </c>
      <c r="B232" s="152" t="s">
        <v>399</v>
      </c>
      <c r="C232" s="1">
        <v>2020</v>
      </c>
      <c r="D232" s="19" t="s">
        <v>400</v>
      </c>
      <c r="E232" s="146" t="s">
        <v>1957</v>
      </c>
      <c r="F232" s="7">
        <v>2020</v>
      </c>
      <c r="G232" s="148" t="s">
        <v>1924</v>
      </c>
      <c r="H232" s="1">
        <v>2760</v>
      </c>
      <c r="I232" s="155" t="s">
        <v>162</v>
      </c>
      <c r="J232" s="153">
        <v>0</v>
      </c>
      <c r="K232" s="153">
        <v>0</v>
      </c>
      <c r="L232" s="153">
        <v>0</v>
      </c>
      <c r="M232" s="153">
        <v>0</v>
      </c>
      <c r="N232" s="153">
        <v>0</v>
      </c>
      <c r="O232" s="153">
        <v>1</v>
      </c>
      <c r="P232" s="153">
        <v>0</v>
      </c>
      <c r="Q232" s="153">
        <v>0</v>
      </c>
      <c r="R232" s="153">
        <v>0</v>
      </c>
      <c r="S232" s="153">
        <v>0</v>
      </c>
      <c r="T232" s="153">
        <v>0</v>
      </c>
      <c r="U232" s="153">
        <v>0</v>
      </c>
      <c r="V232" s="153">
        <v>0</v>
      </c>
      <c r="W232" s="153">
        <v>0</v>
      </c>
      <c r="X232" s="153">
        <v>0</v>
      </c>
      <c r="Y232" s="153">
        <v>0</v>
      </c>
      <c r="Z232" s="153">
        <v>0</v>
      </c>
      <c r="AA232" s="153">
        <v>1</v>
      </c>
      <c r="AB232" s="153">
        <v>0</v>
      </c>
      <c r="AC232" s="153">
        <v>0</v>
      </c>
      <c r="AD232" s="153">
        <v>0</v>
      </c>
      <c r="AE232" s="153">
        <v>0</v>
      </c>
      <c r="AF232" s="153">
        <v>0</v>
      </c>
      <c r="AG232" s="153">
        <v>1</v>
      </c>
      <c r="AH232" s="153">
        <v>0</v>
      </c>
      <c r="AI232" s="32">
        <v>1</v>
      </c>
      <c r="AJ232" s="4">
        <v>3</v>
      </c>
      <c r="AK232" s="4"/>
      <c r="AL232" s="1"/>
      <c r="AM232" s="156"/>
      <c r="AN232" s="156"/>
      <c r="AO232" s="156"/>
      <c r="AP232" s="156"/>
      <c r="AQ232" s="156"/>
      <c r="AR232" s="1"/>
    </row>
    <row r="233" spans="1:44" s="9" customFormat="1" ht="13.7" customHeight="1" x14ac:dyDescent="0.2">
      <c r="A233" s="1" t="s">
        <v>400</v>
      </c>
      <c r="B233" s="152" t="s">
        <v>399</v>
      </c>
      <c r="C233" s="1">
        <v>2020</v>
      </c>
      <c r="D233" s="19" t="s">
        <v>400</v>
      </c>
      <c r="E233" s="146" t="s">
        <v>1957</v>
      </c>
      <c r="F233" s="7">
        <v>2020</v>
      </c>
      <c r="G233" s="148" t="s">
        <v>1924</v>
      </c>
      <c r="H233" s="37" t="s">
        <v>1959</v>
      </c>
      <c r="I233" s="155" t="s">
        <v>1765</v>
      </c>
      <c r="J233" s="153">
        <v>0</v>
      </c>
      <c r="K233" s="153">
        <v>0</v>
      </c>
      <c r="L233" s="153">
        <v>0</v>
      </c>
      <c r="M233" s="153">
        <v>0</v>
      </c>
      <c r="N233" s="153">
        <v>1</v>
      </c>
      <c r="O233" s="153">
        <v>0</v>
      </c>
      <c r="P233" s="153">
        <v>0</v>
      </c>
      <c r="Q233" s="153">
        <v>0</v>
      </c>
      <c r="R233" s="153">
        <v>0</v>
      </c>
      <c r="S233" s="153">
        <v>0</v>
      </c>
      <c r="T233" s="153">
        <v>0</v>
      </c>
      <c r="U233" s="153">
        <v>0</v>
      </c>
      <c r="V233" s="153">
        <v>0</v>
      </c>
      <c r="W233" s="153">
        <v>0</v>
      </c>
      <c r="X233" s="153">
        <v>0</v>
      </c>
      <c r="Y233" s="153">
        <v>0</v>
      </c>
      <c r="Z233" s="153">
        <v>0</v>
      </c>
      <c r="AA233" s="153">
        <v>0</v>
      </c>
      <c r="AB233" s="153">
        <v>1</v>
      </c>
      <c r="AC233" s="153">
        <v>0</v>
      </c>
      <c r="AD233" s="153">
        <v>0</v>
      </c>
      <c r="AE233" s="153">
        <v>0</v>
      </c>
      <c r="AF233" s="153">
        <v>0</v>
      </c>
      <c r="AG233" s="153">
        <v>0</v>
      </c>
      <c r="AH233" s="153">
        <v>0</v>
      </c>
      <c r="AI233" s="32">
        <v>1</v>
      </c>
      <c r="AJ233" s="4">
        <v>2</v>
      </c>
      <c r="AK233" s="4"/>
      <c r="AL233" s="1" t="s">
        <v>605</v>
      </c>
      <c r="AM233" s="156"/>
      <c r="AN233" s="156"/>
      <c r="AO233" s="156"/>
      <c r="AP233" s="156"/>
      <c r="AQ233" s="156"/>
      <c r="AR233" s="1"/>
    </row>
    <row r="234" spans="1:44" s="9" customFormat="1" ht="13.7" customHeight="1" x14ac:dyDescent="0.2">
      <c r="A234" s="1" t="s">
        <v>400</v>
      </c>
      <c r="B234" s="152" t="s">
        <v>399</v>
      </c>
      <c r="C234" s="1">
        <v>2020</v>
      </c>
      <c r="D234" s="19" t="s">
        <v>400</v>
      </c>
      <c r="E234" s="146" t="s">
        <v>1957</v>
      </c>
      <c r="F234" s="7">
        <v>2020</v>
      </c>
      <c r="G234" s="148" t="s">
        <v>1924</v>
      </c>
      <c r="H234" s="1">
        <v>1766</v>
      </c>
      <c r="I234" s="155" t="s">
        <v>1224</v>
      </c>
      <c r="J234" s="153">
        <v>1</v>
      </c>
      <c r="K234" s="153">
        <v>1</v>
      </c>
      <c r="L234" s="153">
        <v>1</v>
      </c>
      <c r="M234" s="153">
        <v>1</v>
      </c>
      <c r="N234" s="153">
        <v>1</v>
      </c>
      <c r="O234" s="153">
        <v>0</v>
      </c>
      <c r="P234" s="153">
        <v>1</v>
      </c>
      <c r="Q234" s="153">
        <v>1</v>
      </c>
      <c r="R234" s="153">
        <v>1</v>
      </c>
      <c r="S234" s="153">
        <v>1</v>
      </c>
      <c r="T234" s="153">
        <v>0</v>
      </c>
      <c r="U234" s="153">
        <v>0</v>
      </c>
      <c r="V234" s="153">
        <v>0</v>
      </c>
      <c r="W234" s="153">
        <v>0</v>
      </c>
      <c r="X234" s="153">
        <v>0</v>
      </c>
      <c r="Y234" s="153">
        <v>0</v>
      </c>
      <c r="Z234" s="153">
        <v>1</v>
      </c>
      <c r="AA234" s="153">
        <v>0</v>
      </c>
      <c r="AB234" s="153">
        <v>1</v>
      </c>
      <c r="AC234" s="153">
        <v>0</v>
      </c>
      <c r="AD234" s="153">
        <v>0</v>
      </c>
      <c r="AE234" s="153">
        <v>1</v>
      </c>
      <c r="AF234" s="153">
        <v>1</v>
      </c>
      <c r="AG234" s="153">
        <v>0</v>
      </c>
      <c r="AH234" s="153">
        <v>0</v>
      </c>
      <c r="AI234" s="32">
        <v>2</v>
      </c>
      <c r="AJ234" s="4">
        <v>13</v>
      </c>
      <c r="AK234" s="4"/>
      <c r="AL234" s="1"/>
      <c r="AM234" s="156"/>
      <c r="AN234" s="156"/>
      <c r="AO234" s="156"/>
      <c r="AP234" s="156"/>
      <c r="AQ234" s="156"/>
      <c r="AR234" s="1"/>
    </row>
    <row r="235" spans="1:44" s="9" customFormat="1" ht="13.7" customHeight="1" x14ac:dyDescent="0.2">
      <c r="A235" s="1" t="s">
        <v>400</v>
      </c>
      <c r="B235" s="152" t="s">
        <v>399</v>
      </c>
      <c r="C235" s="1">
        <v>2020</v>
      </c>
      <c r="D235" s="19" t="s">
        <v>400</v>
      </c>
      <c r="E235" s="146" t="s">
        <v>1957</v>
      </c>
      <c r="F235" s="7">
        <v>2020</v>
      </c>
      <c r="G235" s="148" t="s">
        <v>1924</v>
      </c>
      <c r="H235" s="1">
        <v>2003</v>
      </c>
      <c r="I235" s="155" t="s">
        <v>1679</v>
      </c>
      <c r="J235" s="153">
        <v>0</v>
      </c>
      <c r="K235" s="153">
        <v>1</v>
      </c>
      <c r="L235" s="153">
        <v>0</v>
      </c>
      <c r="M235" s="153">
        <v>0</v>
      </c>
      <c r="N235" s="153">
        <v>0</v>
      </c>
      <c r="O235" s="153">
        <v>0</v>
      </c>
      <c r="P235" s="153">
        <v>0</v>
      </c>
      <c r="Q235" s="153">
        <v>0</v>
      </c>
      <c r="R235" s="153">
        <v>0</v>
      </c>
      <c r="S235" s="153">
        <v>0</v>
      </c>
      <c r="T235" s="153">
        <v>0</v>
      </c>
      <c r="U235" s="153">
        <v>0</v>
      </c>
      <c r="V235" s="153">
        <v>0</v>
      </c>
      <c r="W235" s="153">
        <v>0</v>
      </c>
      <c r="X235" s="153">
        <v>0</v>
      </c>
      <c r="Y235" s="153">
        <v>0</v>
      </c>
      <c r="Z235" s="153">
        <v>0</v>
      </c>
      <c r="AA235" s="153">
        <v>0</v>
      </c>
      <c r="AB235" s="153">
        <v>0</v>
      </c>
      <c r="AC235" s="153">
        <v>0</v>
      </c>
      <c r="AD235" s="153">
        <v>0</v>
      </c>
      <c r="AE235" s="153">
        <v>0</v>
      </c>
      <c r="AF235" s="153">
        <v>0</v>
      </c>
      <c r="AG235" s="153">
        <v>1</v>
      </c>
      <c r="AH235" s="153">
        <v>1</v>
      </c>
      <c r="AI235" s="32">
        <v>0.1</v>
      </c>
      <c r="AJ235" s="4">
        <v>3</v>
      </c>
      <c r="AK235" s="4"/>
      <c r="AL235" s="1"/>
      <c r="AM235" s="156"/>
      <c r="AN235" s="156"/>
      <c r="AO235" s="156"/>
      <c r="AP235" s="156"/>
      <c r="AQ235" s="156"/>
      <c r="AR235" s="1"/>
    </row>
    <row r="236" spans="1:44" s="9" customFormat="1" ht="13.7" customHeight="1" x14ac:dyDescent="0.2">
      <c r="A236" s="1" t="s">
        <v>400</v>
      </c>
      <c r="B236" s="152" t="s">
        <v>399</v>
      </c>
      <c r="C236" s="1">
        <v>2020</v>
      </c>
      <c r="D236" s="19" t="s">
        <v>400</v>
      </c>
      <c r="E236" s="146" t="s">
        <v>1957</v>
      </c>
      <c r="F236" s="7">
        <v>2020</v>
      </c>
      <c r="G236" s="148" t="s">
        <v>1924</v>
      </c>
      <c r="H236" s="1">
        <v>1677</v>
      </c>
      <c r="I236" s="155" t="s">
        <v>1256</v>
      </c>
      <c r="J236" s="153">
        <v>1</v>
      </c>
      <c r="K236" s="153">
        <v>0</v>
      </c>
      <c r="L236" s="153">
        <v>0</v>
      </c>
      <c r="M236" s="153">
        <v>0</v>
      </c>
      <c r="N236" s="153">
        <v>0</v>
      </c>
      <c r="O236" s="153">
        <v>0</v>
      </c>
      <c r="P236" s="153">
        <v>0</v>
      </c>
      <c r="Q236" s="153">
        <v>1</v>
      </c>
      <c r="R236" s="153">
        <v>0</v>
      </c>
      <c r="S236" s="153">
        <v>0</v>
      </c>
      <c r="T236" s="153">
        <v>0</v>
      </c>
      <c r="U236" s="153">
        <v>0</v>
      </c>
      <c r="V236" s="153">
        <v>0</v>
      </c>
      <c r="W236" s="153">
        <v>0</v>
      </c>
      <c r="X236" s="153">
        <v>0</v>
      </c>
      <c r="Y236" s="153">
        <v>0</v>
      </c>
      <c r="Z236" s="153">
        <v>0</v>
      </c>
      <c r="AA236" s="153">
        <v>0</v>
      </c>
      <c r="AB236" s="153">
        <v>0</v>
      </c>
      <c r="AC236" s="153">
        <v>0</v>
      </c>
      <c r="AD236" s="153">
        <v>0</v>
      </c>
      <c r="AE236" s="153">
        <v>0</v>
      </c>
      <c r="AF236" s="153">
        <v>0</v>
      </c>
      <c r="AG236" s="153">
        <v>0</v>
      </c>
      <c r="AH236" s="153">
        <v>0</v>
      </c>
      <c r="AI236" s="32">
        <v>0.1</v>
      </c>
      <c r="AJ236" s="4">
        <v>2</v>
      </c>
      <c r="AK236" s="4"/>
      <c r="AL236" s="1"/>
      <c r="AM236" s="156"/>
      <c r="AN236" s="156"/>
      <c r="AO236" s="156"/>
      <c r="AP236" s="156"/>
      <c r="AQ236" s="156"/>
      <c r="AR236" s="1"/>
    </row>
    <row r="237" spans="1:44" s="9" customFormat="1" ht="13.7" customHeight="1" x14ac:dyDescent="0.2">
      <c r="A237" s="1" t="s">
        <v>400</v>
      </c>
      <c r="B237" s="152" t="s">
        <v>399</v>
      </c>
      <c r="C237" s="1">
        <v>2020</v>
      </c>
      <c r="D237" s="19" t="s">
        <v>400</v>
      </c>
      <c r="E237" s="146" t="s">
        <v>1957</v>
      </c>
      <c r="F237" s="7">
        <v>2020</v>
      </c>
      <c r="G237" s="148" t="s">
        <v>1925</v>
      </c>
      <c r="H237" s="1">
        <v>2760</v>
      </c>
      <c r="I237" s="155" t="s">
        <v>162</v>
      </c>
      <c r="J237" s="153">
        <v>1</v>
      </c>
      <c r="K237" s="153">
        <v>0</v>
      </c>
      <c r="L237" s="153">
        <v>1</v>
      </c>
      <c r="M237" s="153">
        <v>1</v>
      </c>
      <c r="N237" s="153">
        <v>1</v>
      </c>
      <c r="O237" s="153">
        <v>1</v>
      </c>
      <c r="P237" s="153">
        <v>0</v>
      </c>
      <c r="Q237" s="153">
        <v>1</v>
      </c>
      <c r="R237" s="153">
        <v>1</v>
      </c>
      <c r="S237" s="153">
        <v>1</v>
      </c>
      <c r="T237" s="153">
        <v>1</v>
      </c>
      <c r="U237" s="153">
        <v>1</v>
      </c>
      <c r="V237" s="153">
        <v>1</v>
      </c>
      <c r="W237" s="153">
        <v>1</v>
      </c>
      <c r="X237" s="153">
        <v>1</v>
      </c>
      <c r="Y237" s="153">
        <v>1</v>
      </c>
      <c r="Z237" s="153">
        <v>1</v>
      </c>
      <c r="AA237" s="153">
        <v>1</v>
      </c>
      <c r="AB237" s="153">
        <v>1</v>
      </c>
      <c r="AC237" s="153">
        <v>1</v>
      </c>
      <c r="AD237" s="153">
        <v>1</v>
      </c>
      <c r="AE237" s="153">
        <v>1</v>
      </c>
      <c r="AF237" s="153">
        <v>0</v>
      </c>
      <c r="AG237" s="153">
        <v>1</v>
      </c>
      <c r="AH237" s="153">
        <v>1</v>
      </c>
      <c r="AI237" s="32">
        <v>60</v>
      </c>
      <c r="AJ237" s="4">
        <v>22</v>
      </c>
      <c r="AK237" s="4"/>
      <c r="AL237" s="1"/>
      <c r="AM237" s="156"/>
      <c r="AN237" s="156"/>
      <c r="AO237" s="156"/>
      <c r="AP237" s="156"/>
      <c r="AQ237" s="156"/>
      <c r="AR237" s="1"/>
    </row>
    <row r="238" spans="1:44" s="9" customFormat="1" ht="13.7" customHeight="1" x14ac:dyDescent="0.2">
      <c r="A238" s="1" t="s">
        <v>400</v>
      </c>
      <c r="B238" s="152" t="s">
        <v>399</v>
      </c>
      <c r="C238" s="1">
        <v>2020</v>
      </c>
      <c r="D238" s="19" t="s">
        <v>400</v>
      </c>
      <c r="E238" s="146" t="s">
        <v>1957</v>
      </c>
      <c r="F238" s="7">
        <v>2020</v>
      </c>
      <c r="G238" s="148" t="s">
        <v>1925</v>
      </c>
      <c r="H238" s="1">
        <v>1066</v>
      </c>
      <c r="I238" s="155" t="s">
        <v>1505</v>
      </c>
      <c r="J238" s="153">
        <v>0</v>
      </c>
      <c r="K238" s="153">
        <v>0</v>
      </c>
      <c r="L238" s="153">
        <v>0</v>
      </c>
      <c r="M238" s="153">
        <v>0</v>
      </c>
      <c r="N238" s="153">
        <v>0</v>
      </c>
      <c r="O238" s="153">
        <v>0</v>
      </c>
      <c r="P238" s="153">
        <v>0</v>
      </c>
      <c r="Q238" s="153">
        <v>0</v>
      </c>
      <c r="R238" s="153">
        <v>1</v>
      </c>
      <c r="S238" s="153">
        <v>0</v>
      </c>
      <c r="T238" s="153">
        <v>0</v>
      </c>
      <c r="U238" s="153">
        <v>1</v>
      </c>
      <c r="V238" s="153">
        <v>0</v>
      </c>
      <c r="W238" s="153">
        <v>0</v>
      </c>
      <c r="X238" s="153">
        <v>0</v>
      </c>
      <c r="Y238" s="153">
        <v>1</v>
      </c>
      <c r="Z238" s="153">
        <v>0</v>
      </c>
      <c r="AA238" s="153">
        <v>0</v>
      </c>
      <c r="AB238" s="153">
        <v>0</v>
      </c>
      <c r="AC238" s="153">
        <v>0</v>
      </c>
      <c r="AD238" s="153">
        <v>0</v>
      </c>
      <c r="AE238" s="153">
        <v>0</v>
      </c>
      <c r="AF238" s="153">
        <v>0</v>
      </c>
      <c r="AG238" s="153">
        <v>0</v>
      </c>
      <c r="AH238" s="153">
        <v>0</v>
      </c>
      <c r="AI238" s="32">
        <v>16</v>
      </c>
      <c r="AJ238" s="4">
        <v>3</v>
      </c>
      <c r="AK238" s="4"/>
      <c r="AL238" s="1"/>
      <c r="AM238" s="156"/>
      <c r="AN238" s="156"/>
      <c r="AO238" s="156"/>
      <c r="AP238" s="156"/>
      <c r="AQ238" s="156"/>
      <c r="AR238" s="1"/>
    </row>
    <row r="239" spans="1:44" s="9" customFormat="1" ht="13.7" customHeight="1" x14ac:dyDescent="0.2">
      <c r="A239" s="1" t="s">
        <v>400</v>
      </c>
      <c r="B239" s="152" t="s">
        <v>399</v>
      </c>
      <c r="C239" s="1">
        <v>2020</v>
      </c>
      <c r="D239" s="19" t="s">
        <v>400</v>
      </c>
      <c r="E239" s="146" t="s">
        <v>1957</v>
      </c>
      <c r="F239" s="7">
        <v>2020</v>
      </c>
      <c r="G239" s="148" t="s">
        <v>1925</v>
      </c>
      <c r="H239" s="37" t="s">
        <v>1959</v>
      </c>
      <c r="I239" s="155" t="s">
        <v>1765</v>
      </c>
      <c r="J239" s="153">
        <v>0</v>
      </c>
      <c r="K239" s="153">
        <v>1</v>
      </c>
      <c r="L239" s="153">
        <v>0</v>
      </c>
      <c r="M239" s="153">
        <v>0</v>
      </c>
      <c r="N239" s="153">
        <v>0</v>
      </c>
      <c r="O239" s="153">
        <v>1</v>
      </c>
      <c r="P239" s="153">
        <v>0</v>
      </c>
      <c r="Q239" s="153">
        <v>0</v>
      </c>
      <c r="R239" s="153">
        <v>0</v>
      </c>
      <c r="S239" s="153">
        <v>0</v>
      </c>
      <c r="T239" s="153">
        <v>0</v>
      </c>
      <c r="U239" s="153">
        <v>1</v>
      </c>
      <c r="V239" s="153">
        <v>0</v>
      </c>
      <c r="W239" s="153">
        <v>1</v>
      </c>
      <c r="X239" s="153">
        <v>0</v>
      </c>
      <c r="Y239" s="153">
        <v>0</v>
      </c>
      <c r="Z239" s="153">
        <v>0</v>
      </c>
      <c r="AA239" s="153">
        <v>1</v>
      </c>
      <c r="AB239" s="153">
        <v>0</v>
      </c>
      <c r="AC239" s="153">
        <v>0</v>
      </c>
      <c r="AD239" s="153">
        <v>0</v>
      </c>
      <c r="AE239" s="153">
        <v>0</v>
      </c>
      <c r="AF239" s="153">
        <v>0</v>
      </c>
      <c r="AG239" s="153">
        <v>0</v>
      </c>
      <c r="AH239" s="153">
        <v>0</v>
      </c>
      <c r="AI239" s="32">
        <v>1</v>
      </c>
      <c r="AJ239" s="4">
        <v>5</v>
      </c>
      <c r="AK239" s="4"/>
      <c r="AL239" s="1" t="s">
        <v>605</v>
      </c>
      <c r="AM239" s="156"/>
      <c r="AN239" s="156"/>
      <c r="AO239" s="156"/>
      <c r="AP239" s="156"/>
      <c r="AQ239" s="156"/>
      <c r="AR239" s="1"/>
    </row>
    <row r="240" spans="1:44" s="9" customFormat="1" ht="13.7" customHeight="1" x14ac:dyDescent="0.2">
      <c r="A240" s="1" t="s">
        <v>400</v>
      </c>
      <c r="B240" s="152" t="s">
        <v>399</v>
      </c>
      <c r="C240" s="1">
        <v>2020</v>
      </c>
      <c r="D240" s="19" t="s">
        <v>400</v>
      </c>
      <c r="E240" s="146" t="s">
        <v>1957</v>
      </c>
      <c r="F240" s="7">
        <v>2020</v>
      </c>
      <c r="G240" s="148" t="s">
        <v>1925</v>
      </c>
      <c r="H240" s="1">
        <v>2616</v>
      </c>
      <c r="I240" s="155" t="s">
        <v>215</v>
      </c>
      <c r="J240" s="153">
        <v>0</v>
      </c>
      <c r="K240" s="153">
        <v>0</v>
      </c>
      <c r="L240" s="153">
        <v>1</v>
      </c>
      <c r="M240" s="153">
        <v>0</v>
      </c>
      <c r="N240" s="153">
        <v>0</v>
      </c>
      <c r="O240" s="153">
        <v>0</v>
      </c>
      <c r="P240" s="153">
        <v>0</v>
      </c>
      <c r="Q240" s="153">
        <v>0</v>
      </c>
      <c r="R240" s="153">
        <v>0</v>
      </c>
      <c r="S240" s="153">
        <v>0</v>
      </c>
      <c r="T240" s="153">
        <v>0</v>
      </c>
      <c r="U240" s="153">
        <v>0</v>
      </c>
      <c r="V240" s="153">
        <v>0</v>
      </c>
      <c r="W240" s="153">
        <v>0</v>
      </c>
      <c r="X240" s="153">
        <v>0</v>
      </c>
      <c r="Y240" s="153">
        <v>0</v>
      </c>
      <c r="Z240" s="153">
        <v>0</v>
      </c>
      <c r="AA240" s="153">
        <v>0</v>
      </c>
      <c r="AB240" s="153">
        <v>0</v>
      </c>
      <c r="AC240" s="153">
        <v>0</v>
      </c>
      <c r="AD240" s="153">
        <v>0</v>
      </c>
      <c r="AE240" s="153">
        <v>0</v>
      </c>
      <c r="AF240" s="153">
        <v>0</v>
      </c>
      <c r="AG240" s="153">
        <v>0</v>
      </c>
      <c r="AH240" s="153">
        <v>0</v>
      </c>
      <c r="AI240" s="32">
        <v>0.1</v>
      </c>
      <c r="AJ240" s="4">
        <v>1</v>
      </c>
      <c r="AK240" s="4"/>
      <c r="AL240" s="1" t="s">
        <v>605</v>
      </c>
      <c r="AM240" s="156"/>
      <c r="AN240" s="156"/>
      <c r="AO240" s="156"/>
      <c r="AP240" s="156"/>
      <c r="AQ240" s="156"/>
      <c r="AR240" s="1"/>
    </row>
    <row r="241" spans="1:44" s="9" customFormat="1" ht="13.7" customHeight="1" x14ac:dyDescent="0.2">
      <c r="A241" s="1" t="s">
        <v>400</v>
      </c>
      <c r="B241" s="152" t="s">
        <v>399</v>
      </c>
      <c r="C241" s="1">
        <v>2020</v>
      </c>
      <c r="D241" s="19" t="s">
        <v>400</v>
      </c>
      <c r="E241" s="146" t="s">
        <v>1957</v>
      </c>
      <c r="F241" s="7">
        <v>2020</v>
      </c>
      <c r="G241" s="148" t="s">
        <v>1926</v>
      </c>
      <c r="H241" s="1">
        <v>2760</v>
      </c>
      <c r="I241" s="155" t="s">
        <v>162</v>
      </c>
      <c r="J241" s="153">
        <v>1</v>
      </c>
      <c r="K241" s="153">
        <v>1</v>
      </c>
      <c r="L241" s="153">
        <v>1</v>
      </c>
      <c r="M241" s="153">
        <v>1</v>
      </c>
      <c r="N241" s="153">
        <v>1</v>
      </c>
      <c r="O241" s="153">
        <v>1</v>
      </c>
      <c r="P241" s="153">
        <v>0</v>
      </c>
      <c r="Q241" s="153">
        <v>1</v>
      </c>
      <c r="R241" s="153">
        <v>1</v>
      </c>
      <c r="S241" s="153">
        <v>1</v>
      </c>
      <c r="T241" s="153">
        <v>1</v>
      </c>
      <c r="U241" s="153">
        <v>1</v>
      </c>
      <c r="V241" s="153">
        <v>1</v>
      </c>
      <c r="W241" s="153">
        <v>1</v>
      </c>
      <c r="X241" s="153">
        <v>1</v>
      </c>
      <c r="Y241" s="153">
        <v>1</v>
      </c>
      <c r="Z241" s="153">
        <v>0</v>
      </c>
      <c r="AA241" s="153">
        <v>1</v>
      </c>
      <c r="AB241" s="153">
        <v>1</v>
      </c>
      <c r="AC241" s="153">
        <v>1</v>
      </c>
      <c r="AD241" s="153">
        <v>0</v>
      </c>
      <c r="AE241" s="153">
        <v>1</v>
      </c>
      <c r="AF241" s="153">
        <v>1</v>
      </c>
      <c r="AG241" s="153">
        <v>1</v>
      </c>
      <c r="AH241" s="153">
        <v>1</v>
      </c>
      <c r="AI241" s="32">
        <v>24</v>
      </c>
      <c r="AJ241" s="4">
        <v>22</v>
      </c>
      <c r="AK241" s="4"/>
      <c r="AL241" s="1"/>
      <c r="AM241" s="156"/>
      <c r="AN241" s="156"/>
      <c r="AO241" s="156"/>
      <c r="AP241" s="156"/>
      <c r="AQ241" s="156"/>
      <c r="AR241" s="1"/>
    </row>
    <row r="242" spans="1:44" s="9" customFormat="1" ht="13.7" customHeight="1" x14ac:dyDescent="0.2">
      <c r="A242" s="1" t="s">
        <v>400</v>
      </c>
      <c r="B242" s="152" t="s">
        <v>399</v>
      </c>
      <c r="C242" s="1">
        <v>2020</v>
      </c>
      <c r="D242" s="19" t="s">
        <v>400</v>
      </c>
      <c r="E242" s="146" t="s">
        <v>1957</v>
      </c>
      <c r="F242" s="7">
        <v>2020</v>
      </c>
      <c r="G242" s="148" t="s">
        <v>1926</v>
      </c>
      <c r="H242" s="1">
        <v>1066</v>
      </c>
      <c r="I242" s="155" t="s">
        <v>1505</v>
      </c>
      <c r="J242" s="153">
        <v>0</v>
      </c>
      <c r="K242" s="153">
        <v>0</v>
      </c>
      <c r="L242" s="153">
        <v>1</v>
      </c>
      <c r="M242" s="153">
        <v>0</v>
      </c>
      <c r="N242" s="153">
        <v>0</v>
      </c>
      <c r="O242" s="153">
        <v>0</v>
      </c>
      <c r="P242" s="153">
        <v>0</v>
      </c>
      <c r="Q242" s="153">
        <v>0</v>
      </c>
      <c r="R242" s="153">
        <v>0</v>
      </c>
      <c r="S242" s="153">
        <v>0</v>
      </c>
      <c r="T242" s="153">
        <v>0</v>
      </c>
      <c r="U242" s="153">
        <v>0</v>
      </c>
      <c r="V242" s="153">
        <v>0</v>
      </c>
      <c r="W242" s="153">
        <v>1</v>
      </c>
      <c r="X242" s="153">
        <v>0</v>
      </c>
      <c r="Y242" s="153">
        <v>0</v>
      </c>
      <c r="Z242" s="153">
        <v>0</v>
      </c>
      <c r="AA242" s="153">
        <v>1</v>
      </c>
      <c r="AB242" s="153">
        <v>1</v>
      </c>
      <c r="AC242" s="153">
        <v>0</v>
      </c>
      <c r="AD242" s="153">
        <v>0</v>
      </c>
      <c r="AE242" s="153">
        <v>1</v>
      </c>
      <c r="AF242" s="153">
        <v>1</v>
      </c>
      <c r="AG242" s="153">
        <v>0</v>
      </c>
      <c r="AH242" s="153">
        <v>0</v>
      </c>
      <c r="AI242" s="32">
        <v>16</v>
      </c>
      <c r="AJ242" s="4">
        <v>6</v>
      </c>
      <c r="AK242" s="4"/>
      <c r="AL242" s="1"/>
      <c r="AM242" s="156"/>
      <c r="AN242" s="156"/>
      <c r="AO242" s="156"/>
      <c r="AP242" s="156"/>
      <c r="AQ242" s="156"/>
      <c r="AR242" s="1"/>
    </row>
    <row r="243" spans="1:44" s="9" customFormat="1" ht="13.7" customHeight="1" x14ac:dyDescent="0.2">
      <c r="A243" s="1" t="s">
        <v>400</v>
      </c>
      <c r="B243" s="152" t="s">
        <v>399</v>
      </c>
      <c r="C243" s="1">
        <v>2020</v>
      </c>
      <c r="D243" s="19" t="s">
        <v>400</v>
      </c>
      <c r="E243" s="146" t="s">
        <v>1957</v>
      </c>
      <c r="F243" s="7">
        <v>2020</v>
      </c>
      <c r="G243" s="148" t="s">
        <v>1926</v>
      </c>
      <c r="H243" s="1">
        <v>1892</v>
      </c>
      <c r="I243" s="155" t="s">
        <v>1477</v>
      </c>
      <c r="J243" s="153">
        <v>1</v>
      </c>
      <c r="K243" s="153">
        <v>1</v>
      </c>
      <c r="L243" s="153">
        <v>0</v>
      </c>
      <c r="M243" s="153">
        <v>0</v>
      </c>
      <c r="N243" s="153">
        <v>0</v>
      </c>
      <c r="O243" s="153">
        <v>0</v>
      </c>
      <c r="P243" s="153">
        <v>0</v>
      </c>
      <c r="Q243" s="153">
        <v>1</v>
      </c>
      <c r="R243" s="153">
        <v>0</v>
      </c>
      <c r="S243" s="153">
        <v>0</v>
      </c>
      <c r="T243" s="153">
        <v>0</v>
      </c>
      <c r="U243" s="153">
        <v>0</v>
      </c>
      <c r="V243" s="153">
        <v>1</v>
      </c>
      <c r="W243" s="153">
        <v>0</v>
      </c>
      <c r="X243" s="153">
        <v>0</v>
      </c>
      <c r="Y243" s="153">
        <v>1</v>
      </c>
      <c r="Z243" s="153">
        <v>1</v>
      </c>
      <c r="AA243" s="153">
        <v>0</v>
      </c>
      <c r="AB243" s="153">
        <v>0</v>
      </c>
      <c r="AC243" s="153">
        <v>0</v>
      </c>
      <c r="AD243" s="153">
        <v>0</v>
      </c>
      <c r="AE243" s="153">
        <v>0</v>
      </c>
      <c r="AF243" s="153">
        <v>1</v>
      </c>
      <c r="AG243" s="153">
        <v>0</v>
      </c>
      <c r="AH243" s="153">
        <v>0</v>
      </c>
      <c r="AI243" s="32">
        <v>4</v>
      </c>
      <c r="AJ243" s="4">
        <v>7</v>
      </c>
      <c r="AK243" s="4"/>
      <c r="AL243" s="1"/>
      <c r="AM243" s="156"/>
      <c r="AN243" s="156"/>
      <c r="AO243" s="156"/>
      <c r="AP243" s="156"/>
      <c r="AQ243" s="156"/>
      <c r="AR243" s="1"/>
    </row>
    <row r="244" spans="1:44" s="9" customFormat="1" ht="13.7" customHeight="1" x14ac:dyDescent="0.2">
      <c r="A244" s="1" t="s">
        <v>400</v>
      </c>
      <c r="B244" s="152" t="s">
        <v>399</v>
      </c>
      <c r="C244" s="1">
        <v>2020</v>
      </c>
      <c r="D244" s="19" t="s">
        <v>400</v>
      </c>
      <c r="E244" s="146" t="s">
        <v>1957</v>
      </c>
      <c r="F244" s="7">
        <v>2020</v>
      </c>
      <c r="G244" s="148" t="s">
        <v>1926</v>
      </c>
      <c r="H244" s="1">
        <v>344</v>
      </c>
      <c r="I244" s="155" t="s">
        <v>895</v>
      </c>
      <c r="J244" s="153">
        <v>0</v>
      </c>
      <c r="K244" s="153">
        <v>0</v>
      </c>
      <c r="L244" s="153">
        <v>0</v>
      </c>
      <c r="M244" s="153">
        <v>0</v>
      </c>
      <c r="N244" s="153">
        <v>0</v>
      </c>
      <c r="O244" s="153">
        <v>0</v>
      </c>
      <c r="P244" s="153">
        <v>0</v>
      </c>
      <c r="Q244" s="153">
        <v>0</v>
      </c>
      <c r="R244" s="153">
        <v>0</v>
      </c>
      <c r="S244" s="153">
        <v>0</v>
      </c>
      <c r="T244" s="153">
        <v>0</v>
      </c>
      <c r="U244" s="153">
        <v>1</v>
      </c>
      <c r="V244" s="153">
        <v>0</v>
      </c>
      <c r="W244" s="153">
        <v>0</v>
      </c>
      <c r="X244" s="153">
        <v>0</v>
      </c>
      <c r="Y244" s="153">
        <v>1</v>
      </c>
      <c r="Z244" s="153">
        <v>0</v>
      </c>
      <c r="AA244" s="153">
        <v>0</v>
      </c>
      <c r="AB244" s="153">
        <v>0</v>
      </c>
      <c r="AC244" s="153">
        <v>0</v>
      </c>
      <c r="AD244" s="153">
        <v>0</v>
      </c>
      <c r="AE244" s="153">
        <v>0</v>
      </c>
      <c r="AF244" s="153">
        <v>0</v>
      </c>
      <c r="AG244" s="153">
        <v>0</v>
      </c>
      <c r="AH244" s="153">
        <v>0</v>
      </c>
      <c r="AI244" s="32">
        <v>0.1</v>
      </c>
      <c r="AJ244" s="4">
        <v>2</v>
      </c>
      <c r="AK244" s="4"/>
      <c r="AL244" s="1"/>
      <c r="AM244" s="156"/>
      <c r="AN244" s="156"/>
      <c r="AO244" s="156"/>
      <c r="AP244" s="156"/>
      <c r="AQ244" s="156"/>
      <c r="AR244" s="1"/>
    </row>
    <row r="245" spans="1:44" s="9" customFormat="1" ht="13.7" customHeight="1" x14ac:dyDescent="0.2">
      <c r="A245" s="1" t="s">
        <v>400</v>
      </c>
      <c r="B245" s="152" t="s">
        <v>399</v>
      </c>
      <c r="C245" s="1">
        <v>2020</v>
      </c>
      <c r="D245" s="19" t="s">
        <v>400</v>
      </c>
      <c r="E245" s="146" t="s">
        <v>1957</v>
      </c>
      <c r="F245" s="7">
        <v>2020</v>
      </c>
      <c r="G245" s="148" t="s">
        <v>1926</v>
      </c>
      <c r="H245" s="37" t="s">
        <v>1959</v>
      </c>
      <c r="I245" s="155" t="s">
        <v>1765</v>
      </c>
      <c r="J245" s="153">
        <v>0</v>
      </c>
      <c r="K245" s="153">
        <v>0</v>
      </c>
      <c r="L245" s="153">
        <v>0</v>
      </c>
      <c r="M245" s="153">
        <v>0</v>
      </c>
      <c r="N245" s="153">
        <v>0</v>
      </c>
      <c r="O245" s="153">
        <v>0</v>
      </c>
      <c r="P245" s="153">
        <v>0</v>
      </c>
      <c r="Q245" s="153">
        <v>0</v>
      </c>
      <c r="R245" s="153">
        <v>0</v>
      </c>
      <c r="S245" s="153">
        <v>0</v>
      </c>
      <c r="T245" s="153">
        <v>0</v>
      </c>
      <c r="U245" s="153">
        <v>0</v>
      </c>
      <c r="V245" s="153">
        <v>0</v>
      </c>
      <c r="W245" s="153">
        <v>1</v>
      </c>
      <c r="X245" s="153">
        <v>0</v>
      </c>
      <c r="Y245" s="153">
        <v>0</v>
      </c>
      <c r="Z245" s="153">
        <v>0</v>
      </c>
      <c r="AA245" s="153">
        <v>0</v>
      </c>
      <c r="AB245" s="153">
        <v>0</v>
      </c>
      <c r="AC245" s="153">
        <v>0</v>
      </c>
      <c r="AD245" s="153">
        <v>0</v>
      </c>
      <c r="AE245" s="153">
        <v>0</v>
      </c>
      <c r="AF245" s="153">
        <v>0</v>
      </c>
      <c r="AG245" s="153">
        <v>0</v>
      </c>
      <c r="AH245" s="153">
        <v>0</v>
      </c>
      <c r="AI245" s="32">
        <v>0.1</v>
      </c>
      <c r="AJ245" s="4">
        <v>1</v>
      </c>
      <c r="AK245" s="4"/>
      <c r="AL245" s="1" t="s">
        <v>605</v>
      </c>
      <c r="AM245" s="156"/>
      <c r="AN245" s="156"/>
      <c r="AO245" s="156"/>
      <c r="AP245" s="156"/>
      <c r="AQ245" s="156"/>
      <c r="AR245" s="1"/>
    </row>
    <row r="246" spans="1:44" s="9" customFormat="1" ht="13.7" customHeight="1" x14ac:dyDescent="0.2">
      <c r="A246" s="1" t="s">
        <v>400</v>
      </c>
      <c r="B246" s="152" t="s">
        <v>399</v>
      </c>
      <c r="C246" s="1">
        <v>2020</v>
      </c>
      <c r="D246" s="19" t="s">
        <v>400</v>
      </c>
      <c r="E246" s="146" t="s">
        <v>1957</v>
      </c>
      <c r="F246" s="7">
        <v>2020</v>
      </c>
      <c r="G246" s="148" t="s">
        <v>1926</v>
      </c>
      <c r="H246" s="1">
        <v>1615</v>
      </c>
      <c r="I246" s="155" t="s">
        <v>1039</v>
      </c>
      <c r="J246" s="153">
        <v>0</v>
      </c>
      <c r="K246" s="153">
        <v>0</v>
      </c>
      <c r="L246" s="153">
        <v>1</v>
      </c>
      <c r="M246" s="153">
        <v>0</v>
      </c>
      <c r="N246" s="153">
        <v>0</v>
      </c>
      <c r="O246" s="153">
        <v>0</v>
      </c>
      <c r="P246" s="153">
        <v>1</v>
      </c>
      <c r="Q246" s="153">
        <v>0</v>
      </c>
      <c r="R246" s="153">
        <v>0</v>
      </c>
      <c r="S246" s="153">
        <v>0</v>
      </c>
      <c r="T246" s="153">
        <v>0</v>
      </c>
      <c r="U246" s="153">
        <v>0</v>
      </c>
      <c r="V246" s="153">
        <v>0</v>
      </c>
      <c r="W246" s="153">
        <v>0</v>
      </c>
      <c r="X246" s="153">
        <v>0</v>
      </c>
      <c r="Y246" s="153">
        <v>1</v>
      </c>
      <c r="Z246" s="153">
        <v>0</v>
      </c>
      <c r="AA246" s="153">
        <v>0</v>
      </c>
      <c r="AB246" s="153">
        <v>0</v>
      </c>
      <c r="AC246" s="153">
        <v>0</v>
      </c>
      <c r="AD246" s="153">
        <v>0</v>
      </c>
      <c r="AE246" s="153">
        <v>0</v>
      </c>
      <c r="AF246" s="153">
        <v>0</v>
      </c>
      <c r="AG246" s="153">
        <v>0</v>
      </c>
      <c r="AH246" s="153">
        <v>0</v>
      </c>
      <c r="AI246" s="32">
        <v>0.1</v>
      </c>
      <c r="AJ246" s="4">
        <v>3</v>
      </c>
      <c r="AK246" s="4"/>
      <c r="AL246" s="1"/>
      <c r="AM246" s="156"/>
      <c r="AN246" s="156"/>
      <c r="AO246" s="156"/>
      <c r="AP246" s="156"/>
      <c r="AQ246" s="156"/>
      <c r="AR246" s="1"/>
    </row>
    <row r="247" spans="1:44" s="9" customFormat="1" ht="13.7" customHeight="1" x14ac:dyDescent="0.2">
      <c r="A247" s="1" t="s">
        <v>400</v>
      </c>
      <c r="B247" s="152" t="s">
        <v>399</v>
      </c>
      <c r="C247" s="1">
        <v>2020</v>
      </c>
      <c r="D247" s="19" t="s">
        <v>400</v>
      </c>
      <c r="E247" s="146" t="s">
        <v>1957</v>
      </c>
      <c r="F247" s="7">
        <v>2020</v>
      </c>
      <c r="G247" s="148" t="s">
        <v>1926</v>
      </c>
      <c r="H247" s="1">
        <v>1677</v>
      </c>
      <c r="I247" s="155" t="s">
        <v>1256</v>
      </c>
      <c r="J247" s="153">
        <v>0</v>
      </c>
      <c r="K247" s="153">
        <v>0</v>
      </c>
      <c r="L247" s="153">
        <v>0</v>
      </c>
      <c r="M247" s="153">
        <v>0</v>
      </c>
      <c r="N247" s="153">
        <v>0</v>
      </c>
      <c r="O247" s="153">
        <v>0</v>
      </c>
      <c r="P247" s="153">
        <v>1</v>
      </c>
      <c r="Q247" s="153">
        <v>1</v>
      </c>
      <c r="R247" s="153">
        <v>0</v>
      </c>
      <c r="S247" s="153">
        <v>0</v>
      </c>
      <c r="T247" s="153">
        <v>0</v>
      </c>
      <c r="U247" s="153">
        <v>1</v>
      </c>
      <c r="V247" s="153">
        <v>1</v>
      </c>
      <c r="W247" s="153">
        <v>1</v>
      </c>
      <c r="X247" s="153">
        <v>1</v>
      </c>
      <c r="Y247" s="153">
        <v>1</v>
      </c>
      <c r="Z247" s="153">
        <v>1</v>
      </c>
      <c r="AA247" s="153">
        <v>0</v>
      </c>
      <c r="AB247" s="153">
        <v>0</v>
      </c>
      <c r="AC247" s="153">
        <v>0</v>
      </c>
      <c r="AD247" s="153">
        <v>0</v>
      </c>
      <c r="AE247" s="153">
        <v>0</v>
      </c>
      <c r="AF247" s="153">
        <v>1</v>
      </c>
      <c r="AG247" s="153">
        <v>0</v>
      </c>
      <c r="AH247" s="153">
        <v>0</v>
      </c>
      <c r="AI247" s="32">
        <v>1</v>
      </c>
      <c r="AJ247" s="4">
        <v>9</v>
      </c>
      <c r="AK247" s="4"/>
      <c r="AL247" s="1"/>
      <c r="AM247" s="156"/>
      <c r="AN247" s="156"/>
      <c r="AO247" s="156"/>
      <c r="AP247" s="156"/>
      <c r="AQ247" s="156"/>
      <c r="AR247" s="1"/>
    </row>
    <row r="248" spans="1:44" s="9" customFormat="1" ht="13.7" customHeight="1" x14ac:dyDescent="0.2">
      <c r="A248" s="1" t="s">
        <v>400</v>
      </c>
      <c r="B248" s="152" t="s">
        <v>399</v>
      </c>
      <c r="C248" s="1">
        <v>2020</v>
      </c>
      <c r="D248" s="19" t="s">
        <v>400</v>
      </c>
      <c r="E248" s="146" t="s">
        <v>1957</v>
      </c>
      <c r="F248" s="7">
        <v>2020</v>
      </c>
      <c r="G248" s="148" t="s">
        <v>1926</v>
      </c>
      <c r="H248" s="1">
        <v>2616</v>
      </c>
      <c r="I248" s="155" t="s">
        <v>215</v>
      </c>
      <c r="J248" s="153">
        <v>0</v>
      </c>
      <c r="K248" s="153">
        <v>0</v>
      </c>
      <c r="L248" s="153">
        <v>0</v>
      </c>
      <c r="M248" s="153">
        <v>0</v>
      </c>
      <c r="N248" s="153">
        <v>0</v>
      </c>
      <c r="O248" s="153">
        <v>0</v>
      </c>
      <c r="P248" s="153">
        <v>0</v>
      </c>
      <c r="Q248" s="153">
        <v>0</v>
      </c>
      <c r="R248" s="153">
        <v>1</v>
      </c>
      <c r="S248" s="153">
        <v>0</v>
      </c>
      <c r="T248" s="153">
        <v>0</v>
      </c>
      <c r="U248" s="153">
        <v>0</v>
      </c>
      <c r="V248" s="153">
        <v>0</v>
      </c>
      <c r="W248" s="153">
        <v>0</v>
      </c>
      <c r="X248" s="153">
        <v>0</v>
      </c>
      <c r="Y248" s="153">
        <v>0</v>
      </c>
      <c r="Z248" s="153">
        <v>0</v>
      </c>
      <c r="AA248" s="153">
        <v>0</v>
      </c>
      <c r="AB248" s="153">
        <v>0</v>
      </c>
      <c r="AC248" s="153">
        <v>0</v>
      </c>
      <c r="AD248" s="153">
        <v>0</v>
      </c>
      <c r="AE248" s="153">
        <v>0</v>
      </c>
      <c r="AF248" s="153">
        <v>0</v>
      </c>
      <c r="AG248" s="153">
        <v>0</v>
      </c>
      <c r="AH248" s="153">
        <v>0</v>
      </c>
      <c r="AI248" s="32">
        <v>0.1</v>
      </c>
      <c r="AJ248" s="4">
        <v>1</v>
      </c>
      <c r="AK248" s="4"/>
      <c r="AL248" s="1" t="s">
        <v>605</v>
      </c>
      <c r="AM248" s="156"/>
      <c r="AN248" s="156"/>
      <c r="AO248" s="156"/>
      <c r="AP248" s="156"/>
      <c r="AQ248" s="156"/>
      <c r="AR248" s="1"/>
    </row>
    <row r="249" spans="1:44" s="9" customFormat="1" ht="13.7" customHeight="1" x14ac:dyDescent="0.2">
      <c r="A249" s="1" t="s">
        <v>400</v>
      </c>
      <c r="B249" s="152" t="s">
        <v>399</v>
      </c>
      <c r="C249" s="1">
        <v>2020</v>
      </c>
      <c r="D249" s="19" t="s">
        <v>400</v>
      </c>
      <c r="E249" s="146" t="s">
        <v>1957</v>
      </c>
      <c r="F249" s="7">
        <v>2020</v>
      </c>
      <c r="G249" s="148" t="s">
        <v>1926</v>
      </c>
      <c r="H249" s="1">
        <v>1794</v>
      </c>
      <c r="I249" s="155" t="s">
        <v>1338</v>
      </c>
      <c r="J249" s="153">
        <v>0</v>
      </c>
      <c r="K249" s="153">
        <v>0</v>
      </c>
      <c r="L249" s="153">
        <v>0</v>
      </c>
      <c r="M249" s="153">
        <v>0</v>
      </c>
      <c r="N249" s="153">
        <v>0</v>
      </c>
      <c r="O249" s="153">
        <v>0</v>
      </c>
      <c r="P249" s="153">
        <v>1</v>
      </c>
      <c r="Q249" s="153">
        <v>0</v>
      </c>
      <c r="R249" s="153">
        <v>0</v>
      </c>
      <c r="S249" s="153">
        <v>0</v>
      </c>
      <c r="T249" s="153">
        <v>1</v>
      </c>
      <c r="U249" s="153">
        <v>0</v>
      </c>
      <c r="V249" s="153">
        <v>0</v>
      </c>
      <c r="W249" s="153">
        <v>0</v>
      </c>
      <c r="X249" s="153">
        <v>0</v>
      </c>
      <c r="Y249" s="153">
        <v>0</v>
      </c>
      <c r="Z249" s="153">
        <v>0</v>
      </c>
      <c r="AA249" s="153">
        <v>0</v>
      </c>
      <c r="AB249" s="153">
        <v>0</v>
      </c>
      <c r="AC249" s="153">
        <v>0</v>
      </c>
      <c r="AD249" s="153">
        <v>0</v>
      </c>
      <c r="AE249" s="153">
        <v>0</v>
      </c>
      <c r="AF249" s="153">
        <v>0</v>
      </c>
      <c r="AG249" s="153">
        <v>0</v>
      </c>
      <c r="AH249" s="153">
        <v>0</v>
      </c>
      <c r="AI249" s="32">
        <v>0.1</v>
      </c>
      <c r="AJ249" s="4">
        <v>2</v>
      </c>
      <c r="AK249" s="4"/>
      <c r="AL249" s="1"/>
      <c r="AM249" s="156"/>
      <c r="AN249" s="156"/>
      <c r="AO249" s="156"/>
      <c r="AP249" s="156"/>
      <c r="AQ249" s="156"/>
      <c r="AR249" s="1"/>
    </row>
    <row r="250" spans="1:44" s="9" customFormat="1" ht="13.7" customHeight="1" x14ac:dyDescent="0.2">
      <c r="A250" s="1" t="s">
        <v>400</v>
      </c>
      <c r="B250" s="152" t="s">
        <v>399</v>
      </c>
      <c r="C250" s="1">
        <v>2020</v>
      </c>
      <c r="D250" s="19" t="s">
        <v>400</v>
      </c>
      <c r="E250" s="146" t="s">
        <v>1957</v>
      </c>
      <c r="F250" s="7">
        <v>2020</v>
      </c>
      <c r="G250" s="148" t="s">
        <v>1926</v>
      </c>
      <c r="H250" s="1">
        <v>1766</v>
      </c>
      <c r="I250" s="155" t="s">
        <v>1224</v>
      </c>
      <c r="J250" s="153">
        <v>0</v>
      </c>
      <c r="K250" s="153">
        <v>0</v>
      </c>
      <c r="L250" s="153">
        <v>0</v>
      </c>
      <c r="M250" s="153">
        <v>0</v>
      </c>
      <c r="N250" s="153">
        <v>0</v>
      </c>
      <c r="O250" s="153">
        <v>0</v>
      </c>
      <c r="P250" s="153">
        <v>0</v>
      </c>
      <c r="Q250" s="153">
        <v>0</v>
      </c>
      <c r="R250" s="153">
        <v>0</v>
      </c>
      <c r="S250" s="153">
        <v>0</v>
      </c>
      <c r="T250" s="153">
        <v>0</v>
      </c>
      <c r="U250" s="153">
        <v>0</v>
      </c>
      <c r="V250" s="153">
        <v>0</v>
      </c>
      <c r="W250" s="153">
        <v>0</v>
      </c>
      <c r="X250" s="153">
        <v>0</v>
      </c>
      <c r="Y250" s="153">
        <v>1</v>
      </c>
      <c r="Z250" s="153">
        <v>0</v>
      </c>
      <c r="AA250" s="153">
        <v>1</v>
      </c>
      <c r="AB250" s="153">
        <v>1</v>
      </c>
      <c r="AC250" s="153">
        <v>0</v>
      </c>
      <c r="AD250" s="153">
        <v>1</v>
      </c>
      <c r="AE250" s="153">
        <v>1</v>
      </c>
      <c r="AF250" s="153">
        <v>1</v>
      </c>
      <c r="AG250" s="153">
        <v>1</v>
      </c>
      <c r="AH250" s="153">
        <v>0</v>
      </c>
      <c r="AI250" s="32">
        <v>8</v>
      </c>
      <c r="AJ250" s="4">
        <v>7</v>
      </c>
      <c r="AK250" s="4"/>
      <c r="AL250" s="1"/>
      <c r="AM250" s="156"/>
      <c r="AN250" s="156"/>
      <c r="AO250" s="156"/>
      <c r="AP250" s="156"/>
      <c r="AQ250" s="156"/>
      <c r="AR250" s="1"/>
    </row>
    <row r="251" spans="1:44" s="9" customFormat="1" ht="13.7" customHeight="1" x14ac:dyDescent="0.2">
      <c r="A251" s="1" t="s">
        <v>400</v>
      </c>
      <c r="B251" s="152" t="s">
        <v>399</v>
      </c>
      <c r="C251" s="1">
        <v>2020</v>
      </c>
      <c r="D251" s="19" t="s">
        <v>400</v>
      </c>
      <c r="E251" s="146" t="s">
        <v>1957</v>
      </c>
      <c r="F251" s="7">
        <v>2020</v>
      </c>
      <c r="G251" s="148" t="s">
        <v>1926</v>
      </c>
      <c r="H251" s="1">
        <v>2597</v>
      </c>
      <c r="I251" s="155" t="s">
        <v>232</v>
      </c>
      <c r="J251" s="153">
        <v>0</v>
      </c>
      <c r="K251" s="153">
        <v>0</v>
      </c>
      <c r="L251" s="153">
        <v>0</v>
      </c>
      <c r="M251" s="153">
        <v>0</v>
      </c>
      <c r="N251" s="153">
        <v>0</v>
      </c>
      <c r="O251" s="153">
        <v>0</v>
      </c>
      <c r="P251" s="153">
        <v>0</v>
      </c>
      <c r="Q251" s="153">
        <v>0</v>
      </c>
      <c r="R251" s="153">
        <v>0</v>
      </c>
      <c r="S251" s="153">
        <v>0</v>
      </c>
      <c r="T251" s="153">
        <v>0</v>
      </c>
      <c r="U251" s="153">
        <v>0</v>
      </c>
      <c r="V251" s="153">
        <v>0</v>
      </c>
      <c r="W251" s="153">
        <v>0</v>
      </c>
      <c r="X251" s="153">
        <v>0</v>
      </c>
      <c r="Y251" s="153">
        <v>0</v>
      </c>
      <c r="Z251" s="153">
        <v>0</v>
      </c>
      <c r="AA251" s="153">
        <v>0</v>
      </c>
      <c r="AB251" s="153">
        <v>0</v>
      </c>
      <c r="AC251" s="153">
        <v>0</v>
      </c>
      <c r="AD251" s="153">
        <v>1</v>
      </c>
      <c r="AE251" s="153">
        <v>0</v>
      </c>
      <c r="AF251" s="153">
        <v>0</v>
      </c>
      <c r="AG251" s="153">
        <v>0</v>
      </c>
      <c r="AH251" s="153">
        <v>0</v>
      </c>
      <c r="AI251" s="32">
        <v>0.1</v>
      </c>
      <c r="AJ251" s="4">
        <v>1</v>
      </c>
      <c r="AK251" s="4"/>
      <c r="AL251" s="1"/>
      <c r="AM251" s="156"/>
      <c r="AN251" s="156"/>
      <c r="AO251" s="156"/>
      <c r="AP251" s="156"/>
      <c r="AQ251" s="156"/>
      <c r="AR251" s="1"/>
    </row>
    <row r="252" spans="1:44" s="9" customFormat="1" ht="13.7" customHeight="1" x14ac:dyDescent="0.2">
      <c r="A252" s="1" t="s">
        <v>400</v>
      </c>
      <c r="B252" s="152" t="s">
        <v>399</v>
      </c>
      <c r="C252" s="1">
        <v>2020</v>
      </c>
      <c r="D252" s="19" t="s">
        <v>400</v>
      </c>
      <c r="E252" s="146" t="s">
        <v>1957</v>
      </c>
      <c r="F252" s="7">
        <v>2020</v>
      </c>
      <c r="G252" s="148">
        <v>27</v>
      </c>
      <c r="H252" s="1">
        <v>1066</v>
      </c>
      <c r="I252" s="155" t="s">
        <v>1505</v>
      </c>
      <c r="J252" s="153">
        <v>0</v>
      </c>
      <c r="K252" s="153">
        <v>1</v>
      </c>
      <c r="L252" s="153">
        <v>0</v>
      </c>
      <c r="M252" s="153">
        <v>0</v>
      </c>
      <c r="N252" s="153">
        <v>0</v>
      </c>
      <c r="O252" s="153">
        <v>0</v>
      </c>
      <c r="P252" s="153">
        <v>1</v>
      </c>
      <c r="Q252" s="153">
        <v>0</v>
      </c>
      <c r="R252" s="153">
        <v>0</v>
      </c>
      <c r="S252" s="153">
        <v>0</v>
      </c>
      <c r="T252" s="153">
        <v>1</v>
      </c>
      <c r="U252" s="153">
        <v>0</v>
      </c>
      <c r="V252" s="153">
        <v>0</v>
      </c>
      <c r="W252" s="153">
        <v>0</v>
      </c>
      <c r="X252" s="153">
        <v>1</v>
      </c>
      <c r="Y252" s="153">
        <v>0</v>
      </c>
      <c r="Z252" s="153">
        <v>0</v>
      </c>
      <c r="AA252" s="153">
        <v>0</v>
      </c>
      <c r="AB252" s="153">
        <v>0</v>
      </c>
      <c r="AC252" s="153">
        <v>0</v>
      </c>
      <c r="AD252" s="153">
        <v>0</v>
      </c>
      <c r="AE252" s="153">
        <v>0</v>
      </c>
      <c r="AF252" s="153">
        <v>0</v>
      </c>
      <c r="AG252" s="153">
        <v>0</v>
      </c>
      <c r="AH252" s="153">
        <v>0</v>
      </c>
      <c r="AI252" s="32">
        <v>12</v>
      </c>
      <c r="AJ252" s="4">
        <v>4</v>
      </c>
      <c r="AK252" s="4"/>
      <c r="AL252" s="1"/>
      <c r="AM252" s="156"/>
      <c r="AN252" s="156"/>
      <c r="AO252" s="156"/>
      <c r="AP252" s="156"/>
      <c r="AQ252" s="156"/>
      <c r="AR252" s="1"/>
    </row>
    <row r="253" spans="1:44" s="9" customFormat="1" ht="13.7" customHeight="1" x14ac:dyDescent="0.2">
      <c r="A253" s="1" t="s">
        <v>400</v>
      </c>
      <c r="B253" s="152" t="s">
        <v>399</v>
      </c>
      <c r="C253" s="1">
        <v>2020</v>
      </c>
      <c r="D253" s="19" t="s">
        <v>400</v>
      </c>
      <c r="E253" s="146" t="s">
        <v>1957</v>
      </c>
      <c r="F253" s="7">
        <v>2020</v>
      </c>
      <c r="G253" s="148">
        <v>27</v>
      </c>
      <c r="H253" s="1">
        <v>2760</v>
      </c>
      <c r="I253" s="155" t="s">
        <v>162</v>
      </c>
      <c r="J253" s="153">
        <v>0</v>
      </c>
      <c r="K253" s="153">
        <v>0</v>
      </c>
      <c r="L253" s="153">
        <v>1</v>
      </c>
      <c r="M253" s="153">
        <v>1</v>
      </c>
      <c r="N253" s="153">
        <v>1</v>
      </c>
      <c r="O253" s="153">
        <v>0</v>
      </c>
      <c r="P253" s="153">
        <v>0</v>
      </c>
      <c r="Q253" s="153">
        <v>0</v>
      </c>
      <c r="R253" s="153">
        <v>0</v>
      </c>
      <c r="S253" s="153">
        <v>1</v>
      </c>
      <c r="T253" s="153">
        <v>0</v>
      </c>
      <c r="U253" s="153">
        <v>1</v>
      </c>
      <c r="V253" s="153">
        <v>1</v>
      </c>
      <c r="W253" s="153">
        <v>1</v>
      </c>
      <c r="X253" s="153">
        <v>0</v>
      </c>
      <c r="Y253" s="153">
        <v>0</v>
      </c>
      <c r="Z253" s="153">
        <v>0</v>
      </c>
      <c r="AA253" s="153">
        <v>1</v>
      </c>
      <c r="AB253" s="153">
        <v>1</v>
      </c>
      <c r="AC253" s="153">
        <v>1</v>
      </c>
      <c r="AD253" s="153">
        <v>1</v>
      </c>
      <c r="AE253" s="153">
        <v>0</v>
      </c>
      <c r="AF253" s="153">
        <v>1</v>
      </c>
      <c r="AG253" s="153">
        <v>0</v>
      </c>
      <c r="AH253" s="153">
        <v>0</v>
      </c>
      <c r="AI253" s="32">
        <v>20</v>
      </c>
      <c r="AJ253" s="4">
        <v>12</v>
      </c>
      <c r="AK253" s="4"/>
      <c r="AL253" s="1"/>
      <c r="AM253" s="156"/>
      <c r="AN253" s="156"/>
      <c r="AO253" s="156"/>
      <c r="AP253" s="156"/>
      <c r="AQ253" s="156"/>
      <c r="AR253" s="1"/>
    </row>
    <row r="254" spans="1:44" s="9" customFormat="1" ht="13.7" customHeight="1" x14ac:dyDescent="0.2">
      <c r="A254" s="1" t="s">
        <v>400</v>
      </c>
      <c r="B254" s="152" t="s">
        <v>399</v>
      </c>
      <c r="C254" s="1">
        <v>2020</v>
      </c>
      <c r="D254" s="19" t="s">
        <v>400</v>
      </c>
      <c r="E254" s="146" t="s">
        <v>1957</v>
      </c>
      <c r="F254" s="7">
        <v>2020</v>
      </c>
      <c r="G254" s="148">
        <v>27</v>
      </c>
      <c r="H254" s="1">
        <v>516</v>
      </c>
      <c r="I254" s="155" t="s">
        <v>1203</v>
      </c>
      <c r="J254" s="153">
        <v>1</v>
      </c>
      <c r="K254" s="153">
        <v>0</v>
      </c>
      <c r="L254" s="153">
        <v>1</v>
      </c>
      <c r="M254" s="153">
        <v>1</v>
      </c>
      <c r="N254" s="153">
        <v>1</v>
      </c>
      <c r="O254" s="153">
        <v>1</v>
      </c>
      <c r="P254" s="153">
        <v>1</v>
      </c>
      <c r="Q254" s="153">
        <v>0</v>
      </c>
      <c r="R254" s="153">
        <v>1</v>
      </c>
      <c r="S254" s="153">
        <v>1</v>
      </c>
      <c r="T254" s="153">
        <v>1</v>
      </c>
      <c r="U254" s="153">
        <v>1</v>
      </c>
      <c r="V254" s="153">
        <v>1</v>
      </c>
      <c r="W254" s="153">
        <v>1</v>
      </c>
      <c r="X254" s="153">
        <v>0</v>
      </c>
      <c r="Y254" s="153">
        <v>1</v>
      </c>
      <c r="Z254" s="153">
        <v>0</v>
      </c>
      <c r="AA254" s="153">
        <v>1</v>
      </c>
      <c r="AB254" s="153">
        <v>1</v>
      </c>
      <c r="AC254" s="153">
        <v>1</v>
      </c>
      <c r="AD254" s="153">
        <v>1</v>
      </c>
      <c r="AE254" s="153">
        <v>1</v>
      </c>
      <c r="AF254" s="153">
        <v>1</v>
      </c>
      <c r="AG254" s="153">
        <v>1</v>
      </c>
      <c r="AH254" s="153">
        <v>1</v>
      </c>
      <c r="AI254" s="32">
        <v>20</v>
      </c>
      <c r="AJ254" s="4">
        <v>21</v>
      </c>
      <c r="AK254" s="4"/>
      <c r="AL254" s="1"/>
      <c r="AM254" s="156"/>
      <c r="AN254" s="156"/>
      <c r="AO254" s="156"/>
      <c r="AP254" s="156"/>
      <c r="AQ254" s="156"/>
      <c r="AR254" s="1"/>
    </row>
    <row r="255" spans="1:44" s="9" customFormat="1" ht="13.7" customHeight="1" x14ac:dyDescent="0.2">
      <c r="A255" s="1" t="s">
        <v>400</v>
      </c>
      <c r="B255" s="152" t="s">
        <v>399</v>
      </c>
      <c r="C255" s="1">
        <v>2020</v>
      </c>
      <c r="D255" s="19" t="s">
        <v>400</v>
      </c>
      <c r="E255" s="146" t="s">
        <v>1957</v>
      </c>
      <c r="F255" s="7">
        <v>2020</v>
      </c>
      <c r="G255" s="148">
        <v>27</v>
      </c>
      <c r="H255" s="1">
        <v>849</v>
      </c>
      <c r="I255" s="155" t="s">
        <v>1329</v>
      </c>
      <c r="J255" s="153">
        <v>1</v>
      </c>
      <c r="K255" s="153">
        <v>1</v>
      </c>
      <c r="L255" s="153">
        <v>1</v>
      </c>
      <c r="M255" s="153">
        <v>1</v>
      </c>
      <c r="N255" s="153">
        <v>1</v>
      </c>
      <c r="O255" s="153">
        <v>1</v>
      </c>
      <c r="P255" s="153">
        <v>1</v>
      </c>
      <c r="Q255" s="153">
        <v>1</v>
      </c>
      <c r="R255" s="153">
        <v>1</v>
      </c>
      <c r="S255" s="153">
        <v>1</v>
      </c>
      <c r="T255" s="153">
        <v>1</v>
      </c>
      <c r="U255" s="153">
        <v>1</v>
      </c>
      <c r="V255" s="153">
        <v>1</v>
      </c>
      <c r="W255" s="153">
        <v>1</v>
      </c>
      <c r="X255" s="153">
        <v>1</v>
      </c>
      <c r="Y255" s="153">
        <v>1</v>
      </c>
      <c r="Z255" s="153">
        <v>1</v>
      </c>
      <c r="AA255" s="153">
        <v>1</v>
      </c>
      <c r="AB255" s="153">
        <v>1</v>
      </c>
      <c r="AC255" s="153">
        <v>1</v>
      </c>
      <c r="AD255" s="153">
        <v>1</v>
      </c>
      <c r="AE255" s="153">
        <v>1</v>
      </c>
      <c r="AF255" s="153">
        <v>1</v>
      </c>
      <c r="AG255" s="153">
        <v>1</v>
      </c>
      <c r="AH255" s="153">
        <v>1</v>
      </c>
      <c r="AI255" s="32">
        <v>40</v>
      </c>
      <c r="AJ255" s="4">
        <v>25</v>
      </c>
      <c r="AK255" s="4"/>
      <c r="AL255" s="1"/>
      <c r="AM255" s="156"/>
      <c r="AN255" s="156"/>
      <c r="AO255" s="156"/>
      <c r="AP255" s="156"/>
      <c r="AQ255" s="156"/>
      <c r="AR255" s="1"/>
    </row>
    <row r="256" spans="1:44" s="9" customFormat="1" ht="13.7" customHeight="1" x14ac:dyDescent="0.2">
      <c r="A256" s="1" t="s">
        <v>400</v>
      </c>
      <c r="B256" s="152" t="s">
        <v>399</v>
      </c>
      <c r="C256" s="1">
        <v>2020</v>
      </c>
      <c r="D256" s="19" t="s">
        <v>400</v>
      </c>
      <c r="E256" s="146" t="s">
        <v>1957</v>
      </c>
      <c r="F256" s="7">
        <v>2020</v>
      </c>
      <c r="G256" s="148">
        <v>27</v>
      </c>
      <c r="H256" s="1">
        <v>707</v>
      </c>
      <c r="I256" s="155" t="s">
        <v>261</v>
      </c>
      <c r="J256" s="153">
        <v>0</v>
      </c>
      <c r="K256" s="153">
        <v>0</v>
      </c>
      <c r="L256" s="153">
        <v>0</v>
      </c>
      <c r="M256" s="153">
        <v>0</v>
      </c>
      <c r="N256" s="153">
        <v>0</v>
      </c>
      <c r="O256" s="153">
        <v>0</v>
      </c>
      <c r="P256" s="153">
        <v>0</v>
      </c>
      <c r="Q256" s="153">
        <v>0</v>
      </c>
      <c r="R256" s="153">
        <v>1</v>
      </c>
      <c r="S256" s="153">
        <v>1</v>
      </c>
      <c r="T256" s="153">
        <v>0</v>
      </c>
      <c r="U256" s="153">
        <v>1</v>
      </c>
      <c r="V256" s="153">
        <v>1</v>
      </c>
      <c r="W256" s="153">
        <v>1</v>
      </c>
      <c r="X256" s="153">
        <v>1</v>
      </c>
      <c r="Y256" s="153">
        <v>0</v>
      </c>
      <c r="Z256" s="153">
        <v>0</v>
      </c>
      <c r="AA256" s="153">
        <v>1</v>
      </c>
      <c r="AB256" s="153">
        <v>0</v>
      </c>
      <c r="AC256" s="153">
        <v>1</v>
      </c>
      <c r="AD256" s="153">
        <v>0</v>
      </c>
      <c r="AE256" s="153">
        <v>1</v>
      </c>
      <c r="AF256" s="153">
        <v>1</v>
      </c>
      <c r="AG256" s="153">
        <v>0</v>
      </c>
      <c r="AH256" s="153">
        <v>0</v>
      </c>
      <c r="AI256" s="32">
        <v>6</v>
      </c>
      <c r="AJ256" s="4">
        <v>10</v>
      </c>
      <c r="AK256" s="4"/>
      <c r="AL256" s="1"/>
      <c r="AM256" s="156"/>
      <c r="AN256" s="156"/>
      <c r="AO256" s="156"/>
      <c r="AP256" s="156"/>
      <c r="AQ256" s="156"/>
      <c r="AR256" s="1"/>
    </row>
    <row r="257" spans="1:44" s="9" customFormat="1" ht="13.7" customHeight="1" x14ac:dyDescent="0.2">
      <c r="A257" s="1" t="s">
        <v>400</v>
      </c>
      <c r="B257" s="152" t="s">
        <v>399</v>
      </c>
      <c r="C257" s="1">
        <v>2020</v>
      </c>
      <c r="D257" s="19" t="s">
        <v>400</v>
      </c>
      <c r="E257" s="146" t="s">
        <v>1957</v>
      </c>
      <c r="F257" s="7">
        <v>2020</v>
      </c>
      <c r="G257" s="148">
        <v>27</v>
      </c>
      <c r="H257" s="1">
        <v>2606</v>
      </c>
      <c r="I257" s="155" t="s">
        <v>223</v>
      </c>
      <c r="J257" s="153">
        <v>1</v>
      </c>
      <c r="K257" s="153">
        <v>1</v>
      </c>
      <c r="L257" s="153">
        <v>1</v>
      </c>
      <c r="M257" s="153">
        <v>1</v>
      </c>
      <c r="N257" s="153">
        <v>1</v>
      </c>
      <c r="O257" s="153">
        <v>1</v>
      </c>
      <c r="P257" s="153">
        <v>1</v>
      </c>
      <c r="Q257" s="153">
        <v>1</v>
      </c>
      <c r="R257" s="153">
        <v>1</v>
      </c>
      <c r="S257" s="153">
        <v>1</v>
      </c>
      <c r="T257" s="153">
        <v>1</v>
      </c>
      <c r="U257" s="153">
        <v>1</v>
      </c>
      <c r="V257" s="153">
        <v>1</v>
      </c>
      <c r="W257" s="153">
        <v>1</v>
      </c>
      <c r="X257" s="153">
        <v>1</v>
      </c>
      <c r="Y257" s="153">
        <v>1</v>
      </c>
      <c r="Z257" s="153">
        <v>1</v>
      </c>
      <c r="AA257" s="153">
        <v>1</v>
      </c>
      <c r="AB257" s="153">
        <v>1</v>
      </c>
      <c r="AC257" s="153">
        <v>1</v>
      </c>
      <c r="AD257" s="153">
        <v>1</v>
      </c>
      <c r="AE257" s="153">
        <v>1</v>
      </c>
      <c r="AF257" s="153">
        <v>1</v>
      </c>
      <c r="AG257" s="153">
        <v>1</v>
      </c>
      <c r="AH257" s="153">
        <v>1</v>
      </c>
      <c r="AI257" s="32">
        <v>1</v>
      </c>
      <c r="AJ257" s="4">
        <v>25</v>
      </c>
      <c r="AK257" s="4"/>
      <c r="AL257" s="1"/>
      <c r="AM257" s="156"/>
      <c r="AN257" s="156"/>
      <c r="AO257" s="156"/>
      <c r="AP257" s="156"/>
      <c r="AQ257" s="156"/>
      <c r="AR257" s="1"/>
    </row>
    <row r="258" spans="1:44" s="9" customFormat="1" ht="13.7" customHeight="1" x14ac:dyDescent="0.2">
      <c r="A258" s="1" t="s">
        <v>400</v>
      </c>
      <c r="B258" s="152" t="s">
        <v>399</v>
      </c>
      <c r="C258" s="1">
        <v>2020</v>
      </c>
      <c r="D258" s="19" t="s">
        <v>400</v>
      </c>
      <c r="E258" s="146" t="s">
        <v>1957</v>
      </c>
      <c r="F258" s="7">
        <v>2020</v>
      </c>
      <c r="G258" s="148">
        <v>27</v>
      </c>
      <c r="H258" s="1">
        <v>681</v>
      </c>
      <c r="I258" s="155" t="s">
        <v>1195</v>
      </c>
      <c r="J258" s="153">
        <v>1</v>
      </c>
      <c r="K258" s="153">
        <v>1</v>
      </c>
      <c r="L258" s="153">
        <v>1</v>
      </c>
      <c r="M258" s="153">
        <v>1</v>
      </c>
      <c r="N258" s="153">
        <v>1</v>
      </c>
      <c r="O258" s="153">
        <v>1</v>
      </c>
      <c r="P258" s="153">
        <v>1</v>
      </c>
      <c r="Q258" s="153">
        <v>1</v>
      </c>
      <c r="R258" s="153">
        <v>1</v>
      </c>
      <c r="S258" s="153">
        <v>1</v>
      </c>
      <c r="T258" s="153">
        <v>1</v>
      </c>
      <c r="U258" s="153">
        <v>1</v>
      </c>
      <c r="V258" s="153">
        <v>1</v>
      </c>
      <c r="W258" s="153">
        <v>1</v>
      </c>
      <c r="X258" s="153">
        <v>1</v>
      </c>
      <c r="Y258" s="153">
        <v>1</v>
      </c>
      <c r="Z258" s="153">
        <v>1</v>
      </c>
      <c r="AA258" s="153">
        <v>1</v>
      </c>
      <c r="AB258" s="153">
        <v>1</v>
      </c>
      <c r="AC258" s="153">
        <v>1</v>
      </c>
      <c r="AD258" s="153">
        <v>1</v>
      </c>
      <c r="AE258" s="153">
        <v>1</v>
      </c>
      <c r="AF258" s="153">
        <v>1</v>
      </c>
      <c r="AG258" s="153">
        <v>1</v>
      </c>
      <c r="AH258" s="153">
        <v>1</v>
      </c>
      <c r="AI258" s="32">
        <v>45</v>
      </c>
      <c r="AJ258" s="4">
        <v>25</v>
      </c>
      <c r="AK258" s="4"/>
      <c r="AL258" s="1"/>
      <c r="AM258" s="156"/>
      <c r="AN258" s="156"/>
      <c r="AO258" s="156"/>
      <c r="AP258" s="156"/>
      <c r="AQ258" s="156"/>
      <c r="AR258" s="1"/>
    </row>
    <row r="259" spans="1:44" s="9" customFormat="1" ht="13.7" customHeight="1" x14ac:dyDescent="0.2">
      <c r="A259" s="1" t="s">
        <v>400</v>
      </c>
      <c r="B259" s="152" t="s">
        <v>399</v>
      </c>
      <c r="C259" s="1">
        <v>2020</v>
      </c>
      <c r="D259" s="19" t="s">
        <v>400</v>
      </c>
      <c r="E259" s="146" t="s">
        <v>1957</v>
      </c>
      <c r="F259" s="7">
        <v>2020</v>
      </c>
      <c r="G259" s="148">
        <v>27</v>
      </c>
      <c r="H259" s="1">
        <v>2616</v>
      </c>
      <c r="I259" s="155" t="s">
        <v>215</v>
      </c>
      <c r="J259" s="153">
        <v>0</v>
      </c>
      <c r="K259" s="153">
        <v>0</v>
      </c>
      <c r="L259" s="153">
        <v>1</v>
      </c>
      <c r="M259" s="153">
        <v>0</v>
      </c>
      <c r="N259" s="153">
        <v>0</v>
      </c>
      <c r="O259" s="153">
        <v>0</v>
      </c>
      <c r="P259" s="153">
        <v>0</v>
      </c>
      <c r="Q259" s="153">
        <v>1</v>
      </c>
      <c r="R259" s="153">
        <v>0</v>
      </c>
      <c r="S259" s="153">
        <v>0</v>
      </c>
      <c r="T259" s="153">
        <v>1</v>
      </c>
      <c r="U259" s="153">
        <v>1</v>
      </c>
      <c r="V259" s="153">
        <v>0</v>
      </c>
      <c r="W259" s="153">
        <v>0</v>
      </c>
      <c r="X259" s="153">
        <v>1</v>
      </c>
      <c r="Y259" s="153">
        <v>1</v>
      </c>
      <c r="Z259" s="153">
        <v>1</v>
      </c>
      <c r="AA259" s="153">
        <v>0</v>
      </c>
      <c r="AB259" s="153">
        <v>0</v>
      </c>
      <c r="AC259" s="153">
        <v>1</v>
      </c>
      <c r="AD259" s="153">
        <v>0</v>
      </c>
      <c r="AE259" s="153">
        <v>1</v>
      </c>
      <c r="AF259" s="153">
        <v>0</v>
      </c>
      <c r="AG259" s="153">
        <v>0</v>
      </c>
      <c r="AH259" s="153">
        <v>0</v>
      </c>
      <c r="AI259" s="32">
        <v>1</v>
      </c>
      <c r="AJ259" s="4">
        <v>9</v>
      </c>
      <c r="AK259" s="4"/>
      <c r="AL259" s="1" t="s">
        <v>605</v>
      </c>
      <c r="AM259" s="156"/>
      <c r="AN259" s="156"/>
      <c r="AO259" s="156"/>
      <c r="AP259" s="156"/>
      <c r="AQ259" s="156"/>
      <c r="AR259" s="1"/>
    </row>
    <row r="260" spans="1:44" s="9" customFormat="1" ht="13.7" customHeight="1" x14ac:dyDescent="0.2">
      <c r="A260" s="1" t="s">
        <v>400</v>
      </c>
      <c r="B260" s="152" t="s">
        <v>399</v>
      </c>
      <c r="C260" s="1">
        <v>2020</v>
      </c>
      <c r="D260" s="19" t="s">
        <v>400</v>
      </c>
      <c r="E260" s="146" t="s">
        <v>1957</v>
      </c>
      <c r="F260" s="7">
        <v>2020</v>
      </c>
      <c r="G260" s="148">
        <v>27</v>
      </c>
      <c r="H260" s="1">
        <v>1677</v>
      </c>
      <c r="I260" s="155" t="s">
        <v>1256</v>
      </c>
      <c r="J260" s="153">
        <v>0</v>
      </c>
      <c r="K260" s="153">
        <v>0</v>
      </c>
      <c r="L260" s="153">
        <v>0</v>
      </c>
      <c r="M260" s="153">
        <v>0</v>
      </c>
      <c r="N260" s="153">
        <v>0</v>
      </c>
      <c r="O260" s="153">
        <v>1</v>
      </c>
      <c r="P260" s="153">
        <v>0</v>
      </c>
      <c r="Q260" s="153">
        <v>1</v>
      </c>
      <c r="R260" s="153">
        <v>0</v>
      </c>
      <c r="S260" s="153">
        <v>0</v>
      </c>
      <c r="T260" s="153">
        <v>0</v>
      </c>
      <c r="U260" s="153">
        <v>0</v>
      </c>
      <c r="V260" s="153">
        <v>0</v>
      </c>
      <c r="W260" s="153">
        <v>0</v>
      </c>
      <c r="X260" s="153">
        <v>0</v>
      </c>
      <c r="Y260" s="153">
        <v>0</v>
      </c>
      <c r="Z260" s="153">
        <v>0</v>
      </c>
      <c r="AA260" s="153">
        <v>0</v>
      </c>
      <c r="AB260" s="153">
        <v>0</v>
      </c>
      <c r="AC260" s="153">
        <v>0</v>
      </c>
      <c r="AD260" s="153">
        <v>1</v>
      </c>
      <c r="AE260" s="153">
        <v>0</v>
      </c>
      <c r="AF260" s="153">
        <v>0</v>
      </c>
      <c r="AG260" s="153">
        <v>0</v>
      </c>
      <c r="AH260" s="153">
        <v>0</v>
      </c>
      <c r="AI260" s="32">
        <v>0.1</v>
      </c>
      <c r="AJ260" s="4">
        <v>3</v>
      </c>
      <c r="AK260" s="4"/>
      <c r="AL260" s="1"/>
      <c r="AM260" s="156"/>
      <c r="AN260" s="156"/>
      <c r="AO260" s="156"/>
      <c r="AP260" s="156"/>
      <c r="AQ260" s="156"/>
      <c r="AR260" s="1"/>
    </row>
    <row r="261" spans="1:44" s="9" customFormat="1" ht="13.7" customHeight="1" x14ac:dyDescent="0.2">
      <c r="A261" s="1" t="s">
        <v>400</v>
      </c>
      <c r="B261" s="152" t="s">
        <v>399</v>
      </c>
      <c r="C261" s="1">
        <v>2020</v>
      </c>
      <c r="D261" s="19" t="s">
        <v>400</v>
      </c>
      <c r="E261" s="146" t="s">
        <v>1957</v>
      </c>
      <c r="F261" s="7">
        <v>2020</v>
      </c>
      <c r="G261" s="148">
        <v>27</v>
      </c>
      <c r="H261" s="1">
        <v>1429</v>
      </c>
      <c r="I261" s="166" t="s">
        <v>1746</v>
      </c>
      <c r="J261" s="153">
        <v>0</v>
      </c>
      <c r="K261" s="153">
        <v>0</v>
      </c>
      <c r="L261" s="153">
        <v>0</v>
      </c>
      <c r="M261" s="153">
        <v>0</v>
      </c>
      <c r="N261" s="153">
        <v>0</v>
      </c>
      <c r="O261" s="153">
        <v>0</v>
      </c>
      <c r="P261" s="153">
        <v>0</v>
      </c>
      <c r="Q261" s="153">
        <v>1</v>
      </c>
      <c r="R261" s="153">
        <v>1</v>
      </c>
      <c r="S261" s="153">
        <v>0</v>
      </c>
      <c r="T261" s="153">
        <v>1</v>
      </c>
      <c r="U261" s="153">
        <v>0</v>
      </c>
      <c r="V261" s="153">
        <v>0</v>
      </c>
      <c r="W261" s="153">
        <v>0</v>
      </c>
      <c r="X261" s="153">
        <v>0</v>
      </c>
      <c r="Y261" s="153">
        <v>0</v>
      </c>
      <c r="Z261" s="153">
        <v>1</v>
      </c>
      <c r="AA261" s="153">
        <v>0</v>
      </c>
      <c r="AB261" s="153">
        <v>1</v>
      </c>
      <c r="AC261" s="153">
        <v>1</v>
      </c>
      <c r="AD261" s="153">
        <v>1</v>
      </c>
      <c r="AE261" s="153">
        <v>0</v>
      </c>
      <c r="AF261" s="153">
        <v>0</v>
      </c>
      <c r="AG261" s="153">
        <v>1</v>
      </c>
      <c r="AH261" s="153">
        <v>0</v>
      </c>
      <c r="AI261" s="32">
        <v>1</v>
      </c>
      <c r="AJ261" s="4">
        <v>8</v>
      </c>
      <c r="AK261" s="4"/>
      <c r="AL261" s="1"/>
      <c r="AM261" s="156"/>
      <c r="AN261" s="156"/>
      <c r="AO261" s="156"/>
      <c r="AP261" s="156"/>
      <c r="AQ261" s="156"/>
      <c r="AR261" s="1"/>
    </row>
    <row r="262" spans="1:44" s="9" customFormat="1" ht="13.7" customHeight="1" x14ac:dyDescent="0.2">
      <c r="A262" s="1" t="s">
        <v>400</v>
      </c>
      <c r="B262" s="152" t="s">
        <v>399</v>
      </c>
      <c r="C262" s="1">
        <v>2020</v>
      </c>
      <c r="D262" s="19" t="s">
        <v>400</v>
      </c>
      <c r="E262" s="146" t="s">
        <v>1957</v>
      </c>
      <c r="F262" s="7">
        <v>2020</v>
      </c>
      <c r="G262" s="148">
        <v>27</v>
      </c>
      <c r="H262" s="1">
        <v>2613</v>
      </c>
      <c r="I262" s="155" t="s">
        <v>218</v>
      </c>
      <c r="J262" s="153">
        <v>0</v>
      </c>
      <c r="K262" s="153">
        <v>0</v>
      </c>
      <c r="L262" s="153">
        <v>0</v>
      </c>
      <c r="M262" s="153">
        <v>0</v>
      </c>
      <c r="N262" s="153">
        <v>0</v>
      </c>
      <c r="O262" s="153">
        <v>0</v>
      </c>
      <c r="P262" s="153">
        <v>0</v>
      </c>
      <c r="Q262" s="153">
        <v>0</v>
      </c>
      <c r="R262" s="153">
        <v>0</v>
      </c>
      <c r="S262" s="153">
        <v>0</v>
      </c>
      <c r="T262" s="153">
        <v>0</v>
      </c>
      <c r="U262" s="153">
        <v>0</v>
      </c>
      <c r="V262" s="153">
        <v>0</v>
      </c>
      <c r="W262" s="153">
        <v>0</v>
      </c>
      <c r="X262" s="153">
        <v>0</v>
      </c>
      <c r="Y262" s="153">
        <v>0</v>
      </c>
      <c r="Z262" s="153">
        <v>0</v>
      </c>
      <c r="AA262" s="153">
        <v>0</v>
      </c>
      <c r="AB262" s="153">
        <v>0</v>
      </c>
      <c r="AC262" s="153">
        <v>0</v>
      </c>
      <c r="AD262" s="153">
        <v>1</v>
      </c>
      <c r="AE262" s="153">
        <v>0</v>
      </c>
      <c r="AF262" s="153">
        <v>0</v>
      </c>
      <c r="AG262" s="153">
        <v>1</v>
      </c>
      <c r="AH262" s="153">
        <v>0</v>
      </c>
      <c r="AI262" s="32">
        <v>0.1</v>
      </c>
      <c r="AJ262" s="4">
        <v>2</v>
      </c>
      <c r="AK262" s="4"/>
      <c r="AL262" s="1" t="s">
        <v>605</v>
      </c>
      <c r="AM262" s="156"/>
      <c r="AN262" s="156"/>
      <c r="AO262" s="156"/>
      <c r="AP262" s="156"/>
      <c r="AQ262" s="156"/>
      <c r="AR262" s="1"/>
    </row>
    <row r="263" spans="1:44" s="9" customFormat="1" ht="13.7" customHeight="1" x14ac:dyDescent="0.2">
      <c r="A263" s="1" t="s">
        <v>400</v>
      </c>
      <c r="B263" s="152" t="s">
        <v>399</v>
      </c>
      <c r="C263" s="1">
        <v>2020</v>
      </c>
      <c r="D263" s="19" t="s">
        <v>400</v>
      </c>
      <c r="E263" s="146" t="s">
        <v>1957</v>
      </c>
      <c r="F263" s="7">
        <v>2020</v>
      </c>
      <c r="G263" s="148" t="s">
        <v>1927</v>
      </c>
      <c r="H263" s="37" t="s">
        <v>1959</v>
      </c>
      <c r="I263" s="155" t="s">
        <v>1769</v>
      </c>
      <c r="J263" s="153">
        <v>0</v>
      </c>
      <c r="K263" s="153">
        <v>0</v>
      </c>
      <c r="L263" s="153">
        <v>0</v>
      </c>
      <c r="M263" s="153">
        <v>1</v>
      </c>
      <c r="N263" s="153">
        <v>0</v>
      </c>
      <c r="O263" s="153">
        <v>0</v>
      </c>
      <c r="P263" s="153">
        <v>0</v>
      </c>
      <c r="Q263" s="153">
        <v>0</v>
      </c>
      <c r="R263" s="153">
        <v>0</v>
      </c>
      <c r="S263" s="153">
        <v>0</v>
      </c>
      <c r="T263" s="153">
        <v>0</v>
      </c>
      <c r="U263" s="153">
        <v>0</v>
      </c>
      <c r="V263" s="153">
        <v>0</v>
      </c>
      <c r="W263" s="153">
        <v>0</v>
      </c>
      <c r="X263" s="153">
        <v>0</v>
      </c>
      <c r="Y263" s="153">
        <v>0</v>
      </c>
      <c r="Z263" s="153">
        <v>0</v>
      </c>
      <c r="AA263" s="153">
        <v>0</v>
      </c>
      <c r="AB263" s="153">
        <v>0</v>
      </c>
      <c r="AC263" s="153">
        <v>0</v>
      </c>
      <c r="AD263" s="153">
        <v>0</v>
      </c>
      <c r="AE263" s="153">
        <v>0</v>
      </c>
      <c r="AF263" s="153">
        <v>0</v>
      </c>
      <c r="AG263" s="153">
        <v>0</v>
      </c>
      <c r="AH263" s="153">
        <v>0</v>
      </c>
      <c r="AI263" s="32">
        <v>4</v>
      </c>
      <c r="AJ263" s="4">
        <v>1</v>
      </c>
      <c r="AK263" s="4"/>
      <c r="AL263" s="1" t="s">
        <v>605</v>
      </c>
      <c r="AM263" s="156"/>
      <c r="AN263" s="156"/>
      <c r="AO263" s="156"/>
      <c r="AP263" s="156"/>
      <c r="AQ263" s="156"/>
      <c r="AR263" s="1"/>
    </row>
    <row r="264" spans="1:44" s="9" customFormat="1" ht="13.7" customHeight="1" x14ac:dyDescent="0.2">
      <c r="A264" s="1" t="s">
        <v>400</v>
      </c>
      <c r="B264" s="152" t="s">
        <v>399</v>
      </c>
      <c r="C264" s="1">
        <v>2020</v>
      </c>
      <c r="D264" s="19" t="s">
        <v>400</v>
      </c>
      <c r="E264" s="146" t="s">
        <v>1957</v>
      </c>
      <c r="F264" s="7">
        <v>2020</v>
      </c>
      <c r="G264" s="148" t="s">
        <v>1927</v>
      </c>
      <c r="H264" s="37" t="s">
        <v>1959</v>
      </c>
      <c r="I264" s="155" t="s">
        <v>1765</v>
      </c>
      <c r="J264" s="153">
        <v>1</v>
      </c>
      <c r="K264" s="153">
        <v>1</v>
      </c>
      <c r="L264" s="153">
        <v>1</v>
      </c>
      <c r="M264" s="153">
        <v>1</v>
      </c>
      <c r="N264" s="153">
        <v>1</v>
      </c>
      <c r="O264" s="153">
        <v>1</v>
      </c>
      <c r="P264" s="153">
        <v>1</v>
      </c>
      <c r="Q264" s="153">
        <v>1</v>
      </c>
      <c r="R264" s="153">
        <v>1</v>
      </c>
      <c r="S264" s="153">
        <v>1</v>
      </c>
      <c r="T264" s="153">
        <v>1</v>
      </c>
      <c r="U264" s="153">
        <v>1</v>
      </c>
      <c r="V264" s="153">
        <v>1</v>
      </c>
      <c r="W264" s="153">
        <v>1</v>
      </c>
      <c r="X264" s="153">
        <v>1</v>
      </c>
      <c r="Y264" s="153">
        <v>1</v>
      </c>
      <c r="Z264" s="153">
        <v>1</v>
      </c>
      <c r="AA264" s="153">
        <v>0</v>
      </c>
      <c r="AB264" s="153">
        <v>1</v>
      </c>
      <c r="AC264" s="153">
        <v>1</v>
      </c>
      <c r="AD264" s="153">
        <v>1</v>
      </c>
      <c r="AE264" s="153">
        <v>1</v>
      </c>
      <c r="AF264" s="153">
        <v>1</v>
      </c>
      <c r="AG264" s="153">
        <v>1</v>
      </c>
      <c r="AH264" s="153">
        <v>1</v>
      </c>
      <c r="AI264" s="32">
        <v>16</v>
      </c>
      <c r="AJ264" s="4">
        <v>24</v>
      </c>
      <c r="AK264" s="4"/>
      <c r="AL264" s="1" t="s">
        <v>605</v>
      </c>
      <c r="AM264" s="156"/>
      <c r="AN264" s="156"/>
      <c r="AO264" s="156"/>
      <c r="AP264" s="156"/>
      <c r="AQ264" s="156"/>
      <c r="AR264" s="1"/>
    </row>
    <row r="265" spans="1:44" s="9" customFormat="1" ht="13.7" customHeight="1" x14ac:dyDescent="0.2">
      <c r="A265" s="1" t="s">
        <v>400</v>
      </c>
      <c r="B265" s="152" t="s">
        <v>399</v>
      </c>
      <c r="C265" s="1">
        <v>2020</v>
      </c>
      <c r="D265" s="19" t="s">
        <v>400</v>
      </c>
      <c r="E265" s="146" t="s">
        <v>1957</v>
      </c>
      <c r="F265" s="7">
        <v>2020</v>
      </c>
      <c r="G265" s="148" t="s">
        <v>1927</v>
      </c>
      <c r="H265" s="37" t="s">
        <v>1959</v>
      </c>
      <c r="I265" s="155" t="s">
        <v>1766</v>
      </c>
      <c r="J265" s="153">
        <v>0</v>
      </c>
      <c r="K265" s="153">
        <v>0</v>
      </c>
      <c r="L265" s="153">
        <v>0</v>
      </c>
      <c r="M265" s="153">
        <v>0</v>
      </c>
      <c r="N265" s="153">
        <v>0</v>
      </c>
      <c r="O265" s="153">
        <v>0</v>
      </c>
      <c r="P265" s="153">
        <v>1</v>
      </c>
      <c r="Q265" s="153">
        <v>0</v>
      </c>
      <c r="R265" s="153">
        <v>1</v>
      </c>
      <c r="S265" s="153">
        <v>0</v>
      </c>
      <c r="T265" s="153">
        <v>0</v>
      </c>
      <c r="U265" s="153">
        <v>0</v>
      </c>
      <c r="V265" s="153">
        <v>0</v>
      </c>
      <c r="W265" s="153">
        <v>0</v>
      </c>
      <c r="X265" s="153">
        <v>1</v>
      </c>
      <c r="Y265" s="153">
        <v>0</v>
      </c>
      <c r="Z265" s="153">
        <v>0</v>
      </c>
      <c r="AA265" s="153">
        <v>1</v>
      </c>
      <c r="AB265" s="153">
        <v>0</v>
      </c>
      <c r="AC265" s="153">
        <v>1</v>
      </c>
      <c r="AD265" s="153">
        <v>0</v>
      </c>
      <c r="AE265" s="153">
        <v>0</v>
      </c>
      <c r="AF265" s="153">
        <v>0</v>
      </c>
      <c r="AG265" s="153">
        <v>1</v>
      </c>
      <c r="AH265" s="153">
        <v>1</v>
      </c>
      <c r="AI265" s="32">
        <v>8</v>
      </c>
      <c r="AJ265" s="4">
        <v>7</v>
      </c>
      <c r="AK265" s="4"/>
      <c r="AL265" s="1"/>
      <c r="AM265" s="156"/>
      <c r="AN265" s="156"/>
      <c r="AO265" s="156"/>
      <c r="AP265" s="156"/>
      <c r="AQ265" s="156"/>
      <c r="AR265" s="1"/>
    </row>
    <row r="266" spans="1:44" s="9" customFormat="1" ht="13.7" customHeight="1" x14ac:dyDescent="0.2">
      <c r="A266" s="1" t="s">
        <v>400</v>
      </c>
      <c r="B266" s="152" t="s">
        <v>399</v>
      </c>
      <c r="C266" s="1">
        <v>2020</v>
      </c>
      <c r="D266" s="19" t="s">
        <v>400</v>
      </c>
      <c r="E266" s="146" t="s">
        <v>1957</v>
      </c>
      <c r="F266" s="7">
        <v>2020</v>
      </c>
      <c r="G266" s="148" t="s">
        <v>1927</v>
      </c>
      <c r="H266" s="1">
        <v>2760</v>
      </c>
      <c r="I266" s="155" t="s">
        <v>162</v>
      </c>
      <c r="J266" s="153">
        <v>0</v>
      </c>
      <c r="K266" s="153">
        <v>0</v>
      </c>
      <c r="L266" s="153">
        <v>0</v>
      </c>
      <c r="M266" s="153">
        <v>0</v>
      </c>
      <c r="N266" s="153">
        <v>0</v>
      </c>
      <c r="O266" s="153">
        <v>0</v>
      </c>
      <c r="P266" s="153">
        <v>0</v>
      </c>
      <c r="Q266" s="153">
        <v>0</v>
      </c>
      <c r="R266" s="153">
        <v>0</v>
      </c>
      <c r="S266" s="153">
        <v>1</v>
      </c>
      <c r="T266" s="153">
        <v>0</v>
      </c>
      <c r="U266" s="153">
        <v>0</v>
      </c>
      <c r="V266" s="153">
        <v>0</v>
      </c>
      <c r="W266" s="153">
        <v>0</v>
      </c>
      <c r="X266" s="153">
        <v>0</v>
      </c>
      <c r="Y266" s="153">
        <v>0</v>
      </c>
      <c r="Z266" s="153">
        <v>1</v>
      </c>
      <c r="AA266" s="153">
        <v>0</v>
      </c>
      <c r="AB266" s="153">
        <v>0</v>
      </c>
      <c r="AC266" s="153">
        <v>0</v>
      </c>
      <c r="AD266" s="153">
        <v>0</v>
      </c>
      <c r="AE266" s="153">
        <v>0</v>
      </c>
      <c r="AF266" s="153">
        <v>0</v>
      </c>
      <c r="AG266" s="153">
        <v>0</v>
      </c>
      <c r="AH266" s="153">
        <v>0</v>
      </c>
      <c r="AI266" s="32">
        <v>0.1</v>
      </c>
      <c r="AJ266" s="4">
        <v>2</v>
      </c>
      <c r="AK266" s="4"/>
      <c r="AL266" s="1"/>
      <c r="AM266" s="156"/>
      <c r="AN266" s="156"/>
      <c r="AO266" s="156"/>
      <c r="AP266" s="156"/>
      <c r="AQ266" s="156"/>
      <c r="AR266" s="1"/>
    </row>
    <row r="267" spans="1:44" s="9" customFormat="1" ht="13.7" customHeight="1" x14ac:dyDescent="0.2">
      <c r="A267" s="1" t="s">
        <v>400</v>
      </c>
      <c r="B267" s="152" t="s">
        <v>399</v>
      </c>
      <c r="C267" s="1">
        <v>2020</v>
      </c>
      <c r="D267" s="19" t="s">
        <v>400</v>
      </c>
      <c r="E267" s="146" t="s">
        <v>1957</v>
      </c>
      <c r="F267" s="7">
        <v>2020</v>
      </c>
      <c r="G267" s="148" t="s">
        <v>1927</v>
      </c>
      <c r="H267" s="1">
        <v>1375</v>
      </c>
      <c r="I267" s="155" t="s">
        <v>1711</v>
      </c>
      <c r="J267" s="153">
        <v>1</v>
      </c>
      <c r="K267" s="153">
        <v>1</v>
      </c>
      <c r="L267" s="153">
        <v>1</v>
      </c>
      <c r="M267" s="153">
        <v>0</v>
      </c>
      <c r="N267" s="153">
        <v>0</v>
      </c>
      <c r="O267" s="153">
        <v>1</v>
      </c>
      <c r="P267" s="153">
        <v>1</v>
      </c>
      <c r="Q267" s="153">
        <v>1</v>
      </c>
      <c r="R267" s="153">
        <v>0</v>
      </c>
      <c r="S267" s="153">
        <v>0</v>
      </c>
      <c r="T267" s="153">
        <v>1</v>
      </c>
      <c r="U267" s="153">
        <v>1</v>
      </c>
      <c r="V267" s="153">
        <v>0</v>
      </c>
      <c r="W267" s="153">
        <v>0</v>
      </c>
      <c r="X267" s="153">
        <v>0</v>
      </c>
      <c r="Y267" s="153">
        <v>0</v>
      </c>
      <c r="Z267" s="153">
        <v>0</v>
      </c>
      <c r="AA267" s="153">
        <v>0</v>
      </c>
      <c r="AB267" s="153">
        <v>0</v>
      </c>
      <c r="AC267" s="153">
        <v>0</v>
      </c>
      <c r="AD267" s="153">
        <v>0</v>
      </c>
      <c r="AE267" s="153">
        <v>0</v>
      </c>
      <c r="AF267" s="153">
        <v>0</v>
      </c>
      <c r="AG267" s="153">
        <v>1</v>
      </c>
      <c r="AH267" s="153">
        <v>0</v>
      </c>
      <c r="AI267" s="32">
        <v>6</v>
      </c>
      <c r="AJ267" s="4">
        <v>9</v>
      </c>
      <c r="AK267" s="4"/>
      <c r="AL267" s="1"/>
      <c r="AM267" s="156"/>
      <c r="AN267" s="156"/>
      <c r="AO267" s="156"/>
      <c r="AP267" s="156"/>
      <c r="AQ267" s="156"/>
      <c r="AR267" s="1"/>
    </row>
    <row r="268" spans="1:44" s="9" customFormat="1" ht="13.7" customHeight="1" x14ac:dyDescent="0.2">
      <c r="A268" s="1" t="s">
        <v>400</v>
      </c>
      <c r="B268" s="152" t="s">
        <v>399</v>
      </c>
      <c r="C268" s="1">
        <v>2020</v>
      </c>
      <c r="D268" s="19" t="s">
        <v>400</v>
      </c>
      <c r="E268" s="146" t="s">
        <v>1957</v>
      </c>
      <c r="F268" s="7">
        <v>2020</v>
      </c>
      <c r="G268" s="148" t="s">
        <v>1927</v>
      </c>
      <c r="H268" s="1">
        <v>478</v>
      </c>
      <c r="I268" s="155" t="s">
        <v>1037</v>
      </c>
      <c r="J268" s="153">
        <v>0</v>
      </c>
      <c r="K268" s="153">
        <v>1</v>
      </c>
      <c r="L268" s="153">
        <v>1</v>
      </c>
      <c r="M268" s="153">
        <v>0</v>
      </c>
      <c r="N268" s="153">
        <v>0</v>
      </c>
      <c r="O268" s="153">
        <v>1</v>
      </c>
      <c r="P268" s="153">
        <v>1</v>
      </c>
      <c r="Q268" s="153">
        <v>0</v>
      </c>
      <c r="R268" s="153">
        <v>0</v>
      </c>
      <c r="S268" s="153">
        <v>0</v>
      </c>
      <c r="T268" s="153">
        <v>0</v>
      </c>
      <c r="U268" s="153">
        <v>1</v>
      </c>
      <c r="V268" s="153">
        <v>0</v>
      </c>
      <c r="W268" s="153">
        <v>0</v>
      </c>
      <c r="X268" s="153">
        <v>0</v>
      </c>
      <c r="Y268" s="153">
        <v>1</v>
      </c>
      <c r="Z268" s="153">
        <v>0</v>
      </c>
      <c r="AA268" s="153">
        <v>0</v>
      </c>
      <c r="AB268" s="153">
        <v>1</v>
      </c>
      <c r="AC268" s="153">
        <v>0</v>
      </c>
      <c r="AD268" s="153">
        <v>0</v>
      </c>
      <c r="AE268" s="153">
        <v>0</v>
      </c>
      <c r="AF268" s="153">
        <v>1</v>
      </c>
      <c r="AG268" s="153">
        <v>1</v>
      </c>
      <c r="AH268" s="153">
        <v>1</v>
      </c>
      <c r="AI268" s="32">
        <v>4</v>
      </c>
      <c r="AJ268" s="4">
        <v>10</v>
      </c>
      <c r="AK268" s="4"/>
      <c r="AL268" s="1"/>
      <c r="AM268" s="156"/>
      <c r="AN268" s="156"/>
      <c r="AO268" s="156"/>
      <c r="AP268" s="156"/>
      <c r="AQ268" s="156"/>
      <c r="AR268" s="1"/>
    </row>
    <row r="269" spans="1:44" s="9" customFormat="1" ht="13.7" customHeight="1" x14ac:dyDescent="0.2">
      <c r="A269" s="1" t="s">
        <v>400</v>
      </c>
      <c r="B269" s="152" t="s">
        <v>399</v>
      </c>
      <c r="C269" s="1">
        <v>2020</v>
      </c>
      <c r="D269" s="19" t="s">
        <v>400</v>
      </c>
      <c r="E269" s="146" t="s">
        <v>1957</v>
      </c>
      <c r="F269" s="7">
        <v>2020</v>
      </c>
      <c r="G269" s="148" t="s">
        <v>1927</v>
      </c>
      <c r="H269" s="1">
        <v>681</v>
      </c>
      <c r="I269" s="155" t="s">
        <v>1195</v>
      </c>
      <c r="J269" s="153">
        <v>1</v>
      </c>
      <c r="K269" s="153">
        <v>0</v>
      </c>
      <c r="L269" s="153">
        <v>0</v>
      </c>
      <c r="M269" s="153">
        <v>0</v>
      </c>
      <c r="N269" s="153">
        <v>1</v>
      </c>
      <c r="O269" s="153">
        <v>0</v>
      </c>
      <c r="P269" s="153">
        <v>1</v>
      </c>
      <c r="Q269" s="153">
        <v>1</v>
      </c>
      <c r="R269" s="153">
        <v>1</v>
      </c>
      <c r="S269" s="153">
        <v>1</v>
      </c>
      <c r="T269" s="153">
        <v>1</v>
      </c>
      <c r="U269" s="153">
        <v>0</v>
      </c>
      <c r="V269" s="153">
        <v>1</v>
      </c>
      <c r="W269" s="153">
        <v>1</v>
      </c>
      <c r="X269" s="153">
        <v>1</v>
      </c>
      <c r="Y269" s="153">
        <v>1</v>
      </c>
      <c r="Z269" s="153">
        <v>1</v>
      </c>
      <c r="AA269" s="153">
        <v>1</v>
      </c>
      <c r="AB269" s="153">
        <v>1</v>
      </c>
      <c r="AC269" s="153">
        <v>0</v>
      </c>
      <c r="AD269" s="153">
        <v>1</v>
      </c>
      <c r="AE269" s="153">
        <v>1</v>
      </c>
      <c r="AF269" s="153">
        <v>1</v>
      </c>
      <c r="AG269" s="153">
        <v>1</v>
      </c>
      <c r="AH269" s="153">
        <v>0</v>
      </c>
      <c r="AI269" s="32">
        <v>20</v>
      </c>
      <c r="AJ269" s="4">
        <v>18</v>
      </c>
      <c r="AK269" s="4"/>
      <c r="AL269" s="1"/>
      <c r="AM269" s="156"/>
      <c r="AN269" s="156"/>
      <c r="AO269" s="156"/>
      <c r="AP269" s="156"/>
      <c r="AQ269" s="156"/>
      <c r="AR269" s="1"/>
    </row>
    <row r="270" spans="1:44" s="9" customFormat="1" ht="13.7" customHeight="1" x14ac:dyDescent="0.2">
      <c r="A270" s="1" t="s">
        <v>400</v>
      </c>
      <c r="B270" s="152" t="s">
        <v>399</v>
      </c>
      <c r="C270" s="1">
        <v>2020</v>
      </c>
      <c r="D270" s="19" t="s">
        <v>400</v>
      </c>
      <c r="E270" s="146" t="s">
        <v>1957</v>
      </c>
      <c r="F270" s="7">
        <v>2020</v>
      </c>
      <c r="G270" s="148" t="s">
        <v>1927</v>
      </c>
      <c r="H270" s="1">
        <v>1321</v>
      </c>
      <c r="I270" s="155" t="s">
        <v>1673</v>
      </c>
      <c r="J270" s="153">
        <v>0</v>
      </c>
      <c r="K270" s="153">
        <v>0</v>
      </c>
      <c r="L270" s="153">
        <v>1</v>
      </c>
      <c r="M270" s="153">
        <v>0</v>
      </c>
      <c r="N270" s="153">
        <v>0</v>
      </c>
      <c r="O270" s="153">
        <v>0</v>
      </c>
      <c r="P270" s="153">
        <v>0</v>
      </c>
      <c r="Q270" s="153">
        <v>1</v>
      </c>
      <c r="R270" s="153">
        <v>0</v>
      </c>
      <c r="S270" s="153">
        <v>0</v>
      </c>
      <c r="T270" s="153">
        <v>0</v>
      </c>
      <c r="U270" s="153">
        <v>0</v>
      </c>
      <c r="V270" s="153">
        <v>1</v>
      </c>
      <c r="W270" s="153">
        <v>0</v>
      </c>
      <c r="X270" s="153">
        <v>0</v>
      </c>
      <c r="Y270" s="153">
        <v>0</v>
      </c>
      <c r="Z270" s="153">
        <v>0</v>
      </c>
      <c r="AA270" s="153">
        <v>0</v>
      </c>
      <c r="AB270" s="153">
        <v>0</v>
      </c>
      <c r="AC270" s="153">
        <v>0</v>
      </c>
      <c r="AD270" s="153">
        <v>0</v>
      </c>
      <c r="AE270" s="153">
        <v>0</v>
      </c>
      <c r="AF270" s="153">
        <v>0</v>
      </c>
      <c r="AG270" s="153">
        <v>0</v>
      </c>
      <c r="AH270" s="153">
        <v>0</v>
      </c>
      <c r="AI270" s="32">
        <v>1</v>
      </c>
      <c r="AJ270" s="4">
        <v>3</v>
      </c>
      <c r="AK270" s="4"/>
      <c r="AL270" s="1"/>
      <c r="AM270" s="156"/>
      <c r="AN270" s="156"/>
      <c r="AO270" s="156"/>
      <c r="AP270" s="156"/>
      <c r="AQ270" s="156"/>
      <c r="AR270" s="1"/>
    </row>
    <row r="271" spans="1:44" s="9" customFormat="1" ht="13.7" customHeight="1" x14ac:dyDescent="0.2">
      <c r="A271" s="1" t="s">
        <v>400</v>
      </c>
      <c r="B271" s="152" t="s">
        <v>399</v>
      </c>
      <c r="C271" s="1">
        <v>2020</v>
      </c>
      <c r="D271" s="19" t="s">
        <v>400</v>
      </c>
      <c r="E271" s="146" t="s">
        <v>1957</v>
      </c>
      <c r="F271" s="7">
        <v>2020</v>
      </c>
      <c r="G271" s="148" t="s">
        <v>1927</v>
      </c>
      <c r="H271" s="1">
        <v>516</v>
      </c>
      <c r="I271" s="155" t="s">
        <v>1203</v>
      </c>
      <c r="J271" s="153">
        <v>1</v>
      </c>
      <c r="K271" s="153">
        <v>0</v>
      </c>
      <c r="L271" s="153">
        <v>0</v>
      </c>
      <c r="M271" s="153">
        <v>1</v>
      </c>
      <c r="N271" s="153">
        <v>0</v>
      </c>
      <c r="O271" s="153">
        <v>0</v>
      </c>
      <c r="P271" s="153">
        <v>1</v>
      </c>
      <c r="Q271" s="153">
        <v>1</v>
      </c>
      <c r="R271" s="153">
        <v>1</v>
      </c>
      <c r="S271" s="153">
        <v>0</v>
      </c>
      <c r="T271" s="153">
        <v>1</v>
      </c>
      <c r="U271" s="153">
        <v>0</v>
      </c>
      <c r="V271" s="153">
        <v>0</v>
      </c>
      <c r="W271" s="153">
        <v>1</v>
      </c>
      <c r="X271" s="153">
        <v>0</v>
      </c>
      <c r="Y271" s="153">
        <v>1</v>
      </c>
      <c r="Z271" s="153">
        <v>0</v>
      </c>
      <c r="AA271" s="153">
        <v>1</v>
      </c>
      <c r="AB271" s="153">
        <v>1</v>
      </c>
      <c r="AC271" s="153">
        <v>1</v>
      </c>
      <c r="AD271" s="153">
        <v>0</v>
      </c>
      <c r="AE271" s="153">
        <v>0</v>
      </c>
      <c r="AF271" s="153">
        <v>1</v>
      </c>
      <c r="AG271" s="153">
        <v>0</v>
      </c>
      <c r="AH271" s="153">
        <v>0</v>
      </c>
      <c r="AI271" s="32">
        <v>4</v>
      </c>
      <c r="AJ271" s="4">
        <v>12</v>
      </c>
      <c r="AK271" s="4"/>
      <c r="AL271" s="1"/>
      <c r="AM271" s="156"/>
      <c r="AN271" s="156"/>
      <c r="AO271" s="156"/>
      <c r="AP271" s="156"/>
      <c r="AQ271" s="156"/>
      <c r="AR271" s="1"/>
    </row>
    <row r="272" spans="1:44" s="9" customFormat="1" ht="13.7" customHeight="1" x14ac:dyDescent="0.2">
      <c r="A272" s="1" t="s">
        <v>400</v>
      </c>
      <c r="B272" s="152" t="s">
        <v>399</v>
      </c>
      <c r="C272" s="1">
        <v>2020</v>
      </c>
      <c r="D272" s="19" t="s">
        <v>400</v>
      </c>
      <c r="E272" s="146" t="s">
        <v>1957</v>
      </c>
      <c r="F272" s="7">
        <v>2020</v>
      </c>
      <c r="G272" s="148" t="s">
        <v>1927</v>
      </c>
      <c r="H272" s="1">
        <v>1046</v>
      </c>
      <c r="I272" s="155" t="s">
        <v>1489</v>
      </c>
      <c r="J272" s="153">
        <v>0</v>
      </c>
      <c r="K272" s="153">
        <v>1</v>
      </c>
      <c r="L272" s="153">
        <v>0</v>
      </c>
      <c r="M272" s="153">
        <v>1</v>
      </c>
      <c r="N272" s="153">
        <v>1</v>
      </c>
      <c r="O272" s="153">
        <v>0</v>
      </c>
      <c r="P272" s="153">
        <v>0</v>
      </c>
      <c r="Q272" s="153">
        <v>0</v>
      </c>
      <c r="R272" s="153">
        <v>0</v>
      </c>
      <c r="S272" s="153">
        <v>1</v>
      </c>
      <c r="T272" s="153">
        <v>0</v>
      </c>
      <c r="U272" s="153">
        <v>1</v>
      </c>
      <c r="V272" s="153">
        <v>1</v>
      </c>
      <c r="W272" s="153">
        <v>1</v>
      </c>
      <c r="X272" s="153">
        <v>0</v>
      </c>
      <c r="Y272" s="153">
        <v>0</v>
      </c>
      <c r="Z272" s="153">
        <v>1</v>
      </c>
      <c r="AA272" s="153">
        <v>1</v>
      </c>
      <c r="AB272" s="153">
        <v>1</v>
      </c>
      <c r="AC272" s="153">
        <v>0</v>
      </c>
      <c r="AD272" s="153">
        <v>1</v>
      </c>
      <c r="AE272" s="153">
        <v>1</v>
      </c>
      <c r="AF272" s="153">
        <v>1</v>
      </c>
      <c r="AG272" s="153">
        <v>1</v>
      </c>
      <c r="AH272" s="153">
        <v>0</v>
      </c>
      <c r="AI272" s="32">
        <v>2</v>
      </c>
      <c r="AJ272" s="4">
        <v>14</v>
      </c>
      <c r="AK272" s="4"/>
      <c r="AL272" s="1"/>
      <c r="AM272" s="156"/>
      <c r="AN272" s="156"/>
      <c r="AO272" s="156"/>
      <c r="AP272" s="156"/>
      <c r="AQ272" s="156"/>
      <c r="AR272" s="1"/>
    </row>
    <row r="273" spans="1:44" s="9" customFormat="1" ht="13.7" customHeight="1" x14ac:dyDescent="0.2">
      <c r="A273" s="1" t="s">
        <v>400</v>
      </c>
      <c r="B273" s="152" t="s">
        <v>399</v>
      </c>
      <c r="C273" s="1">
        <v>2020</v>
      </c>
      <c r="D273" s="19" t="s">
        <v>400</v>
      </c>
      <c r="E273" s="146" t="s">
        <v>1957</v>
      </c>
      <c r="F273" s="7">
        <v>2020</v>
      </c>
      <c r="G273" s="148" t="s">
        <v>1927</v>
      </c>
      <c r="H273" s="1">
        <v>1766</v>
      </c>
      <c r="I273" s="155" t="s">
        <v>1224</v>
      </c>
      <c r="J273" s="153">
        <v>0</v>
      </c>
      <c r="K273" s="153">
        <v>0</v>
      </c>
      <c r="L273" s="153">
        <v>0</v>
      </c>
      <c r="M273" s="153">
        <v>0</v>
      </c>
      <c r="N273" s="153">
        <v>0</v>
      </c>
      <c r="O273" s="153">
        <v>0</v>
      </c>
      <c r="P273" s="153">
        <v>0</v>
      </c>
      <c r="Q273" s="153">
        <v>0</v>
      </c>
      <c r="R273" s="153">
        <v>0</v>
      </c>
      <c r="S273" s="153">
        <v>0</v>
      </c>
      <c r="T273" s="153">
        <v>0</v>
      </c>
      <c r="U273" s="153">
        <v>1</v>
      </c>
      <c r="V273" s="153">
        <v>0</v>
      </c>
      <c r="W273" s="153">
        <v>0</v>
      </c>
      <c r="X273" s="153">
        <v>0</v>
      </c>
      <c r="Y273" s="153">
        <v>0</v>
      </c>
      <c r="Z273" s="153">
        <v>0</v>
      </c>
      <c r="AA273" s="153">
        <v>0</v>
      </c>
      <c r="AB273" s="153">
        <v>0</v>
      </c>
      <c r="AC273" s="153">
        <v>1</v>
      </c>
      <c r="AD273" s="153">
        <v>0</v>
      </c>
      <c r="AE273" s="153">
        <v>0</v>
      </c>
      <c r="AF273" s="153">
        <v>0</v>
      </c>
      <c r="AG273" s="153">
        <v>0</v>
      </c>
      <c r="AH273" s="153">
        <v>0</v>
      </c>
      <c r="AI273" s="32">
        <v>1</v>
      </c>
      <c r="AJ273" s="4">
        <v>2</v>
      </c>
      <c r="AK273" s="4"/>
      <c r="AL273" s="1"/>
      <c r="AM273" s="156"/>
      <c r="AN273" s="156"/>
      <c r="AO273" s="156"/>
      <c r="AP273" s="156"/>
      <c r="AQ273" s="156"/>
      <c r="AR273" s="1"/>
    </row>
    <row r="274" spans="1:44" s="9" customFormat="1" ht="13.7" customHeight="1" x14ac:dyDescent="0.2">
      <c r="A274" s="1" t="s">
        <v>400</v>
      </c>
      <c r="B274" s="152" t="s">
        <v>399</v>
      </c>
      <c r="C274" s="1">
        <v>2020</v>
      </c>
      <c r="D274" s="19" t="s">
        <v>400</v>
      </c>
      <c r="E274" s="146" t="s">
        <v>1957</v>
      </c>
      <c r="F274" s="7">
        <v>2020</v>
      </c>
      <c r="G274" s="148" t="s">
        <v>1927</v>
      </c>
      <c r="H274" s="1">
        <v>123</v>
      </c>
      <c r="I274" s="155" t="s">
        <v>716</v>
      </c>
      <c r="J274" s="153">
        <v>0</v>
      </c>
      <c r="K274" s="153">
        <v>0</v>
      </c>
      <c r="L274" s="153">
        <v>0</v>
      </c>
      <c r="M274" s="153">
        <v>0</v>
      </c>
      <c r="N274" s="153">
        <v>1</v>
      </c>
      <c r="O274" s="153">
        <v>0</v>
      </c>
      <c r="P274" s="153">
        <v>1</v>
      </c>
      <c r="Q274" s="153">
        <v>1</v>
      </c>
      <c r="R274" s="153">
        <v>0</v>
      </c>
      <c r="S274" s="153">
        <v>1</v>
      </c>
      <c r="T274" s="153">
        <v>0</v>
      </c>
      <c r="U274" s="153">
        <v>1</v>
      </c>
      <c r="V274" s="153">
        <v>1</v>
      </c>
      <c r="W274" s="153">
        <v>1</v>
      </c>
      <c r="X274" s="153">
        <v>1</v>
      </c>
      <c r="Y274" s="153">
        <v>1</v>
      </c>
      <c r="Z274" s="153">
        <v>1</v>
      </c>
      <c r="AA274" s="153">
        <v>1</v>
      </c>
      <c r="AB274" s="153">
        <v>1</v>
      </c>
      <c r="AC274" s="153">
        <v>0</v>
      </c>
      <c r="AD274" s="153">
        <v>1</v>
      </c>
      <c r="AE274" s="153">
        <v>1</v>
      </c>
      <c r="AF274" s="153">
        <v>1</v>
      </c>
      <c r="AG274" s="153">
        <v>0</v>
      </c>
      <c r="AH274" s="153">
        <v>0</v>
      </c>
      <c r="AI274" s="32">
        <v>20</v>
      </c>
      <c r="AJ274" s="4">
        <v>15</v>
      </c>
      <c r="AK274" s="4"/>
      <c r="AL274" s="1"/>
      <c r="AM274" s="156"/>
      <c r="AN274" s="156"/>
      <c r="AO274" s="156"/>
      <c r="AP274" s="156"/>
      <c r="AQ274" s="156"/>
      <c r="AR274" s="1"/>
    </row>
    <row r="275" spans="1:44" s="9" customFormat="1" ht="13.7" customHeight="1" x14ac:dyDescent="0.2">
      <c r="A275" s="1" t="s">
        <v>400</v>
      </c>
      <c r="B275" s="152" t="s">
        <v>399</v>
      </c>
      <c r="C275" s="1">
        <v>2020</v>
      </c>
      <c r="D275" s="19" t="s">
        <v>400</v>
      </c>
      <c r="E275" s="146" t="s">
        <v>1957</v>
      </c>
      <c r="F275" s="7">
        <v>2020</v>
      </c>
      <c r="G275" s="148" t="s">
        <v>1927</v>
      </c>
      <c r="H275" s="1">
        <v>2003</v>
      </c>
      <c r="I275" s="155" t="s">
        <v>1679</v>
      </c>
      <c r="J275" s="153">
        <v>0</v>
      </c>
      <c r="K275" s="153">
        <v>0</v>
      </c>
      <c r="L275" s="153">
        <v>0</v>
      </c>
      <c r="M275" s="153">
        <v>0</v>
      </c>
      <c r="N275" s="153">
        <v>0</v>
      </c>
      <c r="O275" s="153">
        <v>0</v>
      </c>
      <c r="P275" s="153">
        <v>0</v>
      </c>
      <c r="Q275" s="153">
        <v>0</v>
      </c>
      <c r="R275" s="153">
        <v>0</v>
      </c>
      <c r="S275" s="153">
        <v>0</v>
      </c>
      <c r="T275" s="153">
        <v>0</v>
      </c>
      <c r="U275" s="153">
        <v>0</v>
      </c>
      <c r="V275" s="153">
        <v>0</v>
      </c>
      <c r="W275" s="153">
        <v>0</v>
      </c>
      <c r="X275" s="153">
        <v>1</v>
      </c>
      <c r="Y275" s="153">
        <v>1</v>
      </c>
      <c r="Z275" s="153">
        <v>0</v>
      </c>
      <c r="AA275" s="153">
        <v>0</v>
      </c>
      <c r="AB275" s="153">
        <v>1</v>
      </c>
      <c r="AC275" s="153">
        <v>1</v>
      </c>
      <c r="AD275" s="153">
        <v>0</v>
      </c>
      <c r="AE275" s="153">
        <v>0</v>
      </c>
      <c r="AF275" s="153">
        <v>0</v>
      </c>
      <c r="AG275" s="153">
        <v>0</v>
      </c>
      <c r="AH275" s="153">
        <v>0</v>
      </c>
      <c r="AI275" s="32">
        <v>1</v>
      </c>
      <c r="AJ275" s="4">
        <v>4</v>
      </c>
      <c r="AK275" s="4"/>
      <c r="AL275" s="1"/>
      <c r="AM275" s="156"/>
      <c r="AN275" s="156"/>
      <c r="AO275" s="156"/>
      <c r="AP275" s="156"/>
      <c r="AQ275" s="156"/>
      <c r="AR275" s="1"/>
    </row>
    <row r="276" spans="1:44" s="9" customFormat="1" ht="13.7" customHeight="1" x14ac:dyDescent="0.2">
      <c r="A276" s="1" t="s">
        <v>400</v>
      </c>
      <c r="B276" s="152" t="s">
        <v>399</v>
      </c>
      <c r="C276" s="1">
        <v>2020</v>
      </c>
      <c r="D276" s="19" t="s">
        <v>400</v>
      </c>
      <c r="E276" s="146" t="s">
        <v>1957</v>
      </c>
      <c r="F276" s="7">
        <v>2020</v>
      </c>
      <c r="G276" s="148" t="s">
        <v>1927</v>
      </c>
      <c r="H276" s="1">
        <v>1429</v>
      </c>
      <c r="I276" s="155" t="s">
        <v>1746</v>
      </c>
      <c r="J276" s="153">
        <v>0</v>
      </c>
      <c r="K276" s="153">
        <v>0</v>
      </c>
      <c r="L276" s="153">
        <v>0</v>
      </c>
      <c r="M276" s="153">
        <v>0</v>
      </c>
      <c r="N276" s="153">
        <v>0</v>
      </c>
      <c r="O276" s="153">
        <v>0</v>
      </c>
      <c r="P276" s="153">
        <v>0</v>
      </c>
      <c r="Q276" s="153">
        <v>0</v>
      </c>
      <c r="R276" s="153">
        <v>0</v>
      </c>
      <c r="S276" s="153">
        <v>0</v>
      </c>
      <c r="T276" s="153">
        <v>0</v>
      </c>
      <c r="U276" s="153">
        <v>0</v>
      </c>
      <c r="V276" s="153">
        <v>0</v>
      </c>
      <c r="W276" s="153">
        <v>0</v>
      </c>
      <c r="X276" s="153">
        <v>0</v>
      </c>
      <c r="Y276" s="153">
        <v>1</v>
      </c>
      <c r="Z276" s="153">
        <v>0</v>
      </c>
      <c r="AA276" s="153">
        <v>0</v>
      </c>
      <c r="AB276" s="153">
        <v>0</v>
      </c>
      <c r="AC276" s="153">
        <v>0</v>
      </c>
      <c r="AD276" s="153">
        <v>0</v>
      </c>
      <c r="AE276" s="153">
        <v>0</v>
      </c>
      <c r="AF276" s="153">
        <v>0</v>
      </c>
      <c r="AG276" s="153">
        <v>0</v>
      </c>
      <c r="AH276" s="153">
        <v>0</v>
      </c>
      <c r="AI276" s="32">
        <v>0.1</v>
      </c>
      <c r="AJ276" s="4">
        <v>1</v>
      </c>
      <c r="AK276" s="4"/>
      <c r="AL276" s="1"/>
      <c r="AM276" s="156"/>
      <c r="AN276" s="156"/>
      <c r="AO276" s="156"/>
      <c r="AP276" s="156"/>
      <c r="AQ276" s="156"/>
      <c r="AR276" s="1"/>
    </row>
    <row r="277" spans="1:44" s="9" customFormat="1" ht="13.7" customHeight="1" x14ac:dyDescent="0.2">
      <c r="A277" s="1" t="s">
        <v>400</v>
      </c>
      <c r="B277" s="152" t="s">
        <v>399</v>
      </c>
      <c r="C277" s="1">
        <v>2020</v>
      </c>
      <c r="D277" s="19" t="s">
        <v>400</v>
      </c>
      <c r="E277" s="146" t="s">
        <v>1957</v>
      </c>
      <c r="F277" s="7">
        <v>2020</v>
      </c>
      <c r="G277" s="148" t="s">
        <v>1927</v>
      </c>
      <c r="H277" s="37" t="s">
        <v>1959</v>
      </c>
      <c r="I277" s="155" t="s">
        <v>1803</v>
      </c>
      <c r="J277" s="153">
        <v>0</v>
      </c>
      <c r="K277" s="153">
        <v>0</v>
      </c>
      <c r="L277" s="153">
        <v>0</v>
      </c>
      <c r="M277" s="153">
        <v>0</v>
      </c>
      <c r="N277" s="153">
        <v>0</v>
      </c>
      <c r="O277" s="153">
        <v>0</v>
      </c>
      <c r="P277" s="153">
        <v>0</v>
      </c>
      <c r="Q277" s="153">
        <v>0</v>
      </c>
      <c r="R277" s="153">
        <v>0</v>
      </c>
      <c r="S277" s="153">
        <v>0</v>
      </c>
      <c r="T277" s="153">
        <v>0</v>
      </c>
      <c r="U277" s="153">
        <v>0</v>
      </c>
      <c r="V277" s="153">
        <v>0</v>
      </c>
      <c r="W277" s="153">
        <v>0</v>
      </c>
      <c r="X277" s="153">
        <v>0</v>
      </c>
      <c r="Y277" s="153">
        <v>0</v>
      </c>
      <c r="Z277" s="153">
        <v>1</v>
      </c>
      <c r="AA277" s="153">
        <v>0</v>
      </c>
      <c r="AB277" s="153">
        <v>0</v>
      </c>
      <c r="AC277" s="153">
        <v>0</v>
      </c>
      <c r="AD277" s="153">
        <v>0</v>
      </c>
      <c r="AE277" s="153">
        <v>0</v>
      </c>
      <c r="AF277" s="153">
        <v>0</v>
      </c>
      <c r="AG277" s="153">
        <v>0</v>
      </c>
      <c r="AH277" s="153">
        <v>0</v>
      </c>
      <c r="AI277" s="32">
        <v>1</v>
      </c>
      <c r="AJ277" s="4">
        <v>1</v>
      </c>
      <c r="AK277" s="4"/>
      <c r="AL277" s="1"/>
      <c r="AM277" s="156"/>
      <c r="AN277" s="156"/>
      <c r="AO277" s="156"/>
      <c r="AP277" s="156"/>
      <c r="AQ277" s="156"/>
      <c r="AR277" s="1"/>
    </row>
    <row r="278" spans="1:44" s="9" customFormat="1" ht="13.7" customHeight="1" x14ac:dyDescent="0.2">
      <c r="A278" s="1" t="s">
        <v>400</v>
      </c>
      <c r="B278" s="152" t="s">
        <v>399</v>
      </c>
      <c r="C278" s="1">
        <v>2020</v>
      </c>
      <c r="D278" s="19" t="s">
        <v>400</v>
      </c>
      <c r="E278" s="146" t="s">
        <v>1957</v>
      </c>
      <c r="F278" s="7">
        <v>2020</v>
      </c>
      <c r="G278" s="148" t="s">
        <v>1927</v>
      </c>
      <c r="H278" s="1">
        <v>798</v>
      </c>
      <c r="I278" s="155" t="s">
        <v>258</v>
      </c>
      <c r="J278" s="153">
        <v>0</v>
      </c>
      <c r="K278" s="153">
        <v>0</v>
      </c>
      <c r="L278" s="153">
        <v>0</v>
      </c>
      <c r="M278" s="153">
        <v>0</v>
      </c>
      <c r="N278" s="153">
        <v>0</v>
      </c>
      <c r="O278" s="153">
        <v>0</v>
      </c>
      <c r="P278" s="153">
        <v>0</v>
      </c>
      <c r="Q278" s="153">
        <v>0</v>
      </c>
      <c r="R278" s="153">
        <v>0</v>
      </c>
      <c r="S278" s="153">
        <v>0</v>
      </c>
      <c r="T278" s="153">
        <v>0</v>
      </c>
      <c r="U278" s="153">
        <v>0</v>
      </c>
      <c r="V278" s="153">
        <v>0</v>
      </c>
      <c r="W278" s="153">
        <v>0</v>
      </c>
      <c r="X278" s="153">
        <v>0</v>
      </c>
      <c r="Y278" s="153">
        <v>0</v>
      </c>
      <c r="Z278" s="153">
        <v>0</v>
      </c>
      <c r="AA278" s="153">
        <v>0</v>
      </c>
      <c r="AB278" s="153">
        <v>0</v>
      </c>
      <c r="AC278" s="153">
        <v>0</v>
      </c>
      <c r="AD278" s="153">
        <v>0</v>
      </c>
      <c r="AE278" s="153">
        <v>0</v>
      </c>
      <c r="AF278" s="153">
        <v>0</v>
      </c>
      <c r="AG278" s="153">
        <v>0</v>
      </c>
      <c r="AH278" s="153">
        <v>1</v>
      </c>
      <c r="AI278" s="32">
        <v>1</v>
      </c>
      <c r="AJ278" s="4">
        <v>1</v>
      </c>
      <c r="AK278" s="4"/>
      <c r="AL278" s="1"/>
      <c r="AM278" s="156"/>
      <c r="AN278" s="156"/>
      <c r="AO278" s="156"/>
      <c r="AP278" s="156"/>
      <c r="AQ278" s="156"/>
      <c r="AR278" s="1"/>
    </row>
    <row r="279" spans="1:44" s="9" customFormat="1" ht="13.7" customHeight="1" x14ac:dyDescent="0.2">
      <c r="A279" s="1" t="s">
        <v>400</v>
      </c>
      <c r="B279" s="152" t="s">
        <v>399</v>
      </c>
      <c r="C279" s="1">
        <v>2020</v>
      </c>
      <c r="D279" s="19" t="s">
        <v>400</v>
      </c>
      <c r="E279" s="146" t="s">
        <v>1957</v>
      </c>
      <c r="F279" s="7">
        <v>2020</v>
      </c>
      <c r="G279" s="148" t="s">
        <v>1927</v>
      </c>
      <c r="H279" s="1">
        <v>2616</v>
      </c>
      <c r="I279" s="155" t="s">
        <v>215</v>
      </c>
      <c r="J279" s="153">
        <v>0</v>
      </c>
      <c r="K279" s="153">
        <v>0</v>
      </c>
      <c r="L279" s="153">
        <v>0</v>
      </c>
      <c r="M279" s="153">
        <v>1</v>
      </c>
      <c r="N279" s="153">
        <v>0</v>
      </c>
      <c r="O279" s="153">
        <v>0</v>
      </c>
      <c r="P279" s="153">
        <v>0</v>
      </c>
      <c r="Q279" s="153">
        <v>0</v>
      </c>
      <c r="R279" s="153">
        <v>0</v>
      </c>
      <c r="S279" s="153">
        <v>0</v>
      </c>
      <c r="T279" s="153">
        <v>1</v>
      </c>
      <c r="U279" s="153">
        <v>0</v>
      </c>
      <c r="V279" s="153">
        <v>0</v>
      </c>
      <c r="W279" s="153">
        <v>0</v>
      </c>
      <c r="X279" s="153">
        <v>0</v>
      </c>
      <c r="Y279" s="153">
        <v>0</v>
      </c>
      <c r="Z279" s="153">
        <v>0</v>
      </c>
      <c r="AA279" s="153">
        <v>0</v>
      </c>
      <c r="AB279" s="153">
        <v>0</v>
      </c>
      <c r="AC279" s="153">
        <v>1</v>
      </c>
      <c r="AD279" s="153">
        <v>0</v>
      </c>
      <c r="AE279" s="153">
        <v>0</v>
      </c>
      <c r="AF279" s="153">
        <v>0</v>
      </c>
      <c r="AG279" s="153">
        <v>0</v>
      </c>
      <c r="AH279" s="153">
        <v>1</v>
      </c>
      <c r="AI279" s="32">
        <v>10</v>
      </c>
      <c r="AJ279" s="4">
        <v>4</v>
      </c>
      <c r="AK279" s="4"/>
      <c r="AL279" s="1" t="s">
        <v>605</v>
      </c>
      <c r="AM279" s="156"/>
      <c r="AN279" s="156"/>
      <c r="AO279" s="156"/>
      <c r="AP279" s="156"/>
      <c r="AQ279" s="156"/>
      <c r="AR279" s="1"/>
    </row>
    <row r="280" spans="1:44" s="9" customFormat="1" ht="13.7" customHeight="1" x14ac:dyDescent="0.2">
      <c r="A280" s="1" t="s">
        <v>400</v>
      </c>
      <c r="B280" s="152" t="s">
        <v>399</v>
      </c>
      <c r="C280" s="1">
        <v>2020</v>
      </c>
      <c r="D280" s="19" t="s">
        <v>400</v>
      </c>
      <c r="E280" s="146" t="s">
        <v>1957</v>
      </c>
      <c r="F280" s="7">
        <v>2020</v>
      </c>
      <c r="G280" s="148" t="s">
        <v>1927</v>
      </c>
      <c r="H280" s="37" t="s">
        <v>1959</v>
      </c>
      <c r="I280" s="155" t="s">
        <v>1763</v>
      </c>
      <c r="J280" s="153">
        <v>0</v>
      </c>
      <c r="K280" s="153">
        <v>0</v>
      </c>
      <c r="L280" s="153">
        <v>0</v>
      </c>
      <c r="M280" s="153">
        <v>0</v>
      </c>
      <c r="N280" s="153">
        <v>0</v>
      </c>
      <c r="O280" s="153">
        <v>0</v>
      </c>
      <c r="P280" s="153">
        <v>0</v>
      </c>
      <c r="Q280" s="153">
        <v>0</v>
      </c>
      <c r="R280" s="153">
        <v>0</v>
      </c>
      <c r="S280" s="153">
        <v>0</v>
      </c>
      <c r="T280" s="153">
        <v>0</v>
      </c>
      <c r="U280" s="153">
        <v>0</v>
      </c>
      <c r="V280" s="153">
        <v>0</v>
      </c>
      <c r="W280" s="153">
        <v>0</v>
      </c>
      <c r="X280" s="153">
        <v>0</v>
      </c>
      <c r="Y280" s="153">
        <v>0</v>
      </c>
      <c r="Z280" s="153">
        <v>1</v>
      </c>
      <c r="AA280" s="153">
        <v>0</v>
      </c>
      <c r="AB280" s="153">
        <v>0</v>
      </c>
      <c r="AC280" s="153">
        <v>0</v>
      </c>
      <c r="AD280" s="153">
        <v>1</v>
      </c>
      <c r="AE280" s="153">
        <v>0</v>
      </c>
      <c r="AF280" s="153">
        <v>0</v>
      </c>
      <c r="AG280" s="153">
        <v>0</v>
      </c>
      <c r="AH280" s="153">
        <v>0</v>
      </c>
      <c r="AI280" s="32">
        <v>1</v>
      </c>
      <c r="AJ280" s="4">
        <v>2</v>
      </c>
      <c r="AK280" s="4"/>
      <c r="AL280" s="1" t="s">
        <v>605</v>
      </c>
      <c r="AM280" s="156"/>
      <c r="AN280" s="156"/>
      <c r="AO280" s="156"/>
      <c r="AP280" s="156"/>
      <c r="AQ280" s="156"/>
      <c r="AR280" s="1"/>
    </row>
    <row r="281" spans="1:44" s="9" customFormat="1" ht="13.7" customHeight="1" x14ac:dyDescent="0.2">
      <c r="A281" s="1" t="s">
        <v>400</v>
      </c>
      <c r="B281" s="152" t="s">
        <v>399</v>
      </c>
      <c r="C281" s="1">
        <v>2020</v>
      </c>
      <c r="D281" s="19" t="s">
        <v>400</v>
      </c>
      <c r="E281" s="146" t="s">
        <v>1957</v>
      </c>
      <c r="F281" s="7">
        <v>2020</v>
      </c>
      <c r="G281" s="148" t="s">
        <v>1927</v>
      </c>
      <c r="H281" s="37" t="s">
        <v>1959</v>
      </c>
      <c r="I281" s="167" t="s">
        <v>1770</v>
      </c>
      <c r="J281" s="153">
        <v>0</v>
      </c>
      <c r="K281" s="153">
        <v>0</v>
      </c>
      <c r="L281" s="153">
        <v>0</v>
      </c>
      <c r="M281" s="153">
        <v>0</v>
      </c>
      <c r="N281" s="153">
        <v>0</v>
      </c>
      <c r="O281" s="153">
        <v>0</v>
      </c>
      <c r="P281" s="153">
        <v>0</v>
      </c>
      <c r="Q281" s="153">
        <v>0</v>
      </c>
      <c r="R281" s="153">
        <v>0</v>
      </c>
      <c r="S281" s="153">
        <v>0</v>
      </c>
      <c r="T281" s="153">
        <v>0</v>
      </c>
      <c r="U281" s="153">
        <v>0</v>
      </c>
      <c r="V281" s="153">
        <v>1</v>
      </c>
      <c r="W281" s="153">
        <v>0</v>
      </c>
      <c r="X281" s="153">
        <v>0</v>
      </c>
      <c r="Y281" s="153">
        <v>0</v>
      </c>
      <c r="Z281" s="153">
        <v>0</v>
      </c>
      <c r="AA281" s="153">
        <v>0</v>
      </c>
      <c r="AB281" s="153">
        <v>0</v>
      </c>
      <c r="AC281" s="153">
        <v>0</v>
      </c>
      <c r="AD281" s="153">
        <v>0</v>
      </c>
      <c r="AE281" s="153">
        <v>0</v>
      </c>
      <c r="AF281" s="153">
        <v>0</v>
      </c>
      <c r="AG281" s="153">
        <v>0</v>
      </c>
      <c r="AH281" s="153">
        <v>0</v>
      </c>
      <c r="AI281" s="32">
        <v>0.1</v>
      </c>
      <c r="AJ281" s="4">
        <v>1</v>
      </c>
      <c r="AK281" s="4"/>
      <c r="AL281" s="1"/>
      <c r="AM281" s="156"/>
      <c r="AN281" s="156"/>
      <c r="AO281" s="156"/>
      <c r="AP281" s="156"/>
      <c r="AQ281" s="156"/>
      <c r="AR281" s="1"/>
    </row>
    <row r="282" spans="1:44" s="9" customFormat="1" ht="13.7" customHeight="1" x14ac:dyDescent="0.2">
      <c r="A282" s="1" t="s">
        <v>400</v>
      </c>
      <c r="B282" s="152" t="s">
        <v>399</v>
      </c>
      <c r="C282" s="1">
        <v>2020</v>
      </c>
      <c r="D282" s="19" t="s">
        <v>400</v>
      </c>
      <c r="E282" s="146" t="s">
        <v>1957</v>
      </c>
      <c r="F282" s="7">
        <v>2020</v>
      </c>
      <c r="G282" s="148" t="s">
        <v>1927</v>
      </c>
      <c r="H282" s="1">
        <v>1249</v>
      </c>
      <c r="I282" s="155" t="s">
        <v>1032</v>
      </c>
      <c r="J282" s="153">
        <v>0</v>
      </c>
      <c r="K282" s="153">
        <v>0</v>
      </c>
      <c r="L282" s="153">
        <v>0</v>
      </c>
      <c r="M282" s="153">
        <v>0</v>
      </c>
      <c r="N282" s="153">
        <v>0</v>
      </c>
      <c r="O282" s="153">
        <v>0</v>
      </c>
      <c r="P282" s="153">
        <v>0</v>
      </c>
      <c r="Q282" s="153">
        <v>0</v>
      </c>
      <c r="R282" s="153">
        <v>0</v>
      </c>
      <c r="S282" s="153">
        <v>0</v>
      </c>
      <c r="T282" s="153">
        <v>0</v>
      </c>
      <c r="U282" s="153">
        <v>0</v>
      </c>
      <c r="V282" s="153">
        <v>0</v>
      </c>
      <c r="W282" s="153">
        <v>0</v>
      </c>
      <c r="X282" s="153">
        <v>0</v>
      </c>
      <c r="Y282" s="153">
        <v>0</v>
      </c>
      <c r="Z282" s="153">
        <v>0</v>
      </c>
      <c r="AA282" s="153">
        <v>0</v>
      </c>
      <c r="AB282" s="153">
        <v>0</v>
      </c>
      <c r="AC282" s="153">
        <v>0</v>
      </c>
      <c r="AD282" s="153">
        <v>0</v>
      </c>
      <c r="AE282" s="153">
        <v>0</v>
      </c>
      <c r="AF282" s="153">
        <v>0</v>
      </c>
      <c r="AG282" s="153">
        <v>1</v>
      </c>
      <c r="AH282" s="153">
        <v>0</v>
      </c>
      <c r="AI282" s="32">
        <v>0.1</v>
      </c>
      <c r="AJ282" s="4">
        <v>1</v>
      </c>
      <c r="AK282" s="4"/>
      <c r="AL282" s="1"/>
      <c r="AM282" s="156"/>
      <c r="AN282" s="156"/>
      <c r="AO282" s="156"/>
      <c r="AP282" s="156"/>
      <c r="AQ282" s="156"/>
      <c r="AR282" s="1"/>
    </row>
    <row r="283" spans="1:44" s="9" customFormat="1" ht="13.7" customHeight="1" x14ac:dyDescent="0.2">
      <c r="A283" s="1" t="s">
        <v>400</v>
      </c>
      <c r="B283" s="152" t="s">
        <v>399</v>
      </c>
      <c r="C283" s="1">
        <v>2020</v>
      </c>
      <c r="D283" s="19" t="s">
        <v>400</v>
      </c>
      <c r="E283" s="146" t="s">
        <v>1957</v>
      </c>
      <c r="F283" s="7">
        <v>2020</v>
      </c>
      <c r="G283" s="148" t="s">
        <v>1928</v>
      </c>
      <c r="H283" s="1">
        <v>2802</v>
      </c>
      <c r="I283" s="155" t="s">
        <v>159</v>
      </c>
      <c r="J283" s="153">
        <v>0</v>
      </c>
      <c r="K283" s="153">
        <v>0</v>
      </c>
      <c r="L283" s="153">
        <v>0</v>
      </c>
      <c r="M283" s="153">
        <v>0</v>
      </c>
      <c r="N283" s="153">
        <v>0</v>
      </c>
      <c r="O283" s="153">
        <v>0</v>
      </c>
      <c r="P283" s="153">
        <v>0</v>
      </c>
      <c r="Q283" s="153">
        <v>1</v>
      </c>
      <c r="R283" s="153">
        <v>0</v>
      </c>
      <c r="S283" s="153">
        <v>0</v>
      </c>
      <c r="T283" s="153">
        <v>0</v>
      </c>
      <c r="U283" s="153">
        <v>0</v>
      </c>
      <c r="V283" s="153">
        <v>0</v>
      </c>
      <c r="W283" s="153">
        <v>0</v>
      </c>
      <c r="X283" s="153">
        <v>0</v>
      </c>
      <c r="Y283" s="153">
        <v>0</v>
      </c>
      <c r="Z283" s="153">
        <v>0</v>
      </c>
      <c r="AA283" s="153">
        <v>0</v>
      </c>
      <c r="AB283" s="153">
        <v>0</v>
      </c>
      <c r="AC283" s="153">
        <v>0</v>
      </c>
      <c r="AD283" s="153">
        <v>0</v>
      </c>
      <c r="AE283" s="153">
        <v>0</v>
      </c>
      <c r="AF283" s="153">
        <v>0</v>
      </c>
      <c r="AG283" s="153">
        <v>0</v>
      </c>
      <c r="AH283" s="153">
        <v>0</v>
      </c>
      <c r="AI283" s="32">
        <v>0.1</v>
      </c>
      <c r="AJ283" s="4">
        <v>1</v>
      </c>
      <c r="AK283" s="4"/>
      <c r="AL283" s="1"/>
      <c r="AM283" s="156"/>
      <c r="AN283" s="156"/>
      <c r="AO283" s="156" t="s">
        <v>616</v>
      </c>
      <c r="AP283" s="156"/>
      <c r="AQ283" s="156"/>
      <c r="AR283" s="1" t="s">
        <v>616</v>
      </c>
    </row>
    <row r="284" spans="1:44" s="9" customFormat="1" ht="13.7" customHeight="1" x14ac:dyDescent="0.2">
      <c r="A284" s="1" t="s">
        <v>400</v>
      </c>
      <c r="B284" s="152" t="s">
        <v>399</v>
      </c>
      <c r="C284" s="1">
        <v>2020</v>
      </c>
      <c r="D284" s="19" t="s">
        <v>400</v>
      </c>
      <c r="E284" s="146" t="s">
        <v>1957</v>
      </c>
      <c r="F284" s="7">
        <v>2020</v>
      </c>
      <c r="G284" s="148" t="s">
        <v>1928</v>
      </c>
      <c r="H284" s="37" t="s">
        <v>1959</v>
      </c>
      <c r="I284" s="155" t="s">
        <v>1765</v>
      </c>
      <c r="J284" s="153">
        <v>0</v>
      </c>
      <c r="K284" s="153">
        <v>0</v>
      </c>
      <c r="L284" s="153">
        <v>0</v>
      </c>
      <c r="M284" s="153">
        <v>0</v>
      </c>
      <c r="N284" s="153">
        <v>0</v>
      </c>
      <c r="O284" s="153">
        <v>0</v>
      </c>
      <c r="P284" s="153">
        <v>0</v>
      </c>
      <c r="Q284" s="153">
        <v>0</v>
      </c>
      <c r="R284" s="153">
        <v>0</v>
      </c>
      <c r="S284" s="153">
        <v>1</v>
      </c>
      <c r="T284" s="153">
        <v>0</v>
      </c>
      <c r="U284" s="153">
        <v>0</v>
      </c>
      <c r="V284" s="153">
        <v>1</v>
      </c>
      <c r="W284" s="153">
        <v>0</v>
      </c>
      <c r="X284" s="153">
        <v>1</v>
      </c>
      <c r="Y284" s="153">
        <v>0</v>
      </c>
      <c r="Z284" s="153">
        <v>0</v>
      </c>
      <c r="AA284" s="153">
        <v>0</v>
      </c>
      <c r="AB284" s="153">
        <v>0</v>
      </c>
      <c r="AC284" s="153">
        <v>0</v>
      </c>
      <c r="AD284" s="153">
        <v>0</v>
      </c>
      <c r="AE284" s="153">
        <v>0</v>
      </c>
      <c r="AF284" s="153">
        <v>0</v>
      </c>
      <c r="AG284" s="153">
        <v>0</v>
      </c>
      <c r="AH284" s="153">
        <v>0</v>
      </c>
      <c r="AI284" s="32">
        <v>0.1</v>
      </c>
      <c r="AJ284" s="4">
        <v>3</v>
      </c>
      <c r="AK284" s="4"/>
      <c r="AL284" s="1" t="s">
        <v>605</v>
      </c>
      <c r="AM284" s="156"/>
      <c r="AN284" s="156"/>
      <c r="AO284" s="156"/>
      <c r="AP284" s="156"/>
      <c r="AQ284" s="156"/>
      <c r="AR284" s="1"/>
    </row>
    <row r="285" spans="1:44" s="9" customFormat="1" ht="13.7" customHeight="1" x14ac:dyDescent="0.2">
      <c r="A285" s="1" t="s">
        <v>400</v>
      </c>
      <c r="B285" s="152" t="s">
        <v>399</v>
      </c>
      <c r="C285" s="1">
        <v>2020</v>
      </c>
      <c r="D285" s="19" t="s">
        <v>400</v>
      </c>
      <c r="E285" s="146" t="s">
        <v>1957</v>
      </c>
      <c r="F285" s="7">
        <v>2020</v>
      </c>
      <c r="G285" s="148" t="s">
        <v>1928</v>
      </c>
      <c r="H285" s="1">
        <v>1066</v>
      </c>
      <c r="I285" s="155" t="s">
        <v>1505</v>
      </c>
      <c r="J285" s="153">
        <v>0</v>
      </c>
      <c r="K285" s="153">
        <v>1</v>
      </c>
      <c r="L285" s="153">
        <v>1</v>
      </c>
      <c r="M285" s="153">
        <v>1</v>
      </c>
      <c r="N285" s="153">
        <v>1</v>
      </c>
      <c r="O285" s="153">
        <v>0</v>
      </c>
      <c r="P285" s="153">
        <v>1</v>
      </c>
      <c r="Q285" s="153">
        <v>1</v>
      </c>
      <c r="R285" s="153">
        <v>0</v>
      </c>
      <c r="S285" s="153">
        <v>1</v>
      </c>
      <c r="T285" s="153">
        <v>1</v>
      </c>
      <c r="U285" s="153">
        <v>1</v>
      </c>
      <c r="V285" s="153">
        <v>1</v>
      </c>
      <c r="W285" s="153">
        <v>1</v>
      </c>
      <c r="X285" s="153">
        <v>0</v>
      </c>
      <c r="Y285" s="153">
        <v>1</v>
      </c>
      <c r="Z285" s="153">
        <v>1</v>
      </c>
      <c r="AA285" s="153">
        <v>1</v>
      </c>
      <c r="AB285" s="153">
        <v>1</v>
      </c>
      <c r="AC285" s="153">
        <v>1</v>
      </c>
      <c r="AD285" s="153">
        <v>1</v>
      </c>
      <c r="AE285" s="153">
        <v>1</v>
      </c>
      <c r="AF285" s="153">
        <v>1</v>
      </c>
      <c r="AG285" s="153">
        <v>1</v>
      </c>
      <c r="AH285" s="153">
        <v>1</v>
      </c>
      <c r="AI285" s="32">
        <v>70</v>
      </c>
      <c r="AJ285" s="4">
        <v>21</v>
      </c>
      <c r="AK285" s="4"/>
      <c r="AL285" s="1"/>
      <c r="AM285" s="156"/>
      <c r="AN285" s="156"/>
      <c r="AO285" s="156"/>
      <c r="AP285" s="156"/>
      <c r="AQ285" s="156"/>
      <c r="AR285" s="1"/>
    </row>
    <row r="286" spans="1:44" s="9" customFormat="1" ht="13.7" customHeight="1" x14ac:dyDescent="0.2">
      <c r="A286" s="1" t="s">
        <v>400</v>
      </c>
      <c r="B286" s="152" t="s">
        <v>399</v>
      </c>
      <c r="C286" s="1">
        <v>2020</v>
      </c>
      <c r="D286" s="19" t="s">
        <v>400</v>
      </c>
      <c r="E286" s="146" t="s">
        <v>1957</v>
      </c>
      <c r="F286" s="7">
        <v>2020</v>
      </c>
      <c r="G286" s="148" t="s">
        <v>1928</v>
      </c>
      <c r="H286" s="37" t="s">
        <v>1959</v>
      </c>
      <c r="I286" s="155" t="s">
        <v>1764</v>
      </c>
      <c r="J286" s="153">
        <v>0</v>
      </c>
      <c r="K286" s="153">
        <v>0</v>
      </c>
      <c r="L286" s="153">
        <v>1</v>
      </c>
      <c r="M286" s="153">
        <v>1</v>
      </c>
      <c r="N286" s="153">
        <v>0</v>
      </c>
      <c r="O286" s="153">
        <v>0</v>
      </c>
      <c r="P286" s="153">
        <v>0</v>
      </c>
      <c r="Q286" s="153">
        <v>0</v>
      </c>
      <c r="R286" s="153">
        <v>0</v>
      </c>
      <c r="S286" s="153">
        <v>0</v>
      </c>
      <c r="T286" s="153">
        <v>0</v>
      </c>
      <c r="U286" s="153">
        <v>0</v>
      </c>
      <c r="V286" s="153">
        <v>0</v>
      </c>
      <c r="W286" s="153">
        <v>0</v>
      </c>
      <c r="X286" s="153">
        <v>0</v>
      </c>
      <c r="Y286" s="153">
        <v>0</v>
      </c>
      <c r="Z286" s="153">
        <v>0</v>
      </c>
      <c r="AA286" s="153">
        <v>0</v>
      </c>
      <c r="AB286" s="153">
        <v>0</v>
      </c>
      <c r="AC286" s="153">
        <v>0</v>
      </c>
      <c r="AD286" s="153">
        <v>0</v>
      </c>
      <c r="AE286" s="153">
        <v>0</v>
      </c>
      <c r="AF286" s="153">
        <v>0</v>
      </c>
      <c r="AG286" s="153">
        <v>0</v>
      </c>
      <c r="AH286" s="153">
        <v>0</v>
      </c>
      <c r="AI286" s="32">
        <v>2</v>
      </c>
      <c r="AJ286" s="4">
        <v>2</v>
      </c>
      <c r="AK286" s="4"/>
      <c r="AL286" s="1"/>
      <c r="AM286" s="156"/>
      <c r="AN286" s="156"/>
      <c r="AO286" s="156"/>
      <c r="AP286" s="156"/>
      <c r="AQ286" s="156"/>
      <c r="AR286" s="1"/>
    </row>
    <row r="287" spans="1:44" s="9" customFormat="1" ht="13.7" customHeight="1" x14ac:dyDescent="0.2">
      <c r="A287" s="1" t="s">
        <v>400</v>
      </c>
      <c r="B287" s="152" t="s">
        <v>399</v>
      </c>
      <c r="C287" s="1">
        <v>2020</v>
      </c>
      <c r="D287" s="19" t="s">
        <v>400</v>
      </c>
      <c r="E287" s="146" t="s">
        <v>1957</v>
      </c>
      <c r="F287" s="7">
        <v>2020</v>
      </c>
      <c r="G287" s="148" t="s">
        <v>1928</v>
      </c>
      <c r="H287" s="1">
        <v>2760</v>
      </c>
      <c r="I287" s="155" t="s">
        <v>162</v>
      </c>
      <c r="J287" s="153">
        <v>1</v>
      </c>
      <c r="K287" s="153">
        <v>1</v>
      </c>
      <c r="L287" s="153">
        <v>1</v>
      </c>
      <c r="M287" s="153">
        <v>1</v>
      </c>
      <c r="N287" s="153">
        <v>1</v>
      </c>
      <c r="O287" s="153">
        <v>0</v>
      </c>
      <c r="P287" s="153">
        <v>1</v>
      </c>
      <c r="Q287" s="153">
        <v>1</v>
      </c>
      <c r="R287" s="153">
        <v>1</v>
      </c>
      <c r="S287" s="153">
        <v>0</v>
      </c>
      <c r="T287" s="153">
        <v>1</v>
      </c>
      <c r="U287" s="153">
        <v>1</v>
      </c>
      <c r="V287" s="153">
        <v>1</v>
      </c>
      <c r="W287" s="153">
        <v>1</v>
      </c>
      <c r="X287" s="153">
        <v>1</v>
      </c>
      <c r="Y287" s="153">
        <v>1</v>
      </c>
      <c r="Z287" s="153">
        <v>1</v>
      </c>
      <c r="AA287" s="153">
        <v>1</v>
      </c>
      <c r="AB287" s="153">
        <v>1</v>
      </c>
      <c r="AC287" s="153">
        <v>1</v>
      </c>
      <c r="AD287" s="153">
        <v>1</v>
      </c>
      <c r="AE287" s="153">
        <v>1</v>
      </c>
      <c r="AF287" s="153">
        <v>1</v>
      </c>
      <c r="AG287" s="153">
        <v>1</v>
      </c>
      <c r="AH287" s="153">
        <v>1</v>
      </c>
      <c r="AI287" s="32">
        <v>20</v>
      </c>
      <c r="AJ287" s="4">
        <v>23</v>
      </c>
      <c r="AK287" s="4"/>
      <c r="AL287" s="1"/>
      <c r="AM287" s="156"/>
      <c r="AN287" s="156"/>
      <c r="AO287" s="156"/>
      <c r="AP287" s="156"/>
      <c r="AQ287" s="156"/>
      <c r="AR287" s="1"/>
    </row>
    <row r="288" spans="1:44" s="9" customFormat="1" ht="13.7" customHeight="1" x14ac:dyDescent="0.2">
      <c r="A288" s="1" t="s">
        <v>400</v>
      </c>
      <c r="B288" s="152" t="s">
        <v>399</v>
      </c>
      <c r="C288" s="1">
        <v>2020</v>
      </c>
      <c r="D288" s="19" t="s">
        <v>400</v>
      </c>
      <c r="E288" s="146" t="s">
        <v>1957</v>
      </c>
      <c r="F288" s="7">
        <v>2020</v>
      </c>
      <c r="G288" s="148" t="s">
        <v>1928</v>
      </c>
      <c r="H288" s="1">
        <v>516</v>
      </c>
      <c r="I288" s="155" t="s">
        <v>1203</v>
      </c>
      <c r="J288" s="153">
        <v>1</v>
      </c>
      <c r="K288" s="153">
        <v>1</v>
      </c>
      <c r="L288" s="153">
        <v>1</v>
      </c>
      <c r="M288" s="153">
        <v>1</v>
      </c>
      <c r="N288" s="153">
        <v>1</v>
      </c>
      <c r="O288" s="153">
        <v>1</v>
      </c>
      <c r="P288" s="153">
        <v>1</v>
      </c>
      <c r="Q288" s="153">
        <v>1</v>
      </c>
      <c r="R288" s="153">
        <v>1</v>
      </c>
      <c r="S288" s="153">
        <v>1</v>
      </c>
      <c r="T288" s="153">
        <v>1</v>
      </c>
      <c r="U288" s="153">
        <v>1</v>
      </c>
      <c r="V288" s="153">
        <v>1</v>
      </c>
      <c r="W288" s="153">
        <v>1</v>
      </c>
      <c r="X288" s="153">
        <v>1</v>
      </c>
      <c r="Y288" s="153">
        <v>1</v>
      </c>
      <c r="Z288" s="153">
        <v>1</v>
      </c>
      <c r="AA288" s="153">
        <v>1</v>
      </c>
      <c r="AB288" s="153">
        <v>1</v>
      </c>
      <c r="AC288" s="153">
        <v>1</v>
      </c>
      <c r="AD288" s="153">
        <v>1</v>
      </c>
      <c r="AE288" s="153">
        <v>1</v>
      </c>
      <c r="AF288" s="153">
        <v>1</v>
      </c>
      <c r="AG288" s="153">
        <v>1</v>
      </c>
      <c r="AH288" s="153">
        <v>1</v>
      </c>
      <c r="AI288" s="32">
        <v>25</v>
      </c>
      <c r="AJ288" s="4">
        <v>25</v>
      </c>
      <c r="AK288" s="4"/>
      <c r="AL288" s="1"/>
      <c r="AM288" s="156"/>
      <c r="AN288" s="156"/>
      <c r="AO288" s="156"/>
      <c r="AP288" s="156"/>
      <c r="AQ288" s="156"/>
      <c r="AR288" s="1"/>
    </row>
    <row r="289" spans="1:44" s="9" customFormat="1" ht="13.7" customHeight="1" x14ac:dyDescent="0.2">
      <c r="A289" s="1" t="s">
        <v>400</v>
      </c>
      <c r="B289" s="152" t="s">
        <v>399</v>
      </c>
      <c r="C289" s="1">
        <v>2020</v>
      </c>
      <c r="D289" s="19" t="s">
        <v>400</v>
      </c>
      <c r="E289" s="146" t="s">
        <v>1957</v>
      </c>
      <c r="F289" s="7">
        <v>2020</v>
      </c>
      <c r="G289" s="148" t="s">
        <v>1928</v>
      </c>
      <c r="H289" s="1">
        <v>681</v>
      </c>
      <c r="I289" s="155" t="s">
        <v>1195</v>
      </c>
      <c r="J289" s="153">
        <v>1</v>
      </c>
      <c r="K289" s="153">
        <v>1</v>
      </c>
      <c r="L289" s="153">
        <v>1</v>
      </c>
      <c r="M289" s="153">
        <v>1</v>
      </c>
      <c r="N289" s="153">
        <v>1</v>
      </c>
      <c r="O289" s="153">
        <v>1</v>
      </c>
      <c r="P289" s="153">
        <v>1</v>
      </c>
      <c r="Q289" s="153">
        <v>1</v>
      </c>
      <c r="R289" s="153">
        <v>1</v>
      </c>
      <c r="S289" s="153">
        <v>1</v>
      </c>
      <c r="T289" s="153">
        <v>1</v>
      </c>
      <c r="U289" s="153">
        <v>1</v>
      </c>
      <c r="V289" s="153">
        <v>1</v>
      </c>
      <c r="W289" s="153">
        <v>1</v>
      </c>
      <c r="X289" s="153">
        <v>1</v>
      </c>
      <c r="Y289" s="153">
        <v>1</v>
      </c>
      <c r="Z289" s="153">
        <v>1</v>
      </c>
      <c r="AA289" s="153">
        <v>1</v>
      </c>
      <c r="AB289" s="153">
        <v>1</v>
      </c>
      <c r="AC289" s="153">
        <v>1</v>
      </c>
      <c r="AD289" s="153">
        <v>1</v>
      </c>
      <c r="AE289" s="153">
        <v>1</v>
      </c>
      <c r="AF289" s="153">
        <v>1</v>
      </c>
      <c r="AG289" s="153">
        <v>1</v>
      </c>
      <c r="AH289" s="153">
        <v>1</v>
      </c>
      <c r="AI289" s="32">
        <v>40</v>
      </c>
      <c r="AJ289" s="4">
        <v>25</v>
      </c>
      <c r="AK289" s="4"/>
      <c r="AL289" s="1"/>
      <c r="AM289" s="156"/>
      <c r="AN289" s="156"/>
      <c r="AO289" s="156"/>
      <c r="AP289" s="156"/>
      <c r="AQ289" s="156"/>
      <c r="AR289" s="1"/>
    </row>
    <row r="290" spans="1:44" s="9" customFormat="1" ht="13.7" customHeight="1" x14ac:dyDescent="0.2">
      <c r="A290" s="1" t="s">
        <v>400</v>
      </c>
      <c r="B290" s="152" t="s">
        <v>399</v>
      </c>
      <c r="C290" s="1">
        <v>2020</v>
      </c>
      <c r="D290" s="19" t="s">
        <v>400</v>
      </c>
      <c r="E290" s="146" t="s">
        <v>1957</v>
      </c>
      <c r="F290" s="7">
        <v>2020</v>
      </c>
      <c r="G290" s="148" t="s">
        <v>1928</v>
      </c>
      <c r="H290" s="1">
        <v>1766</v>
      </c>
      <c r="I290" s="155" t="s">
        <v>1224</v>
      </c>
      <c r="J290" s="153">
        <v>1</v>
      </c>
      <c r="K290" s="153">
        <v>0</v>
      </c>
      <c r="L290" s="153">
        <v>1</v>
      </c>
      <c r="M290" s="153">
        <v>0</v>
      </c>
      <c r="N290" s="153">
        <v>0</v>
      </c>
      <c r="O290" s="153">
        <v>0</v>
      </c>
      <c r="P290" s="153">
        <v>0</v>
      </c>
      <c r="Q290" s="153">
        <v>0</v>
      </c>
      <c r="R290" s="153">
        <v>0</v>
      </c>
      <c r="S290" s="153">
        <v>0</v>
      </c>
      <c r="T290" s="153">
        <v>0</v>
      </c>
      <c r="U290" s="153">
        <v>0</v>
      </c>
      <c r="V290" s="153">
        <v>0</v>
      </c>
      <c r="W290" s="153">
        <v>0</v>
      </c>
      <c r="X290" s="153">
        <v>1</v>
      </c>
      <c r="Y290" s="153">
        <v>0</v>
      </c>
      <c r="Z290" s="153">
        <v>0</v>
      </c>
      <c r="AA290" s="153">
        <v>1</v>
      </c>
      <c r="AB290" s="153">
        <v>0</v>
      </c>
      <c r="AC290" s="153">
        <v>0</v>
      </c>
      <c r="AD290" s="153">
        <v>0</v>
      </c>
      <c r="AE290" s="153">
        <v>0</v>
      </c>
      <c r="AF290" s="153">
        <v>0</v>
      </c>
      <c r="AG290" s="153">
        <v>0</v>
      </c>
      <c r="AH290" s="153">
        <v>0</v>
      </c>
      <c r="AI290" s="32">
        <v>1</v>
      </c>
      <c r="AJ290" s="4">
        <v>4</v>
      </c>
      <c r="AK290" s="4"/>
      <c r="AL290" s="1"/>
      <c r="AM290" s="156"/>
      <c r="AN290" s="156"/>
      <c r="AO290" s="156"/>
      <c r="AP290" s="156"/>
      <c r="AQ290" s="156"/>
      <c r="AR290" s="1"/>
    </row>
    <row r="291" spans="1:44" s="9" customFormat="1" ht="13.7" customHeight="1" x14ac:dyDescent="0.2">
      <c r="A291" s="1" t="s">
        <v>400</v>
      </c>
      <c r="B291" s="152" t="s">
        <v>399</v>
      </c>
      <c r="C291" s="1">
        <v>2020</v>
      </c>
      <c r="D291" s="19" t="s">
        <v>400</v>
      </c>
      <c r="E291" s="146" t="s">
        <v>1957</v>
      </c>
      <c r="F291" s="7">
        <v>2020</v>
      </c>
      <c r="G291" s="148" t="s">
        <v>1928</v>
      </c>
      <c r="H291" s="1">
        <v>2606</v>
      </c>
      <c r="I291" s="155" t="s">
        <v>223</v>
      </c>
      <c r="J291" s="153">
        <v>0</v>
      </c>
      <c r="K291" s="153">
        <v>0</v>
      </c>
      <c r="L291" s="153">
        <v>1</v>
      </c>
      <c r="M291" s="153">
        <v>1</v>
      </c>
      <c r="N291" s="153">
        <v>0</v>
      </c>
      <c r="O291" s="153">
        <v>0</v>
      </c>
      <c r="P291" s="153">
        <v>0</v>
      </c>
      <c r="Q291" s="153">
        <v>0</v>
      </c>
      <c r="R291" s="153">
        <v>0</v>
      </c>
      <c r="S291" s="153">
        <v>0</v>
      </c>
      <c r="T291" s="153">
        <v>0</v>
      </c>
      <c r="U291" s="153">
        <v>0</v>
      </c>
      <c r="V291" s="153">
        <v>0</v>
      </c>
      <c r="W291" s="153">
        <v>1</v>
      </c>
      <c r="X291" s="153">
        <v>1</v>
      </c>
      <c r="Y291" s="153">
        <v>1</v>
      </c>
      <c r="Z291" s="153">
        <v>0</v>
      </c>
      <c r="AA291" s="153">
        <v>0</v>
      </c>
      <c r="AB291" s="153">
        <v>0</v>
      </c>
      <c r="AC291" s="153">
        <v>0</v>
      </c>
      <c r="AD291" s="153">
        <v>0</v>
      </c>
      <c r="AE291" s="153">
        <v>0</v>
      </c>
      <c r="AF291" s="153">
        <v>0</v>
      </c>
      <c r="AG291" s="153">
        <v>0</v>
      </c>
      <c r="AH291" s="153">
        <v>0</v>
      </c>
      <c r="AI291" s="32">
        <v>55</v>
      </c>
      <c r="AJ291" s="4">
        <v>5</v>
      </c>
      <c r="AK291" s="4"/>
      <c r="AL291" s="1"/>
      <c r="AM291" s="156"/>
      <c r="AN291" s="156"/>
      <c r="AO291" s="156"/>
      <c r="AP291" s="156"/>
      <c r="AQ291" s="156"/>
      <c r="AR291" s="1"/>
    </row>
    <row r="292" spans="1:44" s="9" customFormat="1" ht="13.7" customHeight="1" x14ac:dyDescent="0.2">
      <c r="A292" s="1" t="s">
        <v>400</v>
      </c>
      <c r="B292" s="152" t="s">
        <v>399</v>
      </c>
      <c r="C292" s="1">
        <v>2020</v>
      </c>
      <c r="D292" s="19" t="s">
        <v>400</v>
      </c>
      <c r="E292" s="146" t="s">
        <v>1957</v>
      </c>
      <c r="F292" s="7">
        <v>2020</v>
      </c>
      <c r="G292" s="148" t="s">
        <v>1928</v>
      </c>
      <c r="H292" s="1">
        <v>4376</v>
      </c>
      <c r="I292" s="166" t="s">
        <v>1745</v>
      </c>
      <c r="J292" s="153">
        <v>0</v>
      </c>
      <c r="K292" s="153">
        <v>0</v>
      </c>
      <c r="L292" s="153">
        <v>1</v>
      </c>
      <c r="M292" s="153">
        <v>0</v>
      </c>
      <c r="N292" s="153">
        <v>0</v>
      </c>
      <c r="O292" s="153">
        <v>0</v>
      </c>
      <c r="P292" s="153">
        <v>1</v>
      </c>
      <c r="Q292" s="153">
        <v>0</v>
      </c>
      <c r="R292" s="153">
        <v>0</v>
      </c>
      <c r="S292" s="153">
        <v>0</v>
      </c>
      <c r="T292" s="153">
        <v>0</v>
      </c>
      <c r="U292" s="153">
        <v>0</v>
      </c>
      <c r="V292" s="153">
        <v>0</v>
      </c>
      <c r="W292" s="153">
        <v>0</v>
      </c>
      <c r="X292" s="153">
        <v>0</v>
      </c>
      <c r="Y292" s="153">
        <v>0</v>
      </c>
      <c r="Z292" s="153">
        <v>0</v>
      </c>
      <c r="AA292" s="153">
        <v>0</v>
      </c>
      <c r="AB292" s="153">
        <v>0</v>
      </c>
      <c r="AC292" s="153">
        <v>0</v>
      </c>
      <c r="AD292" s="153">
        <v>1</v>
      </c>
      <c r="AE292" s="153">
        <v>0</v>
      </c>
      <c r="AF292" s="153">
        <v>0</v>
      </c>
      <c r="AG292" s="153">
        <v>1</v>
      </c>
      <c r="AH292" s="153">
        <v>1</v>
      </c>
      <c r="AI292" s="32">
        <v>1</v>
      </c>
      <c r="AJ292" s="4">
        <v>5</v>
      </c>
      <c r="AK292" s="4"/>
      <c r="AL292" s="1"/>
      <c r="AM292" s="156"/>
      <c r="AN292" s="156"/>
      <c r="AO292" s="156"/>
      <c r="AP292" s="156"/>
      <c r="AQ292" s="156"/>
      <c r="AR292" s="1"/>
    </row>
    <row r="293" spans="1:44" s="9" customFormat="1" ht="13.7" customHeight="1" x14ac:dyDescent="0.2">
      <c r="A293" s="1" t="s">
        <v>400</v>
      </c>
      <c r="B293" s="152" t="s">
        <v>399</v>
      </c>
      <c r="C293" s="1">
        <v>2020</v>
      </c>
      <c r="D293" s="19" t="s">
        <v>400</v>
      </c>
      <c r="E293" s="146" t="s">
        <v>1957</v>
      </c>
      <c r="F293" s="7">
        <v>2020</v>
      </c>
      <c r="G293" s="148" t="s">
        <v>1928</v>
      </c>
      <c r="H293" s="37" t="s">
        <v>1959</v>
      </c>
      <c r="I293" s="155" t="s">
        <v>1771</v>
      </c>
      <c r="J293" s="153">
        <v>0</v>
      </c>
      <c r="K293" s="153">
        <v>0</v>
      </c>
      <c r="L293" s="153">
        <v>0</v>
      </c>
      <c r="M293" s="153">
        <v>0</v>
      </c>
      <c r="N293" s="153">
        <v>0</v>
      </c>
      <c r="O293" s="153">
        <v>0</v>
      </c>
      <c r="P293" s="153">
        <v>0</v>
      </c>
      <c r="Q293" s="153">
        <v>0</v>
      </c>
      <c r="R293" s="153">
        <v>0</v>
      </c>
      <c r="S293" s="153">
        <v>0</v>
      </c>
      <c r="T293" s="153">
        <v>0</v>
      </c>
      <c r="U293" s="153">
        <v>0</v>
      </c>
      <c r="V293" s="153">
        <v>0</v>
      </c>
      <c r="W293" s="153">
        <v>1</v>
      </c>
      <c r="X293" s="153">
        <v>0</v>
      </c>
      <c r="Y293" s="153">
        <v>0</v>
      </c>
      <c r="Z293" s="153">
        <v>0</v>
      </c>
      <c r="AA293" s="153">
        <v>0</v>
      </c>
      <c r="AB293" s="153">
        <v>0</v>
      </c>
      <c r="AC293" s="153">
        <v>0</v>
      </c>
      <c r="AD293" s="153">
        <v>0</v>
      </c>
      <c r="AE293" s="153">
        <v>0</v>
      </c>
      <c r="AF293" s="153">
        <v>0</v>
      </c>
      <c r="AG293" s="153">
        <v>0</v>
      </c>
      <c r="AH293" s="153">
        <v>0</v>
      </c>
      <c r="AI293" s="32">
        <v>2</v>
      </c>
      <c r="AJ293" s="4">
        <v>1</v>
      </c>
      <c r="AK293" s="4"/>
      <c r="AL293" s="1"/>
      <c r="AM293" s="156"/>
      <c r="AN293" s="156"/>
      <c r="AO293" s="156"/>
      <c r="AP293" s="156"/>
      <c r="AQ293" s="156"/>
      <c r="AR293" s="1"/>
    </row>
    <row r="294" spans="1:44" s="9" customFormat="1" ht="13.7" customHeight="1" x14ac:dyDescent="0.2">
      <c r="A294" s="1" t="s">
        <v>400</v>
      </c>
      <c r="B294" s="152" t="s">
        <v>399</v>
      </c>
      <c r="C294" s="1">
        <v>2020</v>
      </c>
      <c r="D294" s="19" t="s">
        <v>400</v>
      </c>
      <c r="E294" s="146" t="s">
        <v>1957</v>
      </c>
      <c r="F294" s="7">
        <v>2020</v>
      </c>
      <c r="G294" s="148" t="s">
        <v>1928</v>
      </c>
      <c r="H294" s="37" t="s">
        <v>1959</v>
      </c>
      <c r="I294" s="155" t="s">
        <v>1804</v>
      </c>
      <c r="J294" s="153">
        <v>0</v>
      </c>
      <c r="K294" s="153">
        <v>0</v>
      </c>
      <c r="L294" s="153">
        <v>0</v>
      </c>
      <c r="M294" s="153">
        <v>0</v>
      </c>
      <c r="N294" s="153">
        <v>0</v>
      </c>
      <c r="O294" s="153">
        <v>0</v>
      </c>
      <c r="P294" s="153">
        <v>0</v>
      </c>
      <c r="Q294" s="153">
        <v>0</v>
      </c>
      <c r="R294" s="153">
        <v>0</v>
      </c>
      <c r="S294" s="153">
        <v>0</v>
      </c>
      <c r="T294" s="153">
        <v>0</v>
      </c>
      <c r="U294" s="153">
        <v>0</v>
      </c>
      <c r="V294" s="153">
        <v>0</v>
      </c>
      <c r="W294" s="153">
        <v>0</v>
      </c>
      <c r="X294" s="153">
        <v>0</v>
      </c>
      <c r="Y294" s="153">
        <v>0</v>
      </c>
      <c r="Z294" s="153">
        <v>0</v>
      </c>
      <c r="AA294" s="153">
        <v>0</v>
      </c>
      <c r="AB294" s="153">
        <v>1</v>
      </c>
      <c r="AC294" s="153">
        <v>0</v>
      </c>
      <c r="AD294" s="153">
        <v>0</v>
      </c>
      <c r="AE294" s="153">
        <v>1</v>
      </c>
      <c r="AF294" s="153">
        <v>0</v>
      </c>
      <c r="AG294" s="153">
        <v>1</v>
      </c>
      <c r="AH294" s="153">
        <v>1</v>
      </c>
      <c r="AI294" s="32">
        <v>1</v>
      </c>
      <c r="AJ294" s="4">
        <v>4</v>
      </c>
      <c r="AK294" s="4"/>
      <c r="AL294" s="1"/>
      <c r="AM294" s="156"/>
      <c r="AN294" s="156"/>
      <c r="AO294" s="156"/>
      <c r="AP294" s="156"/>
      <c r="AQ294" s="156"/>
      <c r="AR294" s="1"/>
    </row>
    <row r="295" spans="1:44" s="9" customFormat="1" ht="13.7" customHeight="1" x14ac:dyDescent="0.2">
      <c r="A295" s="1" t="s">
        <v>400</v>
      </c>
      <c r="B295" s="152" t="s">
        <v>399</v>
      </c>
      <c r="C295" s="1">
        <v>2020</v>
      </c>
      <c r="D295" s="19" t="s">
        <v>400</v>
      </c>
      <c r="E295" s="146" t="s">
        <v>1957</v>
      </c>
      <c r="F295" s="7">
        <v>2020</v>
      </c>
      <c r="G295" s="148">
        <v>30</v>
      </c>
      <c r="H295" s="1">
        <v>1066</v>
      </c>
      <c r="I295" s="155" t="s">
        <v>1505</v>
      </c>
      <c r="J295" s="153">
        <v>1</v>
      </c>
      <c r="K295" s="153">
        <v>1</v>
      </c>
      <c r="L295" s="153">
        <v>0</v>
      </c>
      <c r="M295" s="153">
        <v>0</v>
      </c>
      <c r="N295" s="153">
        <v>0</v>
      </c>
      <c r="O295" s="153">
        <v>1</v>
      </c>
      <c r="P295" s="153">
        <v>1</v>
      </c>
      <c r="Q295" s="153">
        <v>0</v>
      </c>
      <c r="R295" s="153">
        <v>0</v>
      </c>
      <c r="S295" s="153">
        <v>0</v>
      </c>
      <c r="T295" s="153">
        <v>0</v>
      </c>
      <c r="U295" s="153">
        <v>0</v>
      </c>
      <c r="V295" s="153">
        <v>1</v>
      </c>
      <c r="W295" s="153">
        <v>1</v>
      </c>
      <c r="X295" s="153">
        <v>0</v>
      </c>
      <c r="Y295" s="153">
        <v>0</v>
      </c>
      <c r="Z295" s="153">
        <v>0</v>
      </c>
      <c r="AA295" s="153">
        <v>1</v>
      </c>
      <c r="AB295" s="153">
        <v>1</v>
      </c>
      <c r="AC295" s="153">
        <v>0</v>
      </c>
      <c r="AD295" s="153">
        <v>0</v>
      </c>
      <c r="AE295" s="153">
        <v>0</v>
      </c>
      <c r="AF295" s="153">
        <v>0</v>
      </c>
      <c r="AG295" s="153">
        <v>0</v>
      </c>
      <c r="AH295" s="153">
        <v>1</v>
      </c>
      <c r="AI295" s="32">
        <v>30</v>
      </c>
      <c r="AJ295" s="4">
        <v>9</v>
      </c>
      <c r="AK295" s="4"/>
      <c r="AL295" s="1"/>
      <c r="AM295" s="156"/>
      <c r="AN295" s="156"/>
      <c r="AO295" s="156"/>
      <c r="AP295" s="156"/>
      <c r="AQ295" s="156"/>
      <c r="AR295" s="1"/>
    </row>
    <row r="296" spans="1:44" s="9" customFormat="1" ht="13.7" customHeight="1" x14ac:dyDescent="0.2">
      <c r="A296" s="1" t="s">
        <v>400</v>
      </c>
      <c r="B296" s="152" t="s">
        <v>399</v>
      </c>
      <c r="C296" s="1">
        <v>2020</v>
      </c>
      <c r="D296" s="19" t="s">
        <v>400</v>
      </c>
      <c r="E296" s="146" t="s">
        <v>1957</v>
      </c>
      <c r="F296" s="7">
        <v>2020</v>
      </c>
      <c r="G296" s="148">
        <v>30</v>
      </c>
      <c r="H296" s="1">
        <v>2760</v>
      </c>
      <c r="I296" s="155" t="s">
        <v>162</v>
      </c>
      <c r="J296" s="153">
        <v>1</v>
      </c>
      <c r="K296" s="153">
        <v>1</v>
      </c>
      <c r="L296" s="153">
        <v>0</v>
      </c>
      <c r="M296" s="153">
        <v>0</v>
      </c>
      <c r="N296" s="153">
        <v>0</v>
      </c>
      <c r="O296" s="153">
        <v>1</v>
      </c>
      <c r="P296" s="153">
        <v>0</v>
      </c>
      <c r="Q296" s="153">
        <v>0</v>
      </c>
      <c r="R296" s="153">
        <v>0</v>
      </c>
      <c r="S296" s="153">
        <v>0</v>
      </c>
      <c r="T296" s="153">
        <v>1</v>
      </c>
      <c r="U296" s="153">
        <v>1</v>
      </c>
      <c r="V296" s="153">
        <v>0</v>
      </c>
      <c r="W296" s="153">
        <v>1</v>
      </c>
      <c r="X296" s="153">
        <v>0</v>
      </c>
      <c r="Y296" s="153">
        <v>0</v>
      </c>
      <c r="Z296" s="153">
        <v>0</v>
      </c>
      <c r="AA296" s="153">
        <v>1</v>
      </c>
      <c r="AB296" s="153">
        <v>1</v>
      </c>
      <c r="AC296" s="153">
        <v>0</v>
      </c>
      <c r="AD296" s="153">
        <v>0</v>
      </c>
      <c r="AE296" s="153">
        <v>0</v>
      </c>
      <c r="AF296" s="153">
        <v>1</v>
      </c>
      <c r="AG296" s="153">
        <v>0</v>
      </c>
      <c r="AH296" s="153">
        <v>1</v>
      </c>
      <c r="AI296" s="32">
        <v>10</v>
      </c>
      <c r="AJ296" s="4">
        <v>10</v>
      </c>
      <c r="AK296" s="4"/>
      <c r="AL296" s="1"/>
      <c r="AM296" s="156"/>
      <c r="AN296" s="156"/>
      <c r="AO296" s="156"/>
      <c r="AP296" s="156"/>
      <c r="AQ296" s="156"/>
      <c r="AR296" s="1"/>
    </row>
    <row r="297" spans="1:44" s="9" customFormat="1" ht="13.7" customHeight="1" x14ac:dyDescent="0.2">
      <c r="A297" s="1" t="s">
        <v>400</v>
      </c>
      <c r="B297" s="152" t="s">
        <v>399</v>
      </c>
      <c r="C297" s="1">
        <v>2020</v>
      </c>
      <c r="D297" s="19" t="s">
        <v>400</v>
      </c>
      <c r="E297" s="146" t="s">
        <v>1957</v>
      </c>
      <c r="F297" s="7">
        <v>2020</v>
      </c>
      <c r="G297" s="148">
        <v>30</v>
      </c>
      <c r="H297" s="1">
        <v>3001</v>
      </c>
      <c r="I297" s="155" t="s">
        <v>136</v>
      </c>
      <c r="J297" s="153">
        <v>0</v>
      </c>
      <c r="K297" s="153">
        <v>0</v>
      </c>
      <c r="L297" s="153">
        <v>0</v>
      </c>
      <c r="M297" s="153">
        <v>0</v>
      </c>
      <c r="N297" s="153">
        <v>0</v>
      </c>
      <c r="O297" s="153">
        <v>0</v>
      </c>
      <c r="P297" s="153">
        <v>0</v>
      </c>
      <c r="Q297" s="153">
        <v>0</v>
      </c>
      <c r="R297" s="153">
        <v>0</v>
      </c>
      <c r="S297" s="153">
        <v>0</v>
      </c>
      <c r="T297" s="153">
        <v>0</v>
      </c>
      <c r="U297" s="153">
        <v>0</v>
      </c>
      <c r="V297" s="153">
        <v>0</v>
      </c>
      <c r="W297" s="153">
        <v>0</v>
      </c>
      <c r="X297" s="153">
        <v>0</v>
      </c>
      <c r="Y297" s="153">
        <v>0</v>
      </c>
      <c r="Z297" s="153">
        <v>0</v>
      </c>
      <c r="AA297" s="153">
        <v>0</v>
      </c>
      <c r="AB297" s="153">
        <v>0</v>
      </c>
      <c r="AC297" s="153">
        <v>0</v>
      </c>
      <c r="AD297" s="153">
        <v>0</v>
      </c>
      <c r="AE297" s="153">
        <v>0</v>
      </c>
      <c r="AF297" s="153">
        <v>0</v>
      </c>
      <c r="AG297" s="153">
        <v>0</v>
      </c>
      <c r="AH297" s="153">
        <v>1</v>
      </c>
      <c r="AI297" s="32">
        <v>2</v>
      </c>
      <c r="AJ297" s="4">
        <v>1</v>
      </c>
      <c r="AK297" s="4"/>
      <c r="AL297" s="1" t="s">
        <v>605</v>
      </c>
      <c r="AM297" s="156"/>
      <c r="AN297" s="156"/>
      <c r="AO297" s="156"/>
      <c r="AP297" s="156"/>
      <c r="AQ297" s="156"/>
      <c r="AR297" s="1"/>
    </row>
    <row r="298" spans="1:44" s="9" customFormat="1" ht="13.7" customHeight="1" x14ac:dyDescent="0.2">
      <c r="A298" s="1" t="s">
        <v>400</v>
      </c>
      <c r="B298" s="152" t="s">
        <v>399</v>
      </c>
      <c r="C298" s="1">
        <v>2020</v>
      </c>
      <c r="D298" s="19" t="s">
        <v>400</v>
      </c>
      <c r="E298" s="146" t="s">
        <v>1957</v>
      </c>
      <c r="F298" s="7">
        <v>2020</v>
      </c>
      <c r="G298" s="148">
        <v>30</v>
      </c>
      <c r="H298" s="1">
        <v>477</v>
      </c>
      <c r="I298" s="155" t="s">
        <v>1036</v>
      </c>
      <c r="J298" s="153">
        <v>0</v>
      </c>
      <c r="K298" s="153">
        <v>0</v>
      </c>
      <c r="L298" s="153">
        <v>0</v>
      </c>
      <c r="M298" s="153">
        <v>0</v>
      </c>
      <c r="N298" s="153">
        <v>0</v>
      </c>
      <c r="O298" s="153">
        <v>0</v>
      </c>
      <c r="P298" s="153">
        <v>0</v>
      </c>
      <c r="Q298" s="153">
        <v>0</v>
      </c>
      <c r="R298" s="153">
        <v>0</v>
      </c>
      <c r="S298" s="153">
        <v>0</v>
      </c>
      <c r="T298" s="153">
        <v>0</v>
      </c>
      <c r="U298" s="153">
        <v>0</v>
      </c>
      <c r="V298" s="153">
        <v>0</v>
      </c>
      <c r="W298" s="153">
        <v>0</v>
      </c>
      <c r="X298" s="153">
        <v>0</v>
      </c>
      <c r="Y298" s="153">
        <v>0</v>
      </c>
      <c r="Z298" s="153">
        <v>0</v>
      </c>
      <c r="AA298" s="153">
        <v>0</v>
      </c>
      <c r="AB298" s="153">
        <v>0</v>
      </c>
      <c r="AC298" s="153">
        <v>0</v>
      </c>
      <c r="AD298" s="153">
        <v>1</v>
      </c>
      <c r="AE298" s="153">
        <v>0</v>
      </c>
      <c r="AF298" s="153">
        <v>1</v>
      </c>
      <c r="AG298" s="153">
        <v>0</v>
      </c>
      <c r="AH298" s="153">
        <v>1</v>
      </c>
      <c r="AI298" s="32">
        <v>6</v>
      </c>
      <c r="AJ298" s="4">
        <v>3</v>
      </c>
      <c r="AK298" s="4"/>
      <c r="AL298" s="1"/>
      <c r="AM298" s="156"/>
      <c r="AN298" s="156"/>
      <c r="AO298" s="156"/>
      <c r="AP298" s="156"/>
      <c r="AQ298" s="156"/>
      <c r="AR298" s="1"/>
    </row>
    <row r="299" spans="1:44" s="9" customFormat="1" ht="13.7" customHeight="1" x14ac:dyDescent="0.2">
      <c r="A299" s="1" t="s">
        <v>400</v>
      </c>
      <c r="B299" s="152" t="s">
        <v>399</v>
      </c>
      <c r="C299" s="1">
        <v>2020</v>
      </c>
      <c r="D299" s="19" t="s">
        <v>400</v>
      </c>
      <c r="E299" s="146" t="s">
        <v>1957</v>
      </c>
      <c r="F299" s="7">
        <v>2020</v>
      </c>
      <c r="G299" s="148">
        <v>30</v>
      </c>
      <c r="H299" s="37" t="s">
        <v>1959</v>
      </c>
      <c r="I299" s="142" t="s">
        <v>1796</v>
      </c>
      <c r="J299" s="153">
        <v>0</v>
      </c>
      <c r="K299" s="153">
        <v>0</v>
      </c>
      <c r="L299" s="153">
        <v>0</v>
      </c>
      <c r="M299" s="153">
        <v>0</v>
      </c>
      <c r="N299" s="153">
        <v>0</v>
      </c>
      <c r="O299" s="153">
        <v>1</v>
      </c>
      <c r="P299" s="153">
        <v>0</v>
      </c>
      <c r="Q299" s="153">
        <v>0</v>
      </c>
      <c r="R299" s="153">
        <v>0</v>
      </c>
      <c r="S299" s="153">
        <v>0</v>
      </c>
      <c r="T299" s="153">
        <v>1</v>
      </c>
      <c r="U299" s="153">
        <v>0</v>
      </c>
      <c r="V299" s="153">
        <v>0</v>
      </c>
      <c r="W299" s="153">
        <v>0</v>
      </c>
      <c r="X299" s="153">
        <v>0</v>
      </c>
      <c r="Y299" s="153">
        <v>0</v>
      </c>
      <c r="Z299" s="153">
        <v>0</v>
      </c>
      <c r="AA299" s="153">
        <v>0</v>
      </c>
      <c r="AB299" s="153">
        <v>0</v>
      </c>
      <c r="AC299" s="153">
        <v>0</v>
      </c>
      <c r="AD299" s="153">
        <v>0</v>
      </c>
      <c r="AE299" s="153">
        <v>0</v>
      </c>
      <c r="AF299" s="153">
        <v>1</v>
      </c>
      <c r="AG299" s="153">
        <v>0</v>
      </c>
      <c r="AH299" s="153">
        <v>0</v>
      </c>
      <c r="AI299" s="32">
        <v>4</v>
      </c>
      <c r="AJ299" s="4">
        <v>3</v>
      </c>
      <c r="AK299" s="4"/>
      <c r="AL299" s="1"/>
      <c r="AM299" s="156"/>
      <c r="AN299" s="156"/>
      <c r="AO299" s="156"/>
      <c r="AP299" s="156"/>
      <c r="AQ299" s="156"/>
      <c r="AR299" s="1"/>
    </row>
    <row r="300" spans="1:44" s="9" customFormat="1" ht="13.7" customHeight="1" x14ac:dyDescent="0.2">
      <c r="A300" s="1" t="s">
        <v>400</v>
      </c>
      <c r="B300" s="152" t="s">
        <v>399</v>
      </c>
      <c r="C300" s="1">
        <v>2020</v>
      </c>
      <c r="D300" s="19" t="s">
        <v>400</v>
      </c>
      <c r="E300" s="146" t="s">
        <v>1957</v>
      </c>
      <c r="F300" s="7">
        <v>2020</v>
      </c>
      <c r="G300" s="148">
        <v>30</v>
      </c>
      <c r="H300" s="1">
        <v>242</v>
      </c>
      <c r="I300" s="155" t="s">
        <v>803</v>
      </c>
      <c r="J300" s="153">
        <v>0</v>
      </c>
      <c r="K300" s="153">
        <v>1</v>
      </c>
      <c r="L300" s="153">
        <v>0</v>
      </c>
      <c r="M300" s="153">
        <v>0</v>
      </c>
      <c r="N300" s="153">
        <v>0</v>
      </c>
      <c r="O300" s="153">
        <v>1</v>
      </c>
      <c r="P300" s="153">
        <v>1</v>
      </c>
      <c r="Q300" s="153">
        <v>0</v>
      </c>
      <c r="R300" s="153">
        <v>0</v>
      </c>
      <c r="S300" s="153">
        <v>0</v>
      </c>
      <c r="T300" s="153">
        <v>0</v>
      </c>
      <c r="U300" s="153">
        <v>0</v>
      </c>
      <c r="V300" s="153">
        <v>1</v>
      </c>
      <c r="W300" s="153">
        <v>0</v>
      </c>
      <c r="X300" s="153">
        <v>0</v>
      </c>
      <c r="Y300" s="153">
        <v>1</v>
      </c>
      <c r="Z300" s="153">
        <v>1</v>
      </c>
      <c r="AA300" s="153">
        <v>1</v>
      </c>
      <c r="AB300" s="153">
        <v>0</v>
      </c>
      <c r="AC300" s="153">
        <v>0</v>
      </c>
      <c r="AD300" s="153">
        <v>1</v>
      </c>
      <c r="AE300" s="153">
        <v>0</v>
      </c>
      <c r="AF300" s="153">
        <v>0</v>
      </c>
      <c r="AG300" s="153">
        <v>0</v>
      </c>
      <c r="AH300" s="153">
        <v>0</v>
      </c>
      <c r="AI300" s="32">
        <v>12</v>
      </c>
      <c r="AJ300" s="4">
        <v>8</v>
      </c>
      <c r="AK300" s="4"/>
      <c r="AL300" s="1"/>
      <c r="AM300" s="156"/>
      <c r="AN300" s="156"/>
      <c r="AO300" s="156"/>
      <c r="AP300" s="156"/>
      <c r="AQ300" s="156"/>
      <c r="AR300" s="1"/>
    </row>
    <row r="301" spans="1:44" s="9" customFormat="1" ht="13.7" customHeight="1" x14ac:dyDescent="0.2">
      <c r="A301" s="1" t="s">
        <v>400</v>
      </c>
      <c r="B301" s="152" t="s">
        <v>399</v>
      </c>
      <c r="C301" s="1">
        <v>2020</v>
      </c>
      <c r="D301" s="19" t="s">
        <v>400</v>
      </c>
      <c r="E301" s="146" t="s">
        <v>1957</v>
      </c>
      <c r="F301" s="7">
        <v>2020</v>
      </c>
      <c r="G301" s="148">
        <v>30</v>
      </c>
      <c r="H301" s="1">
        <v>323</v>
      </c>
      <c r="I301" s="155" t="s">
        <v>881</v>
      </c>
      <c r="J301" s="153">
        <v>0</v>
      </c>
      <c r="K301" s="153">
        <v>1</v>
      </c>
      <c r="L301" s="153">
        <v>1</v>
      </c>
      <c r="M301" s="153">
        <v>1</v>
      </c>
      <c r="N301" s="153">
        <v>1</v>
      </c>
      <c r="O301" s="153">
        <v>0</v>
      </c>
      <c r="P301" s="153">
        <v>1</v>
      </c>
      <c r="Q301" s="153">
        <v>1</v>
      </c>
      <c r="R301" s="153">
        <v>1</v>
      </c>
      <c r="S301" s="153">
        <v>1</v>
      </c>
      <c r="T301" s="153">
        <v>1</v>
      </c>
      <c r="U301" s="153">
        <v>0</v>
      </c>
      <c r="V301" s="153">
        <v>1</v>
      </c>
      <c r="W301" s="153">
        <v>0</v>
      </c>
      <c r="X301" s="153">
        <v>1</v>
      </c>
      <c r="Y301" s="153">
        <v>1</v>
      </c>
      <c r="Z301" s="153">
        <v>1</v>
      </c>
      <c r="AA301" s="153">
        <v>1</v>
      </c>
      <c r="AB301" s="153">
        <v>1</v>
      </c>
      <c r="AC301" s="153">
        <v>1</v>
      </c>
      <c r="AD301" s="153">
        <v>0</v>
      </c>
      <c r="AE301" s="153">
        <v>1</v>
      </c>
      <c r="AF301" s="153">
        <v>0</v>
      </c>
      <c r="AG301" s="153">
        <v>1</v>
      </c>
      <c r="AH301" s="153">
        <v>1</v>
      </c>
      <c r="AI301" s="32">
        <v>30</v>
      </c>
      <c r="AJ301" s="4">
        <v>19</v>
      </c>
      <c r="AK301" s="4"/>
      <c r="AL301" s="1"/>
      <c r="AM301" s="156"/>
      <c r="AN301" s="156"/>
      <c r="AO301" s="156"/>
      <c r="AP301" s="156"/>
      <c r="AQ301" s="156"/>
      <c r="AR301" s="1"/>
    </row>
    <row r="302" spans="1:44" s="9" customFormat="1" ht="13.7" customHeight="1" x14ac:dyDescent="0.2">
      <c r="A302" s="1" t="s">
        <v>400</v>
      </c>
      <c r="B302" s="152" t="s">
        <v>399</v>
      </c>
      <c r="C302" s="1">
        <v>2020</v>
      </c>
      <c r="D302" s="19" t="s">
        <v>400</v>
      </c>
      <c r="E302" s="146" t="s">
        <v>1957</v>
      </c>
      <c r="F302" s="7">
        <v>2020</v>
      </c>
      <c r="G302" s="148">
        <v>30</v>
      </c>
      <c r="H302" s="1">
        <v>247</v>
      </c>
      <c r="I302" s="155" t="s">
        <v>807</v>
      </c>
      <c r="J302" s="153">
        <v>1</v>
      </c>
      <c r="K302" s="153">
        <v>1</v>
      </c>
      <c r="L302" s="153">
        <v>0</v>
      </c>
      <c r="M302" s="153">
        <v>1</v>
      </c>
      <c r="N302" s="153">
        <v>1</v>
      </c>
      <c r="O302" s="153">
        <v>0</v>
      </c>
      <c r="P302" s="153">
        <v>1</v>
      </c>
      <c r="Q302" s="153">
        <v>0</v>
      </c>
      <c r="R302" s="153">
        <v>0</v>
      </c>
      <c r="S302" s="153">
        <v>0</v>
      </c>
      <c r="T302" s="153">
        <v>1</v>
      </c>
      <c r="U302" s="153">
        <v>1</v>
      </c>
      <c r="V302" s="153">
        <v>1</v>
      </c>
      <c r="W302" s="153">
        <v>1</v>
      </c>
      <c r="X302" s="153">
        <v>0</v>
      </c>
      <c r="Y302" s="153">
        <v>1</v>
      </c>
      <c r="Z302" s="153">
        <v>0</v>
      </c>
      <c r="AA302" s="153">
        <v>1</v>
      </c>
      <c r="AB302" s="153">
        <v>0</v>
      </c>
      <c r="AC302" s="153">
        <v>1</v>
      </c>
      <c r="AD302" s="153">
        <v>0</v>
      </c>
      <c r="AE302" s="153">
        <v>0</v>
      </c>
      <c r="AF302" s="153">
        <v>1</v>
      </c>
      <c r="AG302" s="153">
        <v>1</v>
      </c>
      <c r="AH302" s="153">
        <v>0</v>
      </c>
      <c r="AI302" s="32">
        <v>6</v>
      </c>
      <c r="AJ302" s="4">
        <v>14</v>
      </c>
      <c r="AK302" s="4"/>
      <c r="AL302" s="1"/>
      <c r="AM302" s="156"/>
      <c r="AN302" s="156"/>
      <c r="AO302" s="156"/>
      <c r="AP302" s="156"/>
      <c r="AQ302" s="156"/>
      <c r="AR302" s="1"/>
    </row>
    <row r="303" spans="1:44" s="9" customFormat="1" ht="13.7" customHeight="1" x14ac:dyDescent="0.2">
      <c r="A303" s="1" t="s">
        <v>400</v>
      </c>
      <c r="B303" s="152" t="s">
        <v>399</v>
      </c>
      <c r="C303" s="1">
        <v>2020</v>
      </c>
      <c r="D303" s="19" t="s">
        <v>400</v>
      </c>
      <c r="E303" s="146" t="s">
        <v>1957</v>
      </c>
      <c r="F303" s="7">
        <v>2020</v>
      </c>
      <c r="G303" s="148">
        <v>30</v>
      </c>
      <c r="H303" s="1">
        <v>1046</v>
      </c>
      <c r="I303" s="155" t="s">
        <v>1489</v>
      </c>
      <c r="J303" s="153">
        <v>0</v>
      </c>
      <c r="K303" s="153">
        <v>0</v>
      </c>
      <c r="L303" s="153">
        <v>0</v>
      </c>
      <c r="M303" s="153">
        <v>1</v>
      </c>
      <c r="N303" s="153">
        <v>0</v>
      </c>
      <c r="O303" s="153">
        <v>0</v>
      </c>
      <c r="P303" s="153">
        <v>0</v>
      </c>
      <c r="Q303" s="153">
        <v>0</v>
      </c>
      <c r="R303" s="153">
        <v>0</v>
      </c>
      <c r="S303" s="153">
        <v>0</v>
      </c>
      <c r="T303" s="153">
        <v>0</v>
      </c>
      <c r="U303" s="153">
        <v>1</v>
      </c>
      <c r="V303" s="153">
        <v>0</v>
      </c>
      <c r="W303" s="153">
        <v>0</v>
      </c>
      <c r="X303" s="153">
        <v>0</v>
      </c>
      <c r="Y303" s="153">
        <v>0</v>
      </c>
      <c r="Z303" s="153">
        <v>0</v>
      </c>
      <c r="AA303" s="153">
        <v>0</v>
      </c>
      <c r="AB303" s="153">
        <v>0</v>
      </c>
      <c r="AC303" s="153">
        <v>0</v>
      </c>
      <c r="AD303" s="153">
        <v>0</v>
      </c>
      <c r="AE303" s="153">
        <v>0</v>
      </c>
      <c r="AF303" s="153">
        <v>0</v>
      </c>
      <c r="AG303" s="153">
        <v>0</v>
      </c>
      <c r="AH303" s="153">
        <v>0</v>
      </c>
      <c r="AI303" s="32">
        <v>1</v>
      </c>
      <c r="AJ303" s="4">
        <v>2</v>
      </c>
      <c r="AK303" s="4"/>
      <c r="AL303" s="1"/>
      <c r="AM303" s="156"/>
      <c r="AN303" s="156"/>
      <c r="AO303" s="156"/>
      <c r="AP303" s="156"/>
      <c r="AQ303" s="156"/>
      <c r="AR303" s="1"/>
    </row>
    <row r="304" spans="1:44" s="9" customFormat="1" ht="13.7" customHeight="1" x14ac:dyDescent="0.2">
      <c r="A304" s="1" t="s">
        <v>400</v>
      </c>
      <c r="B304" s="152" t="s">
        <v>399</v>
      </c>
      <c r="C304" s="1">
        <v>2020</v>
      </c>
      <c r="D304" s="19" t="s">
        <v>400</v>
      </c>
      <c r="E304" s="146" t="s">
        <v>1957</v>
      </c>
      <c r="F304" s="7">
        <v>2020</v>
      </c>
      <c r="G304" s="148">
        <v>30</v>
      </c>
      <c r="H304" s="1">
        <v>1429</v>
      </c>
      <c r="I304" s="155" t="s">
        <v>1746</v>
      </c>
      <c r="J304" s="153">
        <v>0</v>
      </c>
      <c r="K304" s="153">
        <v>0</v>
      </c>
      <c r="L304" s="153">
        <v>0</v>
      </c>
      <c r="M304" s="153">
        <v>1</v>
      </c>
      <c r="N304" s="153">
        <v>1</v>
      </c>
      <c r="O304" s="153">
        <v>0</v>
      </c>
      <c r="P304" s="153">
        <v>0</v>
      </c>
      <c r="Q304" s="153">
        <v>0</v>
      </c>
      <c r="R304" s="153">
        <v>0</v>
      </c>
      <c r="S304" s="153">
        <v>0</v>
      </c>
      <c r="T304" s="153">
        <v>0</v>
      </c>
      <c r="U304" s="153">
        <v>0</v>
      </c>
      <c r="V304" s="153">
        <v>1</v>
      </c>
      <c r="W304" s="153">
        <v>1</v>
      </c>
      <c r="X304" s="153">
        <v>1</v>
      </c>
      <c r="Y304" s="153">
        <v>1</v>
      </c>
      <c r="Z304" s="153">
        <v>1</v>
      </c>
      <c r="AA304" s="153">
        <v>1</v>
      </c>
      <c r="AB304" s="153">
        <v>1</v>
      </c>
      <c r="AC304" s="153">
        <v>1</v>
      </c>
      <c r="AD304" s="153">
        <v>0</v>
      </c>
      <c r="AE304" s="153">
        <v>1</v>
      </c>
      <c r="AF304" s="153">
        <v>1</v>
      </c>
      <c r="AG304" s="153">
        <v>1</v>
      </c>
      <c r="AH304" s="153">
        <v>0</v>
      </c>
      <c r="AI304" s="32">
        <v>2</v>
      </c>
      <c r="AJ304" s="4">
        <v>13</v>
      </c>
      <c r="AK304" s="4"/>
      <c r="AL304" s="1"/>
      <c r="AM304" s="156"/>
      <c r="AN304" s="156"/>
      <c r="AO304" s="156"/>
      <c r="AP304" s="156"/>
      <c r="AQ304" s="156"/>
      <c r="AR304" s="1"/>
    </row>
    <row r="305" spans="1:44" s="48" customFormat="1" ht="13.7" customHeight="1" x14ac:dyDescent="0.2">
      <c r="A305" s="36" t="s">
        <v>400</v>
      </c>
      <c r="B305" s="157" t="s">
        <v>399</v>
      </c>
      <c r="C305" s="36">
        <v>2020</v>
      </c>
      <c r="D305" s="19" t="s">
        <v>400</v>
      </c>
      <c r="E305" s="146" t="s">
        <v>1957</v>
      </c>
      <c r="F305" s="7">
        <v>2020</v>
      </c>
      <c r="G305" s="163">
        <v>30</v>
      </c>
      <c r="H305" s="37" t="s">
        <v>1959</v>
      </c>
      <c r="I305" s="142" t="s">
        <v>1812</v>
      </c>
      <c r="J305" s="159">
        <v>0</v>
      </c>
      <c r="K305" s="159">
        <v>0</v>
      </c>
      <c r="L305" s="159">
        <v>0</v>
      </c>
      <c r="M305" s="159">
        <v>0</v>
      </c>
      <c r="N305" s="159">
        <v>1</v>
      </c>
      <c r="O305" s="159">
        <v>0</v>
      </c>
      <c r="P305" s="159">
        <v>0</v>
      </c>
      <c r="Q305" s="159">
        <v>0</v>
      </c>
      <c r="R305" s="159">
        <v>0</v>
      </c>
      <c r="S305" s="159">
        <v>0</v>
      </c>
      <c r="T305" s="159">
        <v>0</v>
      </c>
      <c r="U305" s="159">
        <v>1</v>
      </c>
      <c r="V305" s="159">
        <v>1</v>
      </c>
      <c r="W305" s="159">
        <v>0</v>
      </c>
      <c r="X305" s="159">
        <v>1</v>
      </c>
      <c r="Y305" s="159">
        <v>1</v>
      </c>
      <c r="Z305" s="159">
        <v>1</v>
      </c>
      <c r="AA305" s="159">
        <v>1</v>
      </c>
      <c r="AB305" s="159">
        <v>0</v>
      </c>
      <c r="AC305" s="159">
        <v>0</v>
      </c>
      <c r="AD305" s="159">
        <v>1</v>
      </c>
      <c r="AE305" s="159">
        <v>1</v>
      </c>
      <c r="AF305" s="159">
        <v>1</v>
      </c>
      <c r="AG305" s="159">
        <v>1</v>
      </c>
      <c r="AH305" s="159">
        <v>0</v>
      </c>
      <c r="AI305" s="143">
        <v>3</v>
      </c>
      <c r="AJ305" s="5">
        <v>11</v>
      </c>
      <c r="AK305" s="5"/>
      <c r="AL305" s="36"/>
      <c r="AM305" s="158"/>
      <c r="AN305" s="158"/>
      <c r="AO305" s="158"/>
      <c r="AP305" s="158"/>
      <c r="AQ305" s="158"/>
      <c r="AR305" s="36"/>
    </row>
    <row r="306" spans="1:44" s="9" customFormat="1" ht="13.7" customHeight="1" x14ac:dyDescent="0.2">
      <c r="A306" s="1" t="s">
        <v>400</v>
      </c>
      <c r="B306" s="152" t="s">
        <v>399</v>
      </c>
      <c r="C306" s="1">
        <v>2020</v>
      </c>
      <c r="D306" s="19" t="s">
        <v>400</v>
      </c>
      <c r="E306" s="146" t="s">
        <v>1957</v>
      </c>
      <c r="F306" s="7">
        <v>2020</v>
      </c>
      <c r="G306" s="148">
        <v>30</v>
      </c>
      <c r="H306" s="1">
        <v>730</v>
      </c>
      <c r="I306" s="155" t="s">
        <v>1245</v>
      </c>
      <c r="J306" s="153">
        <v>0</v>
      </c>
      <c r="K306" s="153">
        <v>0</v>
      </c>
      <c r="L306" s="153">
        <v>0</v>
      </c>
      <c r="M306" s="153">
        <v>0</v>
      </c>
      <c r="N306" s="153">
        <v>0</v>
      </c>
      <c r="O306" s="153">
        <v>0</v>
      </c>
      <c r="P306" s="153">
        <v>0</v>
      </c>
      <c r="Q306" s="153">
        <v>0</v>
      </c>
      <c r="R306" s="153">
        <v>0</v>
      </c>
      <c r="S306" s="153">
        <v>0</v>
      </c>
      <c r="T306" s="153">
        <v>0</v>
      </c>
      <c r="U306" s="153">
        <v>0</v>
      </c>
      <c r="V306" s="153">
        <v>0</v>
      </c>
      <c r="W306" s="153">
        <v>1</v>
      </c>
      <c r="X306" s="153">
        <v>0</v>
      </c>
      <c r="Y306" s="153">
        <v>1</v>
      </c>
      <c r="Z306" s="153">
        <v>0</v>
      </c>
      <c r="AA306" s="153">
        <v>0</v>
      </c>
      <c r="AB306" s="153">
        <v>0</v>
      </c>
      <c r="AC306" s="153">
        <v>1</v>
      </c>
      <c r="AD306" s="153">
        <v>0</v>
      </c>
      <c r="AE306" s="153">
        <v>0</v>
      </c>
      <c r="AF306" s="153">
        <v>0</v>
      </c>
      <c r="AG306" s="153">
        <v>1</v>
      </c>
      <c r="AH306" s="153">
        <v>0</v>
      </c>
      <c r="AI306" s="32">
        <v>2</v>
      </c>
      <c r="AJ306" s="4">
        <v>4</v>
      </c>
      <c r="AK306" s="4"/>
      <c r="AL306" s="1"/>
      <c r="AM306" s="156"/>
      <c r="AN306" s="156"/>
      <c r="AO306" s="156"/>
      <c r="AP306" s="156"/>
      <c r="AQ306" s="156"/>
      <c r="AR306" s="1"/>
    </row>
    <row r="307" spans="1:44" s="9" customFormat="1" ht="13.7" customHeight="1" x14ac:dyDescent="0.2">
      <c r="A307" s="1" t="s">
        <v>400</v>
      </c>
      <c r="B307" s="152" t="s">
        <v>399</v>
      </c>
      <c r="C307" s="1">
        <v>2020</v>
      </c>
      <c r="D307" s="19" t="s">
        <v>400</v>
      </c>
      <c r="E307" s="146" t="s">
        <v>1957</v>
      </c>
      <c r="F307" s="7">
        <v>2020</v>
      </c>
      <c r="G307" s="148">
        <v>30</v>
      </c>
      <c r="H307" s="1">
        <v>798</v>
      </c>
      <c r="I307" s="155" t="s">
        <v>258</v>
      </c>
      <c r="J307" s="153">
        <v>0</v>
      </c>
      <c r="K307" s="153">
        <v>0</v>
      </c>
      <c r="L307" s="153">
        <v>0</v>
      </c>
      <c r="M307" s="153">
        <v>0</v>
      </c>
      <c r="N307" s="153">
        <v>0</v>
      </c>
      <c r="O307" s="153">
        <v>0</v>
      </c>
      <c r="P307" s="153">
        <v>1</v>
      </c>
      <c r="Q307" s="153">
        <v>0</v>
      </c>
      <c r="R307" s="153">
        <v>0</v>
      </c>
      <c r="S307" s="153">
        <v>0</v>
      </c>
      <c r="T307" s="153">
        <v>0</v>
      </c>
      <c r="U307" s="153">
        <v>1</v>
      </c>
      <c r="V307" s="153">
        <v>0</v>
      </c>
      <c r="W307" s="153">
        <v>0</v>
      </c>
      <c r="X307" s="153">
        <v>0</v>
      </c>
      <c r="Y307" s="153">
        <v>0</v>
      </c>
      <c r="Z307" s="153">
        <v>1</v>
      </c>
      <c r="AA307" s="153">
        <v>1</v>
      </c>
      <c r="AB307" s="153">
        <v>0</v>
      </c>
      <c r="AC307" s="153">
        <v>0</v>
      </c>
      <c r="AD307" s="153">
        <v>1</v>
      </c>
      <c r="AE307" s="153">
        <v>0</v>
      </c>
      <c r="AF307" s="153">
        <v>0</v>
      </c>
      <c r="AG307" s="153">
        <v>0</v>
      </c>
      <c r="AH307" s="153">
        <v>0</v>
      </c>
      <c r="AI307" s="32">
        <v>2</v>
      </c>
      <c r="AJ307" s="4">
        <v>5</v>
      </c>
      <c r="AK307" s="4"/>
      <c r="AL307" s="1"/>
      <c r="AM307" s="156"/>
      <c r="AN307" s="156"/>
      <c r="AO307" s="156"/>
      <c r="AP307" s="156"/>
      <c r="AQ307" s="156"/>
      <c r="AR307" s="1"/>
    </row>
    <row r="308" spans="1:44" s="9" customFormat="1" ht="13.7" customHeight="1" x14ac:dyDescent="0.2">
      <c r="A308" s="1" t="s">
        <v>400</v>
      </c>
      <c r="B308" s="152" t="s">
        <v>399</v>
      </c>
      <c r="C308" s="1">
        <v>2020</v>
      </c>
      <c r="D308" s="19" t="s">
        <v>400</v>
      </c>
      <c r="E308" s="146" t="s">
        <v>1957</v>
      </c>
      <c r="F308" s="7">
        <v>2020</v>
      </c>
      <c r="G308" s="148">
        <v>30</v>
      </c>
      <c r="H308" s="1">
        <v>2615</v>
      </c>
      <c r="I308" s="155" t="s">
        <v>216</v>
      </c>
      <c r="J308" s="153">
        <v>0</v>
      </c>
      <c r="K308" s="153">
        <v>0</v>
      </c>
      <c r="L308" s="153">
        <v>0</v>
      </c>
      <c r="M308" s="153">
        <v>1</v>
      </c>
      <c r="N308" s="153">
        <v>0</v>
      </c>
      <c r="O308" s="153">
        <v>0</v>
      </c>
      <c r="P308" s="153">
        <v>0</v>
      </c>
      <c r="Q308" s="153">
        <v>1</v>
      </c>
      <c r="R308" s="153">
        <v>1</v>
      </c>
      <c r="S308" s="153">
        <v>1</v>
      </c>
      <c r="T308" s="153">
        <v>0</v>
      </c>
      <c r="U308" s="153">
        <v>0</v>
      </c>
      <c r="V308" s="153">
        <v>0</v>
      </c>
      <c r="W308" s="153">
        <v>1</v>
      </c>
      <c r="X308" s="153">
        <v>1</v>
      </c>
      <c r="Y308" s="153">
        <v>0</v>
      </c>
      <c r="Z308" s="153">
        <v>1</v>
      </c>
      <c r="AA308" s="153">
        <v>0</v>
      </c>
      <c r="AB308" s="153">
        <v>1</v>
      </c>
      <c r="AC308" s="153">
        <v>0</v>
      </c>
      <c r="AD308" s="153">
        <v>1</v>
      </c>
      <c r="AE308" s="153">
        <v>0</v>
      </c>
      <c r="AF308" s="153">
        <v>1</v>
      </c>
      <c r="AG308" s="153">
        <v>0</v>
      </c>
      <c r="AH308" s="153">
        <v>0</v>
      </c>
      <c r="AI308" s="32">
        <v>1</v>
      </c>
      <c r="AJ308" s="4">
        <v>10</v>
      </c>
      <c r="AK308" s="4"/>
      <c r="AL308" s="1" t="s">
        <v>605</v>
      </c>
      <c r="AM308" s="156"/>
      <c r="AN308" s="156"/>
      <c r="AO308" s="156"/>
      <c r="AP308" s="156"/>
      <c r="AQ308" s="156"/>
      <c r="AR308" s="1"/>
    </row>
    <row r="309" spans="1:44" s="9" customFormat="1" ht="13.7" customHeight="1" x14ac:dyDescent="0.2">
      <c r="A309" s="1" t="s">
        <v>400</v>
      </c>
      <c r="B309" s="152" t="s">
        <v>399</v>
      </c>
      <c r="C309" s="1">
        <v>2020</v>
      </c>
      <c r="D309" s="19" t="s">
        <v>400</v>
      </c>
      <c r="E309" s="146" t="s">
        <v>1957</v>
      </c>
      <c r="F309" s="7">
        <v>2020</v>
      </c>
      <c r="G309" s="148">
        <v>30</v>
      </c>
      <c r="H309" s="1">
        <v>1445</v>
      </c>
      <c r="I309" s="155" t="s">
        <v>838</v>
      </c>
      <c r="J309" s="153">
        <v>0</v>
      </c>
      <c r="K309" s="153">
        <v>0</v>
      </c>
      <c r="L309" s="153">
        <v>0</v>
      </c>
      <c r="M309" s="153">
        <v>0</v>
      </c>
      <c r="N309" s="153">
        <v>0</v>
      </c>
      <c r="O309" s="153">
        <v>0</v>
      </c>
      <c r="P309" s="153">
        <v>0</v>
      </c>
      <c r="Q309" s="153">
        <v>0</v>
      </c>
      <c r="R309" s="153">
        <v>0</v>
      </c>
      <c r="S309" s="153">
        <v>0</v>
      </c>
      <c r="T309" s="153">
        <v>0</v>
      </c>
      <c r="U309" s="153">
        <v>0</v>
      </c>
      <c r="V309" s="153">
        <v>0</v>
      </c>
      <c r="W309" s="153">
        <v>0</v>
      </c>
      <c r="X309" s="153">
        <v>0</v>
      </c>
      <c r="Y309" s="153">
        <v>0</v>
      </c>
      <c r="Z309" s="153">
        <v>0</v>
      </c>
      <c r="AA309" s="153">
        <v>0</v>
      </c>
      <c r="AB309" s="153">
        <v>0</v>
      </c>
      <c r="AC309" s="153">
        <v>0</v>
      </c>
      <c r="AD309" s="153">
        <v>0</v>
      </c>
      <c r="AE309" s="153">
        <v>0</v>
      </c>
      <c r="AF309" s="153">
        <v>1</v>
      </c>
      <c r="AG309" s="153">
        <v>0</v>
      </c>
      <c r="AH309" s="153">
        <v>0</v>
      </c>
      <c r="AI309" s="32">
        <v>0.1</v>
      </c>
      <c r="AJ309" s="4">
        <v>1</v>
      </c>
      <c r="AK309" s="4"/>
      <c r="AL309" s="1"/>
      <c r="AM309" s="156"/>
      <c r="AN309" s="156"/>
      <c r="AO309" s="156"/>
      <c r="AP309" s="156"/>
      <c r="AQ309" s="156"/>
      <c r="AR309" s="1"/>
    </row>
    <row r="310" spans="1:44" s="9" customFormat="1" ht="13.7" customHeight="1" x14ac:dyDescent="0.2">
      <c r="A310" s="1" t="s">
        <v>400</v>
      </c>
      <c r="B310" s="152" t="s">
        <v>399</v>
      </c>
      <c r="C310" s="1">
        <v>2020</v>
      </c>
      <c r="D310" s="19" t="s">
        <v>400</v>
      </c>
      <c r="E310" s="146" t="s">
        <v>1957</v>
      </c>
      <c r="F310" s="7">
        <v>2020</v>
      </c>
      <c r="G310" s="148">
        <v>30</v>
      </c>
      <c r="H310" s="1">
        <v>2003</v>
      </c>
      <c r="I310" s="155" t="s">
        <v>1679</v>
      </c>
      <c r="J310" s="153">
        <v>1</v>
      </c>
      <c r="K310" s="153">
        <v>1</v>
      </c>
      <c r="L310" s="153">
        <v>1</v>
      </c>
      <c r="M310" s="153">
        <v>1</v>
      </c>
      <c r="N310" s="153">
        <v>0</v>
      </c>
      <c r="O310" s="153">
        <v>1</v>
      </c>
      <c r="P310" s="153">
        <v>1</v>
      </c>
      <c r="Q310" s="153">
        <v>1</v>
      </c>
      <c r="R310" s="153">
        <v>1</v>
      </c>
      <c r="S310" s="153">
        <v>1</v>
      </c>
      <c r="T310" s="153">
        <v>1</v>
      </c>
      <c r="U310" s="153">
        <v>0</v>
      </c>
      <c r="V310" s="153">
        <v>1</v>
      </c>
      <c r="W310" s="153">
        <v>1</v>
      </c>
      <c r="X310" s="153">
        <v>1</v>
      </c>
      <c r="Y310" s="153">
        <v>0</v>
      </c>
      <c r="Z310" s="153">
        <v>1</v>
      </c>
      <c r="AA310" s="153">
        <v>1</v>
      </c>
      <c r="AB310" s="153">
        <v>1</v>
      </c>
      <c r="AC310" s="153">
        <v>0</v>
      </c>
      <c r="AD310" s="153">
        <v>1</v>
      </c>
      <c r="AE310" s="153">
        <v>1</v>
      </c>
      <c r="AF310" s="153">
        <v>1</v>
      </c>
      <c r="AG310" s="153">
        <v>1</v>
      </c>
      <c r="AH310" s="153">
        <v>1</v>
      </c>
      <c r="AI310" s="32">
        <v>6</v>
      </c>
      <c r="AJ310" s="4">
        <v>21</v>
      </c>
      <c r="AK310" s="4"/>
      <c r="AL310" s="1"/>
      <c r="AM310" s="156"/>
      <c r="AN310" s="156"/>
      <c r="AO310" s="156"/>
      <c r="AP310" s="156"/>
      <c r="AQ310" s="156"/>
      <c r="AR310" s="1"/>
    </row>
    <row r="311" spans="1:44" s="9" customFormat="1" ht="13.7" customHeight="1" x14ac:dyDescent="0.2">
      <c r="A311" s="1" t="s">
        <v>400</v>
      </c>
      <c r="B311" s="152" t="s">
        <v>399</v>
      </c>
      <c r="C311" s="1">
        <v>2020</v>
      </c>
      <c r="D311" s="19" t="s">
        <v>400</v>
      </c>
      <c r="E311" s="146" t="s">
        <v>1957</v>
      </c>
      <c r="F311" s="7">
        <v>2020</v>
      </c>
      <c r="G311" s="148">
        <v>30</v>
      </c>
      <c r="H311" s="1">
        <v>1677</v>
      </c>
      <c r="I311" s="155" t="s">
        <v>1256</v>
      </c>
      <c r="J311" s="153">
        <v>1</v>
      </c>
      <c r="K311" s="153">
        <v>0</v>
      </c>
      <c r="L311" s="153">
        <v>1</v>
      </c>
      <c r="M311" s="153">
        <v>1</v>
      </c>
      <c r="N311" s="153">
        <v>0</v>
      </c>
      <c r="O311" s="153">
        <v>0</v>
      </c>
      <c r="P311" s="153">
        <v>1</v>
      </c>
      <c r="Q311" s="153">
        <v>0</v>
      </c>
      <c r="R311" s="153">
        <v>1</v>
      </c>
      <c r="S311" s="153">
        <v>1</v>
      </c>
      <c r="T311" s="153">
        <v>1</v>
      </c>
      <c r="U311" s="153">
        <v>1</v>
      </c>
      <c r="V311" s="153">
        <v>0</v>
      </c>
      <c r="W311" s="153">
        <v>0</v>
      </c>
      <c r="X311" s="153">
        <v>1</v>
      </c>
      <c r="Y311" s="153">
        <v>0</v>
      </c>
      <c r="Z311" s="153">
        <v>1</v>
      </c>
      <c r="AA311" s="153">
        <v>1</v>
      </c>
      <c r="AB311" s="153">
        <v>1</v>
      </c>
      <c r="AC311" s="153">
        <v>0</v>
      </c>
      <c r="AD311" s="153">
        <v>1</v>
      </c>
      <c r="AE311" s="153">
        <v>1</v>
      </c>
      <c r="AF311" s="153">
        <v>1</v>
      </c>
      <c r="AG311" s="153">
        <v>1</v>
      </c>
      <c r="AH311" s="153">
        <v>1</v>
      </c>
      <c r="AI311" s="32">
        <v>4</v>
      </c>
      <c r="AJ311" s="4">
        <v>17</v>
      </c>
      <c r="AK311" s="4"/>
      <c r="AL311" s="1"/>
      <c r="AM311" s="156"/>
      <c r="AN311" s="156"/>
      <c r="AO311" s="156"/>
      <c r="AP311" s="156"/>
      <c r="AQ311" s="156"/>
      <c r="AR311" s="1"/>
    </row>
    <row r="312" spans="1:44" s="9" customFormat="1" ht="13.7" customHeight="1" x14ac:dyDescent="0.2">
      <c r="A312" s="1" t="s">
        <v>400</v>
      </c>
      <c r="B312" s="152" t="s">
        <v>399</v>
      </c>
      <c r="C312" s="1">
        <v>2020</v>
      </c>
      <c r="D312" s="19" t="s">
        <v>400</v>
      </c>
      <c r="E312" s="146" t="s">
        <v>1957</v>
      </c>
      <c r="F312" s="7">
        <v>2020</v>
      </c>
      <c r="G312" s="148">
        <v>30</v>
      </c>
      <c r="H312" s="1">
        <v>680</v>
      </c>
      <c r="I312" s="155" t="s">
        <v>1194</v>
      </c>
      <c r="J312" s="153">
        <v>0</v>
      </c>
      <c r="K312" s="153">
        <v>0</v>
      </c>
      <c r="L312" s="153">
        <v>0</v>
      </c>
      <c r="M312" s="153">
        <v>0</v>
      </c>
      <c r="N312" s="153">
        <v>0</v>
      </c>
      <c r="O312" s="153">
        <v>0</v>
      </c>
      <c r="P312" s="153">
        <v>0</v>
      </c>
      <c r="Q312" s="153">
        <v>0</v>
      </c>
      <c r="R312" s="153">
        <v>0</v>
      </c>
      <c r="S312" s="153">
        <v>1</v>
      </c>
      <c r="T312" s="153">
        <v>0</v>
      </c>
      <c r="U312" s="153">
        <v>1</v>
      </c>
      <c r="V312" s="153">
        <v>0</v>
      </c>
      <c r="W312" s="153">
        <v>0</v>
      </c>
      <c r="X312" s="153">
        <v>0</v>
      </c>
      <c r="Y312" s="153">
        <v>0</v>
      </c>
      <c r="Z312" s="153">
        <v>0</v>
      </c>
      <c r="AA312" s="153">
        <v>0</v>
      </c>
      <c r="AB312" s="153">
        <v>0</v>
      </c>
      <c r="AC312" s="153">
        <v>0</v>
      </c>
      <c r="AD312" s="153">
        <v>1</v>
      </c>
      <c r="AE312" s="153">
        <v>1</v>
      </c>
      <c r="AF312" s="153">
        <v>0</v>
      </c>
      <c r="AG312" s="153">
        <v>0</v>
      </c>
      <c r="AH312" s="153">
        <v>0</v>
      </c>
      <c r="AI312" s="32">
        <v>2</v>
      </c>
      <c r="AJ312" s="4">
        <v>4</v>
      </c>
      <c r="AK312" s="4"/>
      <c r="AL312" s="1"/>
      <c r="AM312" s="156"/>
      <c r="AN312" s="156"/>
      <c r="AO312" s="156"/>
      <c r="AP312" s="156"/>
      <c r="AQ312" s="156"/>
      <c r="AR312" s="1"/>
    </row>
    <row r="313" spans="1:44" s="9" customFormat="1" ht="13.7" customHeight="1" x14ac:dyDescent="0.2">
      <c r="A313" s="1" t="s">
        <v>400</v>
      </c>
      <c r="B313" s="152" t="s">
        <v>399</v>
      </c>
      <c r="C313" s="1">
        <v>2020</v>
      </c>
      <c r="D313" s="19" t="s">
        <v>400</v>
      </c>
      <c r="E313" s="146" t="s">
        <v>1957</v>
      </c>
      <c r="F313" s="7">
        <v>2020</v>
      </c>
      <c r="G313" s="148">
        <v>30</v>
      </c>
      <c r="H313" s="1">
        <v>122</v>
      </c>
      <c r="I313" s="155" t="s">
        <v>719</v>
      </c>
      <c r="J313" s="153">
        <v>0</v>
      </c>
      <c r="K313" s="153">
        <v>0</v>
      </c>
      <c r="L313" s="153">
        <v>1</v>
      </c>
      <c r="M313" s="153">
        <v>1</v>
      </c>
      <c r="N313" s="153">
        <v>1</v>
      </c>
      <c r="O313" s="153">
        <v>0</v>
      </c>
      <c r="P313" s="153">
        <v>0</v>
      </c>
      <c r="Q313" s="153">
        <v>0</v>
      </c>
      <c r="R313" s="153">
        <v>0</v>
      </c>
      <c r="S313" s="153">
        <v>0</v>
      </c>
      <c r="T313" s="153">
        <v>0</v>
      </c>
      <c r="U313" s="153">
        <v>0</v>
      </c>
      <c r="V313" s="153">
        <v>0</v>
      </c>
      <c r="W313" s="153">
        <v>0</v>
      </c>
      <c r="X313" s="153">
        <v>1</v>
      </c>
      <c r="Y313" s="153">
        <v>0</v>
      </c>
      <c r="Z313" s="153">
        <v>1</v>
      </c>
      <c r="AA313" s="153">
        <v>0</v>
      </c>
      <c r="AB313" s="153">
        <v>0</v>
      </c>
      <c r="AC313" s="153">
        <v>0</v>
      </c>
      <c r="AD313" s="153">
        <v>0</v>
      </c>
      <c r="AE313" s="153">
        <v>1</v>
      </c>
      <c r="AF313" s="153">
        <v>0</v>
      </c>
      <c r="AG313" s="153">
        <v>0</v>
      </c>
      <c r="AH313" s="153">
        <v>0</v>
      </c>
      <c r="AI313" s="32">
        <v>20</v>
      </c>
      <c r="AJ313" s="4">
        <v>6</v>
      </c>
      <c r="AK313" s="4"/>
      <c r="AL313" s="1"/>
      <c r="AM313" s="156"/>
      <c r="AN313" s="156"/>
      <c r="AO313" s="156"/>
      <c r="AP313" s="156"/>
      <c r="AQ313" s="156"/>
      <c r="AR313" s="1"/>
    </row>
    <row r="314" spans="1:44" s="9" customFormat="1" ht="13.7" customHeight="1" x14ac:dyDescent="0.2">
      <c r="A314" s="1" t="s">
        <v>400</v>
      </c>
      <c r="B314" s="152" t="s">
        <v>399</v>
      </c>
      <c r="C314" s="1">
        <v>2020</v>
      </c>
      <c r="D314" s="19" t="s">
        <v>400</v>
      </c>
      <c r="E314" s="146" t="s">
        <v>1957</v>
      </c>
      <c r="F314" s="7">
        <v>2020</v>
      </c>
      <c r="G314" s="148">
        <v>30</v>
      </c>
      <c r="H314" s="1">
        <v>215</v>
      </c>
      <c r="I314" s="155" t="s">
        <v>780</v>
      </c>
      <c r="J314" s="153">
        <v>1</v>
      </c>
      <c r="K314" s="153">
        <v>1</v>
      </c>
      <c r="L314" s="153">
        <v>0</v>
      </c>
      <c r="M314" s="153">
        <v>1</v>
      </c>
      <c r="N314" s="153">
        <v>1</v>
      </c>
      <c r="O314" s="153">
        <v>0</v>
      </c>
      <c r="P314" s="153">
        <v>1</v>
      </c>
      <c r="Q314" s="153">
        <v>1</v>
      </c>
      <c r="R314" s="153">
        <v>0</v>
      </c>
      <c r="S314" s="153">
        <v>0</v>
      </c>
      <c r="T314" s="153">
        <v>1</v>
      </c>
      <c r="U314" s="153">
        <v>1</v>
      </c>
      <c r="V314" s="153">
        <v>0</v>
      </c>
      <c r="W314" s="153">
        <v>0</v>
      </c>
      <c r="X314" s="153">
        <v>0</v>
      </c>
      <c r="Y314" s="153">
        <v>1</v>
      </c>
      <c r="Z314" s="153">
        <v>1</v>
      </c>
      <c r="AA314" s="153">
        <v>0</v>
      </c>
      <c r="AB314" s="153">
        <v>0</v>
      </c>
      <c r="AC314" s="153">
        <v>0</v>
      </c>
      <c r="AD314" s="153">
        <v>0</v>
      </c>
      <c r="AE314" s="153">
        <v>0</v>
      </c>
      <c r="AF314" s="153">
        <v>0</v>
      </c>
      <c r="AG314" s="153">
        <v>1</v>
      </c>
      <c r="AH314" s="153">
        <v>0</v>
      </c>
      <c r="AI314" s="32">
        <v>8</v>
      </c>
      <c r="AJ314" s="4">
        <v>11</v>
      </c>
      <c r="AK314" s="4"/>
      <c r="AL314" s="1"/>
      <c r="AM314" s="156"/>
      <c r="AN314" s="156"/>
      <c r="AO314" s="156"/>
      <c r="AP314" s="156"/>
      <c r="AQ314" s="156"/>
      <c r="AR314" s="1"/>
    </row>
    <row r="315" spans="1:44" s="9" customFormat="1" ht="13.7" customHeight="1" x14ac:dyDescent="0.2">
      <c r="A315" s="1" t="s">
        <v>400</v>
      </c>
      <c r="B315" s="152" t="s">
        <v>399</v>
      </c>
      <c r="C315" s="1">
        <v>2020</v>
      </c>
      <c r="D315" s="19" t="s">
        <v>400</v>
      </c>
      <c r="E315" s="146" t="s">
        <v>1957</v>
      </c>
      <c r="F315" s="7">
        <v>2020</v>
      </c>
      <c r="G315" s="148">
        <v>30</v>
      </c>
      <c r="H315" s="1">
        <v>986</v>
      </c>
      <c r="I315" s="155" t="s">
        <v>1455</v>
      </c>
      <c r="J315" s="153">
        <v>0</v>
      </c>
      <c r="K315" s="153">
        <v>0</v>
      </c>
      <c r="L315" s="153">
        <v>1</v>
      </c>
      <c r="M315" s="153">
        <v>0</v>
      </c>
      <c r="N315" s="153">
        <v>1</v>
      </c>
      <c r="O315" s="153">
        <v>0</v>
      </c>
      <c r="P315" s="153">
        <v>0</v>
      </c>
      <c r="Q315" s="153">
        <v>0</v>
      </c>
      <c r="R315" s="153">
        <v>0</v>
      </c>
      <c r="S315" s="153">
        <v>0</v>
      </c>
      <c r="T315" s="153">
        <v>0</v>
      </c>
      <c r="U315" s="153">
        <v>0</v>
      </c>
      <c r="V315" s="153">
        <v>0</v>
      </c>
      <c r="W315" s="153">
        <v>0</v>
      </c>
      <c r="X315" s="153">
        <v>1</v>
      </c>
      <c r="Y315" s="153">
        <v>0</v>
      </c>
      <c r="Z315" s="153">
        <v>0</v>
      </c>
      <c r="AA315" s="153">
        <v>0</v>
      </c>
      <c r="AB315" s="153">
        <v>1</v>
      </c>
      <c r="AC315" s="153">
        <v>0</v>
      </c>
      <c r="AD315" s="153">
        <v>1</v>
      </c>
      <c r="AE315" s="153">
        <v>0</v>
      </c>
      <c r="AF315" s="153">
        <v>1</v>
      </c>
      <c r="AG315" s="153">
        <v>1</v>
      </c>
      <c r="AH315" s="153">
        <v>0</v>
      </c>
      <c r="AI315" s="32">
        <v>2</v>
      </c>
      <c r="AJ315" s="4">
        <v>7</v>
      </c>
      <c r="AK315" s="4"/>
      <c r="AL315" s="1"/>
      <c r="AM315" s="156"/>
      <c r="AN315" s="156"/>
      <c r="AO315" s="156"/>
      <c r="AP315" s="156"/>
      <c r="AQ315" s="156"/>
      <c r="AR315" s="1"/>
    </row>
    <row r="316" spans="1:44" s="9" customFormat="1" ht="13.7" customHeight="1" x14ac:dyDescent="0.2">
      <c r="A316" s="1" t="s">
        <v>400</v>
      </c>
      <c r="B316" s="152" t="s">
        <v>399</v>
      </c>
      <c r="C316" s="1">
        <v>2020</v>
      </c>
      <c r="D316" s="19" t="s">
        <v>400</v>
      </c>
      <c r="E316" s="146" t="s">
        <v>1957</v>
      </c>
      <c r="F316" s="7">
        <v>2020</v>
      </c>
      <c r="G316" s="148">
        <v>30</v>
      </c>
      <c r="H316" s="1">
        <v>609</v>
      </c>
      <c r="I316" s="155" t="s">
        <v>1151</v>
      </c>
      <c r="J316" s="153">
        <v>0</v>
      </c>
      <c r="K316" s="153">
        <v>0</v>
      </c>
      <c r="L316" s="153">
        <v>0</v>
      </c>
      <c r="M316" s="153">
        <v>0</v>
      </c>
      <c r="N316" s="153">
        <v>0</v>
      </c>
      <c r="O316" s="153">
        <v>0</v>
      </c>
      <c r="P316" s="153">
        <v>0</v>
      </c>
      <c r="Q316" s="153">
        <v>0</v>
      </c>
      <c r="R316" s="153">
        <v>1</v>
      </c>
      <c r="S316" s="153">
        <v>0</v>
      </c>
      <c r="T316" s="153">
        <v>0</v>
      </c>
      <c r="U316" s="153">
        <v>0</v>
      </c>
      <c r="V316" s="153">
        <v>0</v>
      </c>
      <c r="W316" s="153">
        <v>0</v>
      </c>
      <c r="X316" s="153">
        <v>0</v>
      </c>
      <c r="Y316" s="153">
        <v>0</v>
      </c>
      <c r="Z316" s="153">
        <v>1</v>
      </c>
      <c r="AA316" s="153">
        <v>1</v>
      </c>
      <c r="AB316" s="153">
        <v>0</v>
      </c>
      <c r="AC316" s="153">
        <v>0</v>
      </c>
      <c r="AD316" s="153">
        <v>0</v>
      </c>
      <c r="AE316" s="153">
        <v>0</v>
      </c>
      <c r="AF316" s="153">
        <v>0</v>
      </c>
      <c r="AG316" s="153">
        <v>0</v>
      </c>
      <c r="AH316" s="153">
        <v>0</v>
      </c>
      <c r="AI316" s="32">
        <v>1</v>
      </c>
      <c r="AJ316" s="4">
        <v>3</v>
      </c>
      <c r="AK316" s="4"/>
      <c r="AL316" s="1"/>
      <c r="AM316" s="156"/>
      <c r="AN316" s="156"/>
      <c r="AO316" s="156"/>
      <c r="AP316" s="156"/>
      <c r="AQ316" s="156"/>
      <c r="AR316" s="1"/>
    </row>
    <row r="317" spans="1:44" s="9" customFormat="1" ht="13.7" customHeight="1" x14ac:dyDescent="0.2">
      <c r="A317" s="1" t="s">
        <v>400</v>
      </c>
      <c r="B317" s="152" t="s">
        <v>399</v>
      </c>
      <c r="C317" s="1">
        <v>2020</v>
      </c>
      <c r="D317" s="19" t="s">
        <v>400</v>
      </c>
      <c r="E317" s="146" t="s">
        <v>1957</v>
      </c>
      <c r="F317" s="7">
        <v>2020</v>
      </c>
      <c r="G317" s="148">
        <v>30</v>
      </c>
      <c r="H317" s="1">
        <v>825</v>
      </c>
      <c r="I317" s="155" t="s">
        <v>1316</v>
      </c>
      <c r="J317" s="153">
        <v>0</v>
      </c>
      <c r="K317" s="153">
        <v>0</v>
      </c>
      <c r="L317" s="153">
        <v>0</v>
      </c>
      <c r="M317" s="153">
        <v>0</v>
      </c>
      <c r="N317" s="153">
        <v>1</v>
      </c>
      <c r="O317" s="153">
        <v>0</v>
      </c>
      <c r="P317" s="153">
        <v>0</v>
      </c>
      <c r="Q317" s="153">
        <v>0</v>
      </c>
      <c r="R317" s="153">
        <v>0</v>
      </c>
      <c r="S317" s="153">
        <v>0</v>
      </c>
      <c r="T317" s="153">
        <v>0</v>
      </c>
      <c r="U317" s="153">
        <v>0</v>
      </c>
      <c r="V317" s="153">
        <v>0</v>
      </c>
      <c r="W317" s="153">
        <v>0</v>
      </c>
      <c r="X317" s="153">
        <v>1</v>
      </c>
      <c r="Y317" s="153">
        <v>0</v>
      </c>
      <c r="Z317" s="153">
        <v>0</v>
      </c>
      <c r="AA317" s="153">
        <v>0</v>
      </c>
      <c r="AB317" s="153">
        <v>0</v>
      </c>
      <c r="AC317" s="153">
        <v>1</v>
      </c>
      <c r="AD317" s="153">
        <v>0</v>
      </c>
      <c r="AE317" s="153">
        <v>0</v>
      </c>
      <c r="AF317" s="153">
        <v>0</v>
      </c>
      <c r="AG317" s="153">
        <v>0</v>
      </c>
      <c r="AH317" s="153">
        <v>0</v>
      </c>
      <c r="AI317" s="32">
        <v>2</v>
      </c>
      <c r="AJ317" s="4">
        <v>3</v>
      </c>
      <c r="AK317" s="4"/>
      <c r="AL317" s="1"/>
      <c r="AM317" s="156"/>
      <c r="AN317" s="156"/>
      <c r="AO317" s="156"/>
      <c r="AP317" s="156"/>
      <c r="AQ317" s="156"/>
      <c r="AR317" s="1"/>
    </row>
    <row r="318" spans="1:44" s="9" customFormat="1" ht="13.7" customHeight="1" x14ac:dyDescent="0.2">
      <c r="A318" s="1" t="s">
        <v>400</v>
      </c>
      <c r="B318" s="152" t="s">
        <v>399</v>
      </c>
      <c r="C318" s="1">
        <v>2020</v>
      </c>
      <c r="D318" s="19" t="s">
        <v>400</v>
      </c>
      <c r="E318" s="146" t="s">
        <v>1957</v>
      </c>
      <c r="F318" s="7">
        <v>2020</v>
      </c>
      <c r="G318" s="148">
        <v>30</v>
      </c>
      <c r="H318" s="37" t="s">
        <v>1959</v>
      </c>
      <c r="I318" s="155" t="s">
        <v>1765</v>
      </c>
      <c r="J318" s="153">
        <v>0</v>
      </c>
      <c r="K318" s="153">
        <v>0</v>
      </c>
      <c r="L318" s="153">
        <v>0</v>
      </c>
      <c r="M318" s="153">
        <v>0</v>
      </c>
      <c r="N318" s="153">
        <v>0</v>
      </c>
      <c r="O318" s="153">
        <v>0</v>
      </c>
      <c r="P318" s="153">
        <v>0</v>
      </c>
      <c r="Q318" s="153">
        <v>0</v>
      </c>
      <c r="R318" s="153">
        <v>0</v>
      </c>
      <c r="S318" s="153">
        <v>0</v>
      </c>
      <c r="T318" s="153">
        <v>0</v>
      </c>
      <c r="U318" s="153">
        <v>0</v>
      </c>
      <c r="V318" s="153">
        <v>0</v>
      </c>
      <c r="W318" s="153">
        <v>0</v>
      </c>
      <c r="X318" s="153">
        <v>1</v>
      </c>
      <c r="Y318" s="153">
        <v>0</v>
      </c>
      <c r="Z318" s="153">
        <v>0</v>
      </c>
      <c r="AA318" s="153">
        <v>0</v>
      </c>
      <c r="AB318" s="153">
        <v>0</v>
      </c>
      <c r="AC318" s="153">
        <v>0</v>
      </c>
      <c r="AD318" s="153">
        <v>0</v>
      </c>
      <c r="AE318" s="153">
        <v>0</v>
      </c>
      <c r="AF318" s="153">
        <v>0</v>
      </c>
      <c r="AG318" s="153">
        <v>0</v>
      </c>
      <c r="AH318" s="153">
        <v>0</v>
      </c>
      <c r="AI318" s="32">
        <v>1</v>
      </c>
      <c r="AJ318" s="4">
        <v>1</v>
      </c>
      <c r="AK318" s="4"/>
      <c r="AL318" s="1" t="s">
        <v>605</v>
      </c>
      <c r="AM318" s="156"/>
      <c r="AN318" s="156"/>
      <c r="AO318" s="156"/>
      <c r="AP318" s="156"/>
      <c r="AQ318" s="156"/>
      <c r="AR318" s="1"/>
    </row>
    <row r="319" spans="1:44" s="9" customFormat="1" ht="13.7" customHeight="1" x14ac:dyDescent="0.2">
      <c r="A319" s="1" t="s">
        <v>400</v>
      </c>
      <c r="B319" s="152" t="s">
        <v>399</v>
      </c>
      <c r="C319" s="1">
        <v>2020</v>
      </c>
      <c r="D319" s="19" t="s">
        <v>400</v>
      </c>
      <c r="E319" s="146" t="s">
        <v>1957</v>
      </c>
      <c r="F319" s="7">
        <v>2020</v>
      </c>
      <c r="G319" s="148">
        <v>30</v>
      </c>
      <c r="H319" s="1">
        <v>2616</v>
      </c>
      <c r="I319" s="155" t="s">
        <v>215</v>
      </c>
      <c r="J319" s="153">
        <v>0</v>
      </c>
      <c r="K319" s="153">
        <v>0</v>
      </c>
      <c r="L319" s="153">
        <v>0</v>
      </c>
      <c r="M319" s="153">
        <v>0</v>
      </c>
      <c r="N319" s="153">
        <v>0</v>
      </c>
      <c r="O319" s="153">
        <v>0</v>
      </c>
      <c r="P319" s="153">
        <v>0</v>
      </c>
      <c r="Q319" s="153">
        <v>0</v>
      </c>
      <c r="R319" s="153">
        <v>0</v>
      </c>
      <c r="S319" s="153">
        <v>0</v>
      </c>
      <c r="T319" s="153">
        <v>0</v>
      </c>
      <c r="U319" s="153">
        <v>0</v>
      </c>
      <c r="V319" s="153">
        <v>0</v>
      </c>
      <c r="W319" s="153">
        <v>1</v>
      </c>
      <c r="X319" s="153">
        <v>0</v>
      </c>
      <c r="Y319" s="153">
        <v>0</v>
      </c>
      <c r="Z319" s="153">
        <v>0</v>
      </c>
      <c r="AA319" s="153">
        <v>0</v>
      </c>
      <c r="AB319" s="153">
        <v>0</v>
      </c>
      <c r="AC319" s="153">
        <v>0</v>
      </c>
      <c r="AD319" s="153">
        <v>0</v>
      </c>
      <c r="AE319" s="153">
        <v>0</v>
      </c>
      <c r="AF319" s="153">
        <v>0</v>
      </c>
      <c r="AG319" s="153">
        <v>0</v>
      </c>
      <c r="AH319" s="153">
        <v>0</v>
      </c>
      <c r="AI319" s="32">
        <v>1</v>
      </c>
      <c r="AJ319" s="4">
        <v>1</v>
      </c>
      <c r="AK319" s="4"/>
      <c r="AL319" s="1" t="s">
        <v>605</v>
      </c>
      <c r="AM319" s="156"/>
      <c r="AN319" s="156"/>
      <c r="AO319" s="156"/>
      <c r="AP319" s="156"/>
      <c r="AQ319" s="156"/>
      <c r="AR319" s="1"/>
    </row>
    <row r="320" spans="1:44" s="9" customFormat="1" ht="13.7" customHeight="1" x14ac:dyDescent="0.2">
      <c r="A320" s="1" t="s">
        <v>400</v>
      </c>
      <c r="B320" s="152" t="s">
        <v>399</v>
      </c>
      <c r="C320" s="1">
        <v>2020</v>
      </c>
      <c r="D320" s="19" t="s">
        <v>400</v>
      </c>
      <c r="E320" s="146" t="s">
        <v>1957</v>
      </c>
      <c r="F320" s="7">
        <v>2020</v>
      </c>
      <c r="G320" s="148">
        <v>30</v>
      </c>
      <c r="H320" s="1">
        <v>810</v>
      </c>
      <c r="I320" s="155" t="s">
        <v>1309</v>
      </c>
      <c r="J320" s="153">
        <v>0</v>
      </c>
      <c r="K320" s="153">
        <v>0</v>
      </c>
      <c r="L320" s="153">
        <v>0</v>
      </c>
      <c r="M320" s="153">
        <v>0</v>
      </c>
      <c r="N320" s="153">
        <v>1</v>
      </c>
      <c r="O320" s="153">
        <v>0</v>
      </c>
      <c r="P320" s="153">
        <v>0</v>
      </c>
      <c r="Q320" s="153">
        <v>0</v>
      </c>
      <c r="R320" s="153">
        <v>0</v>
      </c>
      <c r="S320" s="153">
        <v>0</v>
      </c>
      <c r="T320" s="153">
        <v>0</v>
      </c>
      <c r="U320" s="153">
        <v>0</v>
      </c>
      <c r="V320" s="153">
        <v>0</v>
      </c>
      <c r="W320" s="153">
        <v>0</v>
      </c>
      <c r="X320" s="153">
        <v>0</v>
      </c>
      <c r="Y320" s="153">
        <v>0</v>
      </c>
      <c r="Z320" s="153">
        <v>0</v>
      </c>
      <c r="AA320" s="153">
        <v>0</v>
      </c>
      <c r="AB320" s="153">
        <v>0</v>
      </c>
      <c r="AC320" s="153">
        <v>0</v>
      </c>
      <c r="AD320" s="153">
        <v>0</v>
      </c>
      <c r="AE320" s="153">
        <v>0</v>
      </c>
      <c r="AF320" s="153">
        <v>0</v>
      </c>
      <c r="AG320" s="153">
        <v>0</v>
      </c>
      <c r="AH320" s="153">
        <v>0</v>
      </c>
      <c r="AI320" s="32">
        <v>1</v>
      </c>
      <c r="AJ320" s="4">
        <v>1</v>
      </c>
      <c r="AK320" s="4"/>
      <c r="AL320" s="1"/>
      <c r="AM320" s="156"/>
      <c r="AN320" s="156"/>
      <c r="AO320" s="156"/>
      <c r="AP320" s="156"/>
      <c r="AQ320" s="156"/>
      <c r="AR320" s="1"/>
    </row>
    <row r="321" spans="1:44" s="9" customFormat="1" ht="13.7" customHeight="1" x14ac:dyDescent="0.2">
      <c r="A321" s="1" t="s">
        <v>400</v>
      </c>
      <c r="B321" s="152" t="s">
        <v>399</v>
      </c>
      <c r="C321" s="1">
        <v>2020</v>
      </c>
      <c r="D321" s="19" t="s">
        <v>400</v>
      </c>
      <c r="E321" s="146" t="s">
        <v>1957</v>
      </c>
      <c r="F321" s="7">
        <v>2020</v>
      </c>
      <c r="G321" s="148" t="s">
        <v>1929</v>
      </c>
      <c r="H321" s="37" t="s">
        <v>1959</v>
      </c>
      <c r="I321" s="155" t="s">
        <v>1765</v>
      </c>
      <c r="J321" s="153">
        <v>0</v>
      </c>
      <c r="K321" s="153">
        <v>1</v>
      </c>
      <c r="L321" s="153">
        <v>1</v>
      </c>
      <c r="M321" s="153">
        <v>1</v>
      </c>
      <c r="N321" s="153">
        <v>0</v>
      </c>
      <c r="O321" s="153">
        <v>1</v>
      </c>
      <c r="P321" s="153">
        <v>1</v>
      </c>
      <c r="Q321" s="153">
        <v>1</v>
      </c>
      <c r="R321" s="153">
        <v>1</v>
      </c>
      <c r="S321" s="153">
        <v>1</v>
      </c>
      <c r="T321" s="153">
        <v>1</v>
      </c>
      <c r="U321" s="153">
        <v>1</v>
      </c>
      <c r="V321" s="153">
        <v>0</v>
      </c>
      <c r="W321" s="153">
        <v>1</v>
      </c>
      <c r="X321" s="153">
        <v>1</v>
      </c>
      <c r="Y321" s="153">
        <v>1</v>
      </c>
      <c r="Z321" s="153">
        <v>1</v>
      </c>
      <c r="AA321" s="153">
        <v>1</v>
      </c>
      <c r="AB321" s="153">
        <v>0</v>
      </c>
      <c r="AC321" s="153">
        <v>1</v>
      </c>
      <c r="AD321" s="153">
        <v>1</v>
      </c>
      <c r="AE321" s="153">
        <v>1</v>
      </c>
      <c r="AF321" s="153">
        <v>1</v>
      </c>
      <c r="AG321" s="153">
        <v>1</v>
      </c>
      <c r="AH321" s="153">
        <v>1</v>
      </c>
      <c r="AI321" s="32">
        <v>1</v>
      </c>
      <c r="AJ321" s="4">
        <v>21</v>
      </c>
      <c r="AK321" s="4"/>
      <c r="AL321" s="1" t="s">
        <v>605</v>
      </c>
      <c r="AM321" s="156"/>
      <c r="AN321" s="156"/>
      <c r="AO321" s="156"/>
      <c r="AP321" s="156"/>
      <c r="AQ321" s="156"/>
      <c r="AR321" s="1"/>
    </row>
    <row r="322" spans="1:44" s="9" customFormat="1" ht="13.7" customHeight="1" x14ac:dyDescent="0.2">
      <c r="A322" s="1" t="s">
        <v>400</v>
      </c>
      <c r="B322" s="152" t="s">
        <v>399</v>
      </c>
      <c r="C322" s="1">
        <v>2020</v>
      </c>
      <c r="D322" s="19" t="s">
        <v>400</v>
      </c>
      <c r="E322" s="146" t="s">
        <v>1957</v>
      </c>
      <c r="F322" s="7">
        <v>2020</v>
      </c>
      <c r="G322" s="148" t="s">
        <v>1929</v>
      </c>
      <c r="H322" s="1">
        <v>2606</v>
      </c>
      <c r="I322" s="155" t="s">
        <v>223</v>
      </c>
      <c r="J322" s="153">
        <v>0</v>
      </c>
      <c r="K322" s="153">
        <v>0</v>
      </c>
      <c r="L322" s="153">
        <v>0</v>
      </c>
      <c r="M322" s="153">
        <v>0</v>
      </c>
      <c r="N322" s="153">
        <v>0</v>
      </c>
      <c r="O322" s="153">
        <v>0</v>
      </c>
      <c r="P322" s="153">
        <v>0</v>
      </c>
      <c r="Q322" s="153">
        <v>0</v>
      </c>
      <c r="R322" s="153">
        <v>0</v>
      </c>
      <c r="S322" s="153">
        <v>0</v>
      </c>
      <c r="T322" s="153">
        <v>0</v>
      </c>
      <c r="U322" s="153">
        <v>0</v>
      </c>
      <c r="V322" s="153">
        <v>0</v>
      </c>
      <c r="W322" s="153">
        <v>0</v>
      </c>
      <c r="X322" s="153">
        <v>0</v>
      </c>
      <c r="Y322" s="153">
        <v>0</v>
      </c>
      <c r="Z322" s="153">
        <v>0</v>
      </c>
      <c r="AA322" s="153">
        <v>0</v>
      </c>
      <c r="AB322" s="153">
        <v>0</v>
      </c>
      <c r="AC322" s="153">
        <v>0</v>
      </c>
      <c r="AD322" s="153">
        <v>0</v>
      </c>
      <c r="AE322" s="153">
        <v>0</v>
      </c>
      <c r="AF322" s="153">
        <v>0</v>
      </c>
      <c r="AG322" s="153">
        <v>0</v>
      </c>
      <c r="AH322" s="153">
        <v>1</v>
      </c>
      <c r="AI322" s="32">
        <v>2</v>
      </c>
      <c r="AJ322" s="4">
        <v>1</v>
      </c>
      <c r="AK322" s="4"/>
      <c r="AL322" s="1"/>
      <c r="AM322" s="156"/>
      <c r="AN322" s="156"/>
      <c r="AO322" s="156"/>
      <c r="AP322" s="156"/>
      <c r="AQ322" s="156"/>
      <c r="AR322" s="1"/>
    </row>
    <row r="323" spans="1:44" s="9" customFormat="1" ht="13.7" customHeight="1" x14ac:dyDescent="0.2">
      <c r="A323" s="1" t="s">
        <v>400</v>
      </c>
      <c r="B323" s="152" t="s">
        <v>399</v>
      </c>
      <c r="C323" s="1">
        <v>2020</v>
      </c>
      <c r="D323" s="19" t="s">
        <v>400</v>
      </c>
      <c r="E323" s="146" t="s">
        <v>1957</v>
      </c>
      <c r="F323" s="7">
        <v>2020</v>
      </c>
      <c r="G323" s="148" t="s">
        <v>1929</v>
      </c>
      <c r="H323" s="1">
        <v>1066</v>
      </c>
      <c r="I323" s="155" t="s">
        <v>1505</v>
      </c>
      <c r="J323" s="153">
        <v>1</v>
      </c>
      <c r="K323" s="153">
        <v>0</v>
      </c>
      <c r="L323" s="153">
        <v>0</v>
      </c>
      <c r="M323" s="153">
        <v>0</v>
      </c>
      <c r="N323" s="153">
        <v>1</v>
      </c>
      <c r="O323" s="153">
        <v>0</v>
      </c>
      <c r="P323" s="153">
        <v>1</v>
      </c>
      <c r="Q323" s="153">
        <v>0</v>
      </c>
      <c r="R323" s="153">
        <v>0</v>
      </c>
      <c r="S323" s="153">
        <v>0</v>
      </c>
      <c r="T323" s="153">
        <v>0</v>
      </c>
      <c r="U323" s="153">
        <v>0</v>
      </c>
      <c r="V323" s="153">
        <v>0</v>
      </c>
      <c r="W323" s="153">
        <v>0</v>
      </c>
      <c r="X323" s="153">
        <v>0</v>
      </c>
      <c r="Y323" s="153">
        <v>0</v>
      </c>
      <c r="Z323" s="153">
        <v>0</v>
      </c>
      <c r="AA323" s="153">
        <v>0</v>
      </c>
      <c r="AB323" s="153">
        <v>0</v>
      </c>
      <c r="AC323" s="153">
        <v>0</v>
      </c>
      <c r="AD323" s="153">
        <v>0</v>
      </c>
      <c r="AE323" s="153">
        <v>0</v>
      </c>
      <c r="AF323" s="153">
        <v>1</v>
      </c>
      <c r="AG323" s="153">
        <v>0</v>
      </c>
      <c r="AH323" s="153">
        <v>0</v>
      </c>
      <c r="AI323" s="32">
        <v>12</v>
      </c>
      <c r="AJ323" s="4">
        <v>4</v>
      </c>
      <c r="AK323" s="4"/>
      <c r="AL323" s="1"/>
      <c r="AM323" s="156"/>
      <c r="AN323" s="156"/>
      <c r="AO323" s="156"/>
      <c r="AP323" s="156"/>
      <c r="AQ323" s="156"/>
      <c r="AR323" s="1"/>
    </row>
    <row r="324" spans="1:44" s="9" customFormat="1" ht="13.7" customHeight="1" x14ac:dyDescent="0.2">
      <c r="A324" s="1" t="s">
        <v>400</v>
      </c>
      <c r="B324" s="152" t="s">
        <v>399</v>
      </c>
      <c r="C324" s="1">
        <v>2020</v>
      </c>
      <c r="D324" s="19" t="s">
        <v>400</v>
      </c>
      <c r="E324" s="146" t="s">
        <v>1957</v>
      </c>
      <c r="F324" s="7">
        <v>2020</v>
      </c>
      <c r="G324" s="148" t="s">
        <v>1929</v>
      </c>
      <c r="H324" s="1">
        <v>2760</v>
      </c>
      <c r="I324" s="155" t="s">
        <v>162</v>
      </c>
      <c r="J324" s="153">
        <v>0</v>
      </c>
      <c r="K324" s="153">
        <v>0</v>
      </c>
      <c r="L324" s="153">
        <v>0</v>
      </c>
      <c r="M324" s="153">
        <v>1</v>
      </c>
      <c r="N324" s="153">
        <v>1</v>
      </c>
      <c r="O324" s="153">
        <v>0</v>
      </c>
      <c r="P324" s="153">
        <v>0</v>
      </c>
      <c r="Q324" s="153">
        <v>0</v>
      </c>
      <c r="R324" s="153">
        <v>0</v>
      </c>
      <c r="S324" s="153">
        <v>0</v>
      </c>
      <c r="T324" s="153">
        <v>0</v>
      </c>
      <c r="U324" s="153">
        <v>0</v>
      </c>
      <c r="V324" s="153">
        <v>0</v>
      </c>
      <c r="W324" s="153">
        <v>0</v>
      </c>
      <c r="X324" s="153">
        <v>0</v>
      </c>
      <c r="Y324" s="153">
        <v>1</v>
      </c>
      <c r="Z324" s="153">
        <v>0</v>
      </c>
      <c r="AA324" s="153">
        <v>0</v>
      </c>
      <c r="AB324" s="153">
        <v>0</v>
      </c>
      <c r="AC324" s="153">
        <v>1</v>
      </c>
      <c r="AD324" s="153">
        <v>0</v>
      </c>
      <c r="AE324" s="153">
        <v>0</v>
      </c>
      <c r="AF324" s="153">
        <v>0</v>
      </c>
      <c r="AG324" s="153">
        <v>0</v>
      </c>
      <c r="AH324" s="153">
        <v>0</v>
      </c>
      <c r="AI324" s="32">
        <v>2</v>
      </c>
      <c r="AJ324" s="4">
        <v>4</v>
      </c>
      <c r="AK324" s="4"/>
      <c r="AL324" s="1"/>
      <c r="AM324" s="156"/>
      <c r="AN324" s="156"/>
      <c r="AO324" s="156"/>
      <c r="AP324" s="156"/>
      <c r="AQ324" s="156"/>
      <c r="AR324" s="1"/>
    </row>
    <row r="325" spans="1:44" s="9" customFormat="1" ht="13.7" customHeight="1" x14ac:dyDescent="0.2">
      <c r="A325" s="1" t="s">
        <v>400</v>
      </c>
      <c r="B325" s="152" t="s">
        <v>399</v>
      </c>
      <c r="C325" s="1">
        <v>2020</v>
      </c>
      <c r="D325" s="19" t="s">
        <v>400</v>
      </c>
      <c r="E325" s="146" t="s">
        <v>1957</v>
      </c>
      <c r="F325" s="7">
        <v>2020</v>
      </c>
      <c r="G325" s="148" t="s">
        <v>1929</v>
      </c>
      <c r="H325" s="1">
        <v>1375</v>
      </c>
      <c r="I325" s="155" t="s">
        <v>1711</v>
      </c>
      <c r="J325" s="153">
        <v>0</v>
      </c>
      <c r="K325" s="153">
        <v>0</v>
      </c>
      <c r="L325" s="153">
        <v>0</v>
      </c>
      <c r="M325" s="153">
        <v>0</v>
      </c>
      <c r="N325" s="153">
        <v>0</v>
      </c>
      <c r="O325" s="153">
        <v>0</v>
      </c>
      <c r="P325" s="153">
        <v>0</v>
      </c>
      <c r="Q325" s="153">
        <v>0</v>
      </c>
      <c r="R325" s="153">
        <v>0</v>
      </c>
      <c r="S325" s="153">
        <v>0</v>
      </c>
      <c r="T325" s="153">
        <v>1</v>
      </c>
      <c r="U325" s="153">
        <v>0</v>
      </c>
      <c r="V325" s="153">
        <v>0</v>
      </c>
      <c r="W325" s="153">
        <v>1</v>
      </c>
      <c r="X325" s="153">
        <v>1</v>
      </c>
      <c r="Y325" s="153">
        <v>1</v>
      </c>
      <c r="Z325" s="153">
        <v>0</v>
      </c>
      <c r="AA325" s="153">
        <v>1</v>
      </c>
      <c r="AB325" s="153">
        <v>1</v>
      </c>
      <c r="AC325" s="153">
        <v>0</v>
      </c>
      <c r="AD325" s="153">
        <v>1</v>
      </c>
      <c r="AE325" s="153">
        <v>1</v>
      </c>
      <c r="AF325" s="153">
        <v>0</v>
      </c>
      <c r="AG325" s="153">
        <v>1</v>
      </c>
      <c r="AH325" s="153">
        <v>1</v>
      </c>
      <c r="AI325" s="32">
        <v>10</v>
      </c>
      <c r="AJ325" s="4">
        <v>10</v>
      </c>
      <c r="AK325" s="4"/>
      <c r="AL325" s="1"/>
      <c r="AM325" s="156"/>
      <c r="AN325" s="156"/>
      <c r="AO325" s="156"/>
      <c r="AP325" s="156"/>
      <c r="AQ325" s="156"/>
      <c r="AR325" s="1"/>
    </row>
    <row r="326" spans="1:44" s="9" customFormat="1" ht="13.7" customHeight="1" x14ac:dyDescent="0.2">
      <c r="A326" s="1" t="s">
        <v>400</v>
      </c>
      <c r="B326" s="152" t="s">
        <v>399</v>
      </c>
      <c r="C326" s="1">
        <v>2020</v>
      </c>
      <c r="D326" s="19" t="s">
        <v>400</v>
      </c>
      <c r="E326" s="146" t="s">
        <v>1957</v>
      </c>
      <c r="F326" s="7">
        <v>2020</v>
      </c>
      <c r="G326" s="148" t="s">
        <v>1929</v>
      </c>
      <c r="H326" s="1">
        <v>171</v>
      </c>
      <c r="I326" s="155" t="s">
        <v>760</v>
      </c>
      <c r="J326" s="153">
        <v>1</v>
      </c>
      <c r="K326" s="153">
        <v>1</v>
      </c>
      <c r="L326" s="153">
        <v>1</v>
      </c>
      <c r="M326" s="153">
        <v>1</v>
      </c>
      <c r="N326" s="153">
        <v>1</v>
      </c>
      <c r="O326" s="153">
        <v>1</v>
      </c>
      <c r="P326" s="153">
        <v>1</v>
      </c>
      <c r="Q326" s="153">
        <v>1</v>
      </c>
      <c r="R326" s="153">
        <v>0</v>
      </c>
      <c r="S326" s="153">
        <v>0</v>
      </c>
      <c r="T326" s="153">
        <v>1</v>
      </c>
      <c r="U326" s="153">
        <v>1</v>
      </c>
      <c r="V326" s="153">
        <v>1</v>
      </c>
      <c r="W326" s="153">
        <v>1</v>
      </c>
      <c r="X326" s="153">
        <v>1</v>
      </c>
      <c r="Y326" s="153">
        <v>1</v>
      </c>
      <c r="Z326" s="153">
        <v>1</v>
      </c>
      <c r="AA326" s="153">
        <v>1</v>
      </c>
      <c r="AB326" s="153">
        <v>1</v>
      </c>
      <c r="AC326" s="153">
        <v>1</v>
      </c>
      <c r="AD326" s="153">
        <v>1</v>
      </c>
      <c r="AE326" s="153">
        <v>0</v>
      </c>
      <c r="AF326" s="153">
        <v>1</v>
      </c>
      <c r="AG326" s="153">
        <v>1</v>
      </c>
      <c r="AH326" s="153">
        <v>1</v>
      </c>
      <c r="AI326" s="32">
        <v>40</v>
      </c>
      <c r="AJ326" s="4">
        <v>22</v>
      </c>
      <c r="AK326" s="4"/>
      <c r="AL326" s="1"/>
      <c r="AM326" s="156"/>
      <c r="AN326" s="156"/>
      <c r="AO326" s="156"/>
      <c r="AP326" s="156"/>
      <c r="AQ326" s="156"/>
      <c r="AR326" s="1"/>
    </row>
    <row r="327" spans="1:44" s="9" customFormat="1" ht="13.7" customHeight="1" x14ac:dyDescent="0.2">
      <c r="A327" s="1" t="s">
        <v>400</v>
      </c>
      <c r="B327" s="152" t="s">
        <v>399</v>
      </c>
      <c r="C327" s="1">
        <v>2020</v>
      </c>
      <c r="D327" s="19" t="s">
        <v>400</v>
      </c>
      <c r="E327" s="146" t="s">
        <v>1957</v>
      </c>
      <c r="F327" s="7">
        <v>2020</v>
      </c>
      <c r="G327" s="148" t="s">
        <v>1929</v>
      </c>
      <c r="H327" s="1">
        <v>849</v>
      </c>
      <c r="I327" s="155" t="s">
        <v>1329</v>
      </c>
      <c r="J327" s="153">
        <v>1</v>
      </c>
      <c r="K327" s="153">
        <v>0</v>
      </c>
      <c r="L327" s="153">
        <v>0</v>
      </c>
      <c r="M327" s="153">
        <v>0</v>
      </c>
      <c r="N327" s="153">
        <v>0</v>
      </c>
      <c r="O327" s="153">
        <v>1</v>
      </c>
      <c r="P327" s="153">
        <v>0</v>
      </c>
      <c r="Q327" s="153">
        <v>0</v>
      </c>
      <c r="R327" s="153">
        <v>0</v>
      </c>
      <c r="S327" s="153">
        <v>0</v>
      </c>
      <c r="T327" s="153">
        <v>1</v>
      </c>
      <c r="U327" s="153">
        <v>0</v>
      </c>
      <c r="V327" s="153">
        <v>0</v>
      </c>
      <c r="W327" s="153">
        <v>1</v>
      </c>
      <c r="X327" s="153">
        <v>0</v>
      </c>
      <c r="Y327" s="153">
        <v>0</v>
      </c>
      <c r="Z327" s="153">
        <v>0</v>
      </c>
      <c r="AA327" s="153">
        <v>0</v>
      </c>
      <c r="AB327" s="153">
        <v>0</v>
      </c>
      <c r="AC327" s="153">
        <v>0</v>
      </c>
      <c r="AD327" s="153">
        <v>0</v>
      </c>
      <c r="AE327" s="153">
        <v>0</v>
      </c>
      <c r="AF327" s="153">
        <v>0</v>
      </c>
      <c r="AG327" s="153">
        <v>0</v>
      </c>
      <c r="AH327" s="153">
        <v>0</v>
      </c>
      <c r="AI327" s="32">
        <v>4</v>
      </c>
      <c r="AJ327" s="4">
        <v>4</v>
      </c>
      <c r="AK327" s="4"/>
      <c r="AL327" s="1"/>
      <c r="AM327" s="156"/>
      <c r="AN327" s="156"/>
      <c r="AO327" s="156"/>
      <c r="AP327" s="156"/>
      <c r="AQ327" s="156"/>
      <c r="AR327" s="1"/>
    </row>
    <row r="328" spans="1:44" s="9" customFormat="1" ht="13.7" customHeight="1" x14ac:dyDescent="0.2">
      <c r="A328" s="1" t="s">
        <v>400</v>
      </c>
      <c r="B328" s="152" t="s">
        <v>399</v>
      </c>
      <c r="C328" s="1">
        <v>2020</v>
      </c>
      <c r="D328" s="19" t="s">
        <v>400</v>
      </c>
      <c r="E328" s="146" t="s">
        <v>1957</v>
      </c>
      <c r="F328" s="7">
        <v>2020</v>
      </c>
      <c r="G328" s="148" t="s">
        <v>1929</v>
      </c>
      <c r="H328" s="1">
        <v>477</v>
      </c>
      <c r="I328" s="155" t="s">
        <v>1036</v>
      </c>
      <c r="J328" s="153">
        <v>0</v>
      </c>
      <c r="K328" s="153">
        <v>0</v>
      </c>
      <c r="L328" s="153">
        <v>0</v>
      </c>
      <c r="M328" s="153">
        <v>0</v>
      </c>
      <c r="N328" s="153">
        <v>1</v>
      </c>
      <c r="O328" s="153">
        <v>0</v>
      </c>
      <c r="P328" s="153">
        <v>0</v>
      </c>
      <c r="Q328" s="153">
        <v>0</v>
      </c>
      <c r="R328" s="153">
        <v>0</v>
      </c>
      <c r="S328" s="153">
        <v>1</v>
      </c>
      <c r="T328" s="153">
        <v>0</v>
      </c>
      <c r="U328" s="153">
        <v>0</v>
      </c>
      <c r="V328" s="153">
        <v>0</v>
      </c>
      <c r="W328" s="153">
        <v>0</v>
      </c>
      <c r="X328" s="153">
        <v>1</v>
      </c>
      <c r="Y328" s="153">
        <v>0</v>
      </c>
      <c r="Z328" s="153">
        <v>0</v>
      </c>
      <c r="AA328" s="153">
        <v>0</v>
      </c>
      <c r="AB328" s="153">
        <v>0</v>
      </c>
      <c r="AC328" s="153">
        <v>0</v>
      </c>
      <c r="AD328" s="153">
        <v>0</v>
      </c>
      <c r="AE328" s="153">
        <v>0</v>
      </c>
      <c r="AF328" s="153">
        <v>0</v>
      </c>
      <c r="AG328" s="153">
        <v>0</v>
      </c>
      <c r="AH328" s="153">
        <v>1</v>
      </c>
      <c r="AI328" s="32">
        <v>5</v>
      </c>
      <c r="AJ328" s="4">
        <v>4</v>
      </c>
      <c r="AK328" s="4"/>
      <c r="AL328" s="1"/>
      <c r="AM328" s="156"/>
      <c r="AN328" s="156"/>
      <c r="AO328" s="156"/>
      <c r="AP328" s="156"/>
      <c r="AQ328" s="156"/>
      <c r="AR328" s="1"/>
    </row>
    <row r="329" spans="1:44" s="9" customFormat="1" ht="13.7" customHeight="1" x14ac:dyDescent="0.2">
      <c r="A329" s="1" t="s">
        <v>400</v>
      </c>
      <c r="B329" s="152" t="s">
        <v>399</v>
      </c>
      <c r="C329" s="1">
        <v>2020</v>
      </c>
      <c r="D329" s="19" t="s">
        <v>400</v>
      </c>
      <c r="E329" s="146" t="s">
        <v>1957</v>
      </c>
      <c r="F329" s="7">
        <v>2020</v>
      </c>
      <c r="G329" s="148" t="s">
        <v>1929</v>
      </c>
      <c r="H329" s="1">
        <v>680</v>
      </c>
      <c r="I329" s="155" t="s">
        <v>1194</v>
      </c>
      <c r="J329" s="153">
        <v>0</v>
      </c>
      <c r="K329" s="153">
        <v>0</v>
      </c>
      <c r="L329" s="153">
        <v>0</v>
      </c>
      <c r="M329" s="153">
        <v>0</v>
      </c>
      <c r="N329" s="153">
        <v>0</v>
      </c>
      <c r="O329" s="153">
        <v>0</v>
      </c>
      <c r="P329" s="153">
        <v>0</v>
      </c>
      <c r="Q329" s="153">
        <v>0</v>
      </c>
      <c r="R329" s="153">
        <v>0</v>
      </c>
      <c r="S329" s="153">
        <v>1</v>
      </c>
      <c r="T329" s="153">
        <v>0</v>
      </c>
      <c r="U329" s="153">
        <v>0</v>
      </c>
      <c r="V329" s="153">
        <v>0</v>
      </c>
      <c r="W329" s="153">
        <v>1</v>
      </c>
      <c r="X329" s="153">
        <v>0</v>
      </c>
      <c r="Y329" s="153">
        <v>0</v>
      </c>
      <c r="Z329" s="153">
        <v>0</v>
      </c>
      <c r="AA329" s="153">
        <v>0</v>
      </c>
      <c r="AB329" s="153">
        <v>0</v>
      </c>
      <c r="AC329" s="153">
        <v>1</v>
      </c>
      <c r="AD329" s="153">
        <v>0</v>
      </c>
      <c r="AE329" s="153">
        <v>0</v>
      </c>
      <c r="AF329" s="153">
        <v>0</v>
      </c>
      <c r="AG329" s="153">
        <v>0</v>
      </c>
      <c r="AH329" s="153">
        <v>0</v>
      </c>
      <c r="AI329" s="32">
        <v>2</v>
      </c>
      <c r="AJ329" s="4">
        <v>3</v>
      </c>
      <c r="AK329" s="4"/>
      <c r="AL329" s="1"/>
      <c r="AM329" s="156"/>
      <c r="AN329" s="156"/>
      <c r="AO329" s="156"/>
      <c r="AP329" s="156"/>
      <c r="AQ329" s="156"/>
      <c r="AR329" s="1"/>
    </row>
    <row r="330" spans="1:44" s="9" customFormat="1" ht="13.7" customHeight="1" x14ac:dyDescent="0.2">
      <c r="A330" s="1" t="s">
        <v>400</v>
      </c>
      <c r="B330" s="152" t="s">
        <v>399</v>
      </c>
      <c r="C330" s="1">
        <v>2020</v>
      </c>
      <c r="D330" s="19" t="s">
        <v>400</v>
      </c>
      <c r="E330" s="146" t="s">
        <v>1957</v>
      </c>
      <c r="F330" s="7">
        <v>2020</v>
      </c>
      <c r="G330" s="148" t="s">
        <v>1929</v>
      </c>
      <c r="H330" s="1">
        <v>702</v>
      </c>
      <c r="I330" s="155" t="s">
        <v>1219</v>
      </c>
      <c r="J330" s="153">
        <v>1</v>
      </c>
      <c r="K330" s="153">
        <v>1</v>
      </c>
      <c r="L330" s="153">
        <v>0</v>
      </c>
      <c r="M330" s="153">
        <v>0</v>
      </c>
      <c r="N330" s="153">
        <v>0</v>
      </c>
      <c r="O330" s="153">
        <v>0</v>
      </c>
      <c r="P330" s="153">
        <v>0</v>
      </c>
      <c r="Q330" s="153">
        <v>0</v>
      </c>
      <c r="R330" s="153">
        <v>0</v>
      </c>
      <c r="S330" s="153">
        <v>0</v>
      </c>
      <c r="T330" s="153">
        <v>0</v>
      </c>
      <c r="U330" s="153">
        <v>0</v>
      </c>
      <c r="V330" s="153">
        <v>0</v>
      </c>
      <c r="W330" s="153">
        <v>0</v>
      </c>
      <c r="X330" s="153">
        <v>0</v>
      </c>
      <c r="Y330" s="153">
        <v>0</v>
      </c>
      <c r="Z330" s="153">
        <v>0</v>
      </c>
      <c r="AA330" s="153">
        <v>1</v>
      </c>
      <c r="AB330" s="153">
        <v>0</v>
      </c>
      <c r="AC330" s="153">
        <v>0</v>
      </c>
      <c r="AD330" s="153">
        <v>0</v>
      </c>
      <c r="AE330" s="153">
        <v>1</v>
      </c>
      <c r="AF330" s="153">
        <v>1</v>
      </c>
      <c r="AG330" s="153">
        <v>0</v>
      </c>
      <c r="AH330" s="153">
        <v>0</v>
      </c>
      <c r="AI330" s="32">
        <v>2</v>
      </c>
      <c r="AJ330" s="4">
        <v>5</v>
      </c>
      <c r="AK330" s="4"/>
      <c r="AL330" s="1"/>
      <c r="AM330" s="156"/>
      <c r="AN330" s="156"/>
      <c r="AO330" s="156"/>
      <c r="AP330" s="156"/>
      <c r="AQ330" s="156"/>
      <c r="AR330" s="1"/>
    </row>
    <row r="331" spans="1:44" s="9" customFormat="1" ht="13.7" customHeight="1" x14ac:dyDescent="0.2">
      <c r="A331" s="1" t="s">
        <v>400</v>
      </c>
      <c r="B331" s="152" t="s">
        <v>399</v>
      </c>
      <c r="C331" s="1">
        <v>2020</v>
      </c>
      <c r="D331" s="19" t="s">
        <v>400</v>
      </c>
      <c r="E331" s="146" t="s">
        <v>1957</v>
      </c>
      <c r="F331" s="7">
        <v>2020</v>
      </c>
      <c r="G331" s="148" t="s">
        <v>1929</v>
      </c>
      <c r="H331" s="1">
        <v>2611</v>
      </c>
      <c r="I331" s="155" t="s">
        <v>220</v>
      </c>
      <c r="J331" s="153">
        <v>0</v>
      </c>
      <c r="K331" s="153">
        <v>0</v>
      </c>
      <c r="L331" s="153">
        <v>1</v>
      </c>
      <c r="M331" s="153">
        <v>0</v>
      </c>
      <c r="N331" s="153">
        <v>0</v>
      </c>
      <c r="O331" s="153">
        <v>0</v>
      </c>
      <c r="P331" s="153">
        <v>0</v>
      </c>
      <c r="Q331" s="153">
        <v>1</v>
      </c>
      <c r="R331" s="153">
        <v>0</v>
      </c>
      <c r="S331" s="153">
        <v>0</v>
      </c>
      <c r="T331" s="153">
        <v>0</v>
      </c>
      <c r="U331" s="153">
        <v>0</v>
      </c>
      <c r="V331" s="153">
        <v>0</v>
      </c>
      <c r="W331" s="153">
        <v>0</v>
      </c>
      <c r="X331" s="153">
        <v>1</v>
      </c>
      <c r="Y331" s="153">
        <v>0</v>
      </c>
      <c r="Z331" s="153">
        <v>1</v>
      </c>
      <c r="AA331" s="153">
        <v>0</v>
      </c>
      <c r="AB331" s="153">
        <v>0</v>
      </c>
      <c r="AC331" s="153">
        <v>0</v>
      </c>
      <c r="AD331" s="153">
        <v>0</v>
      </c>
      <c r="AE331" s="153">
        <v>1</v>
      </c>
      <c r="AF331" s="153">
        <v>0</v>
      </c>
      <c r="AG331" s="153">
        <v>0</v>
      </c>
      <c r="AH331" s="153">
        <v>0</v>
      </c>
      <c r="AI331" s="32">
        <v>0.1</v>
      </c>
      <c r="AJ331" s="4">
        <v>5</v>
      </c>
      <c r="AK331" s="4"/>
      <c r="AL331" s="1" t="s">
        <v>605</v>
      </c>
      <c r="AM331" s="156"/>
      <c r="AN331" s="156"/>
      <c r="AO331" s="156"/>
      <c r="AP331" s="156"/>
      <c r="AQ331" s="156"/>
      <c r="AR331" s="1"/>
    </row>
    <row r="332" spans="1:44" s="9" customFormat="1" ht="13.7" customHeight="1" x14ac:dyDescent="0.2">
      <c r="A332" s="1" t="s">
        <v>400</v>
      </c>
      <c r="B332" s="152" t="s">
        <v>399</v>
      </c>
      <c r="C332" s="1">
        <v>2020</v>
      </c>
      <c r="D332" s="19" t="s">
        <v>400</v>
      </c>
      <c r="E332" s="146" t="s">
        <v>1957</v>
      </c>
      <c r="F332" s="7">
        <v>2020</v>
      </c>
      <c r="G332" s="148" t="s">
        <v>1929</v>
      </c>
      <c r="H332" s="1">
        <v>123</v>
      </c>
      <c r="I332" s="155" t="s">
        <v>716</v>
      </c>
      <c r="J332" s="153">
        <v>1</v>
      </c>
      <c r="K332" s="153">
        <v>1</v>
      </c>
      <c r="L332" s="153">
        <v>1</v>
      </c>
      <c r="M332" s="153">
        <v>1</v>
      </c>
      <c r="N332" s="153">
        <v>1</v>
      </c>
      <c r="O332" s="153">
        <v>1</v>
      </c>
      <c r="P332" s="153">
        <v>1</v>
      </c>
      <c r="Q332" s="153">
        <v>0</v>
      </c>
      <c r="R332" s="153">
        <v>1</v>
      </c>
      <c r="S332" s="153">
        <v>1</v>
      </c>
      <c r="T332" s="153">
        <v>0</v>
      </c>
      <c r="U332" s="153">
        <v>1</v>
      </c>
      <c r="V332" s="153">
        <v>1</v>
      </c>
      <c r="W332" s="153">
        <v>0</v>
      </c>
      <c r="X332" s="153">
        <v>0</v>
      </c>
      <c r="Y332" s="153">
        <v>0</v>
      </c>
      <c r="Z332" s="153">
        <v>1</v>
      </c>
      <c r="AA332" s="153">
        <v>1</v>
      </c>
      <c r="AB332" s="153">
        <v>1</v>
      </c>
      <c r="AC332" s="153">
        <v>1</v>
      </c>
      <c r="AD332" s="153">
        <v>1</v>
      </c>
      <c r="AE332" s="153">
        <v>0</v>
      </c>
      <c r="AF332" s="153">
        <v>1</v>
      </c>
      <c r="AG332" s="153">
        <v>0</v>
      </c>
      <c r="AH332" s="153">
        <v>0</v>
      </c>
      <c r="AI332" s="32">
        <v>40</v>
      </c>
      <c r="AJ332" s="4">
        <v>17</v>
      </c>
      <c r="AK332" s="4"/>
      <c r="AL332" s="1"/>
      <c r="AM332" s="156"/>
      <c r="AN332" s="156"/>
      <c r="AO332" s="156"/>
      <c r="AP332" s="156"/>
      <c r="AQ332" s="156"/>
      <c r="AR332" s="1"/>
    </row>
    <row r="333" spans="1:44" s="9" customFormat="1" ht="13.7" customHeight="1" x14ac:dyDescent="0.2">
      <c r="A333" s="1" t="s">
        <v>400</v>
      </c>
      <c r="B333" s="152" t="s">
        <v>399</v>
      </c>
      <c r="C333" s="1">
        <v>2020</v>
      </c>
      <c r="D333" s="19" t="s">
        <v>400</v>
      </c>
      <c r="E333" s="146" t="s">
        <v>1957</v>
      </c>
      <c r="F333" s="7">
        <v>2020</v>
      </c>
      <c r="G333" s="148" t="s">
        <v>1929</v>
      </c>
      <c r="H333" s="1">
        <v>516</v>
      </c>
      <c r="I333" s="155" t="s">
        <v>1203</v>
      </c>
      <c r="J333" s="153">
        <v>1</v>
      </c>
      <c r="K333" s="153">
        <v>0</v>
      </c>
      <c r="L333" s="153">
        <v>0</v>
      </c>
      <c r="M333" s="153">
        <v>0</v>
      </c>
      <c r="N333" s="153">
        <v>0</v>
      </c>
      <c r="O333" s="153">
        <v>0</v>
      </c>
      <c r="P333" s="153">
        <v>0</v>
      </c>
      <c r="Q333" s="153">
        <v>0</v>
      </c>
      <c r="R333" s="153">
        <v>0</v>
      </c>
      <c r="S333" s="153">
        <v>0</v>
      </c>
      <c r="T333" s="153">
        <v>0</v>
      </c>
      <c r="U333" s="153">
        <v>0</v>
      </c>
      <c r="V333" s="153">
        <v>0</v>
      </c>
      <c r="W333" s="153">
        <v>0</v>
      </c>
      <c r="X333" s="153">
        <v>0</v>
      </c>
      <c r="Y333" s="153">
        <v>0</v>
      </c>
      <c r="Z333" s="153">
        <v>0</v>
      </c>
      <c r="AA333" s="153">
        <v>0</v>
      </c>
      <c r="AB333" s="153">
        <v>0</v>
      </c>
      <c r="AC333" s="153">
        <v>0</v>
      </c>
      <c r="AD333" s="153">
        <v>0</v>
      </c>
      <c r="AE333" s="153">
        <v>0</v>
      </c>
      <c r="AF333" s="153">
        <v>1</v>
      </c>
      <c r="AG333" s="153">
        <v>0</v>
      </c>
      <c r="AH333" s="153">
        <v>0</v>
      </c>
      <c r="AI333" s="32">
        <v>1</v>
      </c>
      <c r="AJ333" s="4">
        <v>2</v>
      </c>
      <c r="AK333" s="4"/>
      <c r="AL333" s="1"/>
      <c r="AM333" s="156"/>
      <c r="AN333" s="156"/>
      <c r="AO333" s="156"/>
      <c r="AP333" s="156"/>
      <c r="AQ333" s="156"/>
      <c r="AR333" s="1"/>
    </row>
    <row r="334" spans="1:44" s="9" customFormat="1" ht="13.7" customHeight="1" x14ac:dyDescent="0.2">
      <c r="A334" s="1" t="s">
        <v>400</v>
      </c>
      <c r="B334" s="152" t="s">
        <v>399</v>
      </c>
      <c r="C334" s="1">
        <v>2020</v>
      </c>
      <c r="D334" s="19" t="s">
        <v>400</v>
      </c>
      <c r="E334" s="146" t="s">
        <v>1957</v>
      </c>
      <c r="F334" s="7">
        <v>2020</v>
      </c>
      <c r="G334" s="148" t="s">
        <v>1929</v>
      </c>
      <c r="H334" s="1">
        <v>610</v>
      </c>
      <c r="I334" s="155" t="s">
        <v>1153</v>
      </c>
      <c r="J334" s="153">
        <v>1</v>
      </c>
      <c r="K334" s="153">
        <v>0</v>
      </c>
      <c r="L334" s="153">
        <v>0</v>
      </c>
      <c r="M334" s="153">
        <v>0</v>
      </c>
      <c r="N334" s="153">
        <v>0</v>
      </c>
      <c r="O334" s="153">
        <v>0</v>
      </c>
      <c r="P334" s="153">
        <v>0</v>
      </c>
      <c r="Q334" s="153">
        <v>0</v>
      </c>
      <c r="R334" s="153">
        <v>1</v>
      </c>
      <c r="S334" s="153">
        <v>0</v>
      </c>
      <c r="T334" s="153">
        <v>0</v>
      </c>
      <c r="U334" s="153">
        <v>0</v>
      </c>
      <c r="V334" s="153">
        <v>1</v>
      </c>
      <c r="W334" s="153">
        <v>0</v>
      </c>
      <c r="X334" s="153">
        <v>0</v>
      </c>
      <c r="Y334" s="153">
        <v>0</v>
      </c>
      <c r="Z334" s="153">
        <v>0</v>
      </c>
      <c r="AA334" s="153">
        <v>1</v>
      </c>
      <c r="AB334" s="153">
        <v>0</v>
      </c>
      <c r="AC334" s="153">
        <v>0</v>
      </c>
      <c r="AD334" s="153">
        <v>0</v>
      </c>
      <c r="AE334" s="153">
        <v>0</v>
      </c>
      <c r="AF334" s="153">
        <v>0</v>
      </c>
      <c r="AG334" s="153">
        <v>0</v>
      </c>
      <c r="AH334" s="153">
        <v>0</v>
      </c>
      <c r="AI334" s="32">
        <v>2</v>
      </c>
      <c r="AJ334" s="4">
        <v>4</v>
      </c>
      <c r="AK334" s="4"/>
      <c r="AL334" s="1"/>
      <c r="AM334" s="156"/>
      <c r="AN334" s="156"/>
      <c r="AO334" s="156"/>
      <c r="AP334" s="156"/>
      <c r="AQ334" s="156"/>
      <c r="AR334" s="1"/>
    </row>
    <row r="335" spans="1:44" s="9" customFormat="1" ht="13.7" customHeight="1" x14ac:dyDescent="0.2">
      <c r="A335" s="1" t="s">
        <v>400</v>
      </c>
      <c r="B335" s="152" t="s">
        <v>399</v>
      </c>
      <c r="C335" s="1">
        <v>2020</v>
      </c>
      <c r="D335" s="19" t="s">
        <v>400</v>
      </c>
      <c r="E335" s="146" t="s">
        <v>1957</v>
      </c>
      <c r="F335" s="7">
        <v>2020</v>
      </c>
      <c r="G335" s="148" t="s">
        <v>1929</v>
      </c>
      <c r="H335" s="1">
        <v>1401</v>
      </c>
      <c r="I335" s="155" t="s">
        <v>1728</v>
      </c>
      <c r="J335" s="153">
        <v>1</v>
      </c>
      <c r="K335" s="153">
        <v>0</v>
      </c>
      <c r="L335" s="153">
        <v>0</v>
      </c>
      <c r="M335" s="153">
        <v>0</v>
      </c>
      <c r="N335" s="153">
        <v>0</v>
      </c>
      <c r="O335" s="153">
        <v>0</v>
      </c>
      <c r="P335" s="153">
        <v>1</v>
      </c>
      <c r="Q335" s="153">
        <v>1</v>
      </c>
      <c r="R335" s="153">
        <v>1</v>
      </c>
      <c r="S335" s="153">
        <v>0</v>
      </c>
      <c r="T335" s="153">
        <v>0</v>
      </c>
      <c r="U335" s="153">
        <v>0</v>
      </c>
      <c r="V335" s="153">
        <v>1</v>
      </c>
      <c r="W335" s="153">
        <v>1</v>
      </c>
      <c r="X335" s="153">
        <v>0</v>
      </c>
      <c r="Y335" s="153">
        <v>0</v>
      </c>
      <c r="Z335" s="153">
        <v>1</v>
      </c>
      <c r="AA335" s="153">
        <v>0</v>
      </c>
      <c r="AB335" s="153">
        <v>0</v>
      </c>
      <c r="AC335" s="153">
        <v>0</v>
      </c>
      <c r="AD335" s="153">
        <v>0</v>
      </c>
      <c r="AE335" s="153">
        <v>0</v>
      </c>
      <c r="AF335" s="153">
        <v>0</v>
      </c>
      <c r="AG335" s="153">
        <v>0</v>
      </c>
      <c r="AH335" s="153">
        <v>0</v>
      </c>
      <c r="AI335" s="32">
        <v>1</v>
      </c>
      <c r="AJ335" s="4">
        <v>7</v>
      </c>
      <c r="AK335" s="4"/>
      <c r="AL335" s="1"/>
      <c r="AM335" s="156"/>
      <c r="AN335" s="156"/>
      <c r="AO335" s="156"/>
      <c r="AP335" s="156"/>
      <c r="AQ335" s="156"/>
      <c r="AR335" s="1"/>
    </row>
    <row r="336" spans="1:44" s="9" customFormat="1" ht="13.7" customHeight="1" x14ac:dyDescent="0.2">
      <c r="A336" s="1" t="s">
        <v>400</v>
      </c>
      <c r="B336" s="152" t="s">
        <v>399</v>
      </c>
      <c r="C336" s="1">
        <v>2020</v>
      </c>
      <c r="D336" s="19" t="s">
        <v>400</v>
      </c>
      <c r="E336" s="146" t="s">
        <v>1957</v>
      </c>
      <c r="F336" s="7">
        <v>2020</v>
      </c>
      <c r="G336" s="148" t="s">
        <v>1929</v>
      </c>
      <c r="H336" s="1">
        <v>278</v>
      </c>
      <c r="I336" s="155" t="s">
        <v>840</v>
      </c>
      <c r="J336" s="153">
        <v>0</v>
      </c>
      <c r="K336" s="153">
        <v>0</v>
      </c>
      <c r="L336" s="153">
        <v>0</v>
      </c>
      <c r="M336" s="153">
        <v>0</v>
      </c>
      <c r="N336" s="153">
        <v>0</v>
      </c>
      <c r="O336" s="153">
        <v>0</v>
      </c>
      <c r="P336" s="153">
        <v>0</v>
      </c>
      <c r="Q336" s="153">
        <v>0</v>
      </c>
      <c r="R336" s="153">
        <v>0</v>
      </c>
      <c r="S336" s="153">
        <v>0</v>
      </c>
      <c r="T336" s="153">
        <v>0</v>
      </c>
      <c r="U336" s="153">
        <v>0</v>
      </c>
      <c r="V336" s="153">
        <v>0</v>
      </c>
      <c r="W336" s="153">
        <v>0</v>
      </c>
      <c r="X336" s="153">
        <v>0</v>
      </c>
      <c r="Y336" s="153">
        <v>0</v>
      </c>
      <c r="Z336" s="153">
        <v>0</v>
      </c>
      <c r="AA336" s="153">
        <v>0</v>
      </c>
      <c r="AB336" s="153">
        <v>0</v>
      </c>
      <c r="AC336" s="153">
        <v>0</v>
      </c>
      <c r="AD336" s="153">
        <v>0</v>
      </c>
      <c r="AE336" s="153">
        <v>0</v>
      </c>
      <c r="AF336" s="153">
        <v>0</v>
      </c>
      <c r="AG336" s="153">
        <v>0</v>
      </c>
      <c r="AH336" s="153">
        <v>1</v>
      </c>
      <c r="AI336" s="32">
        <v>0.1</v>
      </c>
      <c r="AJ336" s="4">
        <v>1</v>
      </c>
      <c r="AK336" s="4"/>
      <c r="AL336" s="1"/>
      <c r="AM336" s="156"/>
      <c r="AN336" s="156"/>
      <c r="AO336" s="156"/>
      <c r="AP336" s="156"/>
      <c r="AQ336" s="156"/>
      <c r="AR336" s="1"/>
    </row>
    <row r="337" spans="1:44" s="9" customFormat="1" ht="13.7" customHeight="1" x14ac:dyDescent="0.2">
      <c r="A337" s="1" t="s">
        <v>400</v>
      </c>
      <c r="B337" s="152" t="s">
        <v>399</v>
      </c>
      <c r="C337" s="1">
        <v>2020</v>
      </c>
      <c r="D337" s="19" t="s">
        <v>400</v>
      </c>
      <c r="E337" s="146" t="s">
        <v>1957</v>
      </c>
      <c r="F337" s="7">
        <v>2020</v>
      </c>
      <c r="G337" s="148" t="s">
        <v>1929</v>
      </c>
      <c r="H337" s="37" t="s">
        <v>1959</v>
      </c>
      <c r="I337" s="155" t="s">
        <v>1772</v>
      </c>
      <c r="J337" s="153">
        <v>0</v>
      </c>
      <c r="K337" s="153">
        <v>0</v>
      </c>
      <c r="L337" s="153">
        <v>0</v>
      </c>
      <c r="M337" s="153">
        <v>0</v>
      </c>
      <c r="N337" s="153">
        <v>0</v>
      </c>
      <c r="O337" s="153">
        <v>1</v>
      </c>
      <c r="P337" s="153">
        <v>0</v>
      </c>
      <c r="Q337" s="153">
        <v>0</v>
      </c>
      <c r="R337" s="153">
        <v>0</v>
      </c>
      <c r="S337" s="153">
        <v>0</v>
      </c>
      <c r="T337" s="153">
        <v>0</v>
      </c>
      <c r="U337" s="153">
        <v>0</v>
      </c>
      <c r="V337" s="153">
        <v>0</v>
      </c>
      <c r="W337" s="153">
        <v>0</v>
      </c>
      <c r="X337" s="153">
        <v>0</v>
      </c>
      <c r="Y337" s="153">
        <v>0</v>
      </c>
      <c r="Z337" s="153">
        <v>0</v>
      </c>
      <c r="AA337" s="153">
        <v>0</v>
      </c>
      <c r="AB337" s="153">
        <v>0</v>
      </c>
      <c r="AC337" s="153">
        <v>0</v>
      </c>
      <c r="AD337" s="153">
        <v>0</v>
      </c>
      <c r="AE337" s="153">
        <v>0</v>
      </c>
      <c r="AF337" s="153">
        <v>0</v>
      </c>
      <c r="AG337" s="153">
        <v>0</v>
      </c>
      <c r="AH337" s="153">
        <v>0</v>
      </c>
      <c r="AI337" s="32">
        <v>0.1</v>
      </c>
      <c r="AJ337" s="4">
        <v>1</v>
      </c>
      <c r="AK337" s="4"/>
      <c r="AL337" s="1" t="s">
        <v>605</v>
      </c>
      <c r="AM337" s="156"/>
      <c r="AN337" s="156"/>
      <c r="AO337" s="156"/>
      <c r="AP337" s="156"/>
      <c r="AQ337" s="156"/>
      <c r="AR337" s="1"/>
    </row>
    <row r="338" spans="1:44" s="9" customFormat="1" ht="13.7" customHeight="1" x14ac:dyDescent="0.2">
      <c r="A338" s="1" t="s">
        <v>400</v>
      </c>
      <c r="B338" s="152" t="s">
        <v>399</v>
      </c>
      <c r="C338" s="1">
        <v>2020</v>
      </c>
      <c r="D338" s="19" t="s">
        <v>400</v>
      </c>
      <c r="E338" s="146" t="s">
        <v>1957</v>
      </c>
      <c r="F338" s="7">
        <v>2020</v>
      </c>
      <c r="G338" s="148" t="s">
        <v>1929</v>
      </c>
      <c r="H338" s="1">
        <v>1635</v>
      </c>
      <c r="I338" s="155" t="s">
        <v>1047</v>
      </c>
      <c r="J338" s="153">
        <v>0</v>
      </c>
      <c r="K338" s="153">
        <v>0</v>
      </c>
      <c r="L338" s="153">
        <v>0</v>
      </c>
      <c r="M338" s="153">
        <v>0</v>
      </c>
      <c r="N338" s="153">
        <v>0</v>
      </c>
      <c r="O338" s="153">
        <v>0</v>
      </c>
      <c r="P338" s="153">
        <v>0</v>
      </c>
      <c r="Q338" s="153">
        <v>0</v>
      </c>
      <c r="R338" s="153">
        <v>0</v>
      </c>
      <c r="S338" s="153">
        <v>0</v>
      </c>
      <c r="T338" s="153">
        <v>0</v>
      </c>
      <c r="U338" s="153">
        <v>1</v>
      </c>
      <c r="V338" s="153">
        <v>0</v>
      </c>
      <c r="W338" s="153">
        <v>0</v>
      </c>
      <c r="X338" s="153">
        <v>0</v>
      </c>
      <c r="Y338" s="153">
        <v>0</v>
      </c>
      <c r="Z338" s="153">
        <v>0</v>
      </c>
      <c r="AA338" s="153">
        <v>0</v>
      </c>
      <c r="AB338" s="153">
        <v>0</v>
      </c>
      <c r="AC338" s="153">
        <v>0</v>
      </c>
      <c r="AD338" s="153">
        <v>0</v>
      </c>
      <c r="AE338" s="153">
        <v>0</v>
      </c>
      <c r="AF338" s="153">
        <v>0</v>
      </c>
      <c r="AG338" s="153">
        <v>0</v>
      </c>
      <c r="AH338" s="153">
        <v>0</v>
      </c>
      <c r="AI338" s="32">
        <v>0.1</v>
      </c>
      <c r="AJ338" s="4">
        <v>1</v>
      </c>
      <c r="AK338" s="4"/>
      <c r="AL338" s="1"/>
      <c r="AM338" s="156"/>
      <c r="AN338" s="156"/>
      <c r="AO338" s="156"/>
      <c r="AP338" s="156"/>
      <c r="AQ338" s="156"/>
      <c r="AR338" s="1"/>
    </row>
    <row r="339" spans="1:44" s="9" customFormat="1" ht="13.7" customHeight="1" x14ac:dyDescent="0.2">
      <c r="A339" s="1" t="s">
        <v>400</v>
      </c>
      <c r="B339" s="152" t="s">
        <v>399</v>
      </c>
      <c r="C339" s="1">
        <v>2020</v>
      </c>
      <c r="D339" s="19" t="s">
        <v>400</v>
      </c>
      <c r="E339" s="146" t="s">
        <v>1957</v>
      </c>
      <c r="F339" s="7">
        <v>2020</v>
      </c>
      <c r="G339" s="148" t="s">
        <v>1929</v>
      </c>
      <c r="H339" s="37" t="s">
        <v>1959</v>
      </c>
      <c r="I339" s="155" t="s">
        <v>1769</v>
      </c>
      <c r="J339" s="153">
        <v>0</v>
      </c>
      <c r="K339" s="153">
        <v>0</v>
      </c>
      <c r="L339" s="153">
        <v>0</v>
      </c>
      <c r="M339" s="153">
        <v>0</v>
      </c>
      <c r="N339" s="153">
        <v>0</v>
      </c>
      <c r="O339" s="153">
        <v>0</v>
      </c>
      <c r="P339" s="153">
        <v>0</v>
      </c>
      <c r="Q339" s="153">
        <v>0</v>
      </c>
      <c r="R339" s="153">
        <v>0</v>
      </c>
      <c r="S339" s="153">
        <v>0</v>
      </c>
      <c r="T339" s="153">
        <v>0</v>
      </c>
      <c r="U339" s="153">
        <v>0</v>
      </c>
      <c r="V339" s="153">
        <v>0</v>
      </c>
      <c r="W339" s="153">
        <v>0</v>
      </c>
      <c r="X339" s="153">
        <v>0</v>
      </c>
      <c r="Y339" s="153">
        <v>0</v>
      </c>
      <c r="Z339" s="153">
        <v>0</v>
      </c>
      <c r="AA339" s="153">
        <v>0</v>
      </c>
      <c r="AB339" s="153">
        <v>0</v>
      </c>
      <c r="AC339" s="153">
        <v>1</v>
      </c>
      <c r="AD339" s="153">
        <v>0</v>
      </c>
      <c r="AE339" s="153">
        <v>0</v>
      </c>
      <c r="AF339" s="153">
        <v>0</v>
      </c>
      <c r="AG339" s="153">
        <v>0</v>
      </c>
      <c r="AH339" s="153">
        <v>0</v>
      </c>
      <c r="AI339" s="32">
        <v>0.1</v>
      </c>
      <c r="AJ339" s="4">
        <v>1</v>
      </c>
      <c r="AK339" s="4"/>
      <c r="AL339" s="1" t="s">
        <v>605</v>
      </c>
      <c r="AM339" s="156"/>
      <c r="AN339" s="156"/>
      <c r="AO339" s="156"/>
      <c r="AP339" s="156"/>
      <c r="AQ339" s="156"/>
      <c r="AR339" s="1"/>
    </row>
    <row r="340" spans="1:44" s="9" customFormat="1" ht="13.7" customHeight="1" x14ac:dyDescent="0.2">
      <c r="A340" s="1" t="s">
        <v>400</v>
      </c>
      <c r="B340" s="152" t="s">
        <v>399</v>
      </c>
      <c r="C340" s="1">
        <v>2020</v>
      </c>
      <c r="D340" s="19" t="s">
        <v>400</v>
      </c>
      <c r="E340" s="146" t="s">
        <v>1957</v>
      </c>
      <c r="F340" s="7">
        <v>2020</v>
      </c>
      <c r="G340" s="148" t="s">
        <v>1929</v>
      </c>
      <c r="H340" s="1">
        <v>1677</v>
      </c>
      <c r="I340" s="155" t="s">
        <v>1256</v>
      </c>
      <c r="J340" s="153">
        <v>1</v>
      </c>
      <c r="K340" s="153">
        <v>1</v>
      </c>
      <c r="L340" s="153">
        <v>1</v>
      </c>
      <c r="M340" s="153">
        <v>1</v>
      </c>
      <c r="N340" s="153">
        <v>0</v>
      </c>
      <c r="O340" s="153">
        <v>0</v>
      </c>
      <c r="P340" s="153">
        <v>1</v>
      </c>
      <c r="Q340" s="153">
        <v>1</v>
      </c>
      <c r="R340" s="153">
        <v>0</v>
      </c>
      <c r="S340" s="153">
        <v>1</v>
      </c>
      <c r="T340" s="153">
        <v>0</v>
      </c>
      <c r="U340" s="153">
        <v>1</v>
      </c>
      <c r="V340" s="153">
        <v>1</v>
      </c>
      <c r="W340" s="153">
        <v>0</v>
      </c>
      <c r="X340" s="153">
        <v>0</v>
      </c>
      <c r="Y340" s="153">
        <v>1</v>
      </c>
      <c r="Z340" s="153">
        <v>1</v>
      </c>
      <c r="AA340" s="153">
        <v>0</v>
      </c>
      <c r="AB340" s="153">
        <v>1</v>
      </c>
      <c r="AC340" s="153">
        <v>0</v>
      </c>
      <c r="AD340" s="153">
        <v>1</v>
      </c>
      <c r="AE340" s="153">
        <v>1</v>
      </c>
      <c r="AF340" s="153">
        <v>1</v>
      </c>
      <c r="AG340" s="153">
        <v>1</v>
      </c>
      <c r="AH340" s="153">
        <v>0</v>
      </c>
      <c r="AI340" s="32">
        <v>8</v>
      </c>
      <c r="AJ340" s="4">
        <v>16</v>
      </c>
      <c r="AK340" s="4"/>
      <c r="AL340" s="1"/>
      <c r="AM340" s="156"/>
      <c r="AN340" s="156"/>
      <c r="AO340" s="156"/>
      <c r="AP340" s="156"/>
      <c r="AQ340" s="156"/>
      <c r="AR340" s="1"/>
    </row>
    <row r="341" spans="1:44" s="9" customFormat="1" ht="13.7" customHeight="1" x14ac:dyDescent="0.2">
      <c r="A341" s="1" t="s">
        <v>400</v>
      </c>
      <c r="B341" s="152" t="s">
        <v>399</v>
      </c>
      <c r="C341" s="1">
        <v>2020</v>
      </c>
      <c r="D341" s="19" t="s">
        <v>400</v>
      </c>
      <c r="E341" s="146" t="s">
        <v>1957</v>
      </c>
      <c r="F341" s="7">
        <v>2020</v>
      </c>
      <c r="G341" s="148" t="s">
        <v>1929</v>
      </c>
      <c r="H341" s="1">
        <v>1766</v>
      </c>
      <c r="I341" s="155" t="s">
        <v>1224</v>
      </c>
      <c r="J341" s="153">
        <v>0</v>
      </c>
      <c r="K341" s="153">
        <v>1</v>
      </c>
      <c r="L341" s="153">
        <v>1</v>
      </c>
      <c r="M341" s="153">
        <v>0</v>
      </c>
      <c r="N341" s="153">
        <v>0</v>
      </c>
      <c r="O341" s="153">
        <v>0</v>
      </c>
      <c r="P341" s="153">
        <v>0</v>
      </c>
      <c r="Q341" s="153">
        <v>0</v>
      </c>
      <c r="R341" s="153">
        <v>1</v>
      </c>
      <c r="S341" s="153">
        <v>0</v>
      </c>
      <c r="T341" s="153">
        <v>0</v>
      </c>
      <c r="U341" s="153">
        <v>0</v>
      </c>
      <c r="V341" s="153">
        <v>1</v>
      </c>
      <c r="W341" s="153">
        <v>1</v>
      </c>
      <c r="X341" s="153">
        <v>1</v>
      </c>
      <c r="Y341" s="153">
        <v>0</v>
      </c>
      <c r="Z341" s="153">
        <v>0</v>
      </c>
      <c r="AA341" s="153">
        <v>1</v>
      </c>
      <c r="AB341" s="153">
        <v>1</v>
      </c>
      <c r="AC341" s="153">
        <v>0</v>
      </c>
      <c r="AD341" s="153">
        <v>1</v>
      </c>
      <c r="AE341" s="153">
        <v>0</v>
      </c>
      <c r="AF341" s="153">
        <v>0</v>
      </c>
      <c r="AG341" s="153">
        <v>0</v>
      </c>
      <c r="AH341" s="153">
        <v>0</v>
      </c>
      <c r="AI341" s="32">
        <v>4</v>
      </c>
      <c r="AJ341" s="4">
        <v>9</v>
      </c>
      <c r="AK341" s="4"/>
      <c r="AL341" s="1"/>
      <c r="AM341" s="156"/>
      <c r="AN341" s="156"/>
      <c r="AO341" s="156"/>
      <c r="AP341" s="156"/>
      <c r="AQ341" s="156"/>
      <c r="AR341" s="1"/>
    </row>
    <row r="342" spans="1:44" s="9" customFormat="1" ht="13.7" customHeight="1" x14ac:dyDescent="0.2">
      <c r="A342" s="1" t="s">
        <v>400</v>
      </c>
      <c r="B342" s="152" t="s">
        <v>399</v>
      </c>
      <c r="C342" s="1">
        <v>2020</v>
      </c>
      <c r="D342" s="19" t="s">
        <v>400</v>
      </c>
      <c r="E342" s="146" t="s">
        <v>1957</v>
      </c>
      <c r="F342" s="7">
        <v>2020</v>
      </c>
      <c r="G342" s="148" t="s">
        <v>1929</v>
      </c>
      <c r="H342" s="1">
        <v>2616</v>
      </c>
      <c r="I342" s="155" t="s">
        <v>215</v>
      </c>
      <c r="J342" s="153">
        <v>0</v>
      </c>
      <c r="K342" s="153">
        <v>0</v>
      </c>
      <c r="L342" s="153">
        <v>0</v>
      </c>
      <c r="M342" s="153">
        <v>0</v>
      </c>
      <c r="N342" s="153">
        <v>0</v>
      </c>
      <c r="O342" s="153">
        <v>0</v>
      </c>
      <c r="P342" s="153">
        <v>0</v>
      </c>
      <c r="Q342" s="153">
        <v>0</v>
      </c>
      <c r="R342" s="153">
        <v>0</v>
      </c>
      <c r="S342" s="153">
        <v>0</v>
      </c>
      <c r="T342" s="153">
        <v>0</v>
      </c>
      <c r="U342" s="153">
        <v>0</v>
      </c>
      <c r="V342" s="153">
        <v>0</v>
      </c>
      <c r="W342" s="153">
        <v>0</v>
      </c>
      <c r="X342" s="153">
        <v>0</v>
      </c>
      <c r="Y342" s="153">
        <v>0</v>
      </c>
      <c r="Z342" s="153">
        <v>0</v>
      </c>
      <c r="AA342" s="153">
        <v>0</v>
      </c>
      <c r="AB342" s="153">
        <v>0</v>
      </c>
      <c r="AC342" s="153">
        <v>0</v>
      </c>
      <c r="AD342" s="153">
        <v>0</v>
      </c>
      <c r="AE342" s="153">
        <v>0</v>
      </c>
      <c r="AF342" s="153">
        <v>1</v>
      </c>
      <c r="AG342" s="153">
        <v>0</v>
      </c>
      <c r="AH342" s="153">
        <v>1</v>
      </c>
      <c r="AI342" s="32">
        <v>1</v>
      </c>
      <c r="AJ342" s="4">
        <v>2</v>
      </c>
      <c r="AK342" s="4"/>
      <c r="AL342" s="1" t="s">
        <v>605</v>
      </c>
      <c r="AM342" s="156"/>
      <c r="AN342" s="156"/>
      <c r="AO342" s="156"/>
      <c r="AP342" s="156"/>
      <c r="AQ342" s="156"/>
      <c r="AR342" s="1"/>
    </row>
    <row r="343" spans="1:44" s="9" customFormat="1" ht="13.7" customHeight="1" x14ac:dyDescent="0.2">
      <c r="A343" s="1" t="s">
        <v>400</v>
      </c>
      <c r="B343" s="152" t="s">
        <v>399</v>
      </c>
      <c r="C343" s="1">
        <v>2020</v>
      </c>
      <c r="D343" s="19" t="s">
        <v>400</v>
      </c>
      <c r="E343" s="146" t="s">
        <v>1957</v>
      </c>
      <c r="F343" s="7">
        <v>2020</v>
      </c>
      <c r="G343" s="148" t="s">
        <v>1929</v>
      </c>
      <c r="H343" s="37" t="s">
        <v>1959</v>
      </c>
      <c r="I343" s="155" t="s">
        <v>1804</v>
      </c>
      <c r="J343" s="153">
        <v>0</v>
      </c>
      <c r="K343" s="153">
        <v>0</v>
      </c>
      <c r="L343" s="153">
        <v>1</v>
      </c>
      <c r="M343" s="153">
        <v>0</v>
      </c>
      <c r="N343" s="153">
        <v>0</v>
      </c>
      <c r="O343" s="153">
        <v>0</v>
      </c>
      <c r="P343" s="153">
        <v>0</v>
      </c>
      <c r="Q343" s="153">
        <v>0</v>
      </c>
      <c r="R343" s="153">
        <v>0</v>
      </c>
      <c r="S343" s="153">
        <v>0</v>
      </c>
      <c r="T343" s="153">
        <v>0</v>
      </c>
      <c r="U343" s="153">
        <v>0</v>
      </c>
      <c r="V343" s="153">
        <v>0</v>
      </c>
      <c r="W343" s="153">
        <v>0</v>
      </c>
      <c r="X343" s="153">
        <v>0</v>
      </c>
      <c r="Y343" s="153">
        <v>0</v>
      </c>
      <c r="Z343" s="153">
        <v>0</v>
      </c>
      <c r="AA343" s="153">
        <v>0</v>
      </c>
      <c r="AB343" s="153">
        <v>0</v>
      </c>
      <c r="AC343" s="153">
        <v>0</v>
      </c>
      <c r="AD343" s="153">
        <v>0</v>
      </c>
      <c r="AE343" s="153">
        <v>0</v>
      </c>
      <c r="AF343" s="153">
        <v>0</v>
      </c>
      <c r="AG343" s="153">
        <v>0</v>
      </c>
      <c r="AH343" s="153">
        <v>0</v>
      </c>
      <c r="AI343" s="32">
        <v>0.1</v>
      </c>
      <c r="AJ343" s="4">
        <v>1</v>
      </c>
      <c r="AK343" s="4"/>
      <c r="AL343" s="1"/>
      <c r="AM343" s="156"/>
      <c r="AN343" s="156"/>
      <c r="AO343" s="156"/>
      <c r="AP343" s="156"/>
      <c r="AQ343" s="156"/>
      <c r="AR343" s="1"/>
    </row>
    <row r="344" spans="1:44" s="9" customFormat="1" ht="13.7" customHeight="1" x14ac:dyDescent="0.2">
      <c r="A344" s="1" t="s">
        <v>400</v>
      </c>
      <c r="B344" s="152" t="s">
        <v>399</v>
      </c>
      <c r="C344" s="1">
        <v>2020</v>
      </c>
      <c r="D344" s="19" t="s">
        <v>400</v>
      </c>
      <c r="E344" s="146" t="s">
        <v>1957</v>
      </c>
      <c r="F344" s="7">
        <v>2020</v>
      </c>
      <c r="G344" s="148" t="s">
        <v>1929</v>
      </c>
      <c r="H344" s="1">
        <v>1429</v>
      </c>
      <c r="I344" s="155" t="s">
        <v>1746</v>
      </c>
      <c r="J344" s="153">
        <v>0</v>
      </c>
      <c r="K344" s="153">
        <v>0</v>
      </c>
      <c r="L344" s="153">
        <v>1</v>
      </c>
      <c r="M344" s="153">
        <v>0</v>
      </c>
      <c r="N344" s="153">
        <v>1</v>
      </c>
      <c r="O344" s="153">
        <v>0</v>
      </c>
      <c r="P344" s="153">
        <v>0</v>
      </c>
      <c r="Q344" s="153">
        <v>0</v>
      </c>
      <c r="R344" s="153">
        <v>0</v>
      </c>
      <c r="S344" s="153">
        <v>0</v>
      </c>
      <c r="T344" s="153">
        <v>0</v>
      </c>
      <c r="U344" s="153">
        <v>1</v>
      </c>
      <c r="V344" s="153">
        <v>1</v>
      </c>
      <c r="W344" s="153">
        <v>0</v>
      </c>
      <c r="X344" s="153">
        <v>0</v>
      </c>
      <c r="Y344" s="153">
        <v>0</v>
      </c>
      <c r="Z344" s="153">
        <v>0</v>
      </c>
      <c r="AA344" s="153">
        <v>0</v>
      </c>
      <c r="AB344" s="153">
        <v>0</v>
      </c>
      <c r="AC344" s="153">
        <v>0</v>
      </c>
      <c r="AD344" s="153">
        <v>0</v>
      </c>
      <c r="AE344" s="153">
        <v>0</v>
      </c>
      <c r="AF344" s="153">
        <v>0</v>
      </c>
      <c r="AG344" s="153">
        <v>0</v>
      </c>
      <c r="AH344" s="153">
        <v>0</v>
      </c>
      <c r="AI344" s="32">
        <v>1</v>
      </c>
      <c r="AJ344" s="4">
        <v>4</v>
      </c>
      <c r="AK344" s="4"/>
      <c r="AL344" s="1"/>
      <c r="AM344" s="156"/>
      <c r="AN344" s="156"/>
      <c r="AO344" s="156"/>
      <c r="AP344" s="156"/>
      <c r="AQ344" s="156"/>
      <c r="AR344" s="1"/>
    </row>
    <row r="345" spans="1:44" s="9" customFormat="1" ht="13.7" customHeight="1" x14ac:dyDescent="0.2">
      <c r="A345" s="1" t="s">
        <v>400</v>
      </c>
      <c r="B345" s="152" t="s">
        <v>399</v>
      </c>
      <c r="C345" s="1">
        <v>2020</v>
      </c>
      <c r="D345" s="19" t="s">
        <v>400</v>
      </c>
      <c r="E345" s="146" t="s">
        <v>1957</v>
      </c>
      <c r="F345" s="7">
        <v>2020</v>
      </c>
      <c r="G345" s="148" t="s">
        <v>1929</v>
      </c>
      <c r="H345" s="1">
        <v>681</v>
      </c>
      <c r="I345" s="155" t="s">
        <v>1195</v>
      </c>
      <c r="J345" s="153">
        <v>0</v>
      </c>
      <c r="K345" s="153">
        <v>0</v>
      </c>
      <c r="L345" s="153">
        <v>0</v>
      </c>
      <c r="M345" s="153">
        <v>0</v>
      </c>
      <c r="N345" s="153">
        <v>0</v>
      </c>
      <c r="O345" s="153">
        <v>0</v>
      </c>
      <c r="P345" s="153">
        <v>0</v>
      </c>
      <c r="Q345" s="153">
        <v>0</v>
      </c>
      <c r="R345" s="153">
        <v>0</v>
      </c>
      <c r="S345" s="153">
        <v>0</v>
      </c>
      <c r="T345" s="153">
        <v>0</v>
      </c>
      <c r="U345" s="153">
        <v>0</v>
      </c>
      <c r="V345" s="153">
        <v>0</v>
      </c>
      <c r="W345" s="153">
        <v>0</v>
      </c>
      <c r="X345" s="153">
        <v>0</v>
      </c>
      <c r="Y345" s="153">
        <v>1</v>
      </c>
      <c r="Z345" s="153">
        <v>0</v>
      </c>
      <c r="AA345" s="153">
        <v>0</v>
      </c>
      <c r="AB345" s="153">
        <v>0</v>
      </c>
      <c r="AC345" s="153">
        <v>0</v>
      </c>
      <c r="AD345" s="153">
        <v>1</v>
      </c>
      <c r="AE345" s="153">
        <v>0</v>
      </c>
      <c r="AF345" s="153">
        <v>0</v>
      </c>
      <c r="AG345" s="153">
        <v>0</v>
      </c>
      <c r="AH345" s="153">
        <v>0</v>
      </c>
      <c r="AI345" s="32">
        <v>1</v>
      </c>
      <c r="AJ345" s="4">
        <v>2</v>
      </c>
      <c r="AK345" s="4"/>
      <c r="AL345" s="1"/>
      <c r="AM345" s="156"/>
      <c r="AN345" s="156"/>
      <c r="AO345" s="156"/>
      <c r="AP345" s="156"/>
      <c r="AQ345" s="156"/>
      <c r="AR345" s="1"/>
    </row>
    <row r="346" spans="1:44" s="9" customFormat="1" ht="13.7" customHeight="1" x14ac:dyDescent="0.2">
      <c r="A346" s="1" t="s">
        <v>400</v>
      </c>
      <c r="B346" s="152" t="s">
        <v>399</v>
      </c>
      <c r="C346" s="1">
        <v>2020</v>
      </c>
      <c r="D346" s="19" t="s">
        <v>400</v>
      </c>
      <c r="E346" s="146" t="s">
        <v>1957</v>
      </c>
      <c r="F346" s="7">
        <v>2020</v>
      </c>
      <c r="G346" s="148" t="s">
        <v>1929</v>
      </c>
      <c r="H346" s="1">
        <v>810</v>
      </c>
      <c r="I346" s="155" t="s">
        <v>1309</v>
      </c>
      <c r="J346" s="153">
        <v>0</v>
      </c>
      <c r="K346" s="153">
        <v>0</v>
      </c>
      <c r="L346" s="153">
        <v>1</v>
      </c>
      <c r="M346" s="153">
        <v>0</v>
      </c>
      <c r="N346" s="153">
        <v>0</v>
      </c>
      <c r="O346" s="153">
        <v>0</v>
      </c>
      <c r="P346" s="153">
        <v>0</v>
      </c>
      <c r="Q346" s="153">
        <v>0</v>
      </c>
      <c r="R346" s="153">
        <v>0</v>
      </c>
      <c r="S346" s="153">
        <v>0</v>
      </c>
      <c r="T346" s="153">
        <v>0</v>
      </c>
      <c r="U346" s="153">
        <v>0</v>
      </c>
      <c r="V346" s="153">
        <v>0</v>
      </c>
      <c r="W346" s="153">
        <v>0</v>
      </c>
      <c r="X346" s="153">
        <v>0</v>
      </c>
      <c r="Y346" s="153">
        <v>0</v>
      </c>
      <c r="Z346" s="153">
        <v>0</v>
      </c>
      <c r="AA346" s="153">
        <v>0</v>
      </c>
      <c r="AB346" s="153">
        <v>0</v>
      </c>
      <c r="AC346" s="153">
        <v>0</v>
      </c>
      <c r="AD346" s="153">
        <v>0</v>
      </c>
      <c r="AE346" s="153">
        <v>0</v>
      </c>
      <c r="AF346" s="153">
        <v>0</v>
      </c>
      <c r="AG346" s="153">
        <v>0</v>
      </c>
      <c r="AH346" s="153">
        <v>0</v>
      </c>
      <c r="AI346" s="32">
        <v>0.1</v>
      </c>
      <c r="AJ346" s="4">
        <v>1</v>
      </c>
      <c r="AK346" s="4"/>
      <c r="AL346" s="1"/>
      <c r="AM346" s="156"/>
      <c r="AN346" s="156"/>
      <c r="AO346" s="156"/>
      <c r="AP346" s="156"/>
      <c r="AQ346" s="156"/>
      <c r="AR346" s="1"/>
    </row>
    <row r="347" spans="1:44" s="9" customFormat="1" ht="13.7" customHeight="1" x14ac:dyDescent="0.2">
      <c r="A347" s="1" t="s">
        <v>400</v>
      </c>
      <c r="B347" s="152" t="s">
        <v>399</v>
      </c>
      <c r="C347" s="1">
        <v>2020</v>
      </c>
      <c r="D347" s="19" t="s">
        <v>400</v>
      </c>
      <c r="E347" s="146" t="s">
        <v>1957</v>
      </c>
      <c r="F347" s="7">
        <v>2020</v>
      </c>
      <c r="G347" s="148" t="s">
        <v>1929</v>
      </c>
      <c r="H347" s="1">
        <v>344</v>
      </c>
      <c r="I347" s="155" t="s">
        <v>895</v>
      </c>
      <c r="J347" s="153">
        <v>0</v>
      </c>
      <c r="K347" s="153">
        <v>0</v>
      </c>
      <c r="L347" s="153">
        <v>0</v>
      </c>
      <c r="M347" s="153">
        <v>0</v>
      </c>
      <c r="N347" s="153">
        <v>0</v>
      </c>
      <c r="O347" s="153">
        <v>0</v>
      </c>
      <c r="P347" s="153">
        <v>0</v>
      </c>
      <c r="Q347" s="153">
        <v>0</v>
      </c>
      <c r="R347" s="153">
        <v>0</v>
      </c>
      <c r="S347" s="153">
        <v>0</v>
      </c>
      <c r="T347" s="153">
        <v>0</v>
      </c>
      <c r="U347" s="153">
        <v>0</v>
      </c>
      <c r="V347" s="153">
        <v>0</v>
      </c>
      <c r="W347" s="153">
        <v>0</v>
      </c>
      <c r="X347" s="153">
        <v>0</v>
      </c>
      <c r="Y347" s="153">
        <v>0</v>
      </c>
      <c r="Z347" s="153">
        <v>0</v>
      </c>
      <c r="AA347" s="153">
        <v>0</v>
      </c>
      <c r="AB347" s="153">
        <v>0</v>
      </c>
      <c r="AC347" s="153">
        <v>0</v>
      </c>
      <c r="AD347" s="153">
        <v>0</v>
      </c>
      <c r="AE347" s="153">
        <v>0</v>
      </c>
      <c r="AF347" s="153">
        <v>0</v>
      </c>
      <c r="AG347" s="153">
        <v>1</v>
      </c>
      <c r="AH347" s="153">
        <v>0</v>
      </c>
      <c r="AI347" s="32">
        <v>0.1</v>
      </c>
      <c r="AJ347" s="4">
        <v>1</v>
      </c>
      <c r="AK347" s="4"/>
      <c r="AL347" s="1"/>
      <c r="AM347" s="156"/>
      <c r="AN347" s="156"/>
      <c r="AO347" s="156"/>
      <c r="AP347" s="156"/>
      <c r="AQ347" s="156"/>
      <c r="AR347" s="1"/>
    </row>
    <row r="348" spans="1:44" s="9" customFormat="1" ht="13.7" customHeight="1" x14ac:dyDescent="0.2">
      <c r="A348" s="1" t="s">
        <v>400</v>
      </c>
      <c r="B348" s="152" t="s">
        <v>399</v>
      </c>
      <c r="C348" s="1">
        <v>2020</v>
      </c>
      <c r="D348" s="19" t="s">
        <v>400</v>
      </c>
      <c r="E348" s="146" t="s">
        <v>1957</v>
      </c>
      <c r="F348" s="7">
        <v>2020</v>
      </c>
      <c r="G348" s="148" t="s">
        <v>1930</v>
      </c>
      <c r="H348" s="1">
        <v>1066</v>
      </c>
      <c r="I348" s="155" t="s">
        <v>1505</v>
      </c>
      <c r="J348" s="153">
        <v>1</v>
      </c>
      <c r="K348" s="153">
        <v>1</v>
      </c>
      <c r="L348" s="153">
        <v>1</v>
      </c>
      <c r="M348" s="153">
        <v>1</v>
      </c>
      <c r="N348" s="153">
        <v>1</v>
      </c>
      <c r="O348" s="153">
        <v>1</v>
      </c>
      <c r="P348" s="153">
        <v>1</v>
      </c>
      <c r="Q348" s="153">
        <v>1</v>
      </c>
      <c r="R348" s="153">
        <v>1</v>
      </c>
      <c r="S348" s="153">
        <v>1</v>
      </c>
      <c r="T348" s="153">
        <v>1</v>
      </c>
      <c r="U348" s="153">
        <v>1</v>
      </c>
      <c r="V348" s="153">
        <v>1</v>
      </c>
      <c r="W348" s="153">
        <v>1</v>
      </c>
      <c r="X348" s="153">
        <v>1</v>
      </c>
      <c r="Y348" s="153">
        <v>1</v>
      </c>
      <c r="Z348" s="153">
        <v>1</v>
      </c>
      <c r="AA348" s="153">
        <v>1</v>
      </c>
      <c r="AB348" s="153">
        <v>1</v>
      </c>
      <c r="AC348" s="153">
        <v>1</v>
      </c>
      <c r="AD348" s="153">
        <v>1</v>
      </c>
      <c r="AE348" s="153">
        <v>1</v>
      </c>
      <c r="AF348" s="153">
        <v>1</v>
      </c>
      <c r="AG348" s="153">
        <v>1</v>
      </c>
      <c r="AH348" s="153">
        <v>1</v>
      </c>
      <c r="AI348" s="32">
        <v>90</v>
      </c>
      <c r="AJ348" s="4">
        <v>25</v>
      </c>
      <c r="AK348" s="4"/>
      <c r="AL348" s="1"/>
      <c r="AM348" s="156"/>
      <c r="AN348" s="156"/>
      <c r="AO348" s="156"/>
      <c r="AP348" s="156"/>
      <c r="AQ348" s="156"/>
      <c r="AR348" s="1"/>
    </row>
    <row r="349" spans="1:44" s="9" customFormat="1" ht="13.7" customHeight="1" x14ac:dyDescent="0.2">
      <c r="A349" s="1" t="s">
        <v>400</v>
      </c>
      <c r="B349" s="152" t="s">
        <v>399</v>
      </c>
      <c r="C349" s="1">
        <v>2020</v>
      </c>
      <c r="D349" s="19" t="s">
        <v>400</v>
      </c>
      <c r="E349" s="146" t="s">
        <v>1957</v>
      </c>
      <c r="F349" s="7">
        <v>2020</v>
      </c>
      <c r="G349" s="148" t="s">
        <v>1930</v>
      </c>
      <c r="H349" s="1">
        <v>2760</v>
      </c>
      <c r="I349" s="155" t="s">
        <v>162</v>
      </c>
      <c r="J349" s="153">
        <v>0</v>
      </c>
      <c r="K349" s="153">
        <v>0</v>
      </c>
      <c r="L349" s="153">
        <v>0</v>
      </c>
      <c r="M349" s="153">
        <v>0</v>
      </c>
      <c r="N349" s="153">
        <v>0</v>
      </c>
      <c r="O349" s="153">
        <v>1</v>
      </c>
      <c r="P349" s="153">
        <v>0</v>
      </c>
      <c r="Q349" s="153">
        <v>0</v>
      </c>
      <c r="R349" s="153">
        <v>0</v>
      </c>
      <c r="S349" s="153">
        <v>0</v>
      </c>
      <c r="T349" s="153">
        <v>0</v>
      </c>
      <c r="U349" s="153">
        <v>0</v>
      </c>
      <c r="V349" s="153">
        <v>0</v>
      </c>
      <c r="W349" s="153">
        <v>0</v>
      </c>
      <c r="X349" s="153">
        <v>0</v>
      </c>
      <c r="Y349" s="153">
        <v>0</v>
      </c>
      <c r="Z349" s="153">
        <v>0</v>
      </c>
      <c r="AA349" s="153">
        <v>0</v>
      </c>
      <c r="AB349" s="153">
        <v>0</v>
      </c>
      <c r="AC349" s="153">
        <v>0</v>
      </c>
      <c r="AD349" s="153">
        <v>0</v>
      </c>
      <c r="AE349" s="153">
        <v>0</v>
      </c>
      <c r="AF349" s="153">
        <v>0</v>
      </c>
      <c r="AG349" s="153">
        <v>0</v>
      </c>
      <c r="AH349" s="153">
        <v>0</v>
      </c>
      <c r="AI349" s="32">
        <v>20</v>
      </c>
      <c r="AJ349" s="4">
        <v>1</v>
      </c>
      <c r="AK349" s="4"/>
      <c r="AL349" s="1"/>
      <c r="AM349" s="156"/>
      <c r="AN349" s="156"/>
      <c r="AO349" s="156"/>
      <c r="AP349" s="156"/>
      <c r="AQ349" s="156"/>
      <c r="AR349" s="1"/>
    </row>
    <row r="350" spans="1:44" s="9" customFormat="1" ht="13.7" customHeight="1" x14ac:dyDescent="0.2">
      <c r="A350" s="1" t="s">
        <v>400</v>
      </c>
      <c r="B350" s="152" t="s">
        <v>399</v>
      </c>
      <c r="C350" s="1">
        <v>2020</v>
      </c>
      <c r="D350" s="19" t="s">
        <v>400</v>
      </c>
      <c r="E350" s="146" t="s">
        <v>1957</v>
      </c>
      <c r="F350" s="7">
        <v>2020</v>
      </c>
      <c r="G350" s="148" t="s">
        <v>1930</v>
      </c>
      <c r="H350" s="37" t="s">
        <v>1959</v>
      </c>
      <c r="I350" s="155" t="s">
        <v>1766</v>
      </c>
      <c r="J350" s="153">
        <v>1</v>
      </c>
      <c r="K350" s="153">
        <v>1</v>
      </c>
      <c r="L350" s="153">
        <v>1</v>
      </c>
      <c r="M350" s="153">
        <v>0</v>
      </c>
      <c r="N350" s="153">
        <v>1</v>
      </c>
      <c r="O350" s="153">
        <v>0</v>
      </c>
      <c r="P350" s="153">
        <v>1</v>
      </c>
      <c r="Q350" s="153">
        <v>1</v>
      </c>
      <c r="R350" s="153">
        <v>0</v>
      </c>
      <c r="S350" s="153">
        <v>1</v>
      </c>
      <c r="T350" s="153">
        <v>1</v>
      </c>
      <c r="U350" s="153">
        <v>1</v>
      </c>
      <c r="V350" s="153">
        <v>1</v>
      </c>
      <c r="W350" s="153">
        <v>0</v>
      </c>
      <c r="X350" s="153">
        <v>1</v>
      </c>
      <c r="Y350" s="153">
        <v>1</v>
      </c>
      <c r="Z350" s="153">
        <v>1</v>
      </c>
      <c r="AA350" s="153">
        <v>1</v>
      </c>
      <c r="AB350" s="153">
        <v>0</v>
      </c>
      <c r="AC350" s="153">
        <v>0</v>
      </c>
      <c r="AD350" s="153">
        <v>0</v>
      </c>
      <c r="AE350" s="153">
        <v>0</v>
      </c>
      <c r="AF350" s="153">
        <v>1</v>
      </c>
      <c r="AG350" s="153">
        <v>1</v>
      </c>
      <c r="AH350" s="153">
        <v>1</v>
      </c>
      <c r="AI350" s="32">
        <v>1</v>
      </c>
      <c r="AJ350" s="4">
        <v>17</v>
      </c>
      <c r="AK350" s="4"/>
      <c r="AL350" s="1"/>
      <c r="AM350" s="156"/>
      <c r="AN350" s="156"/>
      <c r="AO350" s="156"/>
      <c r="AP350" s="156"/>
      <c r="AQ350" s="156"/>
      <c r="AR350" s="1"/>
    </row>
    <row r="351" spans="1:44" s="9" customFormat="1" ht="13.7" customHeight="1" x14ac:dyDescent="0.2">
      <c r="A351" s="1" t="s">
        <v>400</v>
      </c>
      <c r="B351" s="152" t="s">
        <v>399</v>
      </c>
      <c r="C351" s="1">
        <v>2020</v>
      </c>
      <c r="D351" s="19" t="s">
        <v>400</v>
      </c>
      <c r="E351" s="146" t="s">
        <v>1957</v>
      </c>
      <c r="F351" s="7">
        <v>2020</v>
      </c>
      <c r="G351" s="148" t="s">
        <v>1930</v>
      </c>
      <c r="H351" s="1">
        <v>2701</v>
      </c>
      <c r="I351" s="155" t="s">
        <v>720</v>
      </c>
      <c r="J351" s="153">
        <v>0</v>
      </c>
      <c r="K351" s="153">
        <v>1</v>
      </c>
      <c r="L351" s="153">
        <v>0</v>
      </c>
      <c r="M351" s="153">
        <v>0</v>
      </c>
      <c r="N351" s="153">
        <v>0</v>
      </c>
      <c r="O351" s="153">
        <v>0</v>
      </c>
      <c r="P351" s="153">
        <v>1</v>
      </c>
      <c r="Q351" s="153">
        <v>0</v>
      </c>
      <c r="R351" s="153">
        <v>0</v>
      </c>
      <c r="S351" s="153">
        <v>0</v>
      </c>
      <c r="T351" s="153">
        <v>0</v>
      </c>
      <c r="U351" s="153">
        <v>0</v>
      </c>
      <c r="V351" s="153">
        <v>0</v>
      </c>
      <c r="W351" s="153">
        <v>0</v>
      </c>
      <c r="X351" s="153">
        <v>0</v>
      </c>
      <c r="Y351" s="153">
        <v>0</v>
      </c>
      <c r="Z351" s="153">
        <v>0</v>
      </c>
      <c r="AA351" s="153">
        <v>0</v>
      </c>
      <c r="AB351" s="153">
        <v>0</v>
      </c>
      <c r="AC351" s="153">
        <v>0</v>
      </c>
      <c r="AD351" s="153">
        <v>0</v>
      </c>
      <c r="AE351" s="153">
        <v>0</v>
      </c>
      <c r="AF351" s="153">
        <v>0</v>
      </c>
      <c r="AG351" s="153">
        <v>0</v>
      </c>
      <c r="AH351" s="153">
        <v>0</v>
      </c>
      <c r="AI351" s="32">
        <v>1</v>
      </c>
      <c r="AJ351" s="4">
        <v>2</v>
      </c>
      <c r="AK351" s="4"/>
      <c r="AL351" s="1"/>
      <c r="AM351" s="156"/>
      <c r="AN351" s="156"/>
      <c r="AO351" s="156"/>
      <c r="AP351" s="156"/>
      <c r="AQ351" s="156"/>
      <c r="AR351" s="1"/>
    </row>
    <row r="352" spans="1:44" s="9" customFormat="1" ht="13.7" customHeight="1" x14ac:dyDescent="0.2">
      <c r="A352" s="1" t="s">
        <v>400</v>
      </c>
      <c r="B352" s="152" t="s">
        <v>399</v>
      </c>
      <c r="C352" s="1">
        <v>2020</v>
      </c>
      <c r="D352" s="19" t="s">
        <v>400</v>
      </c>
      <c r="E352" s="146" t="s">
        <v>1957</v>
      </c>
      <c r="F352" s="7">
        <v>2020</v>
      </c>
      <c r="G352" s="148" t="s">
        <v>1930</v>
      </c>
      <c r="H352" s="1">
        <v>1321</v>
      </c>
      <c r="I352" s="155" t="s">
        <v>1673</v>
      </c>
      <c r="J352" s="153">
        <v>0</v>
      </c>
      <c r="K352" s="153">
        <v>0</v>
      </c>
      <c r="L352" s="153">
        <v>0</v>
      </c>
      <c r="M352" s="153">
        <v>0</v>
      </c>
      <c r="N352" s="153">
        <v>0</v>
      </c>
      <c r="O352" s="153">
        <v>0</v>
      </c>
      <c r="P352" s="153">
        <v>0</v>
      </c>
      <c r="Q352" s="153">
        <v>0</v>
      </c>
      <c r="R352" s="153">
        <v>0</v>
      </c>
      <c r="S352" s="153">
        <v>0</v>
      </c>
      <c r="T352" s="153">
        <v>0</v>
      </c>
      <c r="U352" s="153">
        <v>0</v>
      </c>
      <c r="V352" s="153">
        <v>0</v>
      </c>
      <c r="W352" s="153">
        <v>0</v>
      </c>
      <c r="X352" s="153">
        <v>0</v>
      </c>
      <c r="Y352" s="153">
        <v>1</v>
      </c>
      <c r="Z352" s="153">
        <v>1</v>
      </c>
      <c r="AA352" s="153">
        <v>0</v>
      </c>
      <c r="AB352" s="153">
        <v>0</v>
      </c>
      <c r="AC352" s="153">
        <v>0</v>
      </c>
      <c r="AD352" s="153">
        <v>0</v>
      </c>
      <c r="AE352" s="153">
        <v>1</v>
      </c>
      <c r="AF352" s="153">
        <v>0</v>
      </c>
      <c r="AG352" s="153">
        <v>0</v>
      </c>
      <c r="AH352" s="153">
        <v>0</v>
      </c>
      <c r="AI352" s="32">
        <v>1</v>
      </c>
      <c r="AJ352" s="4">
        <v>3</v>
      </c>
      <c r="AK352" s="4"/>
      <c r="AL352" s="1"/>
      <c r="AM352" s="156"/>
      <c r="AN352" s="156"/>
      <c r="AO352" s="156"/>
      <c r="AP352" s="156"/>
      <c r="AQ352" s="156"/>
      <c r="AR352" s="1"/>
    </row>
    <row r="353" spans="1:44" s="9" customFormat="1" ht="13.7" customHeight="1" x14ac:dyDescent="0.2">
      <c r="A353" s="1" t="s">
        <v>400</v>
      </c>
      <c r="B353" s="152" t="s">
        <v>399</v>
      </c>
      <c r="C353" s="1">
        <v>2020</v>
      </c>
      <c r="D353" s="19" t="s">
        <v>400</v>
      </c>
      <c r="E353" s="146" t="s">
        <v>1957</v>
      </c>
      <c r="F353" s="7">
        <v>2020</v>
      </c>
      <c r="G353" s="148" t="s">
        <v>1930</v>
      </c>
      <c r="H353" s="1">
        <v>1677</v>
      </c>
      <c r="I353" s="155" t="s">
        <v>1256</v>
      </c>
      <c r="J353" s="153">
        <v>0</v>
      </c>
      <c r="K353" s="153">
        <v>0</v>
      </c>
      <c r="L353" s="153">
        <v>0</v>
      </c>
      <c r="M353" s="153">
        <v>0</v>
      </c>
      <c r="N353" s="153">
        <v>1</v>
      </c>
      <c r="O353" s="153">
        <v>0</v>
      </c>
      <c r="P353" s="153">
        <v>0</v>
      </c>
      <c r="Q353" s="153">
        <v>0</v>
      </c>
      <c r="R353" s="153">
        <v>0</v>
      </c>
      <c r="S353" s="153">
        <v>1</v>
      </c>
      <c r="T353" s="153">
        <v>0</v>
      </c>
      <c r="U353" s="153">
        <v>0</v>
      </c>
      <c r="V353" s="153">
        <v>0</v>
      </c>
      <c r="W353" s="153">
        <v>1</v>
      </c>
      <c r="X353" s="153">
        <v>0</v>
      </c>
      <c r="Y353" s="153">
        <v>0</v>
      </c>
      <c r="Z353" s="153">
        <v>0</v>
      </c>
      <c r="AA353" s="153">
        <v>0</v>
      </c>
      <c r="AB353" s="153">
        <v>0</v>
      </c>
      <c r="AC353" s="153">
        <v>1</v>
      </c>
      <c r="AD353" s="153">
        <v>1</v>
      </c>
      <c r="AE353" s="153">
        <v>0</v>
      </c>
      <c r="AF353" s="153">
        <v>0</v>
      </c>
      <c r="AG353" s="153">
        <v>0</v>
      </c>
      <c r="AH353" s="153">
        <v>0</v>
      </c>
      <c r="AI353" s="32">
        <v>1</v>
      </c>
      <c r="AJ353" s="4">
        <v>5</v>
      </c>
      <c r="AK353" s="4"/>
      <c r="AL353" s="1"/>
      <c r="AM353" s="156"/>
      <c r="AN353" s="156"/>
      <c r="AO353" s="156"/>
      <c r="AP353" s="156"/>
      <c r="AQ353" s="156"/>
      <c r="AR353" s="1"/>
    </row>
    <row r="354" spans="1:44" s="9" customFormat="1" ht="13.7" customHeight="1" x14ac:dyDescent="0.2">
      <c r="A354" s="1" t="s">
        <v>400</v>
      </c>
      <c r="B354" s="152" t="s">
        <v>399</v>
      </c>
      <c r="C354" s="1">
        <v>2020</v>
      </c>
      <c r="D354" s="19" t="s">
        <v>400</v>
      </c>
      <c r="E354" s="146" t="s">
        <v>1957</v>
      </c>
      <c r="F354" s="7">
        <v>2020</v>
      </c>
      <c r="G354" s="148" t="s">
        <v>1930</v>
      </c>
      <c r="H354" s="1">
        <v>1480</v>
      </c>
      <c r="I354" s="155" t="s">
        <v>781</v>
      </c>
      <c r="J354" s="153">
        <v>0</v>
      </c>
      <c r="K354" s="153">
        <v>0</v>
      </c>
      <c r="L354" s="153">
        <v>0</v>
      </c>
      <c r="M354" s="153">
        <v>0</v>
      </c>
      <c r="N354" s="153">
        <v>0</v>
      </c>
      <c r="O354" s="153">
        <v>0</v>
      </c>
      <c r="P354" s="153">
        <v>0</v>
      </c>
      <c r="Q354" s="153">
        <v>1</v>
      </c>
      <c r="R354" s="153">
        <v>0</v>
      </c>
      <c r="S354" s="153">
        <v>0</v>
      </c>
      <c r="T354" s="153">
        <v>0</v>
      </c>
      <c r="U354" s="153">
        <v>0</v>
      </c>
      <c r="V354" s="153">
        <v>0</v>
      </c>
      <c r="W354" s="153">
        <v>0</v>
      </c>
      <c r="X354" s="153">
        <v>1</v>
      </c>
      <c r="Y354" s="153">
        <v>0</v>
      </c>
      <c r="Z354" s="153">
        <v>0</v>
      </c>
      <c r="AA354" s="153">
        <v>0</v>
      </c>
      <c r="AB354" s="153">
        <v>0</v>
      </c>
      <c r="AC354" s="153">
        <v>0</v>
      </c>
      <c r="AD354" s="153">
        <v>0</v>
      </c>
      <c r="AE354" s="153">
        <v>0</v>
      </c>
      <c r="AF354" s="153">
        <v>0</v>
      </c>
      <c r="AG354" s="153">
        <v>0</v>
      </c>
      <c r="AH354" s="153">
        <v>0</v>
      </c>
      <c r="AI354" s="32">
        <v>1</v>
      </c>
      <c r="AJ354" s="4">
        <v>2</v>
      </c>
      <c r="AK354" s="4"/>
      <c r="AL354" s="1"/>
      <c r="AM354" s="156"/>
      <c r="AN354" s="156"/>
      <c r="AO354" s="156"/>
      <c r="AP354" s="156"/>
      <c r="AQ354" s="156"/>
      <c r="AR354" s="1"/>
    </row>
    <row r="355" spans="1:44" s="9" customFormat="1" ht="13.7" customHeight="1" x14ac:dyDescent="0.2">
      <c r="A355" s="1" t="s">
        <v>400</v>
      </c>
      <c r="B355" s="152" t="s">
        <v>399</v>
      </c>
      <c r="C355" s="1">
        <v>2020</v>
      </c>
      <c r="D355" s="19" t="s">
        <v>400</v>
      </c>
      <c r="E355" s="146" t="s">
        <v>1957</v>
      </c>
      <c r="F355" s="7">
        <v>2020</v>
      </c>
      <c r="G355" s="148" t="s">
        <v>1930</v>
      </c>
      <c r="H355" s="1">
        <v>2606</v>
      </c>
      <c r="I355" s="155" t="s">
        <v>223</v>
      </c>
      <c r="J355" s="153">
        <v>0</v>
      </c>
      <c r="K355" s="153">
        <v>0</v>
      </c>
      <c r="L355" s="153">
        <v>0</v>
      </c>
      <c r="M355" s="153">
        <v>0</v>
      </c>
      <c r="N355" s="153">
        <v>0</v>
      </c>
      <c r="O355" s="153">
        <v>0</v>
      </c>
      <c r="P355" s="153">
        <v>0</v>
      </c>
      <c r="Q355" s="153">
        <v>0</v>
      </c>
      <c r="R355" s="153">
        <v>0</v>
      </c>
      <c r="S355" s="153">
        <v>0</v>
      </c>
      <c r="T355" s="153">
        <v>0</v>
      </c>
      <c r="U355" s="153">
        <v>0</v>
      </c>
      <c r="V355" s="153">
        <v>0</v>
      </c>
      <c r="W355" s="153">
        <v>0</v>
      </c>
      <c r="X355" s="153">
        <v>0</v>
      </c>
      <c r="Y355" s="153">
        <v>0</v>
      </c>
      <c r="Z355" s="153">
        <v>0</v>
      </c>
      <c r="AA355" s="153">
        <v>1</v>
      </c>
      <c r="AB355" s="153">
        <v>0</v>
      </c>
      <c r="AC355" s="153">
        <v>0</v>
      </c>
      <c r="AD355" s="153">
        <v>0</v>
      </c>
      <c r="AE355" s="153">
        <v>0</v>
      </c>
      <c r="AF355" s="153">
        <v>0</v>
      </c>
      <c r="AG355" s="153">
        <v>0</v>
      </c>
      <c r="AH355" s="153">
        <v>0</v>
      </c>
      <c r="AI355" s="32">
        <v>4</v>
      </c>
      <c r="AJ355" s="4">
        <v>1</v>
      </c>
      <c r="AK355" s="4"/>
      <c r="AL355" s="1"/>
      <c r="AM355" s="156"/>
      <c r="AN355" s="156"/>
      <c r="AO355" s="156"/>
      <c r="AP355" s="156"/>
      <c r="AQ355" s="156"/>
      <c r="AR355" s="1"/>
    </row>
    <row r="356" spans="1:44" s="9" customFormat="1" ht="13.7" customHeight="1" x14ac:dyDescent="0.2">
      <c r="A356" s="1" t="s">
        <v>400</v>
      </c>
      <c r="B356" s="152" t="s">
        <v>399</v>
      </c>
      <c r="C356" s="1">
        <v>2020</v>
      </c>
      <c r="D356" s="19" t="s">
        <v>400</v>
      </c>
      <c r="E356" s="146" t="s">
        <v>1957</v>
      </c>
      <c r="F356" s="7">
        <v>2020</v>
      </c>
      <c r="G356" s="148" t="s">
        <v>1930</v>
      </c>
      <c r="H356" s="1">
        <v>1766</v>
      </c>
      <c r="I356" s="155" t="s">
        <v>1224</v>
      </c>
      <c r="J356" s="153">
        <v>0</v>
      </c>
      <c r="K356" s="153">
        <v>0</v>
      </c>
      <c r="L356" s="153">
        <v>0</v>
      </c>
      <c r="M356" s="153">
        <v>0</v>
      </c>
      <c r="N356" s="153">
        <v>0</v>
      </c>
      <c r="O356" s="153">
        <v>0</v>
      </c>
      <c r="P356" s="153">
        <v>0</v>
      </c>
      <c r="Q356" s="153">
        <v>0</v>
      </c>
      <c r="R356" s="153">
        <v>0</v>
      </c>
      <c r="S356" s="153">
        <v>0</v>
      </c>
      <c r="T356" s="153">
        <v>0</v>
      </c>
      <c r="U356" s="153">
        <v>0</v>
      </c>
      <c r="V356" s="153">
        <v>0</v>
      </c>
      <c r="W356" s="153">
        <v>0</v>
      </c>
      <c r="X356" s="153">
        <v>0</v>
      </c>
      <c r="Y356" s="153">
        <v>0</v>
      </c>
      <c r="Z356" s="153">
        <v>0</v>
      </c>
      <c r="AA356" s="153">
        <v>0</v>
      </c>
      <c r="AB356" s="153">
        <v>1</v>
      </c>
      <c r="AC356" s="153">
        <v>1</v>
      </c>
      <c r="AD356" s="153">
        <v>0</v>
      </c>
      <c r="AE356" s="153">
        <v>0</v>
      </c>
      <c r="AF356" s="153">
        <v>0</v>
      </c>
      <c r="AG356" s="153">
        <v>0</v>
      </c>
      <c r="AH356" s="153">
        <v>0</v>
      </c>
      <c r="AI356" s="32">
        <v>1</v>
      </c>
      <c r="AJ356" s="4">
        <v>2</v>
      </c>
      <c r="AK356" s="4"/>
      <c r="AL356" s="1"/>
      <c r="AM356" s="156"/>
      <c r="AN356" s="156"/>
      <c r="AO356" s="156"/>
      <c r="AP356" s="156"/>
      <c r="AQ356" s="156"/>
      <c r="AR356" s="1"/>
    </row>
    <row r="357" spans="1:44" s="9" customFormat="1" ht="13.7" customHeight="1" x14ac:dyDescent="0.2">
      <c r="A357" s="1" t="s">
        <v>400</v>
      </c>
      <c r="B357" s="152" t="s">
        <v>399</v>
      </c>
      <c r="C357" s="1">
        <v>2020</v>
      </c>
      <c r="D357" s="19" t="s">
        <v>400</v>
      </c>
      <c r="E357" s="146" t="s">
        <v>1957</v>
      </c>
      <c r="F357" s="7">
        <v>2020</v>
      </c>
      <c r="G357" s="148" t="s">
        <v>1930</v>
      </c>
      <c r="H357" s="1">
        <v>1375</v>
      </c>
      <c r="I357" s="155" t="s">
        <v>1711</v>
      </c>
      <c r="J357" s="153">
        <v>0</v>
      </c>
      <c r="K357" s="153">
        <v>0</v>
      </c>
      <c r="L357" s="153">
        <v>0</v>
      </c>
      <c r="M357" s="153">
        <v>0</v>
      </c>
      <c r="N357" s="153">
        <v>1</v>
      </c>
      <c r="O357" s="153">
        <v>0</v>
      </c>
      <c r="P357" s="153">
        <v>0</v>
      </c>
      <c r="Q357" s="153">
        <v>0</v>
      </c>
      <c r="R357" s="153">
        <v>0</v>
      </c>
      <c r="S357" s="153">
        <v>0</v>
      </c>
      <c r="T357" s="153">
        <v>0</v>
      </c>
      <c r="U357" s="153">
        <v>0</v>
      </c>
      <c r="V357" s="153">
        <v>0</v>
      </c>
      <c r="W357" s="153">
        <v>0</v>
      </c>
      <c r="X357" s="153">
        <v>0</v>
      </c>
      <c r="Y357" s="153">
        <v>0</v>
      </c>
      <c r="Z357" s="153">
        <v>0</v>
      </c>
      <c r="AA357" s="153">
        <v>0</v>
      </c>
      <c r="AB357" s="153">
        <v>0</v>
      </c>
      <c r="AC357" s="153">
        <v>0</v>
      </c>
      <c r="AD357" s="153">
        <v>0</v>
      </c>
      <c r="AE357" s="153">
        <v>0</v>
      </c>
      <c r="AF357" s="153">
        <v>0</v>
      </c>
      <c r="AG357" s="153">
        <v>0</v>
      </c>
      <c r="AH357" s="153">
        <v>0</v>
      </c>
      <c r="AI357" s="32">
        <v>0.1</v>
      </c>
      <c r="AJ357" s="4">
        <v>1</v>
      </c>
      <c r="AK357" s="4"/>
      <c r="AL357" s="1"/>
      <c r="AM357" s="156"/>
      <c r="AN357" s="156"/>
      <c r="AO357" s="156"/>
      <c r="AP357" s="156"/>
      <c r="AQ357" s="156"/>
      <c r="AR357" s="1"/>
    </row>
    <row r="358" spans="1:44" s="9" customFormat="1" ht="13.7" customHeight="1" x14ac:dyDescent="0.2">
      <c r="A358" s="1" t="s">
        <v>400</v>
      </c>
      <c r="B358" s="152" t="s">
        <v>399</v>
      </c>
      <c r="C358" s="1">
        <v>2020</v>
      </c>
      <c r="D358" s="19" t="s">
        <v>400</v>
      </c>
      <c r="E358" s="146" t="s">
        <v>1957</v>
      </c>
      <c r="F358" s="7">
        <v>2020</v>
      </c>
      <c r="G358" s="148" t="s">
        <v>1930</v>
      </c>
      <c r="H358" s="1">
        <v>1576</v>
      </c>
      <c r="I358" s="155" t="s">
        <v>860</v>
      </c>
      <c r="J358" s="153">
        <v>0</v>
      </c>
      <c r="K358" s="153">
        <v>0</v>
      </c>
      <c r="L358" s="153">
        <v>0</v>
      </c>
      <c r="M358" s="153">
        <v>0</v>
      </c>
      <c r="N358" s="153">
        <v>0</v>
      </c>
      <c r="O358" s="153">
        <v>0</v>
      </c>
      <c r="P358" s="153">
        <v>0</v>
      </c>
      <c r="Q358" s="153">
        <v>0</v>
      </c>
      <c r="R358" s="153">
        <v>1</v>
      </c>
      <c r="S358" s="153">
        <v>0</v>
      </c>
      <c r="T358" s="153">
        <v>0</v>
      </c>
      <c r="U358" s="153">
        <v>0</v>
      </c>
      <c r="V358" s="153">
        <v>0</v>
      </c>
      <c r="W358" s="153">
        <v>1</v>
      </c>
      <c r="X358" s="153">
        <v>1</v>
      </c>
      <c r="Y358" s="153">
        <v>0</v>
      </c>
      <c r="Z358" s="153">
        <v>0</v>
      </c>
      <c r="AA358" s="153">
        <v>0</v>
      </c>
      <c r="AB358" s="153">
        <v>0</v>
      </c>
      <c r="AC358" s="153">
        <v>1</v>
      </c>
      <c r="AD358" s="153">
        <v>0</v>
      </c>
      <c r="AE358" s="153">
        <v>0</v>
      </c>
      <c r="AF358" s="153">
        <v>0</v>
      </c>
      <c r="AG358" s="153">
        <v>0</v>
      </c>
      <c r="AH358" s="153">
        <v>0</v>
      </c>
      <c r="AI358" s="32">
        <v>0.1</v>
      </c>
      <c r="AJ358" s="4">
        <v>4</v>
      </c>
      <c r="AK358" s="4"/>
      <c r="AL358" s="1"/>
      <c r="AM358" s="156"/>
      <c r="AN358" s="156"/>
      <c r="AO358" s="156"/>
      <c r="AP358" s="156"/>
      <c r="AQ358" s="156"/>
      <c r="AR358" s="1"/>
    </row>
    <row r="359" spans="1:44" s="9" customFormat="1" ht="13.7" customHeight="1" x14ac:dyDescent="0.2">
      <c r="A359" s="1" t="s">
        <v>400</v>
      </c>
      <c r="B359" s="152" t="s">
        <v>399</v>
      </c>
      <c r="C359" s="1">
        <v>2020</v>
      </c>
      <c r="D359" s="19" t="s">
        <v>400</v>
      </c>
      <c r="E359" s="146" t="s">
        <v>1957</v>
      </c>
      <c r="F359" s="7">
        <v>2020</v>
      </c>
      <c r="G359" s="148" t="s">
        <v>1930</v>
      </c>
      <c r="H359" s="1">
        <v>3214</v>
      </c>
      <c r="I359" s="155" t="s">
        <v>124</v>
      </c>
      <c r="J359" s="153">
        <v>0</v>
      </c>
      <c r="K359" s="153">
        <v>0</v>
      </c>
      <c r="L359" s="153">
        <v>0</v>
      </c>
      <c r="M359" s="153">
        <v>0</v>
      </c>
      <c r="N359" s="153">
        <v>0</v>
      </c>
      <c r="O359" s="153">
        <v>0</v>
      </c>
      <c r="P359" s="153">
        <v>0</v>
      </c>
      <c r="Q359" s="153">
        <v>0</v>
      </c>
      <c r="R359" s="153">
        <v>0</v>
      </c>
      <c r="S359" s="153">
        <v>0</v>
      </c>
      <c r="T359" s="153">
        <v>0</v>
      </c>
      <c r="U359" s="153">
        <v>0</v>
      </c>
      <c r="V359" s="153">
        <v>0</v>
      </c>
      <c r="W359" s="153">
        <v>0</v>
      </c>
      <c r="X359" s="153">
        <v>0</v>
      </c>
      <c r="Y359" s="153">
        <v>0</v>
      </c>
      <c r="Z359" s="153">
        <v>0</v>
      </c>
      <c r="AA359" s="153">
        <v>0</v>
      </c>
      <c r="AB359" s="153">
        <v>0</v>
      </c>
      <c r="AC359" s="153">
        <v>1</v>
      </c>
      <c r="AD359" s="153">
        <v>0</v>
      </c>
      <c r="AE359" s="153">
        <v>0</v>
      </c>
      <c r="AF359" s="153">
        <v>0</v>
      </c>
      <c r="AG359" s="153">
        <v>0</v>
      </c>
      <c r="AH359" s="153">
        <v>0</v>
      </c>
      <c r="AI359" s="32">
        <v>3</v>
      </c>
      <c r="AJ359" s="4">
        <v>1</v>
      </c>
      <c r="AK359" s="4"/>
      <c r="AL359" s="1" t="s">
        <v>605</v>
      </c>
      <c r="AM359" s="156"/>
      <c r="AN359" s="156"/>
      <c r="AO359" s="156"/>
      <c r="AP359" s="156"/>
      <c r="AQ359" s="156"/>
      <c r="AR359" s="1"/>
    </row>
    <row r="360" spans="1:44" s="9" customFormat="1" ht="13.7" customHeight="1" x14ac:dyDescent="0.2">
      <c r="A360" s="1" t="s">
        <v>400</v>
      </c>
      <c r="B360" s="152" t="s">
        <v>399</v>
      </c>
      <c r="C360" s="1">
        <v>2020</v>
      </c>
      <c r="D360" s="19" t="s">
        <v>400</v>
      </c>
      <c r="E360" s="146" t="s">
        <v>1957</v>
      </c>
      <c r="F360" s="7">
        <v>2020</v>
      </c>
      <c r="G360" s="148" t="s">
        <v>1931</v>
      </c>
      <c r="H360" s="37" t="s">
        <v>1959</v>
      </c>
      <c r="I360" s="155" t="s">
        <v>1773</v>
      </c>
      <c r="J360" s="153">
        <v>0</v>
      </c>
      <c r="K360" s="153">
        <v>0</v>
      </c>
      <c r="L360" s="153">
        <v>0</v>
      </c>
      <c r="M360" s="153">
        <v>0</v>
      </c>
      <c r="N360" s="153">
        <v>0</v>
      </c>
      <c r="O360" s="153">
        <v>0</v>
      </c>
      <c r="P360" s="153">
        <v>0</v>
      </c>
      <c r="Q360" s="153">
        <v>0</v>
      </c>
      <c r="R360" s="153">
        <v>1</v>
      </c>
      <c r="S360" s="153">
        <v>1</v>
      </c>
      <c r="T360" s="153">
        <v>0</v>
      </c>
      <c r="U360" s="153">
        <v>0</v>
      </c>
      <c r="V360" s="153">
        <v>0</v>
      </c>
      <c r="W360" s="153">
        <v>0</v>
      </c>
      <c r="X360" s="153">
        <v>1</v>
      </c>
      <c r="Y360" s="153">
        <v>0</v>
      </c>
      <c r="Z360" s="153">
        <v>1</v>
      </c>
      <c r="AA360" s="153">
        <v>0</v>
      </c>
      <c r="AB360" s="153">
        <v>0</v>
      </c>
      <c r="AC360" s="153">
        <v>0</v>
      </c>
      <c r="AD360" s="153">
        <v>1</v>
      </c>
      <c r="AE360" s="153">
        <v>1</v>
      </c>
      <c r="AF360" s="153">
        <v>0</v>
      </c>
      <c r="AG360" s="153">
        <v>0</v>
      </c>
      <c r="AH360" s="153">
        <v>0</v>
      </c>
      <c r="AI360" s="32">
        <v>100</v>
      </c>
      <c r="AJ360" s="4">
        <v>6</v>
      </c>
      <c r="AK360" s="4"/>
      <c r="AL360" s="1"/>
      <c r="AM360" s="156"/>
      <c r="AN360" s="156"/>
      <c r="AO360" s="156"/>
      <c r="AP360" s="156"/>
      <c r="AQ360" s="156"/>
      <c r="AR360" s="1"/>
    </row>
    <row r="361" spans="1:44" s="9" customFormat="1" ht="13.7" customHeight="1" x14ac:dyDescent="0.2">
      <c r="A361" s="1" t="s">
        <v>400</v>
      </c>
      <c r="B361" s="152" t="s">
        <v>399</v>
      </c>
      <c r="C361" s="1">
        <v>2020</v>
      </c>
      <c r="D361" s="19" t="s">
        <v>400</v>
      </c>
      <c r="E361" s="146" t="s">
        <v>1957</v>
      </c>
      <c r="F361" s="7">
        <v>2020</v>
      </c>
      <c r="G361" s="148" t="s">
        <v>1931</v>
      </c>
      <c r="H361" s="1">
        <v>1066</v>
      </c>
      <c r="I361" s="155" t="s">
        <v>1505</v>
      </c>
      <c r="J361" s="153">
        <v>0</v>
      </c>
      <c r="K361" s="153">
        <v>1</v>
      </c>
      <c r="L361" s="153">
        <v>0</v>
      </c>
      <c r="M361" s="153">
        <v>0</v>
      </c>
      <c r="N361" s="153">
        <v>0</v>
      </c>
      <c r="O361" s="153">
        <v>1</v>
      </c>
      <c r="P361" s="153">
        <v>0</v>
      </c>
      <c r="Q361" s="153">
        <v>0</v>
      </c>
      <c r="R361" s="153">
        <v>0</v>
      </c>
      <c r="S361" s="153">
        <v>0</v>
      </c>
      <c r="T361" s="153">
        <v>0</v>
      </c>
      <c r="U361" s="153">
        <v>0</v>
      </c>
      <c r="V361" s="153">
        <v>0</v>
      </c>
      <c r="W361" s="153">
        <v>0</v>
      </c>
      <c r="X361" s="153">
        <v>0</v>
      </c>
      <c r="Y361" s="153">
        <v>0</v>
      </c>
      <c r="Z361" s="153">
        <v>1</v>
      </c>
      <c r="AA361" s="153">
        <v>0</v>
      </c>
      <c r="AB361" s="153">
        <v>0</v>
      </c>
      <c r="AC361" s="153">
        <v>0</v>
      </c>
      <c r="AD361" s="153">
        <v>1</v>
      </c>
      <c r="AE361" s="153">
        <v>1</v>
      </c>
      <c r="AF361" s="153">
        <v>0</v>
      </c>
      <c r="AG361" s="153">
        <v>0</v>
      </c>
      <c r="AH361" s="153">
        <v>0</v>
      </c>
      <c r="AI361" s="32">
        <v>20</v>
      </c>
      <c r="AJ361" s="4">
        <v>5</v>
      </c>
      <c r="AK361" s="4"/>
      <c r="AL361" s="1"/>
      <c r="AM361" s="156"/>
      <c r="AN361" s="156"/>
      <c r="AO361" s="156"/>
      <c r="AP361" s="156"/>
      <c r="AQ361" s="156"/>
      <c r="AR361" s="1"/>
    </row>
    <row r="362" spans="1:44" s="9" customFormat="1" ht="13.7" customHeight="1" x14ac:dyDescent="0.2">
      <c r="A362" s="1" t="s">
        <v>400</v>
      </c>
      <c r="B362" s="152" t="s">
        <v>399</v>
      </c>
      <c r="C362" s="1">
        <v>2020</v>
      </c>
      <c r="D362" s="19" t="s">
        <v>400</v>
      </c>
      <c r="E362" s="146" t="s">
        <v>1957</v>
      </c>
      <c r="F362" s="7">
        <v>2020</v>
      </c>
      <c r="G362" s="148" t="s">
        <v>1931</v>
      </c>
      <c r="H362" s="1">
        <v>2760</v>
      </c>
      <c r="I362" s="155" t="s">
        <v>162</v>
      </c>
      <c r="J362" s="153">
        <v>1</v>
      </c>
      <c r="K362" s="153">
        <v>1</v>
      </c>
      <c r="L362" s="153">
        <v>1</v>
      </c>
      <c r="M362" s="153">
        <v>1</v>
      </c>
      <c r="N362" s="153">
        <v>1</v>
      </c>
      <c r="O362" s="153">
        <v>1</v>
      </c>
      <c r="P362" s="153">
        <v>0</v>
      </c>
      <c r="Q362" s="153">
        <v>0</v>
      </c>
      <c r="R362" s="153">
        <v>0</v>
      </c>
      <c r="S362" s="153">
        <v>0</v>
      </c>
      <c r="T362" s="153">
        <v>0</v>
      </c>
      <c r="U362" s="153">
        <v>1</v>
      </c>
      <c r="V362" s="153">
        <v>1</v>
      </c>
      <c r="W362" s="153">
        <v>0</v>
      </c>
      <c r="X362" s="153">
        <v>0</v>
      </c>
      <c r="Y362" s="153">
        <v>1</v>
      </c>
      <c r="Z362" s="153">
        <v>0</v>
      </c>
      <c r="AA362" s="153">
        <v>0</v>
      </c>
      <c r="AB362" s="153">
        <v>0</v>
      </c>
      <c r="AC362" s="153">
        <v>0</v>
      </c>
      <c r="AD362" s="153">
        <v>0</v>
      </c>
      <c r="AE362" s="153">
        <v>0</v>
      </c>
      <c r="AF362" s="153">
        <v>0</v>
      </c>
      <c r="AG362" s="153">
        <v>0</v>
      </c>
      <c r="AH362" s="153">
        <v>0</v>
      </c>
      <c r="AI362" s="32">
        <v>2</v>
      </c>
      <c r="AJ362" s="4">
        <v>9</v>
      </c>
      <c r="AK362" s="4"/>
      <c r="AL362" s="1"/>
      <c r="AM362" s="156"/>
      <c r="AN362" s="156"/>
      <c r="AO362" s="156"/>
      <c r="AP362" s="156"/>
      <c r="AQ362" s="156"/>
      <c r="AR362" s="1"/>
    </row>
    <row r="363" spans="1:44" s="9" customFormat="1" ht="13.7" customHeight="1" x14ac:dyDescent="0.2">
      <c r="A363" s="1" t="s">
        <v>400</v>
      </c>
      <c r="B363" s="152" t="s">
        <v>399</v>
      </c>
      <c r="C363" s="1">
        <v>2020</v>
      </c>
      <c r="D363" s="19" t="s">
        <v>400</v>
      </c>
      <c r="E363" s="146" t="s">
        <v>1957</v>
      </c>
      <c r="F363" s="7">
        <v>2020</v>
      </c>
      <c r="G363" s="148" t="s">
        <v>1931</v>
      </c>
      <c r="H363" s="1">
        <v>122</v>
      </c>
      <c r="I363" s="155" t="s">
        <v>719</v>
      </c>
      <c r="J363" s="153">
        <v>1</v>
      </c>
      <c r="K363" s="153">
        <v>0</v>
      </c>
      <c r="L363" s="153">
        <v>1</v>
      </c>
      <c r="M363" s="153">
        <v>1</v>
      </c>
      <c r="N363" s="153">
        <v>0</v>
      </c>
      <c r="O363" s="153">
        <v>1</v>
      </c>
      <c r="P363" s="153">
        <v>1</v>
      </c>
      <c r="Q363" s="153">
        <v>1</v>
      </c>
      <c r="R363" s="153">
        <v>1</v>
      </c>
      <c r="S363" s="153">
        <v>1</v>
      </c>
      <c r="T363" s="153">
        <v>1</v>
      </c>
      <c r="U363" s="153">
        <v>1</v>
      </c>
      <c r="V363" s="153">
        <v>1</v>
      </c>
      <c r="W363" s="153">
        <v>1</v>
      </c>
      <c r="X363" s="153">
        <v>1</v>
      </c>
      <c r="Y363" s="153">
        <v>1</v>
      </c>
      <c r="Z363" s="153">
        <v>1</v>
      </c>
      <c r="AA363" s="153">
        <v>1</v>
      </c>
      <c r="AB363" s="153">
        <v>1</v>
      </c>
      <c r="AC363" s="153">
        <v>1</v>
      </c>
      <c r="AD363" s="153">
        <v>0</v>
      </c>
      <c r="AE363" s="153">
        <v>1</v>
      </c>
      <c r="AF363" s="153">
        <v>1</v>
      </c>
      <c r="AG363" s="153">
        <v>0</v>
      </c>
      <c r="AH363" s="153">
        <v>1</v>
      </c>
      <c r="AI363" s="32">
        <v>40</v>
      </c>
      <c r="AJ363" s="4">
        <v>21</v>
      </c>
      <c r="AK363" s="4"/>
      <c r="AL363" s="1"/>
      <c r="AM363" s="156"/>
      <c r="AN363" s="156"/>
      <c r="AO363" s="156"/>
      <c r="AP363" s="156"/>
      <c r="AQ363" s="156"/>
      <c r="AR363" s="1"/>
    </row>
    <row r="364" spans="1:44" s="9" customFormat="1" ht="13.7" customHeight="1" x14ac:dyDescent="0.2">
      <c r="A364" s="1" t="s">
        <v>400</v>
      </c>
      <c r="B364" s="152" t="s">
        <v>399</v>
      </c>
      <c r="C364" s="1">
        <v>2020</v>
      </c>
      <c r="D364" s="19" t="s">
        <v>400</v>
      </c>
      <c r="E364" s="146" t="s">
        <v>1957</v>
      </c>
      <c r="F364" s="7">
        <v>2020</v>
      </c>
      <c r="G364" s="148" t="s">
        <v>1931</v>
      </c>
      <c r="H364" s="1">
        <v>932</v>
      </c>
      <c r="I364" s="155" t="s">
        <v>1375</v>
      </c>
      <c r="J364" s="153">
        <v>0</v>
      </c>
      <c r="K364" s="153">
        <v>1</v>
      </c>
      <c r="L364" s="153">
        <v>1</v>
      </c>
      <c r="M364" s="153">
        <v>0</v>
      </c>
      <c r="N364" s="153">
        <v>0</v>
      </c>
      <c r="O364" s="153">
        <v>1</v>
      </c>
      <c r="P364" s="153">
        <v>1</v>
      </c>
      <c r="Q364" s="153">
        <v>0</v>
      </c>
      <c r="R364" s="153">
        <v>1</v>
      </c>
      <c r="S364" s="153">
        <v>0</v>
      </c>
      <c r="T364" s="153">
        <v>1</v>
      </c>
      <c r="U364" s="153">
        <v>1</v>
      </c>
      <c r="V364" s="153">
        <v>1</v>
      </c>
      <c r="W364" s="153">
        <v>1</v>
      </c>
      <c r="X364" s="153">
        <v>1</v>
      </c>
      <c r="Y364" s="153">
        <v>1</v>
      </c>
      <c r="Z364" s="153">
        <v>1</v>
      </c>
      <c r="AA364" s="153">
        <v>1</v>
      </c>
      <c r="AB364" s="153">
        <v>1</v>
      </c>
      <c r="AC364" s="153">
        <v>0</v>
      </c>
      <c r="AD364" s="153">
        <v>0</v>
      </c>
      <c r="AE364" s="153">
        <v>0</v>
      </c>
      <c r="AF364" s="153">
        <v>0</v>
      </c>
      <c r="AG364" s="153">
        <v>1</v>
      </c>
      <c r="AH364" s="153">
        <v>1</v>
      </c>
      <c r="AI364" s="32">
        <v>1</v>
      </c>
      <c r="AJ364" s="4">
        <v>16</v>
      </c>
      <c r="AK364" s="4"/>
      <c r="AL364" s="1"/>
      <c r="AM364" s="156"/>
      <c r="AN364" s="156"/>
      <c r="AO364" s="156"/>
      <c r="AP364" s="156"/>
      <c r="AQ364" s="156"/>
      <c r="AR364" s="1"/>
    </row>
    <row r="365" spans="1:44" s="9" customFormat="1" ht="13.7" customHeight="1" x14ac:dyDescent="0.2">
      <c r="A365" s="1" t="s">
        <v>400</v>
      </c>
      <c r="B365" s="152" t="s">
        <v>399</v>
      </c>
      <c r="C365" s="1">
        <v>2020</v>
      </c>
      <c r="D365" s="19" t="s">
        <v>400</v>
      </c>
      <c r="E365" s="146" t="s">
        <v>1957</v>
      </c>
      <c r="F365" s="7">
        <v>2020</v>
      </c>
      <c r="G365" s="148" t="s">
        <v>1931</v>
      </c>
      <c r="H365" s="1">
        <v>359</v>
      </c>
      <c r="I365" s="155" t="s">
        <v>903</v>
      </c>
      <c r="J365" s="153">
        <v>0</v>
      </c>
      <c r="K365" s="153">
        <v>1</v>
      </c>
      <c r="L365" s="153">
        <v>1</v>
      </c>
      <c r="M365" s="153">
        <v>0</v>
      </c>
      <c r="N365" s="153">
        <v>0</v>
      </c>
      <c r="O365" s="153">
        <v>0</v>
      </c>
      <c r="P365" s="153">
        <v>1</v>
      </c>
      <c r="Q365" s="153">
        <v>1</v>
      </c>
      <c r="R365" s="153">
        <v>1</v>
      </c>
      <c r="S365" s="153">
        <v>1</v>
      </c>
      <c r="T365" s="153">
        <v>0</v>
      </c>
      <c r="U365" s="153">
        <v>0</v>
      </c>
      <c r="V365" s="153">
        <v>1</v>
      </c>
      <c r="W365" s="153">
        <v>1</v>
      </c>
      <c r="X365" s="153">
        <v>1</v>
      </c>
      <c r="Y365" s="153">
        <v>0</v>
      </c>
      <c r="Z365" s="153">
        <v>0</v>
      </c>
      <c r="AA365" s="153">
        <v>1</v>
      </c>
      <c r="AB365" s="153">
        <v>1</v>
      </c>
      <c r="AC365" s="153">
        <v>0</v>
      </c>
      <c r="AD365" s="153">
        <v>0</v>
      </c>
      <c r="AE365" s="153">
        <v>0</v>
      </c>
      <c r="AF365" s="153">
        <v>0</v>
      </c>
      <c r="AG365" s="153">
        <v>1</v>
      </c>
      <c r="AH365" s="153">
        <v>0</v>
      </c>
      <c r="AI365" s="32">
        <v>4</v>
      </c>
      <c r="AJ365" s="4">
        <v>12</v>
      </c>
      <c r="AK365" s="4"/>
      <c r="AL365" s="1"/>
      <c r="AM365" s="156"/>
      <c r="AN365" s="156"/>
      <c r="AO365" s="156"/>
      <c r="AP365" s="156"/>
      <c r="AQ365" s="156"/>
      <c r="AR365" s="1"/>
    </row>
    <row r="366" spans="1:44" s="9" customFormat="1" ht="13.7" customHeight="1" x14ac:dyDescent="0.2">
      <c r="A366" s="1" t="s">
        <v>400</v>
      </c>
      <c r="B366" s="152" t="s">
        <v>399</v>
      </c>
      <c r="C366" s="1">
        <v>2020</v>
      </c>
      <c r="D366" s="19" t="s">
        <v>400</v>
      </c>
      <c r="E366" s="146" t="s">
        <v>1957</v>
      </c>
      <c r="F366" s="7">
        <v>2020</v>
      </c>
      <c r="G366" s="148" t="s">
        <v>1931</v>
      </c>
      <c r="H366" s="1">
        <v>1429</v>
      </c>
      <c r="I366" s="155" t="s">
        <v>1746</v>
      </c>
      <c r="J366" s="153">
        <v>0</v>
      </c>
      <c r="K366" s="153">
        <v>0</v>
      </c>
      <c r="L366" s="153">
        <v>0</v>
      </c>
      <c r="M366" s="153">
        <v>0</v>
      </c>
      <c r="N366" s="153">
        <v>0</v>
      </c>
      <c r="O366" s="153">
        <v>0</v>
      </c>
      <c r="P366" s="153">
        <v>0</v>
      </c>
      <c r="Q366" s="153">
        <v>0</v>
      </c>
      <c r="R366" s="153">
        <v>0</v>
      </c>
      <c r="S366" s="153">
        <v>1</v>
      </c>
      <c r="T366" s="153">
        <v>0</v>
      </c>
      <c r="U366" s="153">
        <v>1</v>
      </c>
      <c r="V366" s="153">
        <v>1</v>
      </c>
      <c r="W366" s="153">
        <v>0</v>
      </c>
      <c r="X366" s="153">
        <v>0</v>
      </c>
      <c r="Y366" s="153">
        <v>0</v>
      </c>
      <c r="Z366" s="153">
        <v>1</v>
      </c>
      <c r="AA366" s="153">
        <v>0</v>
      </c>
      <c r="AB366" s="153">
        <v>0</v>
      </c>
      <c r="AC366" s="153">
        <v>0</v>
      </c>
      <c r="AD366" s="153">
        <v>0</v>
      </c>
      <c r="AE366" s="153">
        <v>0</v>
      </c>
      <c r="AF366" s="153">
        <v>0</v>
      </c>
      <c r="AG366" s="153">
        <v>1</v>
      </c>
      <c r="AH366" s="153">
        <v>0</v>
      </c>
      <c r="AI366" s="32">
        <v>2</v>
      </c>
      <c r="AJ366" s="4">
        <v>5</v>
      </c>
      <c r="AK366" s="4"/>
      <c r="AL366" s="1"/>
      <c r="AM366" s="156"/>
      <c r="AN366" s="156"/>
      <c r="AO366" s="156"/>
      <c r="AP366" s="156"/>
      <c r="AQ366" s="156"/>
      <c r="AR366" s="1"/>
    </row>
    <row r="367" spans="1:44" s="9" customFormat="1" ht="13.7" customHeight="1" x14ac:dyDescent="0.2">
      <c r="A367" s="1" t="s">
        <v>400</v>
      </c>
      <c r="B367" s="152" t="s">
        <v>399</v>
      </c>
      <c r="C367" s="1">
        <v>2020</v>
      </c>
      <c r="D367" s="19" t="s">
        <v>400</v>
      </c>
      <c r="E367" s="146" t="s">
        <v>1957</v>
      </c>
      <c r="F367" s="7">
        <v>2020</v>
      </c>
      <c r="G367" s="148" t="s">
        <v>1931</v>
      </c>
      <c r="H367" s="1">
        <v>482</v>
      </c>
      <c r="I367" s="155" t="s">
        <v>1051</v>
      </c>
      <c r="J367" s="153">
        <v>0</v>
      </c>
      <c r="K367" s="153">
        <v>0</v>
      </c>
      <c r="L367" s="153">
        <v>0</v>
      </c>
      <c r="M367" s="153">
        <v>1</v>
      </c>
      <c r="N367" s="153">
        <v>0</v>
      </c>
      <c r="O367" s="153">
        <v>0</v>
      </c>
      <c r="P367" s="153">
        <v>0</v>
      </c>
      <c r="Q367" s="153">
        <v>0</v>
      </c>
      <c r="R367" s="153">
        <v>0</v>
      </c>
      <c r="S367" s="153">
        <v>0</v>
      </c>
      <c r="T367" s="153">
        <v>0</v>
      </c>
      <c r="U367" s="153">
        <v>1</v>
      </c>
      <c r="V367" s="153">
        <v>1</v>
      </c>
      <c r="W367" s="153">
        <v>0</v>
      </c>
      <c r="X367" s="153">
        <v>0</v>
      </c>
      <c r="Y367" s="153">
        <v>0</v>
      </c>
      <c r="Z367" s="153">
        <v>0</v>
      </c>
      <c r="AA367" s="153">
        <v>0</v>
      </c>
      <c r="AB367" s="153">
        <v>1</v>
      </c>
      <c r="AC367" s="153">
        <v>0</v>
      </c>
      <c r="AD367" s="153">
        <v>0</v>
      </c>
      <c r="AE367" s="153">
        <v>0</v>
      </c>
      <c r="AF367" s="153">
        <v>0</v>
      </c>
      <c r="AG367" s="153">
        <v>0</v>
      </c>
      <c r="AH367" s="153">
        <v>0</v>
      </c>
      <c r="AI367" s="32">
        <v>2</v>
      </c>
      <c r="AJ367" s="4">
        <v>4</v>
      </c>
      <c r="AK367" s="4"/>
      <c r="AL367" s="1"/>
      <c r="AM367" s="156"/>
      <c r="AN367" s="156"/>
      <c r="AO367" s="156"/>
      <c r="AP367" s="156"/>
      <c r="AQ367" s="156"/>
      <c r="AR367" s="1"/>
    </row>
    <row r="368" spans="1:44" s="9" customFormat="1" ht="13.7" customHeight="1" x14ac:dyDescent="0.2">
      <c r="A368" s="1" t="s">
        <v>400</v>
      </c>
      <c r="B368" s="152" t="s">
        <v>399</v>
      </c>
      <c r="C368" s="1">
        <v>2020</v>
      </c>
      <c r="D368" s="19" t="s">
        <v>400</v>
      </c>
      <c r="E368" s="146" t="s">
        <v>1957</v>
      </c>
      <c r="F368" s="7">
        <v>2020</v>
      </c>
      <c r="G368" s="148" t="s">
        <v>1931</v>
      </c>
      <c r="H368" s="1">
        <v>1766</v>
      </c>
      <c r="I368" s="155" t="s">
        <v>1224</v>
      </c>
      <c r="J368" s="153">
        <v>1</v>
      </c>
      <c r="K368" s="153">
        <v>1</v>
      </c>
      <c r="L368" s="153">
        <v>1</v>
      </c>
      <c r="M368" s="153">
        <v>1</v>
      </c>
      <c r="N368" s="153">
        <v>0</v>
      </c>
      <c r="O368" s="153">
        <v>0</v>
      </c>
      <c r="P368" s="153">
        <v>1</v>
      </c>
      <c r="Q368" s="153">
        <v>1</v>
      </c>
      <c r="R368" s="153">
        <v>1</v>
      </c>
      <c r="S368" s="153">
        <v>1</v>
      </c>
      <c r="T368" s="153">
        <v>0</v>
      </c>
      <c r="U368" s="153">
        <v>1</v>
      </c>
      <c r="V368" s="153">
        <v>1</v>
      </c>
      <c r="W368" s="153">
        <v>1</v>
      </c>
      <c r="X368" s="153">
        <v>1</v>
      </c>
      <c r="Y368" s="153">
        <v>0</v>
      </c>
      <c r="Z368" s="153">
        <v>1</v>
      </c>
      <c r="AA368" s="153">
        <v>1</v>
      </c>
      <c r="AB368" s="153">
        <v>0</v>
      </c>
      <c r="AC368" s="153">
        <v>1</v>
      </c>
      <c r="AD368" s="153">
        <v>1</v>
      </c>
      <c r="AE368" s="153">
        <v>1</v>
      </c>
      <c r="AF368" s="153">
        <v>1</v>
      </c>
      <c r="AG368" s="153">
        <v>1</v>
      </c>
      <c r="AH368" s="153">
        <v>1</v>
      </c>
      <c r="AI368" s="32">
        <v>8</v>
      </c>
      <c r="AJ368" s="4">
        <v>20</v>
      </c>
      <c r="AK368" s="4"/>
      <c r="AL368" s="1"/>
      <c r="AM368" s="156"/>
      <c r="AN368" s="156"/>
      <c r="AO368" s="156"/>
      <c r="AP368" s="156"/>
      <c r="AQ368" s="156"/>
      <c r="AR368" s="1"/>
    </row>
    <row r="369" spans="1:44" s="9" customFormat="1" ht="13.7" customHeight="1" x14ac:dyDescent="0.2">
      <c r="A369" s="1" t="s">
        <v>400</v>
      </c>
      <c r="B369" s="152" t="s">
        <v>399</v>
      </c>
      <c r="C369" s="1">
        <v>2020</v>
      </c>
      <c r="D369" s="19" t="s">
        <v>400</v>
      </c>
      <c r="E369" s="146" t="s">
        <v>1957</v>
      </c>
      <c r="F369" s="7">
        <v>2020</v>
      </c>
      <c r="G369" s="148" t="s">
        <v>1931</v>
      </c>
      <c r="H369" s="1">
        <v>1914</v>
      </c>
      <c r="I369" s="155" t="s">
        <v>1503</v>
      </c>
      <c r="J369" s="153">
        <v>1</v>
      </c>
      <c r="K369" s="153">
        <v>1</v>
      </c>
      <c r="L369" s="153">
        <v>0</v>
      </c>
      <c r="M369" s="153">
        <v>1</v>
      </c>
      <c r="N369" s="153">
        <v>1</v>
      </c>
      <c r="O369" s="153">
        <v>0</v>
      </c>
      <c r="P369" s="153">
        <v>1</v>
      </c>
      <c r="Q369" s="153">
        <v>0</v>
      </c>
      <c r="R369" s="153">
        <v>1</v>
      </c>
      <c r="S369" s="153">
        <v>1</v>
      </c>
      <c r="T369" s="153">
        <v>1</v>
      </c>
      <c r="U369" s="153">
        <v>1</v>
      </c>
      <c r="V369" s="153">
        <v>1</v>
      </c>
      <c r="W369" s="153">
        <v>0</v>
      </c>
      <c r="X369" s="153">
        <v>1</v>
      </c>
      <c r="Y369" s="153">
        <v>1</v>
      </c>
      <c r="Z369" s="153">
        <v>1</v>
      </c>
      <c r="AA369" s="153">
        <v>1</v>
      </c>
      <c r="AB369" s="153">
        <v>1</v>
      </c>
      <c r="AC369" s="153">
        <v>1</v>
      </c>
      <c r="AD369" s="153">
        <v>1</v>
      </c>
      <c r="AE369" s="153">
        <v>1</v>
      </c>
      <c r="AF369" s="153">
        <v>0</v>
      </c>
      <c r="AG369" s="153">
        <v>1</v>
      </c>
      <c r="AH369" s="153">
        <v>1</v>
      </c>
      <c r="AI369" s="32">
        <v>4</v>
      </c>
      <c r="AJ369" s="4">
        <v>20</v>
      </c>
      <c r="AK369" s="4"/>
      <c r="AL369" s="1"/>
      <c r="AM369" s="156"/>
      <c r="AN369" s="156"/>
      <c r="AO369" s="156"/>
      <c r="AP369" s="156"/>
      <c r="AQ369" s="156"/>
      <c r="AR369" s="1"/>
    </row>
    <row r="370" spans="1:44" s="9" customFormat="1" ht="13.7" customHeight="1" x14ac:dyDescent="0.2">
      <c r="A370" s="1" t="s">
        <v>400</v>
      </c>
      <c r="B370" s="152" t="s">
        <v>399</v>
      </c>
      <c r="C370" s="1">
        <v>2020</v>
      </c>
      <c r="D370" s="19" t="s">
        <v>400</v>
      </c>
      <c r="E370" s="146" t="s">
        <v>1957</v>
      </c>
      <c r="F370" s="7">
        <v>2020</v>
      </c>
      <c r="G370" s="148" t="s">
        <v>1931</v>
      </c>
      <c r="H370" s="1">
        <v>1892</v>
      </c>
      <c r="I370" s="155" t="s">
        <v>1477</v>
      </c>
      <c r="J370" s="153">
        <v>1</v>
      </c>
      <c r="K370" s="153">
        <v>0</v>
      </c>
      <c r="L370" s="153">
        <v>0</v>
      </c>
      <c r="M370" s="153">
        <v>0</v>
      </c>
      <c r="N370" s="153">
        <v>0</v>
      </c>
      <c r="O370" s="153">
        <v>0</v>
      </c>
      <c r="P370" s="153">
        <v>0</v>
      </c>
      <c r="Q370" s="153">
        <v>0</v>
      </c>
      <c r="R370" s="153">
        <v>0</v>
      </c>
      <c r="S370" s="153">
        <v>0</v>
      </c>
      <c r="T370" s="153">
        <v>0</v>
      </c>
      <c r="U370" s="153">
        <v>0</v>
      </c>
      <c r="V370" s="153">
        <v>0</v>
      </c>
      <c r="W370" s="153">
        <v>0</v>
      </c>
      <c r="X370" s="153">
        <v>0</v>
      </c>
      <c r="Y370" s="153">
        <v>0</v>
      </c>
      <c r="Z370" s="153">
        <v>0</v>
      </c>
      <c r="AA370" s="153">
        <v>0</v>
      </c>
      <c r="AB370" s="153">
        <v>0</v>
      </c>
      <c r="AC370" s="153">
        <v>0</v>
      </c>
      <c r="AD370" s="153">
        <v>0</v>
      </c>
      <c r="AE370" s="153">
        <v>0</v>
      </c>
      <c r="AF370" s="153">
        <v>0</v>
      </c>
      <c r="AG370" s="153">
        <v>0</v>
      </c>
      <c r="AH370" s="153">
        <v>0</v>
      </c>
      <c r="AI370" s="32">
        <v>0.1</v>
      </c>
      <c r="AJ370" s="4">
        <v>1</v>
      </c>
      <c r="AK370" s="4"/>
      <c r="AL370" s="1"/>
      <c r="AM370" s="156"/>
      <c r="AN370" s="156"/>
      <c r="AO370" s="156"/>
      <c r="AP370" s="156"/>
      <c r="AQ370" s="156"/>
      <c r="AR370" s="1"/>
    </row>
    <row r="371" spans="1:44" s="9" customFormat="1" ht="13.7" customHeight="1" x14ac:dyDescent="0.2">
      <c r="A371" s="1" t="s">
        <v>400</v>
      </c>
      <c r="B371" s="152" t="s">
        <v>399</v>
      </c>
      <c r="C371" s="1">
        <v>2020</v>
      </c>
      <c r="D371" s="19" t="s">
        <v>400</v>
      </c>
      <c r="E371" s="146" t="s">
        <v>1957</v>
      </c>
      <c r="F371" s="7">
        <v>2020</v>
      </c>
      <c r="G371" s="148" t="s">
        <v>1931</v>
      </c>
      <c r="H371" s="1">
        <v>730</v>
      </c>
      <c r="I371" s="155" t="s">
        <v>1245</v>
      </c>
      <c r="J371" s="153">
        <v>0</v>
      </c>
      <c r="K371" s="153">
        <v>1</v>
      </c>
      <c r="L371" s="153">
        <v>0</v>
      </c>
      <c r="M371" s="153">
        <v>0</v>
      </c>
      <c r="N371" s="153">
        <v>1</v>
      </c>
      <c r="O371" s="153">
        <v>0</v>
      </c>
      <c r="P371" s="153">
        <v>1</v>
      </c>
      <c r="Q371" s="153">
        <v>0</v>
      </c>
      <c r="R371" s="153">
        <v>1</v>
      </c>
      <c r="S371" s="153">
        <v>1</v>
      </c>
      <c r="T371" s="153">
        <v>0</v>
      </c>
      <c r="U371" s="153">
        <v>0</v>
      </c>
      <c r="V371" s="153">
        <v>0</v>
      </c>
      <c r="W371" s="153">
        <v>0</v>
      </c>
      <c r="X371" s="153">
        <v>1</v>
      </c>
      <c r="Y371" s="153">
        <v>1</v>
      </c>
      <c r="Z371" s="153">
        <v>0</v>
      </c>
      <c r="AA371" s="153">
        <v>0</v>
      </c>
      <c r="AB371" s="153">
        <v>0</v>
      </c>
      <c r="AC371" s="153">
        <v>0</v>
      </c>
      <c r="AD371" s="153">
        <v>0</v>
      </c>
      <c r="AE371" s="153">
        <v>0</v>
      </c>
      <c r="AF371" s="153">
        <v>0</v>
      </c>
      <c r="AG371" s="153">
        <v>0</v>
      </c>
      <c r="AH371" s="153">
        <v>0</v>
      </c>
      <c r="AI371" s="32">
        <v>3</v>
      </c>
      <c r="AJ371" s="4">
        <v>7</v>
      </c>
      <c r="AK371" s="4"/>
      <c r="AL371" s="1"/>
      <c r="AM371" s="156"/>
      <c r="AN371" s="156"/>
      <c r="AO371" s="156"/>
      <c r="AP371" s="156"/>
      <c r="AQ371" s="156"/>
      <c r="AR371" s="1"/>
    </row>
    <row r="372" spans="1:44" s="9" customFormat="1" ht="13.7" customHeight="1" x14ac:dyDescent="0.2">
      <c r="A372" s="1" t="s">
        <v>400</v>
      </c>
      <c r="B372" s="152" t="s">
        <v>399</v>
      </c>
      <c r="C372" s="1">
        <v>2020</v>
      </c>
      <c r="D372" s="19" t="s">
        <v>400</v>
      </c>
      <c r="E372" s="146" t="s">
        <v>1957</v>
      </c>
      <c r="F372" s="7">
        <v>2020</v>
      </c>
      <c r="G372" s="148" t="s">
        <v>1931</v>
      </c>
      <c r="H372" s="1">
        <v>2167</v>
      </c>
      <c r="I372" s="155" t="s">
        <v>1292</v>
      </c>
      <c r="J372" s="153">
        <v>0</v>
      </c>
      <c r="K372" s="153">
        <v>0</v>
      </c>
      <c r="L372" s="153">
        <v>1</v>
      </c>
      <c r="M372" s="153">
        <v>0</v>
      </c>
      <c r="N372" s="153">
        <v>0</v>
      </c>
      <c r="O372" s="153">
        <v>1</v>
      </c>
      <c r="P372" s="153">
        <v>0</v>
      </c>
      <c r="Q372" s="153">
        <v>0</v>
      </c>
      <c r="R372" s="153">
        <v>0</v>
      </c>
      <c r="S372" s="153">
        <v>0</v>
      </c>
      <c r="T372" s="153">
        <v>1</v>
      </c>
      <c r="U372" s="153">
        <v>0</v>
      </c>
      <c r="V372" s="153">
        <v>1</v>
      </c>
      <c r="W372" s="153">
        <v>1</v>
      </c>
      <c r="X372" s="153">
        <v>0</v>
      </c>
      <c r="Y372" s="153">
        <v>0</v>
      </c>
      <c r="Z372" s="153">
        <v>1</v>
      </c>
      <c r="AA372" s="153">
        <v>0</v>
      </c>
      <c r="AB372" s="153">
        <v>0</v>
      </c>
      <c r="AC372" s="153">
        <v>0</v>
      </c>
      <c r="AD372" s="153">
        <v>1</v>
      </c>
      <c r="AE372" s="153">
        <v>1</v>
      </c>
      <c r="AF372" s="153">
        <v>1</v>
      </c>
      <c r="AG372" s="153">
        <v>0</v>
      </c>
      <c r="AH372" s="153">
        <v>0</v>
      </c>
      <c r="AI372" s="32">
        <v>1</v>
      </c>
      <c r="AJ372" s="4">
        <v>9</v>
      </c>
      <c r="AK372" s="4"/>
      <c r="AL372" s="1"/>
      <c r="AM372" s="156"/>
      <c r="AN372" s="156"/>
      <c r="AO372" s="156"/>
      <c r="AP372" s="156"/>
      <c r="AQ372" s="156"/>
      <c r="AR372" s="1"/>
    </row>
    <row r="373" spans="1:44" s="9" customFormat="1" ht="13.7" customHeight="1" x14ac:dyDescent="0.2">
      <c r="A373" s="1" t="s">
        <v>400</v>
      </c>
      <c r="B373" s="152" t="s">
        <v>399</v>
      </c>
      <c r="C373" s="1">
        <v>2020</v>
      </c>
      <c r="D373" s="19" t="s">
        <v>400</v>
      </c>
      <c r="E373" s="146" t="s">
        <v>1957</v>
      </c>
      <c r="F373" s="7">
        <v>2020</v>
      </c>
      <c r="G373" s="148" t="s">
        <v>1931</v>
      </c>
      <c r="H373" s="1">
        <v>680</v>
      </c>
      <c r="I373" s="155" t="s">
        <v>1194</v>
      </c>
      <c r="J373" s="153">
        <v>0</v>
      </c>
      <c r="K373" s="153">
        <v>0</v>
      </c>
      <c r="L373" s="153">
        <v>0</v>
      </c>
      <c r="M373" s="153">
        <v>0</v>
      </c>
      <c r="N373" s="153">
        <v>0</v>
      </c>
      <c r="O373" s="153">
        <v>0</v>
      </c>
      <c r="P373" s="153">
        <v>0</v>
      </c>
      <c r="Q373" s="153">
        <v>0</v>
      </c>
      <c r="R373" s="153">
        <v>0</v>
      </c>
      <c r="S373" s="153">
        <v>0</v>
      </c>
      <c r="T373" s="153">
        <v>0</v>
      </c>
      <c r="U373" s="153">
        <v>0</v>
      </c>
      <c r="V373" s="153">
        <v>0</v>
      </c>
      <c r="W373" s="153">
        <v>1</v>
      </c>
      <c r="X373" s="153">
        <v>0</v>
      </c>
      <c r="Y373" s="153">
        <v>0</v>
      </c>
      <c r="Z373" s="153">
        <v>1</v>
      </c>
      <c r="AA373" s="153">
        <v>0</v>
      </c>
      <c r="AB373" s="153">
        <v>0</v>
      </c>
      <c r="AC373" s="153">
        <v>0</v>
      </c>
      <c r="AD373" s="153">
        <v>0</v>
      </c>
      <c r="AE373" s="153">
        <v>0</v>
      </c>
      <c r="AF373" s="153">
        <v>1</v>
      </c>
      <c r="AG373" s="153">
        <v>1</v>
      </c>
      <c r="AH373" s="153">
        <v>1</v>
      </c>
      <c r="AI373" s="32">
        <v>4</v>
      </c>
      <c r="AJ373" s="4">
        <v>5</v>
      </c>
      <c r="AK373" s="4"/>
      <c r="AL373" s="1"/>
      <c r="AM373" s="156"/>
      <c r="AN373" s="156"/>
      <c r="AO373" s="156"/>
      <c r="AP373" s="156"/>
      <c r="AQ373" s="156"/>
      <c r="AR373" s="1"/>
    </row>
    <row r="374" spans="1:44" s="9" customFormat="1" ht="13.7" customHeight="1" x14ac:dyDescent="0.2">
      <c r="A374" s="1" t="s">
        <v>400</v>
      </c>
      <c r="B374" s="152" t="s">
        <v>399</v>
      </c>
      <c r="C374" s="1">
        <v>2020</v>
      </c>
      <c r="D374" s="19" t="s">
        <v>400</v>
      </c>
      <c r="E374" s="146" t="s">
        <v>1957</v>
      </c>
      <c r="F374" s="7">
        <v>2020</v>
      </c>
      <c r="G374" s="148" t="s">
        <v>1931</v>
      </c>
      <c r="H374" s="1">
        <v>1046</v>
      </c>
      <c r="I374" s="155" t="s">
        <v>1489</v>
      </c>
      <c r="J374" s="153">
        <v>0</v>
      </c>
      <c r="K374" s="153">
        <v>0</v>
      </c>
      <c r="L374" s="153">
        <v>0</v>
      </c>
      <c r="M374" s="153">
        <v>0</v>
      </c>
      <c r="N374" s="153">
        <v>0</v>
      </c>
      <c r="O374" s="153">
        <v>1</v>
      </c>
      <c r="P374" s="153">
        <v>0</v>
      </c>
      <c r="Q374" s="153">
        <v>0</v>
      </c>
      <c r="R374" s="153">
        <v>0</v>
      </c>
      <c r="S374" s="153">
        <v>1</v>
      </c>
      <c r="T374" s="153">
        <v>0</v>
      </c>
      <c r="U374" s="153">
        <v>0</v>
      </c>
      <c r="V374" s="153">
        <v>0</v>
      </c>
      <c r="W374" s="153">
        <v>0</v>
      </c>
      <c r="X374" s="153">
        <v>0</v>
      </c>
      <c r="Y374" s="153">
        <v>0</v>
      </c>
      <c r="Z374" s="153">
        <v>0</v>
      </c>
      <c r="AA374" s="153">
        <v>0</v>
      </c>
      <c r="AB374" s="153">
        <v>0</v>
      </c>
      <c r="AC374" s="153">
        <v>0</v>
      </c>
      <c r="AD374" s="153">
        <v>0</v>
      </c>
      <c r="AE374" s="153">
        <v>0</v>
      </c>
      <c r="AF374" s="153">
        <v>0</v>
      </c>
      <c r="AG374" s="153">
        <v>1</v>
      </c>
      <c r="AH374" s="153">
        <v>0</v>
      </c>
      <c r="AI374" s="32">
        <v>1</v>
      </c>
      <c r="AJ374" s="4">
        <v>3</v>
      </c>
      <c r="AK374" s="4"/>
      <c r="AL374" s="1"/>
      <c r="AM374" s="156"/>
      <c r="AN374" s="156"/>
      <c r="AO374" s="156"/>
      <c r="AP374" s="156"/>
      <c r="AQ374" s="156"/>
      <c r="AR374" s="1"/>
    </row>
    <row r="375" spans="1:44" s="9" customFormat="1" ht="13.7" customHeight="1" x14ac:dyDescent="0.2">
      <c r="A375" s="1" t="s">
        <v>400</v>
      </c>
      <c r="B375" s="152" t="s">
        <v>399</v>
      </c>
      <c r="C375" s="1">
        <v>2020</v>
      </c>
      <c r="D375" s="19" t="s">
        <v>400</v>
      </c>
      <c r="E375" s="146" t="s">
        <v>1957</v>
      </c>
      <c r="F375" s="7">
        <v>2020</v>
      </c>
      <c r="G375" s="148" t="s">
        <v>1931</v>
      </c>
      <c r="H375" s="1">
        <v>2604</v>
      </c>
      <c r="I375" s="155" t="s">
        <v>225</v>
      </c>
      <c r="J375" s="153">
        <v>1</v>
      </c>
      <c r="K375" s="153">
        <v>0</v>
      </c>
      <c r="L375" s="153">
        <v>0</v>
      </c>
      <c r="M375" s="153">
        <v>0</v>
      </c>
      <c r="N375" s="153">
        <v>0</v>
      </c>
      <c r="O375" s="153">
        <v>0</v>
      </c>
      <c r="P375" s="153">
        <v>0</v>
      </c>
      <c r="Q375" s="153">
        <v>0</v>
      </c>
      <c r="R375" s="153">
        <v>0</v>
      </c>
      <c r="S375" s="153">
        <v>0</v>
      </c>
      <c r="T375" s="153">
        <v>0</v>
      </c>
      <c r="U375" s="153">
        <v>0</v>
      </c>
      <c r="V375" s="153">
        <v>0</v>
      </c>
      <c r="W375" s="153">
        <v>0</v>
      </c>
      <c r="X375" s="153">
        <v>0</v>
      </c>
      <c r="Y375" s="153">
        <v>0</v>
      </c>
      <c r="Z375" s="153">
        <v>0</v>
      </c>
      <c r="AA375" s="153">
        <v>0</v>
      </c>
      <c r="AB375" s="153">
        <v>0</v>
      </c>
      <c r="AC375" s="153">
        <v>0</v>
      </c>
      <c r="AD375" s="153">
        <v>0</v>
      </c>
      <c r="AE375" s="153">
        <v>0</v>
      </c>
      <c r="AF375" s="153">
        <v>0</v>
      </c>
      <c r="AG375" s="153">
        <v>0</v>
      </c>
      <c r="AH375" s="153">
        <v>0</v>
      </c>
      <c r="AI375" s="32">
        <v>4</v>
      </c>
      <c r="AJ375" s="4">
        <v>1</v>
      </c>
      <c r="AK375" s="4"/>
      <c r="AL375" s="1"/>
      <c r="AM375" s="156"/>
      <c r="AN375" s="156"/>
      <c r="AO375" s="156"/>
      <c r="AP375" s="156"/>
      <c r="AQ375" s="156"/>
      <c r="AR375" s="1"/>
    </row>
    <row r="376" spans="1:44" s="9" customFormat="1" ht="13.7" customHeight="1" x14ac:dyDescent="0.2">
      <c r="A376" s="1" t="s">
        <v>400</v>
      </c>
      <c r="B376" s="152" t="s">
        <v>399</v>
      </c>
      <c r="C376" s="1">
        <v>2020</v>
      </c>
      <c r="D376" s="19" t="s">
        <v>400</v>
      </c>
      <c r="E376" s="146" t="s">
        <v>1957</v>
      </c>
      <c r="F376" s="7">
        <v>2020</v>
      </c>
      <c r="G376" s="148" t="s">
        <v>1931</v>
      </c>
      <c r="H376" s="37" t="s">
        <v>1959</v>
      </c>
      <c r="I376" s="166" t="s">
        <v>1842</v>
      </c>
      <c r="J376" s="153">
        <v>0</v>
      </c>
      <c r="K376" s="153">
        <v>0</v>
      </c>
      <c r="L376" s="153">
        <v>0</v>
      </c>
      <c r="M376" s="153">
        <v>0</v>
      </c>
      <c r="N376" s="153">
        <v>0</v>
      </c>
      <c r="O376" s="153">
        <v>1</v>
      </c>
      <c r="P376" s="153">
        <v>0</v>
      </c>
      <c r="Q376" s="153">
        <v>0</v>
      </c>
      <c r="R376" s="153">
        <v>0</v>
      </c>
      <c r="S376" s="153">
        <v>0</v>
      </c>
      <c r="T376" s="153">
        <v>0</v>
      </c>
      <c r="U376" s="153">
        <v>0</v>
      </c>
      <c r="V376" s="153">
        <v>0</v>
      </c>
      <c r="W376" s="153">
        <v>0</v>
      </c>
      <c r="X376" s="153">
        <v>0</v>
      </c>
      <c r="Y376" s="153">
        <v>0</v>
      </c>
      <c r="Z376" s="153">
        <v>0</v>
      </c>
      <c r="AA376" s="153">
        <v>0</v>
      </c>
      <c r="AB376" s="153">
        <v>0</v>
      </c>
      <c r="AC376" s="153">
        <v>0</v>
      </c>
      <c r="AD376" s="153">
        <v>0</v>
      </c>
      <c r="AE376" s="153">
        <v>0</v>
      </c>
      <c r="AF376" s="153">
        <v>0</v>
      </c>
      <c r="AG376" s="153">
        <v>0</v>
      </c>
      <c r="AH376" s="153">
        <v>0</v>
      </c>
      <c r="AI376" s="32">
        <v>0.1</v>
      </c>
      <c r="AJ376" s="4">
        <v>1</v>
      </c>
      <c r="AK376" s="4" t="s">
        <v>1843</v>
      </c>
      <c r="AL376" s="1"/>
      <c r="AM376" s="156"/>
      <c r="AN376" s="156"/>
      <c r="AO376" s="202" t="s">
        <v>616</v>
      </c>
      <c r="AP376" s="156"/>
      <c r="AQ376" s="156"/>
      <c r="AR376" s="1" t="s">
        <v>616</v>
      </c>
    </row>
    <row r="377" spans="1:44" s="9" customFormat="1" ht="13.7" customHeight="1" x14ac:dyDescent="0.2">
      <c r="A377" s="1" t="s">
        <v>400</v>
      </c>
      <c r="B377" s="152" t="s">
        <v>399</v>
      </c>
      <c r="C377" s="1">
        <v>2020</v>
      </c>
      <c r="D377" s="19" t="s">
        <v>400</v>
      </c>
      <c r="E377" s="146" t="s">
        <v>1957</v>
      </c>
      <c r="F377" s="7">
        <v>2020</v>
      </c>
      <c r="G377" s="148" t="s">
        <v>1931</v>
      </c>
      <c r="H377" s="1">
        <v>1321</v>
      </c>
      <c r="I377" s="155" t="s">
        <v>1673</v>
      </c>
      <c r="J377" s="153">
        <v>0</v>
      </c>
      <c r="K377" s="153">
        <v>0</v>
      </c>
      <c r="L377" s="153">
        <v>0</v>
      </c>
      <c r="M377" s="153">
        <v>0</v>
      </c>
      <c r="N377" s="153">
        <v>0</v>
      </c>
      <c r="O377" s="153">
        <v>0</v>
      </c>
      <c r="P377" s="153">
        <v>0</v>
      </c>
      <c r="Q377" s="153">
        <v>0</v>
      </c>
      <c r="R377" s="153">
        <v>0</v>
      </c>
      <c r="S377" s="153">
        <v>0</v>
      </c>
      <c r="T377" s="153">
        <v>0</v>
      </c>
      <c r="U377" s="153">
        <v>0</v>
      </c>
      <c r="V377" s="153">
        <v>0</v>
      </c>
      <c r="W377" s="153">
        <v>0</v>
      </c>
      <c r="X377" s="153">
        <v>0</v>
      </c>
      <c r="Y377" s="153">
        <v>0</v>
      </c>
      <c r="Z377" s="153">
        <v>0</v>
      </c>
      <c r="AA377" s="153">
        <v>0</v>
      </c>
      <c r="AB377" s="153">
        <v>0</v>
      </c>
      <c r="AC377" s="153">
        <v>0</v>
      </c>
      <c r="AD377" s="153">
        <v>1</v>
      </c>
      <c r="AE377" s="153">
        <v>0</v>
      </c>
      <c r="AF377" s="153">
        <v>0</v>
      </c>
      <c r="AG377" s="153">
        <v>1</v>
      </c>
      <c r="AH377" s="153">
        <v>0</v>
      </c>
      <c r="AI377" s="32">
        <v>0.1</v>
      </c>
      <c r="AJ377" s="4">
        <v>2</v>
      </c>
      <c r="AK377" s="4"/>
      <c r="AL377" s="1"/>
      <c r="AM377" s="156"/>
      <c r="AN377" s="156"/>
      <c r="AO377" s="156"/>
      <c r="AP377" s="156"/>
      <c r="AQ377" s="156"/>
      <c r="AR377" s="1"/>
    </row>
    <row r="378" spans="1:44" s="9" customFormat="1" ht="13.7" customHeight="1" x14ac:dyDescent="0.2">
      <c r="A378" s="1" t="s">
        <v>400</v>
      </c>
      <c r="B378" s="152" t="s">
        <v>399</v>
      </c>
      <c r="C378" s="1">
        <v>2020</v>
      </c>
      <c r="D378" s="19" t="s">
        <v>400</v>
      </c>
      <c r="E378" s="146" t="s">
        <v>1957</v>
      </c>
      <c r="F378" s="7">
        <v>2020</v>
      </c>
      <c r="G378" s="148" t="s">
        <v>1931</v>
      </c>
      <c r="H378" s="1">
        <v>171</v>
      </c>
      <c r="I378" s="155" t="s">
        <v>760</v>
      </c>
      <c r="J378" s="153">
        <v>1</v>
      </c>
      <c r="K378" s="153">
        <v>0</v>
      </c>
      <c r="L378" s="153">
        <v>0</v>
      </c>
      <c r="M378" s="153">
        <v>0</v>
      </c>
      <c r="N378" s="153">
        <v>0</v>
      </c>
      <c r="O378" s="153">
        <v>1</v>
      </c>
      <c r="P378" s="153">
        <v>1</v>
      </c>
      <c r="Q378" s="153">
        <v>0</v>
      </c>
      <c r="R378" s="153">
        <v>0</v>
      </c>
      <c r="S378" s="153">
        <v>0</v>
      </c>
      <c r="T378" s="153">
        <v>1</v>
      </c>
      <c r="U378" s="153">
        <v>1</v>
      </c>
      <c r="V378" s="153">
        <v>0</v>
      </c>
      <c r="W378" s="153">
        <v>0</v>
      </c>
      <c r="X378" s="153">
        <v>1</v>
      </c>
      <c r="Y378" s="153">
        <v>1</v>
      </c>
      <c r="Z378" s="153">
        <v>1</v>
      </c>
      <c r="AA378" s="153">
        <v>0</v>
      </c>
      <c r="AB378" s="153">
        <v>0</v>
      </c>
      <c r="AC378" s="153">
        <v>0</v>
      </c>
      <c r="AD378" s="153">
        <v>1</v>
      </c>
      <c r="AE378" s="153">
        <v>1</v>
      </c>
      <c r="AF378" s="153">
        <v>0</v>
      </c>
      <c r="AG378" s="153">
        <v>0</v>
      </c>
      <c r="AH378" s="153">
        <v>0</v>
      </c>
      <c r="AI378" s="32">
        <v>6</v>
      </c>
      <c r="AJ378" s="4">
        <v>10</v>
      </c>
      <c r="AK378" s="4"/>
      <c r="AL378" s="1"/>
      <c r="AM378" s="156"/>
      <c r="AN378" s="156"/>
      <c r="AO378" s="156"/>
      <c r="AP378" s="156"/>
      <c r="AQ378" s="156"/>
      <c r="AR378" s="1"/>
    </row>
    <row r="379" spans="1:44" s="9" customFormat="1" ht="13.7" customHeight="1" x14ac:dyDescent="0.2">
      <c r="A379" s="1" t="s">
        <v>400</v>
      </c>
      <c r="B379" s="152" t="s">
        <v>399</v>
      </c>
      <c r="C379" s="1">
        <v>2020</v>
      </c>
      <c r="D379" s="19" t="s">
        <v>400</v>
      </c>
      <c r="E379" s="146" t="s">
        <v>1957</v>
      </c>
      <c r="F379" s="7">
        <v>2020</v>
      </c>
      <c r="G379" s="148" t="s">
        <v>1931</v>
      </c>
      <c r="H379" s="1">
        <v>610</v>
      </c>
      <c r="I379" s="155" t="s">
        <v>1153</v>
      </c>
      <c r="J379" s="153">
        <v>0</v>
      </c>
      <c r="K379" s="153">
        <v>0</v>
      </c>
      <c r="L379" s="153">
        <v>0</v>
      </c>
      <c r="M379" s="153">
        <v>0</v>
      </c>
      <c r="N379" s="153">
        <v>0</v>
      </c>
      <c r="O379" s="153">
        <v>1</v>
      </c>
      <c r="P379" s="153">
        <v>0</v>
      </c>
      <c r="Q379" s="153">
        <v>0</v>
      </c>
      <c r="R379" s="153">
        <v>0</v>
      </c>
      <c r="S379" s="153">
        <v>0</v>
      </c>
      <c r="T379" s="153">
        <v>0</v>
      </c>
      <c r="U379" s="153">
        <v>0</v>
      </c>
      <c r="V379" s="153">
        <v>0</v>
      </c>
      <c r="W379" s="153">
        <v>0</v>
      </c>
      <c r="X379" s="153">
        <v>0</v>
      </c>
      <c r="Y379" s="153">
        <v>0</v>
      </c>
      <c r="Z379" s="153">
        <v>0</v>
      </c>
      <c r="AA379" s="153">
        <v>1</v>
      </c>
      <c r="AB379" s="153">
        <v>0</v>
      </c>
      <c r="AC379" s="153">
        <v>0</v>
      </c>
      <c r="AD379" s="153">
        <v>1</v>
      </c>
      <c r="AE379" s="153">
        <v>1</v>
      </c>
      <c r="AF379" s="153">
        <v>1</v>
      </c>
      <c r="AG379" s="153">
        <v>1</v>
      </c>
      <c r="AH379" s="153">
        <v>0</v>
      </c>
      <c r="AI379" s="32">
        <v>2</v>
      </c>
      <c r="AJ379" s="4">
        <v>6</v>
      </c>
      <c r="AK379" s="4"/>
      <c r="AL379" s="1"/>
      <c r="AM379" s="156"/>
      <c r="AN379" s="156"/>
      <c r="AO379" s="156"/>
      <c r="AP379" s="156"/>
      <c r="AQ379" s="156"/>
      <c r="AR379" s="1"/>
    </row>
    <row r="380" spans="1:44" s="9" customFormat="1" ht="13.7" customHeight="1" x14ac:dyDescent="0.2">
      <c r="A380" s="1" t="s">
        <v>400</v>
      </c>
      <c r="B380" s="152" t="s">
        <v>399</v>
      </c>
      <c r="C380" s="1">
        <v>2020</v>
      </c>
      <c r="D380" s="19" t="s">
        <v>400</v>
      </c>
      <c r="E380" s="146" t="s">
        <v>1957</v>
      </c>
      <c r="F380" s="7">
        <v>2020</v>
      </c>
      <c r="G380" s="148" t="s">
        <v>1931</v>
      </c>
      <c r="H380" s="1">
        <v>825</v>
      </c>
      <c r="I380" s="155" t="s">
        <v>1316</v>
      </c>
      <c r="J380" s="153">
        <v>0</v>
      </c>
      <c r="K380" s="153">
        <v>1</v>
      </c>
      <c r="L380" s="153">
        <v>1</v>
      </c>
      <c r="M380" s="153">
        <v>0</v>
      </c>
      <c r="N380" s="153">
        <v>0</v>
      </c>
      <c r="O380" s="153">
        <v>0</v>
      </c>
      <c r="P380" s="153">
        <v>0</v>
      </c>
      <c r="Q380" s="153">
        <v>0</v>
      </c>
      <c r="R380" s="153">
        <v>0</v>
      </c>
      <c r="S380" s="153">
        <v>0</v>
      </c>
      <c r="T380" s="153">
        <v>1</v>
      </c>
      <c r="U380" s="153">
        <v>0</v>
      </c>
      <c r="V380" s="153">
        <v>0</v>
      </c>
      <c r="W380" s="153">
        <v>0</v>
      </c>
      <c r="X380" s="153">
        <v>0</v>
      </c>
      <c r="Y380" s="153">
        <v>1</v>
      </c>
      <c r="Z380" s="153">
        <v>0</v>
      </c>
      <c r="AA380" s="153">
        <v>0</v>
      </c>
      <c r="AB380" s="153">
        <v>0</v>
      </c>
      <c r="AC380" s="153">
        <v>0</v>
      </c>
      <c r="AD380" s="153">
        <v>1</v>
      </c>
      <c r="AE380" s="153">
        <v>0</v>
      </c>
      <c r="AF380" s="153">
        <v>0</v>
      </c>
      <c r="AG380" s="153">
        <v>0</v>
      </c>
      <c r="AH380" s="153">
        <v>0</v>
      </c>
      <c r="AI380" s="32">
        <v>1</v>
      </c>
      <c r="AJ380" s="4">
        <v>5</v>
      </c>
      <c r="AK380" s="4"/>
      <c r="AL380" s="1"/>
      <c r="AM380" s="156"/>
      <c r="AN380" s="156"/>
      <c r="AO380" s="156"/>
      <c r="AP380" s="156"/>
      <c r="AQ380" s="156"/>
      <c r="AR380" s="1"/>
    </row>
    <row r="381" spans="1:44" s="9" customFormat="1" ht="13.7" customHeight="1" x14ac:dyDescent="0.2">
      <c r="A381" s="1" t="s">
        <v>400</v>
      </c>
      <c r="B381" s="152" t="s">
        <v>399</v>
      </c>
      <c r="C381" s="1">
        <v>2020</v>
      </c>
      <c r="D381" s="19" t="s">
        <v>400</v>
      </c>
      <c r="E381" s="146" t="s">
        <v>1957</v>
      </c>
      <c r="F381" s="7">
        <v>2020</v>
      </c>
      <c r="G381" s="148" t="s">
        <v>1931</v>
      </c>
      <c r="H381" s="1">
        <v>1401</v>
      </c>
      <c r="I381" s="155" t="s">
        <v>1728</v>
      </c>
      <c r="J381" s="153">
        <v>1</v>
      </c>
      <c r="K381" s="153">
        <v>0</v>
      </c>
      <c r="L381" s="153">
        <v>0</v>
      </c>
      <c r="M381" s="153">
        <v>0</v>
      </c>
      <c r="N381" s="153">
        <v>0</v>
      </c>
      <c r="O381" s="153">
        <v>1</v>
      </c>
      <c r="P381" s="153">
        <v>0</v>
      </c>
      <c r="Q381" s="153">
        <v>0</v>
      </c>
      <c r="R381" s="153">
        <v>0</v>
      </c>
      <c r="S381" s="153">
        <v>0</v>
      </c>
      <c r="T381" s="153">
        <v>1</v>
      </c>
      <c r="U381" s="153">
        <v>0</v>
      </c>
      <c r="V381" s="153">
        <v>0</v>
      </c>
      <c r="W381" s="153">
        <v>0</v>
      </c>
      <c r="X381" s="153">
        <v>0</v>
      </c>
      <c r="Y381" s="153">
        <v>1</v>
      </c>
      <c r="Z381" s="153">
        <v>0</v>
      </c>
      <c r="AA381" s="153">
        <v>0</v>
      </c>
      <c r="AB381" s="153">
        <v>0</v>
      </c>
      <c r="AC381" s="153">
        <v>0</v>
      </c>
      <c r="AD381" s="153">
        <v>0</v>
      </c>
      <c r="AE381" s="153">
        <v>0</v>
      </c>
      <c r="AF381" s="153">
        <v>0</v>
      </c>
      <c r="AG381" s="153">
        <v>0</v>
      </c>
      <c r="AH381" s="153">
        <v>0</v>
      </c>
      <c r="AI381" s="32">
        <v>1</v>
      </c>
      <c r="AJ381" s="4">
        <v>4</v>
      </c>
      <c r="AK381" s="4"/>
      <c r="AL381" s="1"/>
      <c r="AM381" s="156"/>
      <c r="AN381" s="156"/>
      <c r="AO381" s="156"/>
      <c r="AP381" s="156"/>
      <c r="AQ381" s="156"/>
      <c r="AR381" s="1"/>
    </row>
    <row r="382" spans="1:44" s="9" customFormat="1" ht="13.7" customHeight="1" x14ac:dyDescent="0.2">
      <c r="A382" s="1" t="s">
        <v>400</v>
      </c>
      <c r="B382" s="152" t="s">
        <v>399</v>
      </c>
      <c r="C382" s="1">
        <v>2020</v>
      </c>
      <c r="D382" s="19" t="s">
        <v>400</v>
      </c>
      <c r="E382" s="146" t="s">
        <v>1957</v>
      </c>
      <c r="F382" s="7">
        <v>2020</v>
      </c>
      <c r="G382" s="148" t="s">
        <v>1931</v>
      </c>
      <c r="H382" s="1">
        <v>810</v>
      </c>
      <c r="I382" s="155" t="s">
        <v>1309</v>
      </c>
      <c r="J382" s="153">
        <v>0</v>
      </c>
      <c r="K382" s="153">
        <v>0</v>
      </c>
      <c r="L382" s="153">
        <v>0</v>
      </c>
      <c r="M382" s="153">
        <v>0</v>
      </c>
      <c r="N382" s="153">
        <v>0</v>
      </c>
      <c r="O382" s="153">
        <v>0</v>
      </c>
      <c r="P382" s="153">
        <v>1</v>
      </c>
      <c r="Q382" s="153">
        <v>0</v>
      </c>
      <c r="R382" s="153">
        <v>0</v>
      </c>
      <c r="S382" s="153">
        <v>0</v>
      </c>
      <c r="T382" s="153">
        <v>0</v>
      </c>
      <c r="U382" s="153">
        <v>0</v>
      </c>
      <c r="V382" s="153">
        <v>0</v>
      </c>
      <c r="W382" s="153">
        <v>0</v>
      </c>
      <c r="X382" s="153">
        <v>0</v>
      </c>
      <c r="Y382" s="153">
        <v>0</v>
      </c>
      <c r="Z382" s="153">
        <v>0</v>
      </c>
      <c r="AA382" s="153">
        <v>0</v>
      </c>
      <c r="AB382" s="153">
        <v>0</v>
      </c>
      <c r="AC382" s="153">
        <v>0</v>
      </c>
      <c r="AD382" s="153">
        <v>0</v>
      </c>
      <c r="AE382" s="153">
        <v>0</v>
      </c>
      <c r="AF382" s="153">
        <v>0</v>
      </c>
      <c r="AG382" s="153">
        <v>1</v>
      </c>
      <c r="AH382" s="153">
        <v>1</v>
      </c>
      <c r="AI382" s="32">
        <v>1</v>
      </c>
      <c r="AJ382" s="4">
        <v>3</v>
      </c>
      <c r="AK382" s="4"/>
      <c r="AL382" s="1"/>
      <c r="AM382" s="156"/>
      <c r="AN382" s="156"/>
      <c r="AO382" s="156"/>
      <c r="AP382" s="156"/>
      <c r="AQ382" s="156"/>
      <c r="AR382" s="1"/>
    </row>
    <row r="383" spans="1:44" s="9" customFormat="1" ht="13.7" customHeight="1" x14ac:dyDescent="0.2">
      <c r="A383" s="1" t="s">
        <v>400</v>
      </c>
      <c r="B383" s="152" t="s">
        <v>399</v>
      </c>
      <c r="C383" s="1">
        <v>2020</v>
      </c>
      <c r="D383" s="19" t="s">
        <v>400</v>
      </c>
      <c r="E383" s="146" t="s">
        <v>1957</v>
      </c>
      <c r="F383" s="7">
        <v>2020</v>
      </c>
      <c r="G383" s="148" t="s">
        <v>1931</v>
      </c>
      <c r="H383" s="1">
        <v>477</v>
      </c>
      <c r="I383" s="155" t="s">
        <v>1036</v>
      </c>
      <c r="J383" s="153">
        <v>0</v>
      </c>
      <c r="K383" s="153">
        <v>1</v>
      </c>
      <c r="L383" s="153">
        <v>0</v>
      </c>
      <c r="M383" s="153">
        <v>0</v>
      </c>
      <c r="N383" s="153">
        <v>0</v>
      </c>
      <c r="O383" s="153">
        <v>0</v>
      </c>
      <c r="P383" s="153">
        <v>0</v>
      </c>
      <c r="Q383" s="153">
        <v>0</v>
      </c>
      <c r="R383" s="153">
        <v>0</v>
      </c>
      <c r="S383" s="153">
        <v>0</v>
      </c>
      <c r="T383" s="153">
        <v>0</v>
      </c>
      <c r="U383" s="153">
        <v>0</v>
      </c>
      <c r="V383" s="153">
        <v>0</v>
      </c>
      <c r="W383" s="153">
        <v>0</v>
      </c>
      <c r="X383" s="153">
        <v>0</v>
      </c>
      <c r="Y383" s="153">
        <v>0</v>
      </c>
      <c r="Z383" s="153">
        <v>0</v>
      </c>
      <c r="AA383" s="153">
        <v>0</v>
      </c>
      <c r="AB383" s="153">
        <v>0</v>
      </c>
      <c r="AC383" s="153">
        <v>0</v>
      </c>
      <c r="AD383" s="153">
        <v>0</v>
      </c>
      <c r="AE383" s="153">
        <v>0</v>
      </c>
      <c r="AF383" s="153">
        <v>0</v>
      </c>
      <c r="AG383" s="153">
        <v>0</v>
      </c>
      <c r="AH383" s="153">
        <v>0</v>
      </c>
      <c r="AI383" s="32">
        <v>1</v>
      </c>
      <c r="AJ383" s="4">
        <v>1</v>
      </c>
      <c r="AK383" s="4"/>
      <c r="AL383" s="1"/>
      <c r="AM383" s="156"/>
      <c r="AN383" s="156"/>
      <c r="AO383" s="156"/>
      <c r="AP383" s="156"/>
      <c r="AQ383" s="156"/>
      <c r="AR383" s="1"/>
    </row>
    <row r="384" spans="1:44" s="9" customFormat="1" ht="13.7" customHeight="1" x14ac:dyDescent="0.2">
      <c r="A384" s="1" t="s">
        <v>400</v>
      </c>
      <c r="B384" s="152" t="s">
        <v>399</v>
      </c>
      <c r="C384" s="1">
        <v>2020</v>
      </c>
      <c r="D384" s="19" t="s">
        <v>400</v>
      </c>
      <c r="E384" s="146" t="s">
        <v>1957</v>
      </c>
      <c r="F384" s="7">
        <v>2020</v>
      </c>
      <c r="G384" s="148" t="s">
        <v>1931</v>
      </c>
      <c r="H384" s="1">
        <v>702</v>
      </c>
      <c r="I384" s="155" t="s">
        <v>1219</v>
      </c>
      <c r="J384" s="153">
        <v>0</v>
      </c>
      <c r="K384" s="153">
        <v>1</v>
      </c>
      <c r="L384" s="153">
        <v>0</v>
      </c>
      <c r="M384" s="153">
        <v>0</v>
      </c>
      <c r="N384" s="153">
        <v>1</v>
      </c>
      <c r="O384" s="153">
        <v>0</v>
      </c>
      <c r="P384" s="153">
        <v>0</v>
      </c>
      <c r="Q384" s="153">
        <v>0</v>
      </c>
      <c r="R384" s="153">
        <v>0</v>
      </c>
      <c r="S384" s="153">
        <v>0</v>
      </c>
      <c r="T384" s="153">
        <v>0</v>
      </c>
      <c r="U384" s="153">
        <v>0</v>
      </c>
      <c r="V384" s="153">
        <v>0</v>
      </c>
      <c r="W384" s="153">
        <v>0</v>
      </c>
      <c r="X384" s="153">
        <v>0</v>
      </c>
      <c r="Y384" s="153">
        <v>0</v>
      </c>
      <c r="Z384" s="153">
        <v>0</v>
      </c>
      <c r="AA384" s="153">
        <v>0</v>
      </c>
      <c r="AB384" s="153">
        <v>1</v>
      </c>
      <c r="AC384" s="153">
        <v>0</v>
      </c>
      <c r="AD384" s="153">
        <v>0</v>
      </c>
      <c r="AE384" s="153">
        <v>0</v>
      </c>
      <c r="AF384" s="153">
        <v>0</v>
      </c>
      <c r="AG384" s="153">
        <v>1</v>
      </c>
      <c r="AH384" s="153">
        <v>0</v>
      </c>
      <c r="AI384" s="32">
        <v>1</v>
      </c>
      <c r="AJ384" s="4">
        <v>4</v>
      </c>
      <c r="AK384" s="4"/>
      <c r="AL384" s="1"/>
      <c r="AM384" s="156"/>
      <c r="AN384" s="156"/>
      <c r="AO384" s="156"/>
      <c r="AP384" s="156"/>
      <c r="AQ384" s="156"/>
      <c r="AR384" s="1"/>
    </row>
    <row r="385" spans="1:44" s="9" customFormat="1" ht="13.7" customHeight="1" x14ac:dyDescent="0.2">
      <c r="A385" s="1" t="s">
        <v>400</v>
      </c>
      <c r="B385" s="152" t="s">
        <v>399</v>
      </c>
      <c r="C385" s="1">
        <v>2020</v>
      </c>
      <c r="D385" s="19" t="s">
        <v>400</v>
      </c>
      <c r="E385" s="146" t="s">
        <v>1957</v>
      </c>
      <c r="F385" s="7">
        <v>2020</v>
      </c>
      <c r="G385" s="148" t="s">
        <v>1931</v>
      </c>
      <c r="H385" s="1">
        <v>1940</v>
      </c>
      <c r="I385" s="155" t="s">
        <v>1539</v>
      </c>
      <c r="J385" s="153">
        <v>0</v>
      </c>
      <c r="K385" s="153">
        <v>1</v>
      </c>
      <c r="L385" s="153">
        <v>0</v>
      </c>
      <c r="M385" s="153">
        <v>1</v>
      </c>
      <c r="N385" s="153">
        <v>0</v>
      </c>
      <c r="O385" s="153">
        <v>0</v>
      </c>
      <c r="P385" s="153">
        <v>0</v>
      </c>
      <c r="Q385" s="153">
        <v>1</v>
      </c>
      <c r="R385" s="153">
        <v>0</v>
      </c>
      <c r="S385" s="153">
        <v>0</v>
      </c>
      <c r="T385" s="153">
        <v>0</v>
      </c>
      <c r="U385" s="153">
        <v>0</v>
      </c>
      <c r="V385" s="153">
        <v>0</v>
      </c>
      <c r="W385" s="153">
        <v>0</v>
      </c>
      <c r="X385" s="153">
        <v>0</v>
      </c>
      <c r="Y385" s="153">
        <v>0</v>
      </c>
      <c r="Z385" s="153">
        <v>0</v>
      </c>
      <c r="AA385" s="153">
        <v>0</v>
      </c>
      <c r="AB385" s="153">
        <v>0</v>
      </c>
      <c r="AC385" s="153">
        <v>0</v>
      </c>
      <c r="AD385" s="153">
        <v>0</v>
      </c>
      <c r="AE385" s="153">
        <v>0</v>
      </c>
      <c r="AF385" s="153">
        <v>0</v>
      </c>
      <c r="AG385" s="153">
        <v>0</v>
      </c>
      <c r="AH385" s="153">
        <v>0</v>
      </c>
      <c r="AI385" s="32">
        <v>1</v>
      </c>
      <c r="AJ385" s="4">
        <v>3</v>
      </c>
      <c r="AK385" s="4"/>
      <c r="AL385" s="1"/>
      <c r="AM385" s="156"/>
      <c r="AN385" s="156"/>
      <c r="AO385" s="156"/>
      <c r="AP385" s="156"/>
      <c r="AQ385" s="156"/>
      <c r="AR385" s="1"/>
    </row>
    <row r="386" spans="1:44" s="9" customFormat="1" ht="13.7" customHeight="1" x14ac:dyDescent="0.2">
      <c r="A386" s="1" t="s">
        <v>400</v>
      </c>
      <c r="B386" s="152" t="s">
        <v>399</v>
      </c>
      <c r="C386" s="1">
        <v>2020</v>
      </c>
      <c r="D386" s="19" t="s">
        <v>400</v>
      </c>
      <c r="E386" s="146" t="s">
        <v>1957</v>
      </c>
      <c r="F386" s="7">
        <v>2020</v>
      </c>
      <c r="G386" s="148" t="s">
        <v>1931</v>
      </c>
      <c r="H386" s="1">
        <v>1638</v>
      </c>
      <c r="I386" s="155" t="s">
        <v>1049</v>
      </c>
      <c r="J386" s="153">
        <v>0</v>
      </c>
      <c r="K386" s="153">
        <v>0</v>
      </c>
      <c r="L386" s="153">
        <v>1</v>
      </c>
      <c r="M386" s="153">
        <v>0</v>
      </c>
      <c r="N386" s="153">
        <v>0</v>
      </c>
      <c r="O386" s="153">
        <v>0</v>
      </c>
      <c r="P386" s="153">
        <v>0</v>
      </c>
      <c r="Q386" s="153">
        <v>0</v>
      </c>
      <c r="R386" s="153">
        <v>0</v>
      </c>
      <c r="S386" s="153">
        <v>0</v>
      </c>
      <c r="T386" s="153">
        <v>0</v>
      </c>
      <c r="U386" s="153">
        <v>0</v>
      </c>
      <c r="V386" s="153">
        <v>0</v>
      </c>
      <c r="W386" s="153">
        <v>0</v>
      </c>
      <c r="X386" s="153">
        <v>0</v>
      </c>
      <c r="Y386" s="153">
        <v>0</v>
      </c>
      <c r="Z386" s="153">
        <v>0</v>
      </c>
      <c r="AA386" s="153">
        <v>0</v>
      </c>
      <c r="AB386" s="153">
        <v>0</v>
      </c>
      <c r="AC386" s="153">
        <v>0</v>
      </c>
      <c r="AD386" s="153">
        <v>0</v>
      </c>
      <c r="AE386" s="153">
        <v>0</v>
      </c>
      <c r="AF386" s="153">
        <v>0</v>
      </c>
      <c r="AG386" s="153">
        <v>0</v>
      </c>
      <c r="AH386" s="153">
        <v>0</v>
      </c>
      <c r="AI386" s="32">
        <v>0.1</v>
      </c>
      <c r="AJ386" s="4">
        <v>1</v>
      </c>
      <c r="AK386" s="4"/>
      <c r="AL386" s="1"/>
      <c r="AM386" s="156"/>
      <c r="AN386" s="156"/>
      <c r="AO386" s="156"/>
      <c r="AP386" s="156"/>
      <c r="AQ386" s="156"/>
      <c r="AR386" s="1"/>
    </row>
    <row r="387" spans="1:44" s="9" customFormat="1" ht="13.7" customHeight="1" x14ac:dyDescent="0.2">
      <c r="A387" s="1" t="s">
        <v>400</v>
      </c>
      <c r="B387" s="152" t="s">
        <v>399</v>
      </c>
      <c r="C387" s="1">
        <v>2020</v>
      </c>
      <c r="D387" s="19" t="s">
        <v>400</v>
      </c>
      <c r="E387" s="146" t="s">
        <v>1957</v>
      </c>
      <c r="F387" s="7">
        <v>2020</v>
      </c>
      <c r="G387" s="148" t="s">
        <v>1931</v>
      </c>
      <c r="H387" s="37" t="s">
        <v>1959</v>
      </c>
      <c r="I387" s="155" t="s">
        <v>1767</v>
      </c>
      <c r="J387" s="153">
        <v>0</v>
      </c>
      <c r="K387" s="153">
        <v>0</v>
      </c>
      <c r="L387" s="153">
        <v>0</v>
      </c>
      <c r="M387" s="153">
        <v>0</v>
      </c>
      <c r="N387" s="153">
        <v>0</v>
      </c>
      <c r="O387" s="153">
        <v>0</v>
      </c>
      <c r="P387" s="153">
        <v>0</v>
      </c>
      <c r="Q387" s="153">
        <v>0</v>
      </c>
      <c r="R387" s="153">
        <v>0</v>
      </c>
      <c r="S387" s="153">
        <v>0</v>
      </c>
      <c r="T387" s="153">
        <v>0</v>
      </c>
      <c r="U387" s="153">
        <v>0</v>
      </c>
      <c r="V387" s="153">
        <v>1</v>
      </c>
      <c r="W387" s="153">
        <v>0</v>
      </c>
      <c r="X387" s="153">
        <v>0</v>
      </c>
      <c r="Y387" s="153">
        <v>0</v>
      </c>
      <c r="Z387" s="153">
        <v>0</v>
      </c>
      <c r="AA387" s="153">
        <v>0</v>
      </c>
      <c r="AB387" s="153">
        <v>0</v>
      </c>
      <c r="AC387" s="153">
        <v>0</v>
      </c>
      <c r="AD387" s="153">
        <v>0</v>
      </c>
      <c r="AE387" s="153">
        <v>0</v>
      </c>
      <c r="AF387" s="153">
        <v>0</v>
      </c>
      <c r="AG387" s="153">
        <v>0</v>
      </c>
      <c r="AH387" s="153">
        <v>0</v>
      </c>
      <c r="AI387" s="32">
        <v>60</v>
      </c>
      <c r="AJ387" s="4">
        <v>1</v>
      </c>
      <c r="AK387" s="4"/>
      <c r="AL387" s="1"/>
      <c r="AM387" s="156"/>
      <c r="AN387" s="156"/>
      <c r="AO387" s="156"/>
      <c r="AP387" s="156"/>
      <c r="AQ387" s="156"/>
      <c r="AR387" s="1"/>
    </row>
    <row r="388" spans="1:44" s="9" customFormat="1" ht="13.7" customHeight="1" x14ac:dyDescent="0.2">
      <c r="A388" s="1" t="s">
        <v>400</v>
      </c>
      <c r="B388" s="152" t="s">
        <v>399</v>
      </c>
      <c r="C388" s="1">
        <v>2020</v>
      </c>
      <c r="D388" s="19" t="s">
        <v>400</v>
      </c>
      <c r="E388" s="146" t="s">
        <v>1957</v>
      </c>
      <c r="F388" s="7">
        <v>2020</v>
      </c>
      <c r="G388" s="148" t="s">
        <v>1931</v>
      </c>
      <c r="H388" s="1">
        <v>1677</v>
      </c>
      <c r="I388" s="155" t="s">
        <v>1256</v>
      </c>
      <c r="J388" s="153">
        <v>1</v>
      </c>
      <c r="K388" s="153">
        <v>1</v>
      </c>
      <c r="L388" s="153">
        <v>1</v>
      </c>
      <c r="M388" s="153">
        <v>1</v>
      </c>
      <c r="N388" s="153">
        <v>1</v>
      </c>
      <c r="O388" s="153">
        <v>0</v>
      </c>
      <c r="P388" s="153">
        <v>0</v>
      </c>
      <c r="Q388" s="153">
        <v>1</v>
      </c>
      <c r="R388" s="153">
        <v>1</v>
      </c>
      <c r="S388" s="153">
        <v>0</v>
      </c>
      <c r="T388" s="153">
        <v>1</v>
      </c>
      <c r="U388" s="153">
        <v>0</v>
      </c>
      <c r="V388" s="153">
        <v>1</v>
      </c>
      <c r="W388" s="153">
        <v>1</v>
      </c>
      <c r="X388" s="153">
        <v>1</v>
      </c>
      <c r="Y388" s="153">
        <v>0</v>
      </c>
      <c r="Z388" s="153">
        <v>1</v>
      </c>
      <c r="AA388" s="153">
        <v>1</v>
      </c>
      <c r="AB388" s="153">
        <v>1</v>
      </c>
      <c r="AC388" s="153">
        <v>1</v>
      </c>
      <c r="AD388" s="153">
        <v>0</v>
      </c>
      <c r="AE388" s="153">
        <v>0</v>
      </c>
      <c r="AF388" s="153">
        <v>0</v>
      </c>
      <c r="AG388" s="153">
        <v>1</v>
      </c>
      <c r="AH388" s="153">
        <v>1</v>
      </c>
      <c r="AI388" s="32">
        <v>6</v>
      </c>
      <c r="AJ388" s="4">
        <v>17</v>
      </c>
      <c r="AK388" s="4"/>
      <c r="AL388" s="1"/>
      <c r="AM388" s="156"/>
      <c r="AN388" s="156"/>
      <c r="AO388" s="156"/>
      <c r="AP388" s="156"/>
      <c r="AQ388" s="156"/>
      <c r="AR388" s="1"/>
    </row>
    <row r="389" spans="1:44" s="9" customFormat="1" ht="13.7" customHeight="1" x14ac:dyDescent="0.2">
      <c r="A389" s="1" t="s">
        <v>400</v>
      </c>
      <c r="B389" s="152" t="s">
        <v>399</v>
      </c>
      <c r="C389" s="1">
        <v>2020</v>
      </c>
      <c r="D389" s="19" t="s">
        <v>400</v>
      </c>
      <c r="E389" s="146" t="s">
        <v>1957</v>
      </c>
      <c r="F389" s="7">
        <v>2020</v>
      </c>
      <c r="G389" s="148" t="s">
        <v>1931</v>
      </c>
      <c r="H389" s="1">
        <v>247</v>
      </c>
      <c r="I389" s="155" t="s">
        <v>807</v>
      </c>
      <c r="J389" s="153">
        <v>0</v>
      </c>
      <c r="K389" s="153">
        <v>0</v>
      </c>
      <c r="L389" s="153">
        <v>0</v>
      </c>
      <c r="M389" s="153">
        <v>0</v>
      </c>
      <c r="N389" s="153">
        <v>1</v>
      </c>
      <c r="O389" s="153">
        <v>0</v>
      </c>
      <c r="P389" s="153">
        <v>0</v>
      </c>
      <c r="Q389" s="153">
        <v>0</v>
      </c>
      <c r="R389" s="153">
        <v>0</v>
      </c>
      <c r="S389" s="153">
        <v>0</v>
      </c>
      <c r="T389" s="153">
        <v>0</v>
      </c>
      <c r="U389" s="153">
        <v>0</v>
      </c>
      <c r="V389" s="153">
        <v>0</v>
      </c>
      <c r="W389" s="153">
        <v>0</v>
      </c>
      <c r="X389" s="153">
        <v>0</v>
      </c>
      <c r="Y389" s="153">
        <v>0</v>
      </c>
      <c r="Z389" s="153">
        <v>0</v>
      </c>
      <c r="AA389" s="153">
        <v>0</v>
      </c>
      <c r="AB389" s="153">
        <v>0</v>
      </c>
      <c r="AC389" s="153">
        <v>0</v>
      </c>
      <c r="AD389" s="153">
        <v>0</v>
      </c>
      <c r="AE389" s="153">
        <v>0</v>
      </c>
      <c r="AF389" s="153">
        <v>0</v>
      </c>
      <c r="AG389" s="153">
        <v>0</v>
      </c>
      <c r="AH389" s="153">
        <v>0</v>
      </c>
      <c r="AI389" s="32">
        <v>1</v>
      </c>
      <c r="AJ389" s="4">
        <v>1</v>
      </c>
      <c r="AK389" s="4"/>
      <c r="AL389" s="1"/>
      <c r="AM389" s="156"/>
      <c r="AN389" s="156"/>
      <c r="AO389" s="156"/>
      <c r="AP389" s="156"/>
      <c r="AQ389" s="156"/>
      <c r="AR389" s="1"/>
    </row>
    <row r="390" spans="1:44" s="9" customFormat="1" ht="13.7" customHeight="1" x14ac:dyDescent="0.2">
      <c r="A390" s="1" t="s">
        <v>400</v>
      </c>
      <c r="B390" s="152" t="s">
        <v>399</v>
      </c>
      <c r="C390" s="1">
        <v>2020</v>
      </c>
      <c r="D390" s="19" t="s">
        <v>400</v>
      </c>
      <c r="E390" s="146" t="s">
        <v>1957</v>
      </c>
      <c r="F390" s="7">
        <v>2020</v>
      </c>
      <c r="G390" s="148" t="s">
        <v>1931</v>
      </c>
      <c r="H390" s="1">
        <v>516</v>
      </c>
      <c r="I390" s="155" t="s">
        <v>1203</v>
      </c>
      <c r="J390" s="153">
        <v>0</v>
      </c>
      <c r="K390" s="153">
        <v>0</v>
      </c>
      <c r="L390" s="153">
        <v>0</v>
      </c>
      <c r="M390" s="153">
        <v>0</v>
      </c>
      <c r="N390" s="153">
        <v>0</v>
      </c>
      <c r="O390" s="153">
        <v>0</v>
      </c>
      <c r="P390" s="153">
        <v>0</v>
      </c>
      <c r="Q390" s="153">
        <v>0</v>
      </c>
      <c r="R390" s="153">
        <v>1</v>
      </c>
      <c r="S390" s="153">
        <v>0</v>
      </c>
      <c r="T390" s="153">
        <v>0</v>
      </c>
      <c r="U390" s="153">
        <v>0</v>
      </c>
      <c r="V390" s="153">
        <v>0</v>
      </c>
      <c r="W390" s="153">
        <v>0</v>
      </c>
      <c r="X390" s="153">
        <v>0</v>
      </c>
      <c r="Y390" s="153">
        <v>0</v>
      </c>
      <c r="Z390" s="153">
        <v>0</v>
      </c>
      <c r="AA390" s="153">
        <v>0</v>
      </c>
      <c r="AB390" s="153">
        <v>0</v>
      </c>
      <c r="AC390" s="153">
        <v>0</v>
      </c>
      <c r="AD390" s="153">
        <v>0</v>
      </c>
      <c r="AE390" s="153">
        <v>0</v>
      </c>
      <c r="AF390" s="153">
        <v>0</v>
      </c>
      <c r="AG390" s="153">
        <v>0</v>
      </c>
      <c r="AH390" s="153">
        <v>0</v>
      </c>
      <c r="AI390" s="32">
        <v>0.1</v>
      </c>
      <c r="AJ390" s="4">
        <v>1</v>
      </c>
      <c r="AK390" s="4"/>
      <c r="AL390" s="1"/>
      <c r="AM390" s="156"/>
      <c r="AN390" s="156"/>
      <c r="AO390" s="156"/>
      <c r="AP390" s="156"/>
      <c r="AQ390" s="156"/>
      <c r="AR390" s="1"/>
    </row>
    <row r="391" spans="1:44" s="9" customFormat="1" ht="13.7" customHeight="1" x14ac:dyDescent="0.2">
      <c r="A391" s="1" t="s">
        <v>400</v>
      </c>
      <c r="B391" s="152" t="s">
        <v>399</v>
      </c>
      <c r="C391" s="1">
        <v>2020</v>
      </c>
      <c r="D391" s="19" t="s">
        <v>400</v>
      </c>
      <c r="E391" s="146" t="s">
        <v>1957</v>
      </c>
      <c r="F391" s="7">
        <v>2020</v>
      </c>
      <c r="G391" s="148" t="s">
        <v>1931</v>
      </c>
      <c r="H391" s="1">
        <v>2701</v>
      </c>
      <c r="I391" s="155" t="s">
        <v>720</v>
      </c>
      <c r="J391" s="153">
        <v>0</v>
      </c>
      <c r="K391" s="153">
        <v>0</v>
      </c>
      <c r="L391" s="153">
        <v>0</v>
      </c>
      <c r="M391" s="153">
        <v>1</v>
      </c>
      <c r="N391" s="153">
        <v>0</v>
      </c>
      <c r="O391" s="153">
        <v>1</v>
      </c>
      <c r="P391" s="153">
        <v>1</v>
      </c>
      <c r="Q391" s="153">
        <v>0</v>
      </c>
      <c r="R391" s="153">
        <v>0</v>
      </c>
      <c r="S391" s="153">
        <v>0</v>
      </c>
      <c r="T391" s="153">
        <v>0</v>
      </c>
      <c r="U391" s="153">
        <v>1</v>
      </c>
      <c r="V391" s="153">
        <v>0</v>
      </c>
      <c r="W391" s="153">
        <v>0</v>
      </c>
      <c r="X391" s="153">
        <v>1</v>
      </c>
      <c r="Y391" s="153">
        <v>0</v>
      </c>
      <c r="Z391" s="153">
        <v>0</v>
      </c>
      <c r="AA391" s="153">
        <v>1</v>
      </c>
      <c r="AB391" s="153">
        <v>1</v>
      </c>
      <c r="AC391" s="153">
        <v>0</v>
      </c>
      <c r="AD391" s="153">
        <v>0</v>
      </c>
      <c r="AE391" s="153">
        <v>0</v>
      </c>
      <c r="AF391" s="153">
        <v>0</v>
      </c>
      <c r="AG391" s="153">
        <v>0</v>
      </c>
      <c r="AH391" s="153">
        <v>0</v>
      </c>
      <c r="AI391" s="32">
        <v>4</v>
      </c>
      <c r="AJ391" s="4">
        <v>7</v>
      </c>
      <c r="AK391" s="4"/>
      <c r="AL391" s="1"/>
      <c r="AM391" s="156"/>
      <c r="AN391" s="156"/>
      <c r="AO391" s="156"/>
      <c r="AP391" s="156"/>
      <c r="AQ391" s="156"/>
      <c r="AR391" s="1"/>
    </row>
    <row r="392" spans="1:44" s="9" customFormat="1" ht="13.7" customHeight="1" x14ac:dyDescent="0.2">
      <c r="A392" s="1" t="s">
        <v>400</v>
      </c>
      <c r="B392" s="152" t="s">
        <v>399</v>
      </c>
      <c r="C392" s="1">
        <v>2020</v>
      </c>
      <c r="D392" s="19" t="s">
        <v>400</v>
      </c>
      <c r="E392" s="146" t="s">
        <v>1957</v>
      </c>
      <c r="F392" s="7">
        <v>2020</v>
      </c>
      <c r="G392" s="148" t="s">
        <v>1932</v>
      </c>
      <c r="H392" s="1">
        <v>2606</v>
      </c>
      <c r="I392" s="155" t="s">
        <v>223</v>
      </c>
      <c r="J392" s="153">
        <v>0</v>
      </c>
      <c r="K392" s="153">
        <v>1</v>
      </c>
      <c r="L392" s="153">
        <v>1</v>
      </c>
      <c r="M392" s="153">
        <v>0</v>
      </c>
      <c r="N392" s="153">
        <v>0</v>
      </c>
      <c r="O392" s="153">
        <v>0</v>
      </c>
      <c r="P392" s="153">
        <v>0</v>
      </c>
      <c r="Q392" s="153">
        <v>0</v>
      </c>
      <c r="R392" s="153">
        <v>0</v>
      </c>
      <c r="S392" s="153">
        <v>0</v>
      </c>
      <c r="T392" s="153">
        <v>0</v>
      </c>
      <c r="U392" s="153">
        <v>0</v>
      </c>
      <c r="V392" s="153">
        <v>0</v>
      </c>
      <c r="W392" s="153">
        <v>0</v>
      </c>
      <c r="X392" s="153">
        <v>0</v>
      </c>
      <c r="Y392" s="153">
        <v>0</v>
      </c>
      <c r="Z392" s="153">
        <v>0</v>
      </c>
      <c r="AA392" s="153">
        <v>0</v>
      </c>
      <c r="AB392" s="153">
        <v>0</v>
      </c>
      <c r="AC392" s="153">
        <v>0</v>
      </c>
      <c r="AD392" s="153">
        <v>0</v>
      </c>
      <c r="AE392" s="153">
        <v>0</v>
      </c>
      <c r="AF392" s="153">
        <v>0</v>
      </c>
      <c r="AG392" s="153">
        <v>0</v>
      </c>
      <c r="AH392" s="153">
        <v>1</v>
      </c>
      <c r="AI392" s="32">
        <v>4</v>
      </c>
      <c r="AJ392" s="4">
        <v>3</v>
      </c>
      <c r="AK392" s="4"/>
      <c r="AL392" s="1"/>
      <c r="AM392" s="156"/>
      <c r="AN392" s="156"/>
      <c r="AO392" s="156"/>
      <c r="AP392" s="156"/>
      <c r="AQ392" s="156"/>
      <c r="AR392" s="1"/>
    </row>
    <row r="393" spans="1:44" s="9" customFormat="1" ht="13.7" customHeight="1" x14ac:dyDescent="0.2">
      <c r="A393" s="1" t="s">
        <v>400</v>
      </c>
      <c r="B393" s="152" t="s">
        <v>399</v>
      </c>
      <c r="C393" s="1">
        <v>2020</v>
      </c>
      <c r="D393" s="19" t="s">
        <v>400</v>
      </c>
      <c r="E393" s="146" t="s">
        <v>1957</v>
      </c>
      <c r="F393" s="7">
        <v>2020</v>
      </c>
      <c r="G393" s="148" t="s">
        <v>1932</v>
      </c>
      <c r="H393" s="1">
        <v>2760</v>
      </c>
      <c r="I393" s="155" t="s">
        <v>162</v>
      </c>
      <c r="J393" s="153">
        <v>0</v>
      </c>
      <c r="K393" s="153">
        <v>1</v>
      </c>
      <c r="L393" s="153">
        <v>1</v>
      </c>
      <c r="M393" s="153">
        <v>1</v>
      </c>
      <c r="N393" s="153">
        <v>0</v>
      </c>
      <c r="O393" s="153">
        <v>0</v>
      </c>
      <c r="P393" s="153">
        <v>0</v>
      </c>
      <c r="Q393" s="153">
        <v>0</v>
      </c>
      <c r="R393" s="153">
        <v>1</v>
      </c>
      <c r="S393" s="153">
        <v>1</v>
      </c>
      <c r="T393" s="153">
        <v>0</v>
      </c>
      <c r="U393" s="153">
        <v>1</v>
      </c>
      <c r="V393" s="153">
        <v>0</v>
      </c>
      <c r="W393" s="153">
        <v>1</v>
      </c>
      <c r="X393" s="153">
        <v>0</v>
      </c>
      <c r="Y393" s="153">
        <v>1</v>
      </c>
      <c r="Z393" s="153">
        <v>0</v>
      </c>
      <c r="AA393" s="153">
        <v>1</v>
      </c>
      <c r="AB393" s="153">
        <v>0</v>
      </c>
      <c r="AC393" s="153">
        <v>1</v>
      </c>
      <c r="AD393" s="153">
        <v>0</v>
      </c>
      <c r="AE393" s="153">
        <v>0</v>
      </c>
      <c r="AF393" s="153">
        <v>1</v>
      </c>
      <c r="AG393" s="153">
        <v>0</v>
      </c>
      <c r="AH393" s="153">
        <v>0</v>
      </c>
      <c r="AI393" s="32">
        <v>2</v>
      </c>
      <c r="AJ393" s="4">
        <v>11</v>
      </c>
      <c r="AK393" s="4"/>
      <c r="AL393" s="1"/>
      <c r="AM393" s="156"/>
      <c r="AN393" s="156"/>
      <c r="AO393" s="156"/>
      <c r="AP393" s="156"/>
      <c r="AQ393" s="156"/>
      <c r="AR393" s="1"/>
    </row>
    <row r="394" spans="1:44" s="9" customFormat="1" ht="13.7" customHeight="1" x14ac:dyDescent="0.2">
      <c r="A394" s="1" t="s">
        <v>400</v>
      </c>
      <c r="B394" s="152" t="s">
        <v>399</v>
      </c>
      <c r="C394" s="1">
        <v>2020</v>
      </c>
      <c r="D394" s="19" t="s">
        <v>400</v>
      </c>
      <c r="E394" s="146" t="s">
        <v>1957</v>
      </c>
      <c r="F394" s="7">
        <v>2020</v>
      </c>
      <c r="G394" s="148" t="s">
        <v>1932</v>
      </c>
      <c r="H394" s="1">
        <v>477</v>
      </c>
      <c r="I394" s="155" t="s">
        <v>1036</v>
      </c>
      <c r="J394" s="153">
        <v>1</v>
      </c>
      <c r="K394" s="153">
        <v>0</v>
      </c>
      <c r="L394" s="153">
        <v>0</v>
      </c>
      <c r="M394" s="153">
        <v>0</v>
      </c>
      <c r="N394" s="153">
        <v>0</v>
      </c>
      <c r="O394" s="153">
        <v>1</v>
      </c>
      <c r="P394" s="153">
        <v>0</v>
      </c>
      <c r="Q394" s="153">
        <v>0</v>
      </c>
      <c r="R394" s="153">
        <v>0</v>
      </c>
      <c r="S394" s="153">
        <v>0</v>
      </c>
      <c r="T394" s="153">
        <v>0</v>
      </c>
      <c r="U394" s="153">
        <v>1</v>
      </c>
      <c r="V394" s="153">
        <v>0</v>
      </c>
      <c r="W394" s="153">
        <v>0</v>
      </c>
      <c r="X394" s="153">
        <v>1</v>
      </c>
      <c r="Y394" s="153">
        <v>0</v>
      </c>
      <c r="Z394" s="153">
        <v>1</v>
      </c>
      <c r="AA394" s="153">
        <v>1</v>
      </c>
      <c r="AB394" s="153">
        <v>0</v>
      </c>
      <c r="AC394" s="153">
        <v>0</v>
      </c>
      <c r="AD394" s="153">
        <v>0</v>
      </c>
      <c r="AE394" s="153">
        <v>0</v>
      </c>
      <c r="AF394" s="153">
        <v>0</v>
      </c>
      <c r="AG394" s="153">
        <v>0</v>
      </c>
      <c r="AH394" s="153">
        <v>0</v>
      </c>
      <c r="AI394" s="32">
        <v>2</v>
      </c>
      <c r="AJ394" s="4">
        <v>6</v>
      </c>
      <c r="AK394" s="4"/>
      <c r="AL394" s="1"/>
      <c r="AM394" s="156"/>
      <c r="AN394" s="156"/>
      <c r="AO394" s="156"/>
      <c r="AP394" s="156"/>
      <c r="AQ394" s="156"/>
      <c r="AR394" s="1"/>
    </row>
    <row r="395" spans="1:44" s="9" customFormat="1" ht="13.7" customHeight="1" x14ac:dyDescent="0.2">
      <c r="A395" s="1" t="s">
        <v>400</v>
      </c>
      <c r="B395" s="152" t="s">
        <v>399</v>
      </c>
      <c r="C395" s="1">
        <v>2020</v>
      </c>
      <c r="D395" s="19" t="s">
        <v>400</v>
      </c>
      <c r="E395" s="146" t="s">
        <v>1957</v>
      </c>
      <c r="F395" s="7">
        <v>2020</v>
      </c>
      <c r="G395" s="148" t="s">
        <v>1932</v>
      </c>
      <c r="H395" s="1">
        <v>1401</v>
      </c>
      <c r="I395" s="155" t="s">
        <v>1728</v>
      </c>
      <c r="J395" s="153">
        <v>0</v>
      </c>
      <c r="K395" s="153">
        <v>0</v>
      </c>
      <c r="L395" s="153">
        <v>0</v>
      </c>
      <c r="M395" s="153">
        <v>0</v>
      </c>
      <c r="N395" s="153">
        <v>0</v>
      </c>
      <c r="O395" s="153">
        <v>1</v>
      </c>
      <c r="P395" s="153">
        <v>0</v>
      </c>
      <c r="Q395" s="153">
        <v>1</v>
      </c>
      <c r="R395" s="153">
        <v>0</v>
      </c>
      <c r="S395" s="153">
        <v>0</v>
      </c>
      <c r="T395" s="153">
        <v>1</v>
      </c>
      <c r="U395" s="153">
        <v>0</v>
      </c>
      <c r="V395" s="153">
        <v>0</v>
      </c>
      <c r="W395" s="153">
        <v>0</v>
      </c>
      <c r="X395" s="153">
        <v>0</v>
      </c>
      <c r="Y395" s="153">
        <v>1</v>
      </c>
      <c r="Z395" s="153">
        <v>0</v>
      </c>
      <c r="AA395" s="153">
        <v>0</v>
      </c>
      <c r="AB395" s="153">
        <v>1</v>
      </c>
      <c r="AC395" s="153">
        <v>0</v>
      </c>
      <c r="AD395" s="153">
        <v>0</v>
      </c>
      <c r="AE395" s="153">
        <v>0</v>
      </c>
      <c r="AF395" s="153">
        <v>0</v>
      </c>
      <c r="AG395" s="153">
        <v>0</v>
      </c>
      <c r="AH395" s="153">
        <v>0</v>
      </c>
      <c r="AI395" s="32">
        <v>1</v>
      </c>
      <c r="AJ395" s="4">
        <v>5</v>
      </c>
      <c r="AK395" s="4"/>
      <c r="AL395" s="1"/>
      <c r="AM395" s="156"/>
      <c r="AN395" s="156"/>
      <c r="AO395" s="156"/>
      <c r="AP395" s="156"/>
      <c r="AQ395" s="156"/>
      <c r="AR395" s="1"/>
    </row>
    <row r="396" spans="1:44" s="9" customFormat="1" ht="13.7" customHeight="1" x14ac:dyDescent="0.2">
      <c r="A396" s="1" t="s">
        <v>400</v>
      </c>
      <c r="B396" s="152" t="s">
        <v>399</v>
      </c>
      <c r="C396" s="1">
        <v>2020</v>
      </c>
      <c r="D396" s="19" t="s">
        <v>400</v>
      </c>
      <c r="E396" s="146" t="s">
        <v>1957</v>
      </c>
      <c r="F396" s="7">
        <v>2020</v>
      </c>
      <c r="G396" s="148" t="s">
        <v>1932</v>
      </c>
      <c r="H396" s="1">
        <v>610</v>
      </c>
      <c r="I396" s="155" t="s">
        <v>1153</v>
      </c>
      <c r="J396" s="153">
        <v>1</v>
      </c>
      <c r="K396" s="153">
        <v>1</v>
      </c>
      <c r="L396" s="153">
        <v>1</v>
      </c>
      <c r="M396" s="153">
        <v>1</v>
      </c>
      <c r="N396" s="153">
        <v>1</v>
      </c>
      <c r="O396" s="153">
        <v>1</v>
      </c>
      <c r="P396" s="153">
        <v>0</v>
      </c>
      <c r="Q396" s="153">
        <v>0</v>
      </c>
      <c r="R396" s="153">
        <v>1</v>
      </c>
      <c r="S396" s="153">
        <v>1</v>
      </c>
      <c r="T396" s="153">
        <v>1</v>
      </c>
      <c r="U396" s="153">
        <v>1</v>
      </c>
      <c r="V396" s="153">
        <v>0</v>
      </c>
      <c r="W396" s="153">
        <v>0</v>
      </c>
      <c r="X396" s="153">
        <v>1</v>
      </c>
      <c r="Y396" s="153">
        <v>1</v>
      </c>
      <c r="Z396" s="153">
        <v>1</v>
      </c>
      <c r="AA396" s="153">
        <v>1</v>
      </c>
      <c r="AB396" s="153">
        <v>1</v>
      </c>
      <c r="AC396" s="153">
        <v>1</v>
      </c>
      <c r="AD396" s="153">
        <v>1</v>
      </c>
      <c r="AE396" s="153">
        <v>1</v>
      </c>
      <c r="AF396" s="153">
        <v>1</v>
      </c>
      <c r="AG396" s="153">
        <v>1</v>
      </c>
      <c r="AH396" s="153">
        <v>1</v>
      </c>
      <c r="AI396" s="32">
        <v>8</v>
      </c>
      <c r="AJ396" s="4">
        <v>21</v>
      </c>
      <c r="AK396" s="4"/>
      <c r="AL396" s="1"/>
      <c r="AM396" s="156"/>
      <c r="AN396" s="156"/>
      <c r="AO396" s="156"/>
      <c r="AP396" s="156"/>
      <c r="AQ396" s="156"/>
      <c r="AR396" s="1"/>
    </row>
    <row r="397" spans="1:44" s="9" customFormat="1" ht="13.7" customHeight="1" x14ac:dyDescent="0.2">
      <c r="A397" s="1" t="s">
        <v>400</v>
      </c>
      <c r="B397" s="152" t="s">
        <v>399</v>
      </c>
      <c r="C397" s="1">
        <v>2020</v>
      </c>
      <c r="D397" s="19" t="s">
        <v>400</v>
      </c>
      <c r="E397" s="146" t="s">
        <v>1957</v>
      </c>
      <c r="F397" s="7">
        <v>2020</v>
      </c>
      <c r="G397" s="148" t="s">
        <v>1932</v>
      </c>
      <c r="H397" s="1">
        <v>482</v>
      </c>
      <c r="I397" s="155" t="s">
        <v>1051</v>
      </c>
      <c r="J397" s="153">
        <v>1</v>
      </c>
      <c r="K397" s="153">
        <v>1</v>
      </c>
      <c r="L397" s="153">
        <v>1</v>
      </c>
      <c r="M397" s="153">
        <v>1</v>
      </c>
      <c r="N397" s="153">
        <v>1</v>
      </c>
      <c r="O397" s="153">
        <v>1</v>
      </c>
      <c r="P397" s="153">
        <v>1</v>
      </c>
      <c r="Q397" s="153">
        <v>0</v>
      </c>
      <c r="R397" s="153">
        <v>1</v>
      </c>
      <c r="S397" s="153">
        <v>0</v>
      </c>
      <c r="T397" s="153">
        <v>1</v>
      </c>
      <c r="U397" s="153">
        <v>1</v>
      </c>
      <c r="V397" s="153">
        <v>0</v>
      </c>
      <c r="W397" s="153">
        <v>1</v>
      </c>
      <c r="X397" s="153">
        <v>1</v>
      </c>
      <c r="Y397" s="153">
        <v>1</v>
      </c>
      <c r="Z397" s="153">
        <v>0</v>
      </c>
      <c r="AA397" s="153">
        <v>1</v>
      </c>
      <c r="AB397" s="153">
        <v>1</v>
      </c>
      <c r="AC397" s="153">
        <v>0</v>
      </c>
      <c r="AD397" s="153">
        <v>1</v>
      </c>
      <c r="AE397" s="153">
        <v>1</v>
      </c>
      <c r="AF397" s="153">
        <v>0</v>
      </c>
      <c r="AG397" s="153">
        <v>1</v>
      </c>
      <c r="AH397" s="153">
        <v>0</v>
      </c>
      <c r="AI397" s="32">
        <v>6</v>
      </c>
      <c r="AJ397" s="4">
        <v>18</v>
      </c>
      <c r="AK397" s="4"/>
      <c r="AL397" s="1"/>
      <c r="AM397" s="156"/>
      <c r="AN397" s="156"/>
      <c r="AO397" s="156"/>
      <c r="AP397" s="156"/>
      <c r="AQ397" s="156"/>
      <c r="AR397" s="1"/>
    </row>
    <row r="398" spans="1:44" s="9" customFormat="1" ht="13.7" customHeight="1" x14ac:dyDescent="0.2">
      <c r="A398" s="1" t="s">
        <v>400</v>
      </c>
      <c r="B398" s="152" t="s">
        <v>399</v>
      </c>
      <c r="C398" s="1">
        <v>2020</v>
      </c>
      <c r="D398" s="19" t="s">
        <v>400</v>
      </c>
      <c r="E398" s="146" t="s">
        <v>1957</v>
      </c>
      <c r="F398" s="7">
        <v>2020</v>
      </c>
      <c r="G398" s="148" t="s">
        <v>1932</v>
      </c>
      <c r="H398" s="37" t="s">
        <v>1959</v>
      </c>
      <c r="I398" s="155" t="s">
        <v>1805</v>
      </c>
      <c r="J398" s="153">
        <v>0</v>
      </c>
      <c r="K398" s="153">
        <v>0</v>
      </c>
      <c r="L398" s="153">
        <v>0</v>
      </c>
      <c r="M398" s="153">
        <v>0</v>
      </c>
      <c r="N398" s="153">
        <v>0</v>
      </c>
      <c r="O398" s="153">
        <v>0</v>
      </c>
      <c r="P398" s="153">
        <v>0</v>
      </c>
      <c r="Q398" s="153">
        <v>1</v>
      </c>
      <c r="R398" s="153">
        <v>0</v>
      </c>
      <c r="S398" s="153">
        <v>0</v>
      </c>
      <c r="T398" s="153">
        <v>1</v>
      </c>
      <c r="U398" s="153">
        <v>1</v>
      </c>
      <c r="V398" s="153">
        <v>0</v>
      </c>
      <c r="W398" s="153">
        <v>0</v>
      </c>
      <c r="X398" s="153">
        <v>0</v>
      </c>
      <c r="Y398" s="153">
        <v>0</v>
      </c>
      <c r="Z398" s="153">
        <v>0</v>
      </c>
      <c r="AA398" s="153">
        <v>0</v>
      </c>
      <c r="AB398" s="153">
        <v>1</v>
      </c>
      <c r="AC398" s="153">
        <v>0</v>
      </c>
      <c r="AD398" s="153">
        <v>0</v>
      </c>
      <c r="AE398" s="153">
        <v>0</v>
      </c>
      <c r="AF398" s="153">
        <v>1</v>
      </c>
      <c r="AG398" s="153">
        <v>1</v>
      </c>
      <c r="AH398" s="153">
        <v>0</v>
      </c>
      <c r="AI398" s="32">
        <v>2</v>
      </c>
      <c r="AJ398" s="4">
        <v>6</v>
      </c>
      <c r="AK398" s="4"/>
      <c r="AL398" s="1"/>
      <c r="AM398" s="156"/>
      <c r="AN398" s="156"/>
      <c r="AO398" s="156"/>
      <c r="AP398" s="156"/>
      <c r="AQ398" s="156"/>
      <c r="AR398" s="1"/>
    </row>
    <row r="399" spans="1:44" s="9" customFormat="1" ht="13.7" customHeight="1" x14ac:dyDescent="0.2">
      <c r="A399" s="1" t="s">
        <v>400</v>
      </c>
      <c r="B399" s="152" t="s">
        <v>399</v>
      </c>
      <c r="C399" s="1">
        <v>2020</v>
      </c>
      <c r="D399" s="19" t="s">
        <v>400</v>
      </c>
      <c r="E399" s="146" t="s">
        <v>1957</v>
      </c>
      <c r="F399" s="7">
        <v>2020</v>
      </c>
      <c r="G399" s="148" t="s">
        <v>1932</v>
      </c>
      <c r="H399" s="1">
        <v>123</v>
      </c>
      <c r="I399" s="155" t="s">
        <v>716</v>
      </c>
      <c r="J399" s="153">
        <v>1</v>
      </c>
      <c r="K399" s="153">
        <v>1</v>
      </c>
      <c r="L399" s="153">
        <v>1</v>
      </c>
      <c r="M399" s="153">
        <v>0</v>
      </c>
      <c r="N399" s="153">
        <v>1</v>
      </c>
      <c r="O399" s="153">
        <v>1</v>
      </c>
      <c r="P399" s="153">
        <v>1</v>
      </c>
      <c r="Q399" s="153">
        <v>1</v>
      </c>
      <c r="R399" s="153">
        <v>1</v>
      </c>
      <c r="S399" s="153">
        <v>0</v>
      </c>
      <c r="T399" s="153">
        <v>1</v>
      </c>
      <c r="U399" s="153">
        <v>1</v>
      </c>
      <c r="V399" s="153">
        <v>1</v>
      </c>
      <c r="W399" s="153">
        <v>1</v>
      </c>
      <c r="X399" s="153">
        <v>0</v>
      </c>
      <c r="Y399" s="153">
        <v>0</v>
      </c>
      <c r="Z399" s="153">
        <v>1</v>
      </c>
      <c r="AA399" s="153">
        <v>1</v>
      </c>
      <c r="AB399" s="153">
        <v>1</v>
      </c>
      <c r="AC399" s="153">
        <v>0</v>
      </c>
      <c r="AD399" s="153">
        <v>1</v>
      </c>
      <c r="AE399" s="153">
        <v>1</v>
      </c>
      <c r="AF399" s="153">
        <v>1</v>
      </c>
      <c r="AG399" s="153">
        <v>1</v>
      </c>
      <c r="AH399" s="153">
        <v>0</v>
      </c>
      <c r="AI399" s="32">
        <v>20</v>
      </c>
      <c r="AJ399" s="4">
        <v>19</v>
      </c>
      <c r="AK399" s="4"/>
      <c r="AL399" s="1"/>
      <c r="AM399" s="156"/>
      <c r="AN399" s="156"/>
      <c r="AO399" s="156"/>
      <c r="AP399" s="156"/>
      <c r="AQ399" s="156"/>
      <c r="AR399" s="1"/>
    </row>
    <row r="400" spans="1:44" s="9" customFormat="1" ht="13.7" customHeight="1" x14ac:dyDescent="0.2">
      <c r="A400" s="1" t="s">
        <v>400</v>
      </c>
      <c r="B400" s="152" t="s">
        <v>399</v>
      </c>
      <c r="C400" s="1">
        <v>2020</v>
      </c>
      <c r="D400" s="19" t="s">
        <v>400</v>
      </c>
      <c r="E400" s="146" t="s">
        <v>1957</v>
      </c>
      <c r="F400" s="7">
        <v>2020</v>
      </c>
      <c r="G400" s="148" t="s">
        <v>1932</v>
      </c>
      <c r="H400" s="1">
        <v>680</v>
      </c>
      <c r="I400" s="155" t="s">
        <v>1194</v>
      </c>
      <c r="J400" s="153">
        <v>1</v>
      </c>
      <c r="K400" s="153">
        <v>0</v>
      </c>
      <c r="L400" s="153">
        <v>0</v>
      </c>
      <c r="M400" s="153">
        <v>0</v>
      </c>
      <c r="N400" s="153">
        <v>0</v>
      </c>
      <c r="O400" s="153">
        <v>0</v>
      </c>
      <c r="P400" s="153">
        <v>0</v>
      </c>
      <c r="Q400" s="153">
        <v>0</v>
      </c>
      <c r="R400" s="153">
        <v>0</v>
      </c>
      <c r="S400" s="153">
        <v>0</v>
      </c>
      <c r="T400" s="153">
        <v>0</v>
      </c>
      <c r="U400" s="153">
        <v>0</v>
      </c>
      <c r="V400" s="153">
        <v>0</v>
      </c>
      <c r="W400" s="153">
        <v>0</v>
      </c>
      <c r="X400" s="153">
        <v>0</v>
      </c>
      <c r="Y400" s="153">
        <v>0</v>
      </c>
      <c r="Z400" s="153">
        <v>0</v>
      </c>
      <c r="AA400" s="153">
        <v>0</v>
      </c>
      <c r="AB400" s="153">
        <v>1</v>
      </c>
      <c r="AC400" s="153">
        <v>0</v>
      </c>
      <c r="AD400" s="153">
        <v>0</v>
      </c>
      <c r="AE400" s="153">
        <v>0</v>
      </c>
      <c r="AF400" s="153">
        <v>0</v>
      </c>
      <c r="AG400" s="153">
        <v>0</v>
      </c>
      <c r="AH400" s="153">
        <v>0</v>
      </c>
      <c r="AI400" s="32">
        <v>2</v>
      </c>
      <c r="AJ400" s="4">
        <v>2</v>
      </c>
      <c r="AK400" s="4"/>
      <c r="AL400" s="1"/>
      <c r="AM400" s="156"/>
      <c r="AN400" s="156"/>
      <c r="AO400" s="156"/>
      <c r="AP400" s="156"/>
      <c r="AQ400" s="156"/>
      <c r="AR400" s="1"/>
    </row>
    <row r="401" spans="1:44" s="9" customFormat="1" ht="13.7" customHeight="1" x14ac:dyDescent="0.2">
      <c r="A401" s="1" t="s">
        <v>400</v>
      </c>
      <c r="B401" s="152" t="s">
        <v>399</v>
      </c>
      <c r="C401" s="1">
        <v>2020</v>
      </c>
      <c r="D401" s="19" t="s">
        <v>400</v>
      </c>
      <c r="E401" s="146" t="s">
        <v>1957</v>
      </c>
      <c r="F401" s="7">
        <v>2020</v>
      </c>
      <c r="G401" s="148" t="s">
        <v>1932</v>
      </c>
      <c r="H401" s="1">
        <v>1794</v>
      </c>
      <c r="I401" s="155" t="s">
        <v>1338</v>
      </c>
      <c r="J401" s="153">
        <v>0</v>
      </c>
      <c r="K401" s="153">
        <v>0</v>
      </c>
      <c r="L401" s="153">
        <v>0</v>
      </c>
      <c r="M401" s="153">
        <v>0</v>
      </c>
      <c r="N401" s="153">
        <v>0</v>
      </c>
      <c r="O401" s="153">
        <v>0</v>
      </c>
      <c r="P401" s="153">
        <v>1</v>
      </c>
      <c r="Q401" s="153">
        <v>0</v>
      </c>
      <c r="R401" s="153">
        <v>0</v>
      </c>
      <c r="S401" s="153">
        <v>0</v>
      </c>
      <c r="T401" s="153">
        <v>0</v>
      </c>
      <c r="U401" s="153">
        <v>0</v>
      </c>
      <c r="V401" s="153">
        <v>0</v>
      </c>
      <c r="W401" s="153">
        <v>0</v>
      </c>
      <c r="X401" s="153">
        <v>0</v>
      </c>
      <c r="Y401" s="153">
        <v>0</v>
      </c>
      <c r="Z401" s="153">
        <v>0</v>
      </c>
      <c r="AA401" s="153">
        <v>1</v>
      </c>
      <c r="AB401" s="153">
        <v>0</v>
      </c>
      <c r="AC401" s="153">
        <v>0</v>
      </c>
      <c r="AD401" s="153">
        <v>0</v>
      </c>
      <c r="AE401" s="153">
        <v>0</v>
      </c>
      <c r="AF401" s="153">
        <v>0</v>
      </c>
      <c r="AG401" s="153">
        <v>0</v>
      </c>
      <c r="AH401" s="153">
        <v>0</v>
      </c>
      <c r="AI401" s="32">
        <v>1</v>
      </c>
      <c r="AJ401" s="4">
        <v>2</v>
      </c>
      <c r="AK401" s="4"/>
      <c r="AL401" s="1"/>
      <c r="AM401" s="156"/>
      <c r="AN401" s="156"/>
      <c r="AO401" s="156"/>
      <c r="AP401" s="156"/>
      <c r="AQ401" s="156"/>
      <c r="AR401" s="1"/>
    </row>
    <row r="402" spans="1:44" s="9" customFormat="1" ht="13.7" customHeight="1" x14ac:dyDescent="0.2">
      <c r="A402" s="1" t="s">
        <v>400</v>
      </c>
      <c r="B402" s="152" t="s">
        <v>399</v>
      </c>
      <c r="C402" s="1">
        <v>2020</v>
      </c>
      <c r="D402" s="19" t="s">
        <v>400</v>
      </c>
      <c r="E402" s="146" t="s">
        <v>1957</v>
      </c>
      <c r="F402" s="7">
        <v>2020</v>
      </c>
      <c r="G402" s="148" t="s">
        <v>1932</v>
      </c>
      <c r="H402" s="1">
        <v>516</v>
      </c>
      <c r="I402" s="155" t="s">
        <v>1203</v>
      </c>
      <c r="J402" s="153">
        <v>1</v>
      </c>
      <c r="K402" s="153">
        <v>1</v>
      </c>
      <c r="L402" s="153">
        <v>1</v>
      </c>
      <c r="M402" s="153">
        <v>1</v>
      </c>
      <c r="N402" s="153">
        <v>1</v>
      </c>
      <c r="O402" s="153">
        <v>0</v>
      </c>
      <c r="P402" s="153">
        <v>1</v>
      </c>
      <c r="Q402" s="153">
        <v>0</v>
      </c>
      <c r="R402" s="153">
        <v>1</v>
      </c>
      <c r="S402" s="153">
        <v>0</v>
      </c>
      <c r="T402" s="153">
        <v>0</v>
      </c>
      <c r="U402" s="153">
        <v>0</v>
      </c>
      <c r="V402" s="153">
        <v>0</v>
      </c>
      <c r="W402" s="153">
        <v>1</v>
      </c>
      <c r="X402" s="153">
        <v>1</v>
      </c>
      <c r="Y402" s="153">
        <v>0</v>
      </c>
      <c r="Z402" s="153">
        <v>1</v>
      </c>
      <c r="AA402" s="153">
        <v>0</v>
      </c>
      <c r="AB402" s="153">
        <v>0</v>
      </c>
      <c r="AC402" s="153">
        <v>0</v>
      </c>
      <c r="AD402" s="153">
        <v>1</v>
      </c>
      <c r="AE402" s="153">
        <v>1</v>
      </c>
      <c r="AF402" s="153">
        <v>0</v>
      </c>
      <c r="AG402" s="153">
        <v>0</v>
      </c>
      <c r="AH402" s="153">
        <v>0</v>
      </c>
      <c r="AI402" s="32">
        <v>4</v>
      </c>
      <c r="AJ402" s="4">
        <v>12</v>
      </c>
      <c r="AK402" s="4"/>
      <c r="AL402" s="1"/>
      <c r="AM402" s="156"/>
      <c r="AN402" s="156"/>
      <c r="AO402" s="156"/>
      <c r="AP402" s="156"/>
      <c r="AQ402" s="156"/>
      <c r="AR402" s="1"/>
    </row>
    <row r="403" spans="1:44" s="9" customFormat="1" ht="13.7" customHeight="1" x14ac:dyDescent="0.2">
      <c r="A403" s="1" t="s">
        <v>400</v>
      </c>
      <c r="B403" s="152" t="s">
        <v>399</v>
      </c>
      <c r="C403" s="1">
        <v>2020</v>
      </c>
      <c r="D403" s="19" t="s">
        <v>400</v>
      </c>
      <c r="E403" s="146" t="s">
        <v>1957</v>
      </c>
      <c r="F403" s="7">
        <v>2020</v>
      </c>
      <c r="G403" s="148" t="s">
        <v>1932</v>
      </c>
      <c r="H403" s="1">
        <v>810</v>
      </c>
      <c r="I403" s="155" t="s">
        <v>1309</v>
      </c>
      <c r="J403" s="153">
        <v>0</v>
      </c>
      <c r="K403" s="153">
        <v>0</v>
      </c>
      <c r="L403" s="153">
        <v>0</v>
      </c>
      <c r="M403" s="153">
        <v>1</v>
      </c>
      <c r="N403" s="153">
        <v>0</v>
      </c>
      <c r="O403" s="153">
        <v>1</v>
      </c>
      <c r="P403" s="153">
        <v>0</v>
      </c>
      <c r="Q403" s="153">
        <v>0</v>
      </c>
      <c r="R403" s="153">
        <v>0</v>
      </c>
      <c r="S403" s="153">
        <v>1</v>
      </c>
      <c r="T403" s="153">
        <v>1</v>
      </c>
      <c r="U403" s="153">
        <v>0</v>
      </c>
      <c r="V403" s="153">
        <v>0</v>
      </c>
      <c r="W403" s="153">
        <v>1</v>
      </c>
      <c r="X403" s="153">
        <v>0</v>
      </c>
      <c r="Y403" s="153">
        <v>1</v>
      </c>
      <c r="Z403" s="153">
        <v>1</v>
      </c>
      <c r="AA403" s="153">
        <v>1</v>
      </c>
      <c r="AB403" s="153">
        <v>0</v>
      </c>
      <c r="AC403" s="153">
        <v>0</v>
      </c>
      <c r="AD403" s="153">
        <v>1</v>
      </c>
      <c r="AE403" s="153">
        <v>1</v>
      </c>
      <c r="AF403" s="153">
        <v>1</v>
      </c>
      <c r="AG403" s="153">
        <v>1</v>
      </c>
      <c r="AH403" s="153">
        <v>1</v>
      </c>
      <c r="AI403" s="32">
        <v>2</v>
      </c>
      <c r="AJ403" s="4">
        <v>13</v>
      </c>
      <c r="AK403" s="4"/>
      <c r="AL403" s="1"/>
      <c r="AM403" s="156"/>
      <c r="AN403" s="156"/>
      <c r="AO403" s="156"/>
      <c r="AP403" s="156"/>
      <c r="AQ403" s="156"/>
      <c r="AR403" s="1"/>
    </row>
    <row r="404" spans="1:44" s="9" customFormat="1" ht="13.7" customHeight="1" x14ac:dyDescent="0.2">
      <c r="A404" s="1" t="s">
        <v>400</v>
      </c>
      <c r="B404" s="152" t="s">
        <v>399</v>
      </c>
      <c r="C404" s="1">
        <v>2020</v>
      </c>
      <c r="D404" s="19" t="s">
        <v>400</v>
      </c>
      <c r="E404" s="146" t="s">
        <v>1957</v>
      </c>
      <c r="F404" s="7">
        <v>2020</v>
      </c>
      <c r="G404" s="148" t="s">
        <v>1932</v>
      </c>
      <c r="H404" s="1">
        <v>2003</v>
      </c>
      <c r="I404" s="155" t="s">
        <v>1679</v>
      </c>
      <c r="J404" s="153">
        <v>1</v>
      </c>
      <c r="K404" s="153">
        <v>1</v>
      </c>
      <c r="L404" s="153">
        <v>1</v>
      </c>
      <c r="M404" s="153">
        <v>1</v>
      </c>
      <c r="N404" s="153">
        <v>0</v>
      </c>
      <c r="O404" s="153">
        <v>0</v>
      </c>
      <c r="P404" s="153">
        <v>1</v>
      </c>
      <c r="Q404" s="153">
        <v>1</v>
      </c>
      <c r="R404" s="153">
        <v>0</v>
      </c>
      <c r="S404" s="153">
        <v>1</v>
      </c>
      <c r="T404" s="153">
        <v>0</v>
      </c>
      <c r="U404" s="153">
        <v>1</v>
      </c>
      <c r="V404" s="153">
        <v>1</v>
      </c>
      <c r="W404" s="153">
        <v>1</v>
      </c>
      <c r="X404" s="153">
        <v>0</v>
      </c>
      <c r="Y404" s="153">
        <v>0</v>
      </c>
      <c r="Z404" s="153">
        <v>0</v>
      </c>
      <c r="AA404" s="153">
        <v>1</v>
      </c>
      <c r="AB404" s="153">
        <v>1</v>
      </c>
      <c r="AC404" s="153">
        <v>1</v>
      </c>
      <c r="AD404" s="153">
        <v>0</v>
      </c>
      <c r="AE404" s="153">
        <v>0</v>
      </c>
      <c r="AF404" s="153">
        <v>0</v>
      </c>
      <c r="AG404" s="153">
        <v>0</v>
      </c>
      <c r="AH404" s="153">
        <v>0</v>
      </c>
      <c r="AI404" s="32">
        <v>1</v>
      </c>
      <c r="AJ404" s="4">
        <v>13</v>
      </c>
      <c r="AK404" s="4"/>
      <c r="AL404" s="1"/>
      <c r="AM404" s="156"/>
      <c r="AN404" s="156"/>
      <c r="AO404" s="156"/>
      <c r="AP404" s="156"/>
      <c r="AQ404" s="156"/>
      <c r="AR404" s="1"/>
    </row>
    <row r="405" spans="1:44" s="9" customFormat="1" ht="13.7" customHeight="1" x14ac:dyDescent="0.2">
      <c r="A405" s="1" t="s">
        <v>400</v>
      </c>
      <c r="B405" s="152" t="s">
        <v>399</v>
      </c>
      <c r="C405" s="1">
        <v>2020</v>
      </c>
      <c r="D405" s="19" t="s">
        <v>400</v>
      </c>
      <c r="E405" s="146" t="s">
        <v>1957</v>
      </c>
      <c r="F405" s="7">
        <v>2020</v>
      </c>
      <c r="G405" s="148" t="s">
        <v>1932</v>
      </c>
      <c r="H405" s="1">
        <v>1429</v>
      </c>
      <c r="I405" s="155" t="s">
        <v>1746</v>
      </c>
      <c r="J405" s="153">
        <v>1</v>
      </c>
      <c r="K405" s="153">
        <v>0</v>
      </c>
      <c r="L405" s="153">
        <v>0</v>
      </c>
      <c r="M405" s="153">
        <v>0</v>
      </c>
      <c r="N405" s="153">
        <v>1</v>
      </c>
      <c r="O405" s="153">
        <v>1</v>
      </c>
      <c r="P405" s="153">
        <v>0</v>
      </c>
      <c r="Q405" s="153">
        <v>0</v>
      </c>
      <c r="R405" s="153">
        <v>0</v>
      </c>
      <c r="S405" s="153">
        <v>0</v>
      </c>
      <c r="T405" s="153">
        <v>0</v>
      </c>
      <c r="U405" s="153">
        <v>0</v>
      </c>
      <c r="V405" s="153">
        <v>0</v>
      </c>
      <c r="W405" s="153">
        <v>0</v>
      </c>
      <c r="X405" s="153">
        <v>0</v>
      </c>
      <c r="Y405" s="153">
        <v>0</v>
      </c>
      <c r="Z405" s="153">
        <v>0</v>
      </c>
      <c r="AA405" s="153">
        <v>0</v>
      </c>
      <c r="AB405" s="153">
        <v>0</v>
      </c>
      <c r="AC405" s="153">
        <v>0</v>
      </c>
      <c r="AD405" s="153">
        <v>0</v>
      </c>
      <c r="AE405" s="153">
        <v>0</v>
      </c>
      <c r="AF405" s="153">
        <v>0</v>
      </c>
      <c r="AG405" s="153">
        <v>0</v>
      </c>
      <c r="AH405" s="153">
        <v>0</v>
      </c>
      <c r="AI405" s="32">
        <v>1</v>
      </c>
      <c r="AJ405" s="4">
        <v>3</v>
      </c>
      <c r="AK405" s="4"/>
      <c r="AL405" s="1"/>
      <c r="AM405" s="156"/>
      <c r="AN405" s="156"/>
      <c r="AO405" s="156"/>
      <c r="AP405" s="156"/>
      <c r="AQ405" s="156"/>
      <c r="AR405" s="1"/>
    </row>
    <row r="406" spans="1:44" s="9" customFormat="1" ht="13.7" customHeight="1" x14ac:dyDescent="0.2">
      <c r="A406" s="1" t="s">
        <v>400</v>
      </c>
      <c r="B406" s="152" t="s">
        <v>399</v>
      </c>
      <c r="C406" s="1">
        <v>2020</v>
      </c>
      <c r="D406" s="19" t="s">
        <v>400</v>
      </c>
      <c r="E406" s="146" t="s">
        <v>1957</v>
      </c>
      <c r="F406" s="7">
        <v>2020</v>
      </c>
      <c r="G406" s="148" t="s">
        <v>1932</v>
      </c>
      <c r="H406" s="1">
        <v>344</v>
      </c>
      <c r="I406" s="155" t="s">
        <v>895</v>
      </c>
      <c r="J406" s="153">
        <v>1</v>
      </c>
      <c r="K406" s="153">
        <v>0</v>
      </c>
      <c r="L406" s="153">
        <v>1</v>
      </c>
      <c r="M406" s="153">
        <v>0</v>
      </c>
      <c r="N406" s="153">
        <v>0</v>
      </c>
      <c r="O406" s="153">
        <v>0</v>
      </c>
      <c r="P406" s="153">
        <v>1</v>
      </c>
      <c r="Q406" s="153">
        <v>1</v>
      </c>
      <c r="R406" s="153">
        <v>0</v>
      </c>
      <c r="S406" s="153">
        <v>1</v>
      </c>
      <c r="T406" s="153">
        <v>0</v>
      </c>
      <c r="U406" s="153">
        <v>1</v>
      </c>
      <c r="V406" s="153">
        <v>1</v>
      </c>
      <c r="W406" s="153">
        <v>1</v>
      </c>
      <c r="X406" s="153">
        <v>0</v>
      </c>
      <c r="Y406" s="153">
        <v>0</v>
      </c>
      <c r="Z406" s="153">
        <v>0</v>
      </c>
      <c r="AA406" s="153">
        <v>1</v>
      </c>
      <c r="AB406" s="153">
        <v>1</v>
      </c>
      <c r="AC406" s="153">
        <v>0</v>
      </c>
      <c r="AD406" s="153">
        <v>1</v>
      </c>
      <c r="AE406" s="153">
        <v>0</v>
      </c>
      <c r="AF406" s="153">
        <v>0</v>
      </c>
      <c r="AG406" s="153">
        <v>0</v>
      </c>
      <c r="AH406" s="153">
        <v>0</v>
      </c>
      <c r="AI406" s="32">
        <v>1</v>
      </c>
      <c r="AJ406" s="4">
        <v>11</v>
      </c>
      <c r="AK406" s="4"/>
      <c r="AL406" s="1"/>
      <c r="AM406" s="156"/>
      <c r="AN406" s="156"/>
      <c r="AO406" s="156"/>
      <c r="AP406" s="156"/>
      <c r="AQ406" s="156"/>
      <c r="AR406" s="1"/>
    </row>
    <row r="407" spans="1:44" s="9" customFormat="1" ht="13.7" customHeight="1" x14ac:dyDescent="0.2">
      <c r="A407" s="1" t="s">
        <v>400</v>
      </c>
      <c r="B407" s="152" t="s">
        <v>399</v>
      </c>
      <c r="C407" s="1">
        <v>2020</v>
      </c>
      <c r="D407" s="19" t="s">
        <v>400</v>
      </c>
      <c r="E407" s="146" t="s">
        <v>1957</v>
      </c>
      <c r="F407" s="7">
        <v>2020</v>
      </c>
      <c r="G407" s="148" t="s">
        <v>1932</v>
      </c>
      <c r="H407" s="1">
        <v>707</v>
      </c>
      <c r="I407" s="155" t="s">
        <v>261</v>
      </c>
      <c r="J407" s="153">
        <v>0</v>
      </c>
      <c r="K407" s="153">
        <v>0</v>
      </c>
      <c r="L407" s="153">
        <v>0</v>
      </c>
      <c r="M407" s="153">
        <v>1</v>
      </c>
      <c r="N407" s="153">
        <v>0</v>
      </c>
      <c r="O407" s="153">
        <v>0</v>
      </c>
      <c r="P407" s="153">
        <v>0</v>
      </c>
      <c r="Q407" s="153">
        <v>0</v>
      </c>
      <c r="R407" s="153">
        <v>0</v>
      </c>
      <c r="S407" s="153">
        <v>0</v>
      </c>
      <c r="T407" s="153">
        <v>0</v>
      </c>
      <c r="U407" s="153">
        <v>0</v>
      </c>
      <c r="V407" s="153">
        <v>0</v>
      </c>
      <c r="W407" s="153">
        <v>0</v>
      </c>
      <c r="X407" s="153">
        <v>0</v>
      </c>
      <c r="Y407" s="153">
        <v>0</v>
      </c>
      <c r="Z407" s="153">
        <v>0</v>
      </c>
      <c r="AA407" s="153">
        <v>0</v>
      </c>
      <c r="AB407" s="153">
        <v>0</v>
      </c>
      <c r="AC407" s="153">
        <v>0</v>
      </c>
      <c r="AD407" s="153">
        <v>0</v>
      </c>
      <c r="AE407" s="153">
        <v>0</v>
      </c>
      <c r="AF407" s="153">
        <v>0</v>
      </c>
      <c r="AG407" s="153">
        <v>0</v>
      </c>
      <c r="AH407" s="153">
        <v>0</v>
      </c>
      <c r="AI407" s="32">
        <v>0.1</v>
      </c>
      <c r="AJ407" s="4">
        <v>1</v>
      </c>
      <c r="AK407" s="4"/>
      <c r="AL407" s="1"/>
      <c r="AM407" s="156"/>
      <c r="AN407" s="156"/>
      <c r="AO407" s="156"/>
      <c r="AP407" s="156"/>
      <c r="AQ407" s="156"/>
      <c r="AR407" s="1"/>
    </row>
    <row r="408" spans="1:44" s="9" customFormat="1" ht="13.7" customHeight="1" x14ac:dyDescent="0.2">
      <c r="A408" s="1" t="s">
        <v>400</v>
      </c>
      <c r="B408" s="152" t="s">
        <v>399</v>
      </c>
      <c r="C408" s="1">
        <v>2020</v>
      </c>
      <c r="D408" s="19" t="s">
        <v>400</v>
      </c>
      <c r="E408" s="146" t="s">
        <v>1957</v>
      </c>
      <c r="F408" s="7">
        <v>2020</v>
      </c>
      <c r="G408" s="148" t="s">
        <v>1932</v>
      </c>
      <c r="H408" s="1">
        <v>702</v>
      </c>
      <c r="I408" s="155" t="s">
        <v>1219</v>
      </c>
      <c r="J408" s="153">
        <v>1</v>
      </c>
      <c r="K408" s="153">
        <v>1</v>
      </c>
      <c r="L408" s="153">
        <v>1</v>
      </c>
      <c r="M408" s="153">
        <v>0</v>
      </c>
      <c r="N408" s="153">
        <v>0</v>
      </c>
      <c r="O408" s="153">
        <v>0</v>
      </c>
      <c r="P408" s="153">
        <v>0</v>
      </c>
      <c r="Q408" s="153">
        <v>0</v>
      </c>
      <c r="R408" s="153">
        <v>1</v>
      </c>
      <c r="S408" s="153">
        <v>0</v>
      </c>
      <c r="T408" s="153">
        <v>0</v>
      </c>
      <c r="U408" s="153">
        <v>0</v>
      </c>
      <c r="V408" s="153">
        <v>1</v>
      </c>
      <c r="W408" s="153">
        <v>1</v>
      </c>
      <c r="X408" s="153">
        <v>1</v>
      </c>
      <c r="Y408" s="153">
        <v>0</v>
      </c>
      <c r="Z408" s="153">
        <v>0</v>
      </c>
      <c r="AA408" s="153">
        <v>1</v>
      </c>
      <c r="AB408" s="153">
        <v>1</v>
      </c>
      <c r="AC408" s="153">
        <v>0</v>
      </c>
      <c r="AD408" s="153">
        <v>0</v>
      </c>
      <c r="AE408" s="153">
        <v>0</v>
      </c>
      <c r="AF408" s="153">
        <v>1</v>
      </c>
      <c r="AG408" s="153">
        <v>1</v>
      </c>
      <c r="AH408" s="153">
        <v>0</v>
      </c>
      <c r="AI408" s="32">
        <v>2</v>
      </c>
      <c r="AJ408" s="4">
        <v>11</v>
      </c>
      <c r="AK408" s="4"/>
      <c r="AL408" s="1"/>
      <c r="AM408" s="156"/>
      <c r="AN408" s="156"/>
      <c r="AO408" s="156"/>
      <c r="AP408" s="156"/>
      <c r="AQ408" s="156"/>
      <c r="AR408" s="1"/>
    </row>
    <row r="409" spans="1:44" s="9" customFormat="1" ht="13.7" customHeight="1" x14ac:dyDescent="0.2">
      <c r="A409" s="1" t="s">
        <v>400</v>
      </c>
      <c r="B409" s="152" t="s">
        <v>399</v>
      </c>
      <c r="C409" s="1">
        <v>2020</v>
      </c>
      <c r="D409" s="19" t="s">
        <v>400</v>
      </c>
      <c r="E409" s="146" t="s">
        <v>1957</v>
      </c>
      <c r="F409" s="7">
        <v>2020</v>
      </c>
      <c r="G409" s="148" t="s">
        <v>1932</v>
      </c>
      <c r="H409" s="37" t="s">
        <v>1959</v>
      </c>
      <c r="I409" s="155" t="s">
        <v>1764</v>
      </c>
      <c r="J409" s="153">
        <v>0</v>
      </c>
      <c r="K409" s="153">
        <v>1</v>
      </c>
      <c r="L409" s="153">
        <v>0</v>
      </c>
      <c r="M409" s="153">
        <v>0</v>
      </c>
      <c r="N409" s="153">
        <v>1</v>
      </c>
      <c r="O409" s="153">
        <v>0</v>
      </c>
      <c r="P409" s="153">
        <v>0</v>
      </c>
      <c r="Q409" s="153">
        <v>0</v>
      </c>
      <c r="R409" s="153">
        <v>0</v>
      </c>
      <c r="S409" s="153">
        <v>0</v>
      </c>
      <c r="T409" s="153">
        <v>0</v>
      </c>
      <c r="U409" s="153">
        <v>0</v>
      </c>
      <c r="V409" s="153">
        <v>0</v>
      </c>
      <c r="W409" s="153">
        <v>0</v>
      </c>
      <c r="X409" s="153">
        <v>0</v>
      </c>
      <c r="Y409" s="153">
        <v>0</v>
      </c>
      <c r="Z409" s="153">
        <v>0</v>
      </c>
      <c r="AA409" s="153">
        <v>0</v>
      </c>
      <c r="AB409" s="153">
        <v>1</v>
      </c>
      <c r="AC409" s="153">
        <v>1</v>
      </c>
      <c r="AD409" s="153">
        <v>0</v>
      </c>
      <c r="AE409" s="153">
        <v>0</v>
      </c>
      <c r="AF409" s="153">
        <v>0</v>
      </c>
      <c r="AG409" s="153">
        <v>0</v>
      </c>
      <c r="AH409" s="153">
        <v>0</v>
      </c>
      <c r="AI409" s="32">
        <v>1</v>
      </c>
      <c r="AJ409" s="4">
        <v>4</v>
      </c>
      <c r="AK409" s="4"/>
      <c r="AL409" s="1"/>
      <c r="AM409" s="156"/>
      <c r="AN409" s="156"/>
      <c r="AO409" s="156"/>
      <c r="AP409" s="156"/>
      <c r="AQ409" s="156"/>
      <c r="AR409" s="1"/>
    </row>
    <row r="410" spans="1:44" s="9" customFormat="1" ht="13.7" customHeight="1" x14ac:dyDescent="0.2">
      <c r="A410" s="1" t="s">
        <v>400</v>
      </c>
      <c r="B410" s="152" t="s">
        <v>399</v>
      </c>
      <c r="C410" s="1">
        <v>2020</v>
      </c>
      <c r="D410" s="19" t="s">
        <v>400</v>
      </c>
      <c r="E410" s="146" t="s">
        <v>1957</v>
      </c>
      <c r="F410" s="7">
        <v>2020</v>
      </c>
      <c r="G410" s="148" t="s">
        <v>1932</v>
      </c>
      <c r="H410" s="1">
        <v>1766</v>
      </c>
      <c r="I410" s="155" t="s">
        <v>1224</v>
      </c>
      <c r="J410" s="153">
        <v>0</v>
      </c>
      <c r="K410" s="153">
        <v>0</v>
      </c>
      <c r="L410" s="153">
        <v>0</v>
      </c>
      <c r="M410" s="153">
        <v>1</v>
      </c>
      <c r="N410" s="153">
        <v>1</v>
      </c>
      <c r="O410" s="153">
        <v>1</v>
      </c>
      <c r="P410" s="153">
        <v>1</v>
      </c>
      <c r="Q410" s="153">
        <v>1</v>
      </c>
      <c r="R410" s="153">
        <v>1</v>
      </c>
      <c r="S410" s="153">
        <v>1</v>
      </c>
      <c r="T410" s="153">
        <v>1</v>
      </c>
      <c r="U410" s="153">
        <v>1</v>
      </c>
      <c r="V410" s="153">
        <v>1</v>
      </c>
      <c r="W410" s="153">
        <v>0</v>
      </c>
      <c r="X410" s="153">
        <v>1</v>
      </c>
      <c r="Y410" s="153">
        <v>0</v>
      </c>
      <c r="Z410" s="153">
        <v>1</v>
      </c>
      <c r="AA410" s="153">
        <v>0</v>
      </c>
      <c r="AB410" s="153">
        <v>1</v>
      </c>
      <c r="AC410" s="153">
        <v>1</v>
      </c>
      <c r="AD410" s="153">
        <v>0</v>
      </c>
      <c r="AE410" s="153">
        <v>1</v>
      </c>
      <c r="AF410" s="153">
        <v>0</v>
      </c>
      <c r="AG410" s="153">
        <v>0</v>
      </c>
      <c r="AH410" s="153">
        <v>1</v>
      </c>
      <c r="AI410" s="32">
        <v>3</v>
      </c>
      <c r="AJ410" s="4">
        <v>16</v>
      </c>
      <c r="AK410" s="4"/>
      <c r="AL410" s="1"/>
      <c r="AM410" s="156"/>
      <c r="AN410" s="156"/>
      <c r="AO410" s="156"/>
      <c r="AP410" s="156"/>
      <c r="AQ410" s="156"/>
      <c r="AR410" s="1"/>
    </row>
    <row r="411" spans="1:44" s="9" customFormat="1" ht="13.7" customHeight="1" x14ac:dyDescent="0.2">
      <c r="A411" s="1" t="s">
        <v>400</v>
      </c>
      <c r="B411" s="152" t="s">
        <v>399</v>
      </c>
      <c r="C411" s="1">
        <v>2020</v>
      </c>
      <c r="D411" s="19" t="s">
        <v>400</v>
      </c>
      <c r="E411" s="146" t="s">
        <v>1957</v>
      </c>
      <c r="F411" s="7">
        <v>2020</v>
      </c>
      <c r="G411" s="148" t="s">
        <v>1932</v>
      </c>
      <c r="H411" s="1">
        <v>2636</v>
      </c>
      <c r="I411" s="155" t="s">
        <v>198</v>
      </c>
      <c r="J411" s="153">
        <v>0</v>
      </c>
      <c r="K411" s="153">
        <v>0</v>
      </c>
      <c r="L411" s="153">
        <v>0</v>
      </c>
      <c r="M411" s="153">
        <v>0</v>
      </c>
      <c r="N411" s="153">
        <v>0</v>
      </c>
      <c r="O411" s="153">
        <v>0</v>
      </c>
      <c r="P411" s="153">
        <v>0</v>
      </c>
      <c r="Q411" s="153">
        <v>1</v>
      </c>
      <c r="R411" s="153">
        <v>0</v>
      </c>
      <c r="S411" s="153">
        <v>0</v>
      </c>
      <c r="T411" s="153">
        <v>0</v>
      </c>
      <c r="U411" s="153">
        <v>0</v>
      </c>
      <c r="V411" s="153">
        <v>0</v>
      </c>
      <c r="W411" s="153">
        <v>0</v>
      </c>
      <c r="X411" s="153">
        <v>0</v>
      </c>
      <c r="Y411" s="153">
        <v>0</v>
      </c>
      <c r="Z411" s="153">
        <v>0</v>
      </c>
      <c r="AA411" s="153">
        <v>0</v>
      </c>
      <c r="AB411" s="153">
        <v>0</v>
      </c>
      <c r="AC411" s="153">
        <v>0</v>
      </c>
      <c r="AD411" s="153">
        <v>0</v>
      </c>
      <c r="AE411" s="153">
        <v>0</v>
      </c>
      <c r="AF411" s="153">
        <v>0</v>
      </c>
      <c r="AG411" s="153">
        <v>0</v>
      </c>
      <c r="AH411" s="153">
        <v>0</v>
      </c>
      <c r="AI411" s="32">
        <v>0.1</v>
      </c>
      <c r="AJ411" s="4">
        <v>1</v>
      </c>
      <c r="AK411" s="4"/>
      <c r="AL411" s="1" t="s">
        <v>605</v>
      </c>
      <c r="AM411" s="156"/>
      <c r="AN411" s="156"/>
      <c r="AO411" s="156"/>
      <c r="AP411" s="156"/>
      <c r="AQ411" s="156"/>
      <c r="AR411" s="1"/>
    </row>
    <row r="412" spans="1:44" s="9" customFormat="1" ht="13.7" customHeight="1" x14ac:dyDescent="0.2">
      <c r="A412" s="1"/>
      <c r="B412" s="152"/>
      <c r="C412" s="1"/>
      <c r="D412" s="19" t="s">
        <v>400</v>
      </c>
      <c r="E412" s="146" t="s">
        <v>1957</v>
      </c>
      <c r="F412" s="7">
        <v>2020</v>
      </c>
      <c r="G412" s="148" t="s">
        <v>1932</v>
      </c>
      <c r="H412" s="1">
        <v>1677</v>
      </c>
      <c r="I412" s="155" t="s">
        <v>1256</v>
      </c>
      <c r="J412" s="153">
        <v>0</v>
      </c>
      <c r="K412" s="153">
        <v>0</v>
      </c>
      <c r="L412" s="153">
        <v>0</v>
      </c>
      <c r="M412" s="153">
        <v>0</v>
      </c>
      <c r="N412" s="153">
        <v>0</v>
      </c>
      <c r="O412" s="153">
        <v>0</v>
      </c>
      <c r="P412" s="153">
        <v>0</v>
      </c>
      <c r="Q412" s="153">
        <v>0</v>
      </c>
      <c r="R412" s="153">
        <v>0</v>
      </c>
      <c r="S412" s="153">
        <v>0</v>
      </c>
      <c r="T412" s="153">
        <v>0</v>
      </c>
      <c r="U412" s="153">
        <v>0</v>
      </c>
      <c r="V412" s="153">
        <v>0</v>
      </c>
      <c r="W412" s="153">
        <v>0</v>
      </c>
      <c r="X412" s="153">
        <v>0</v>
      </c>
      <c r="Y412" s="153">
        <v>0</v>
      </c>
      <c r="Z412" s="153">
        <v>1</v>
      </c>
      <c r="AA412" s="153">
        <v>0</v>
      </c>
      <c r="AB412" s="153">
        <v>0</v>
      </c>
      <c r="AC412" s="153">
        <v>0</v>
      </c>
      <c r="AD412" s="153">
        <v>1</v>
      </c>
      <c r="AE412" s="153">
        <v>1</v>
      </c>
      <c r="AF412" s="153">
        <v>1</v>
      </c>
      <c r="AG412" s="153">
        <v>1</v>
      </c>
      <c r="AH412" s="153">
        <v>1</v>
      </c>
      <c r="AI412" s="32">
        <v>1</v>
      </c>
      <c r="AJ412" s="4">
        <v>6</v>
      </c>
      <c r="AK412" s="4"/>
      <c r="AL412" s="1"/>
      <c r="AM412" s="156"/>
      <c r="AN412" s="156"/>
      <c r="AO412" s="156"/>
      <c r="AP412" s="156"/>
      <c r="AQ412" s="156"/>
      <c r="AR412" s="1"/>
    </row>
    <row r="413" spans="1:44" s="9" customFormat="1" ht="13.7" customHeight="1" x14ac:dyDescent="0.2">
      <c r="A413" s="1"/>
      <c r="B413" s="152"/>
      <c r="C413" s="1"/>
      <c r="D413" s="19" t="s">
        <v>400</v>
      </c>
      <c r="E413" s="146" t="s">
        <v>1957</v>
      </c>
      <c r="F413" s="7">
        <v>2020</v>
      </c>
      <c r="G413" s="148" t="s">
        <v>1932</v>
      </c>
      <c r="H413" s="1">
        <v>171</v>
      </c>
      <c r="I413" s="155" t="s">
        <v>760</v>
      </c>
      <c r="J413" s="153">
        <v>0</v>
      </c>
      <c r="K413" s="153">
        <v>0</v>
      </c>
      <c r="L413" s="153">
        <v>0</v>
      </c>
      <c r="M413" s="153">
        <v>0</v>
      </c>
      <c r="N413" s="153">
        <v>0</v>
      </c>
      <c r="O413" s="153">
        <v>0</v>
      </c>
      <c r="P413" s="153">
        <v>0</v>
      </c>
      <c r="Q413" s="153">
        <v>0</v>
      </c>
      <c r="R413" s="153">
        <v>0</v>
      </c>
      <c r="S413" s="153">
        <v>0</v>
      </c>
      <c r="T413" s="153">
        <v>0</v>
      </c>
      <c r="U413" s="153">
        <v>0</v>
      </c>
      <c r="V413" s="153">
        <v>0</v>
      </c>
      <c r="W413" s="153">
        <v>0</v>
      </c>
      <c r="X413" s="153">
        <v>0</v>
      </c>
      <c r="Y413" s="153">
        <v>0</v>
      </c>
      <c r="Z413" s="153">
        <v>0</v>
      </c>
      <c r="AA413" s="153">
        <v>0</v>
      </c>
      <c r="AB413" s="153">
        <v>0</v>
      </c>
      <c r="AC413" s="153">
        <v>0</v>
      </c>
      <c r="AD413" s="153">
        <v>1</v>
      </c>
      <c r="AE413" s="153">
        <v>0</v>
      </c>
      <c r="AF413" s="153">
        <v>0</v>
      </c>
      <c r="AG413" s="153">
        <v>0</v>
      </c>
      <c r="AH413" s="153">
        <v>0</v>
      </c>
      <c r="AI413" s="32">
        <v>0.1</v>
      </c>
      <c r="AJ413" s="4">
        <v>1</v>
      </c>
      <c r="AK413" s="4"/>
      <c r="AL413" s="1"/>
      <c r="AM413" s="156"/>
      <c r="AN413" s="156"/>
      <c r="AO413" s="156"/>
      <c r="AP413" s="156"/>
      <c r="AQ413" s="156"/>
      <c r="AR413" s="1"/>
    </row>
    <row r="414" spans="1:44" s="9" customFormat="1" ht="13.7" customHeight="1" x14ac:dyDescent="0.2">
      <c r="A414" s="1"/>
      <c r="B414" s="152"/>
      <c r="C414" s="1"/>
      <c r="D414" s="19" t="s">
        <v>400</v>
      </c>
      <c r="E414" s="146" t="s">
        <v>1957</v>
      </c>
      <c r="F414" s="7">
        <v>2020</v>
      </c>
      <c r="G414" s="148" t="s">
        <v>1932</v>
      </c>
      <c r="H414" s="1">
        <v>418</v>
      </c>
      <c r="I414" s="155" t="s">
        <v>951</v>
      </c>
      <c r="J414" s="153">
        <v>0</v>
      </c>
      <c r="K414" s="153">
        <v>1</v>
      </c>
      <c r="L414" s="153">
        <v>1</v>
      </c>
      <c r="M414" s="153">
        <v>1</v>
      </c>
      <c r="N414" s="153">
        <v>0</v>
      </c>
      <c r="O414" s="153">
        <v>0</v>
      </c>
      <c r="P414" s="153">
        <v>0</v>
      </c>
      <c r="Q414" s="153">
        <v>0</v>
      </c>
      <c r="R414" s="153">
        <v>0</v>
      </c>
      <c r="S414" s="153">
        <v>0</v>
      </c>
      <c r="T414" s="153">
        <v>0</v>
      </c>
      <c r="U414" s="153">
        <v>0</v>
      </c>
      <c r="V414" s="153">
        <v>0</v>
      </c>
      <c r="W414" s="153">
        <v>0</v>
      </c>
      <c r="X414" s="153">
        <v>0</v>
      </c>
      <c r="Y414" s="153">
        <v>0</v>
      </c>
      <c r="Z414" s="153">
        <v>1</v>
      </c>
      <c r="AA414" s="153">
        <v>1</v>
      </c>
      <c r="AB414" s="153">
        <v>0</v>
      </c>
      <c r="AC414" s="153">
        <v>1</v>
      </c>
      <c r="AD414" s="153">
        <v>0</v>
      </c>
      <c r="AE414" s="153">
        <v>0</v>
      </c>
      <c r="AF414" s="153">
        <v>0</v>
      </c>
      <c r="AG414" s="153">
        <v>0</v>
      </c>
      <c r="AH414" s="153">
        <v>0</v>
      </c>
      <c r="AI414" s="32">
        <v>2</v>
      </c>
      <c r="AJ414" s="4">
        <v>6</v>
      </c>
      <c r="AK414" s="4"/>
      <c r="AL414" s="1"/>
      <c r="AM414" s="156"/>
      <c r="AN414" s="156"/>
      <c r="AO414" s="156"/>
      <c r="AP414" s="156"/>
      <c r="AQ414" s="156"/>
      <c r="AR414" s="1"/>
    </row>
    <row r="415" spans="1:44" s="9" customFormat="1" ht="13.7" customHeight="1" x14ac:dyDescent="0.2">
      <c r="A415" s="1"/>
      <c r="B415" s="152"/>
      <c r="C415" s="1"/>
      <c r="D415" s="19" t="s">
        <v>400</v>
      </c>
      <c r="E415" s="146" t="s">
        <v>1957</v>
      </c>
      <c r="F415" s="7">
        <v>2020</v>
      </c>
      <c r="G415" s="148" t="s">
        <v>1932</v>
      </c>
      <c r="H415" s="1">
        <v>681</v>
      </c>
      <c r="I415" s="155" t="s">
        <v>1195</v>
      </c>
      <c r="J415" s="153">
        <v>0</v>
      </c>
      <c r="K415" s="153">
        <v>0</v>
      </c>
      <c r="L415" s="153">
        <v>0</v>
      </c>
      <c r="M415" s="153">
        <v>0</v>
      </c>
      <c r="N415" s="153">
        <v>1</v>
      </c>
      <c r="O415" s="153">
        <v>0</v>
      </c>
      <c r="P415" s="153">
        <v>0</v>
      </c>
      <c r="Q415" s="153">
        <v>0</v>
      </c>
      <c r="R415" s="153">
        <v>0</v>
      </c>
      <c r="S415" s="153">
        <v>1</v>
      </c>
      <c r="T415" s="153">
        <v>0</v>
      </c>
      <c r="U415" s="153">
        <v>0</v>
      </c>
      <c r="V415" s="153">
        <v>0</v>
      </c>
      <c r="W415" s="153">
        <v>0</v>
      </c>
      <c r="X415" s="153">
        <v>0</v>
      </c>
      <c r="Y415" s="153">
        <v>0</v>
      </c>
      <c r="Z415" s="153">
        <v>0</v>
      </c>
      <c r="AA415" s="153">
        <v>0</v>
      </c>
      <c r="AB415" s="153">
        <v>0</v>
      </c>
      <c r="AC415" s="153">
        <v>0</v>
      </c>
      <c r="AD415" s="153">
        <v>0</v>
      </c>
      <c r="AE415" s="153">
        <v>0</v>
      </c>
      <c r="AF415" s="153">
        <v>0</v>
      </c>
      <c r="AG415" s="153">
        <v>0</v>
      </c>
      <c r="AH415" s="153">
        <v>0</v>
      </c>
      <c r="AI415" s="32">
        <v>1</v>
      </c>
      <c r="AJ415" s="4">
        <v>2</v>
      </c>
      <c r="AK415" s="4"/>
      <c r="AL415" s="1"/>
      <c r="AM415" s="156"/>
      <c r="AN415" s="156"/>
      <c r="AO415" s="156"/>
      <c r="AP415" s="156"/>
      <c r="AQ415" s="156"/>
      <c r="AR415" s="1"/>
    </row>
    <row r="416" spans="1:44" s="9" customFormat="1" ht="13.7" customHeight="1" x14ac:dyDescent="0.2">
      <c r="A416" s="1" t="s">
        <v>400</v>
      </c>
      <c r="B416" s="152" t="s">
        <v>399</v>
      </c>
      <c r="C416" s="1">
        <v>2020</v>
      </c>
      <c r="D416" s="19" t="s">
        <v>400</v>
      </c>
      <c r="E416" s="146" t="s">
        <v>1957</v>
      </c>
      <c r="F416" s="7">
        <v>2020</v>
      </c>
      <c r="G416" s="148" t="s">
        <v>1933</v>
      </c>
      <c r="H416" s="1">
        <v>1066</v>
      </c>
      <c r="I416" s="155" t="s">
        <v>1505</v>
      </c>
      <c r="J416" s="153">
        <v>0</v>
      </c>
      <c r="K416" s="153">
        <v>0</v>
      </c>
      <c r="L416" s="153">
        <v>0</v>
      </c>
      <c r="M416" s="153">
        <v>0</v>
      </c>
      <c r="N416" s="153">
        <v>0</v>
      </c>
      <c r="O416" s="153">
        <v>0</v>
      </c>
      <c r="P416" s="153">
        <v>0</v>
      </c>
      <c r="Q416" s="153">
        <v>0</v>
      </c>
      <c r="R416" s="153">
        <v>0</v>
      </c>
      <c r="S416" s="153">
        <v>0</v>
      </c>
      <c r="T416" s="153">
        <v>0</v>
      </c>
      <c r="U416" s="153">
        <v>0</v>
      </c>
      <c r="V416" s="153">
        <v>0</v>
      </c>
      <c r="W416" s="153">
        <v>1</v>
      </c>
      <c r="X416" s="153">
        <v>0</v>
      </c>
      <c r="Y416" s="153">
        <v>0</v>
      </c>
      <c r="Z416" s="153">
        <v>0</v>
      </c>
      <c r="AA416" s="153">
        <v>0</v>
      </c>
      <c r="AB416" s="153">
        <v>0</v>
      </c>
      <c r="AC416" s="153">
        <v>0</v>
      </c>
      <c r="AD416" s="153">
        <v>0</v>
      </c>
      <c r="AE416" s="153">
        <v>1</v>
      </c>
      <c r="AF416" s="153">
        <v>0</v>
      </c>
      <c r="AG416" s="153">
        <v>1</v>
      </c>
      <c r="AH416" s="153">
        <v>0</v>
      </c>
      <c r="AI416" s="32">
        <v>8</v>
      </c>
      <c r="AJ416" s="4">
        <v>3</v>
      </c>
      <c r="AK416" s="4"/>
      <c r="AL416" s="1"/>
      <c r="AM416" s="156"/>
      <c r="AN416" s="156"/>
      <c r="AO416" s="156"/>
      <c r="AP416" s="156"/>
      <c r="AQ416" s="156"/>
      <c r="AR416" s="1"/>
    </row>
    <row r="417" spans="1:44" s="9" customFormat="1" ht="13.7" customHeight="1" x14ac:dyDescent="0.2">
      <c r="A417" s="1" t="s">
        <v>400</v>
      </c>
      <c r="B417" s="152" t="s">
        <v>399</v>
      </c>
      <c r="C417" s="1">
        <v>2020</v>
      </c>
      <c r="D417" s="19" t="s">
        <v>400</v>
      </c>
      <c r="E417" s="146" t="s">
        <v>1957</v>
      </c>
      <c r="F417" s="7">
        <v>2020</v>
      </c>
      <c r="G417" s="148" t="s">
        <v>1933</v>
      </c>
      <c r="H417" s="1">
        <v>2760</v>
      </c>
      <c r="I417" s="155" t="s">
        <v>162</v>
      </c>
      <c r="J417" s="153">
        <v>0</v>
      </c>
      <c r="K417" s="153">
        <v>1</v>
      </c>
      <c r="L417" s="153">
        <v>0</v>
      </c>
      <c r="M417" s="153">
        <v>0</v>
      </c>
      <c r="N417" s="153">
        <v>0</v>
      </c>
      <c r="O417" s="153">
        <v>0</v>
      </c>
      <c r="P417" s="153">
        <v>1</v>
      </c>
      <c r="Q417" s="153">
        <v>0</v>
      </c>
      <c r="R417" s="153">
        <v>0</v>
      </c>
      <c r="S417" s="153">
        <v>1</v>
      </c>
      <c r="T417" s="153">
        <v>0</v>
      </c>
      <c r="U417" s="153">
        <v>0</v>
      </c>
      <c r="V417" s="153">
        <v>0</v>
      </c>
      <c r="W417" s="153">
        <v>1</v>
      </c>
      <c r="X417" s="153">
        <v>1</v>
      </c>
      <c r="Y417" s="153">
        <v>0</v>
      </c>
      <c r="Z417" s="153">
        <v>0</v>
      </c>
      <c r="AA417" s="153">
        <v>1</v>
      </c>
      <c r="AB417" s="153">
        <v>0</v>
      </c>
      <c r="AC417" s="153">
        <v>1</v>
      </c>
      <c r="AD417" s="153">
        <v>1</v>
      </c>
      <c r="AE417" s="153">
        <v>0</v>
      </c>
      <c r="AF417" s="153">
        <v>0</v>
      </c>
      <c r="AG417" s="153">
        <v>1</v>
      </c>
      <c r="AH417" s="153">
        <v>1</v>
      </c>
      <c r="AI417" s="32">
        <v>20</v>
      </c>
      <c r="AJ417" s="4">
        <v>10</v>
      </c>
      <c r="AK417" s="4"/>
      <c r="AL417" s="1"/>
      <c r="AM417" s="156"/>
      <c r="AN417" s="156"/>
      <c r="AO417" s="156"/>
      <c r="AP417" s="156"/>
      <c r="AQ417" s="156"/>
      <c r="AR417" s="1"/>
    </row>
    <row r="418" spans="1:44" s="9" customFormat="1" ht="13.7" customHeight="1" x14ac:dyDescent="0.2">
      <c r="A418" s="1"/>
      <c r="B418" s="152"/>
      <c r="C418" s="1"/>
      <c r="D418" s="19" t="s">
        <v>400</v>
      </c>
      <c r="E418" s="146" t="s">
        <v>1957</v>
      </c>
      <c r="F418" s="7">
        <v>2020</v>
      </c>
      <c r="G418" s="148" t="s">
        <v>1933</v>
      </c>
      <c r="H418" s="37" t="s">
        <v>1959</v>
      </c>
      <c r="I418" s="155" t="s">
        <v>1766</v>
      </c>
      <c r="J418" s="153">
        <v>0</v>
      </c>
      <c r="K418" s="153">
        <v>0</v>
      </c>
      <c r="L418" s="153">
        <v>0</v>
      </c>
      <c r="M418" s="153">
        <v>0</v>
      </c>
      <c r="N418" s="153">
        <v>1</v>
      </c>
      <c r="O418" s="153">
        <v>0</v>
      </c>
      <c r="P418" s="153">
        <v>0</v>
      </c>
      <c r="Q418" s="153">
        <v>0</v>
      </c>
      <c r="R418" s="153">
        <v>0</v>
      </c>
      <c r="S418" s="153">
        <v>0</v>
      </c>
      <c r="T418" s="153">
        <v>0</v>
      </c>
      <c r="U418" s="153">
        <v>0</v>
      </c>
      <c r="V418" s="153">
        <v>0</v>
      </c>
      <c r="W418" s="153">
        <v>0</v>
      </c>
      <c r="X418" s="153">
        <v>0</v>
      </c>
      <c r="Y418" s="153">
        <v>0</v>
      </c>
      <c r="Z418" s="153">
        <v>0</v>
      </c>
      <c r="AA418" s="153">
        <v>0</v>
      </c>
      <c r="AB418" s="153">
        <v>0</v>
      </c>
      <c r="AC418" s="153">
        <v>0</v>
      </c>
      <c r="AD418" s="153">
        <v>0</v>
      </c>
      <c r="AE418" s="153">
        <v>0</v>
      </c>
      <c r="AF418" s="153">
        <v>0</v>
      </c>
      <c r="AG418" s="153">
        <v>0</v>
      </c>
      <c r="AH418" s="153">
        <v>0</v>
      </c>
      <c r="AI418" s="32">
        <v>1</v>
      </c>
      <c r="AJ418" s="4">
        <v>1</v>
      </c>
      <c r="AK418" s="4" t="s">
        <v>1963</v>
      </c>
      <c r="AL418" s="1" t="s">
        <v>596</v>
      </c>
      <c r="AM418" s="156"/>
      <c r="AN418" s="156"/>
      <c r="AO418" s="156" t="s">
        <v>378</v>
      </c>
      <c r="AP418" s="156" t="s">
        <v>620</v>
      </c>
      <c r="AQ418" s="156"/>
      <c r="AR418" s="1" t="s">
        <v>378</v>
      </c>
    </row>
    <row r="419" spans="1:44" s="9" customFormat="1" ht="13.7" customHeight="1" x14ac:dyDescent="0.2">
      <c r="A419" s="1" t="s">
        <v>400</v>
      </c>
      <c r="B419" s="152" t="s">
        <v>399</v>
      </c>
      <c r="C419" s="1">
        <v>2020</v>
      </c>
      <c r="D419" s="19" t="s">
        <v>400</v>
      </c>
      <c r="E419" s="146" t="s">
        <v>1957</v>
      </c>
      <c r="F419" s="7">
        <v>2020</v>
      </c>
      <c r="G419" s="148" t="s">
        <v>1933</v>
      </c>
      <c r="H419" s="37" t="s">
        <v>1959</v>
      </c>
      <c r="I419" s="155" t="s">
        <v>1773</v>
      </c>
      <c r="J419" s="153">
        <v>0</v>
      </c>
      <c r="K419" s="153">
        <v>0</v>
      </c>
      <c r="L419" s="153">
        <v>0</v>
      </c>
      <c r="M419" s="153">
        <v>0</v>
      </c>
      <c r="N419" s="153">
        <v>1</v>
      </c>
      <c r="O419" s="153">
        <v>0</v>
      </c>
      <c r="P419" s="153">
        <v>0</v>
      </c>
      <c r="Q419" s="153">
        <v>0</v>
      </c>
      <c r="R419" s="153">
        <v>1</v>
      </c>
      <c r="S419" s="153">
        <v>0</v>
      </c>
      <c r="T419" s="153">
        <v>0</v>
      </c>
      <c r="U419" s="153">
        <v>0</v>
      </c>
      <c r="V419" s="153">
        <v>0</v>
      </c>
      <c r="W419" s="153">
        <v>1</v>
      </c>
      <c r="X419" s="153">
        <v>0</v>
      </c>
      <c r="Y419" s="153">
        <v>0</v>
      </c>
      <c r="Z419" s="153">
        <v>0</v>
      </c>
      <c r="AA419" s="153">
        <v>0</v>
      </c>
      <c r="AB419" s="153">
        <v>0</v>
      </c>
      <c r="AC419" s="153">
        <v>1</v>
      </c>
      <c r="AD419" s="153">
        <v>0</v>
      </c>
      <c r="AE419" s="153">
        <v>0</v>
      </c>
      <c r="AF419" s="153">
        <v>0</v>
      </c>
      <c r="AG419" s="153">
        <v>0</v>
      </c>
      <c r="AH419" s="153">
        <v>1</v>
      </c>
      <c r="AI419" s="32">
        <v>100</v>
      </c>
      <c r="AJ419" s="4">
        <v>5</v>
      </c>
      <c r="AK419" s="4"/>
      <c r="AL419" s="1"/>
      <c r="AM419" s="156"/>
      <c r="AN419" s="156"/>
      <c r="AO419" s="156"/>
      <c r="AP419" s="156"/>
      <c r="AQ419" s="156"/>
      <c r="AR419" s="1"/>
    </row>
    <row r="420" spans="1:44" s="9" customFormat="1" ht="13.7" customHeight="1" x14ac:dyDescent="0.2">
      <c r="A420" s="1" t="s">
        <v>400</v>
      </c>
      <c r="B420" s="152" t="s">
        <v>399</v>
      </c>
      <c r="C420" s="1">
        <v>2020</v>
      </c>
      <c r="D420" s="19" t="s">
        <v>400</v>
      </c>
      <c r="E420" s="146" t="s">
        <v>1957</v>
      </c>
      <c r="F420" s="7">
        <v>2020</v>
      </c>
      <c r="G420" s="148" t="s">
        <v>1933</v>
      </c>
      <c r="H420" s="1">
        <v>1677</v>
      </c>
      <c r="I420" s="155" t="s">
        <v>1256</v>
      </c>
      <c r="J420" s="153">
        <v>1</v>
      </c>
      <c r="K420" s="153">
        <v>1</v>
      </c>
      <c r="L420" s="153">
        <v>0</v>
      </c>
      <c r="M420" s="153">
        <v>1</v>
      </c>
      <c r="N420" s="153">
        <v>0</v>
      </c>
      <c r="O420" s="153">
        <v>1</v>
      </c>
      <c r="P420" s="153">
        <v>1</v>
      </c>
      <c r="Q420" s="153">
        <v>1</v>
      </c>
      <c r="R420" s="153">
        <v>1</v>
      </c>
      <c r="S420" s="153">
        <v>1</v>
      </c>
      <c r="T420" s="153">
        <v>1</v>
      </c>
      <c r="U420" s="153">
        <v>1</v>
      </c>
      <c r="V420" s="153">
        <v>1</v>
      </c>
      <c r="W420" s="153">
        <v>1</v>
      </c>
      <c r="X420" s="153">
        <v>1</v>
      </c>
      <c r="Y420" s="153">
        <v>1</v>
      </c>
      <c r="Z420" s="153">
        <v>1</v>
      </c>
      <c r="AA420" s="153">
        <v>1</v>
      </c>
      <c r="AB420" s="153">
        <v>1</v>
      </c>
      <c r="AC420" s="153">
        <v>1</v>
      </c>
      <c r="AD420" s="153">
        <v>1</v>
      </c>
      <c r="AE420" s="153">
        <v>1</v>
      </c>
      <c r="AF420" s="153">
        <v>1</v>
      </c>
      <c r="AG420" s="153">
        <v>1</v>
      </c>
      <c r="AH420" s="153">
        <v>1</v>
      </c>
      <c r="AI420" s="32">
        <v>4</v>
      </c>
      <c r="AJ420" s="4">
        <v>23</v>
      </c>
      <c r="AK420" s="4"/>
      <c r="AL420" s="1"/>
      <c r="AM420" s="156"/>
      <c r="AN420" s="156"/>
      <c r="AO420" s="156"/>
      <c r="AP420" s="156"/>
      <c r="AQ420" s="156"/>
      <c r="AR420" s="1"/>
    </row>
    <row r="421" spans="1:44" s="9" customFormat="1" ht="13.7" customHeight="1" x14ac:dyDescent="0.2">
      <c r="A421" s="1" t="s">
        <v>400</v>
      </c>
      <c r="B421" s="152" t="s">
        <v>399</v>
      </c>
      <c r="C421" s="1">
        <v>2020</v>
      </c>
      <c r="D421" s="19" t="s">
        <v>400</v>
      </c>
      <c r="E421" s="146" t="s">
        <v>1957</v>
      </c>
      <c r="F421" s="7">
        <v>2020</v>
      </c>
      <c r="G421" s="148" t="s">
        <v>1933</v>
      </c>
      <c r="H421" s="1">
        <v>1375</v>
      </c>
      <c r="I421" s="155" t="s">
        <v>1711</v>
      </c>
      <c r="J421" s="153">
        <v>0</v>
      </c>
      <c r="K421" s="153">
        <v>0</v>
      </c>
      <c r="L421" s="153">
        <v>0</v>
      </c>
      <c r="M421" s="153">
        <v>0</v>
      </c>
      <c r="N421" s="153">
        <v>0</v>
      </c>
      <c r="O421" s="153">
        <v>1</v>
      </c>
      <c r="P421" s="153">
        <v>1</v>
      </c>
      <c r="Q421" s="153">
        <v>0</v>
      </c>
      <c r="R421" s="153">
        <v>0</v>
      </c>
      <c r="S421" s="153">
        <v>0</v>
      </c>
      <c r="T421" s="153">
        <v>0</v>
      </c>
      <c r="U421" s="153">
        <v>1</v>
      </c>
      <c r="V421" s="153">
        <v>0</v>
      </c>
      <c r="W421" s="153">
        <v>1</v>
      </c>
      <c r="X421" s="153">
        <v>1</v>
      </c>
      <c r="Y421" s="153">
        <v>0</v>
      </c>
      <c r="Z421" s="153">
        <v>0</v>
      </c>
      <c r="AA421" s="153">
        <v>0</v>
      </c>
      <c r="AB421" s="153">
        <v>0</v>
      </c>
      <c r="AC421" s="153">
        <v>1</v>
      </c>
      <c r="AD421" s="153">
        <v>0</v>
      </c>
      <c r="AE421" s="153">
        <v>0</v>
      </c>
      <c r="AF421" s="153">
        <v>0</v>
      </c>
      <c r="AG421" s="153">
        <v>0</v>
      </c>
      <c r="AH421" s="153">
        <v>1</v>
      </c>
      <c r="AI421" s="32">
        <v>5</v>
      </c>
      <c r="AJ421" s="4">
        <v>7</v>
      </c>
      <c r="AK421" s="4"/>
      <c r="AL421" s="1"/>
      <c r="AM421" s="156"/>
      <c r="AN421" s="156"/>
      <c r="AO421" s="156"/>
      <c r="AP421" s="156"/>
      <c r="AQ421" s="156"/>
      <c r="AR421" s="1"/>
    </row>
    <row r="422" spans="1:44" s="9" customFormat="1" ht="13.7" customHeight="1" x14ac:dyDescent="0.2">
      <c r="A422" s="1" t="s">
        <v>400</v>
      </c>
      <c r="B422" s="152" t="s">
        <v>399</v>
      </c>
      <c r="C422" s="1">
        <v>2020</v>
      </c>
      <c r="D422" s="19" t="s">
        <v>400</v>
      </c>
      <c r="E422" s="146" t="s">
        <v>1957</v>
      </c>
      <c r="F422" s="7">
        <v>2020</v>
      </c>
      <c r="G422" s="148" t="s">
        <v>1933</v>
      </c>
      <c r="H422" s="1">
        <v>798</v>
      </c>
      <c r="I422" s="155" t="s">
        <v>258</v>
      </c>
      <c r="J422" s="153">
        <v>0</v>
      </c>
      <c r="K422" s="153">
        <v>0</v>
      </c>
      <c r="L422" s="153">
        <v>0</v>
      </c>
      <c r="M422" s="153">
        <v>0</v>
      </c>
      <c r="N422" s="153">
        <v>0</v>
      </c>
      <c r="O422" s="153">
        <v>0</v>
      </c>
      <c r="P422" s="153">
        <v>0</v>
      </c>
      <c r="Q422" s="153">
        <v>0</v>
      </c>
      <c r="R422" s="153">
        <v>0</v>
      </c>
      <c r="S422" s="153">
        <v>0</v>
      </c>
      <c r="T422" s="153">
        <v>1</v>
      </c>
      <c r="U422" s="153">
        <v>0</v>
      </c>
      <c r="V422" s="153">
        <v>1</v>
      </c>
      <c r="W422" s="153">
        <v>0</v>
      </c>
      <c r="X422" s="153">
        <v>1</v>
      </c>
      <c r="Y422" s="153">
        <v>1</v>
      </c>
      <c r="Z422" s="153">
        <v>1</v>
      </c>
      <c r="AA422" s="153">
        <v>0</v>
      </c>
      <c r="AB422" s="153">
        <v>1</v>
      </c>
      <c r="AC422" s="153">
        <v>0</v>
      </c>
      <c r="AD422" s="153">
        <v>0</v>
      </c>
      <c r="AE422" s="153">
        <v>0</v>
      </c>
      <c r="AF422" s="153">
        <v>1</v>
      </c>
      <c r="AG422" s="153">
        <v>1</v>
      </c>
      <c r="AH422" s="153">
        <v>1</v>
      </c>
      <c r="AI422" s="32">
        <v>2</v>
      </c>
      <c r="AJ422" s="4">
        <v>9</v>
      </c>
      <c r="AK422" s="4"/>
      <c r="AL422" s="1"/>
      <c r="AM422" s="156"/>
      <c r="AN422" s="156"/>
      <c r="AO422" s="156"/>
      <c r="AP422" s="156"/>
      <c r="AQ422" s="156"/>
      <c r="AR422" s="1"/>
    </row>
    <row r="423" spans="1:44" s="9" customFormat="1" ht="13.7" customHeight="1" x14ac:dyDescent="0.2">
      <c r="A423" s="1" t="s">
        <v>400</v>
      </c>
      <c r="B423" s="152" t="s">
        <v>399</v>
      </c>
      <c r="C423" s="1">
        <v>2020</v>
      </c>
      <c r="D423" s="19" t="s">
        <v>400</v>
      </c>
      <c r="E423" s="146" t="s">
        <v>1957</v>
      </c>
      <c r="F423" s="7">
        <v>2020</v>
      </c>
      <c r="G423" s="148" t="s">
        <v>1933</v>
      </c>
      <c r="H423" s="1">
        <v>610</v>
      </c>
      <c r="I423" s="155" t="s">
        <v>1153</v>
      </c>
      <c r="J423" s="153">
        <v>0</v>
      </c>
      <c r="K423" s="153">
        <v>0</v>
      </c>
      <c r="L423" s="153">
        <v>0</v>
      </c>
      <c r="M423" s="153">
        <v>1</v>
      </c>
      <c r="N423" s="153">
        <v>0</v>
      </c>
      <c r="O423" s="153">
        <v>0</v>
      </c>
      <c r="P423" s="153">
        <v>0</v>
      </c>
      <c r="Q423" s="153">
        <v>0</v>
      </c>
      <c r="R423" s="153">
        <v>0</v>
      </c>
      <c r="S423" s="153">
        <v>1</v>
      </c>
      <c r="T423" s="153">
        <v>0</v>
      </c>
      <c r="U423" s="153">
        <v>0</v>
      </c>
      <c r="V423" s="153">
        <v>1</v>
      </c>
      <c r="W423" s="153">
        <v>1</v>
      </c>
      <c r="X423" s="153">
        <v>0</v>
      </c>
      <c r="Y423" s="153">
        <v>0</v>
      </c>
      <c r="Z423" s="153">
        <v>1</v>
      </c>
      <c r="AA423" s="153">
        <v>1</v>
      </c>
      <c r="AB423" s="153">
        <v>1</v>
      </c>
      <c r="AC423" s="153">
        <v>0</v>
      </c>
      <c r="AD423" s="153">
        <v>0</v>
      </c>
      <c r="AE423" s="153">
        <v>0</v>
      </c>
      <c r="AF423" s="153">
        <v>1</v>
      </c>
      <c r="AG423" s="153">
        <v>0</v>
      </c>
      <c r="AH423" s="153">
        <v>0</v>
      </c>
      <c r="AI423" s="32">
        <v>3</v>
      </c>
      <c r="AJ423" s="4">
        <v>8</v>
      </c>
      <c r="AK423" s="4"/>
      <c r="AL423" s="1"/>
      <c r="AM423" s="156"/>
      <c r="AN423" s="156"/>
      <c r="AO423" s="156"/>
      <c r="AP423" s="156"/>
      <c r="AQ423" s="156"/>
      <c r="AR423" s="1"/>
    </row>
    <row r="424" spans="1:44" s="9" customFormat="1" ht="13.7" customHeight="1" x14ac:dyDescent="0.2">
      <c r="A424" s="1" t="s">
        <v>400</v>
      </c>
      <c r="B424" s="152" t="s">
        <v>399</v>
      </c>
      <c r="C424" s="1">
        <v>2020</v>
      </c>
      <c r="D424" s="19" t="s">
        <v>400</v>
      </c>
      <c r="E424" s="146" t="s">
        <v>1957</v>
      </c>
      <c r="F424" s="7">
        <v>2020</v>
      </c>
      <c r="G424" s="148" t="s">
        <v>1933</v>
      </c>
      <c r="H424" s="1">
        <v>702</v>
      </c>
      <c r="I424" s="155" t="s">
        <v>1219</v>
      </c>
      <c r="J424" s="153">
        <v>0</v>
      </c>
      <c r="K424" s="153">
        <v>0</v>
      </c>
      <c r="L424" s="153">
        <v>0</v>
      </c>
      <c r="M424" s="153">
        <v>1</v>
      </c>
      <c r="N424" s="153">
        <v>0</v>
      </c>
      <c r="O424" s="153">
        <v>0</v>
      </c>
      <c r="P424" s="153">
        <v>0</v>
      </c>
      <c r="Q424" s="153">
        <v>0</v>
      </c>
      <c r="R424" s="153">
        <v>1</v>
      </c>
      <c r="S424" s="153">
        <v>0</v>
      </c>
      <c r="T424" s="153">
        <v>0</v>
      </c>
      <c r="U424" s="153">
        <v>1</v>
      </c>
      <c r="V424" s="153">
        <v>0</v>
      </c>
      <c r="W424" s="153">
        <v>0</v>
      </c>
      <c r="X424" s="153">
        <v>0</v>
      </c>
      <c r="Y424" s="153">
        <v>0</v>
      </c>
      <c r="Z424" s="153">
        <v>0</v>
      </c>
      <c r="AA424" s="153">
        <v>0</v>
      </c>
      <c r="AB424" s="153">
        <v>0</v>
      </c>
      <c r="AC424" s="153">
        <v>0</v>
      </c>
      <c r="AD424" s="153">
        <v>0</v>
      </c>
      <c r="AE424" s="153">
        <v>0</v>
      </c>
      <c r="AF424" s="153">
        <v>0</v>
      </c>
      <c r="AG424" s="153">
        <v>0</v>
      </c>
      <c r="AH424" s="153">
        <v>0</v>
      </c>
      <c r="AI424" s="32">
        <v>1</v>
      </c>
      <c r="AJ424" s="4">
        <v>3</v>
      </c>
      <c r="AK424" s="4"/>
      <c r="AL424" s="1"/>
      <c r="AM424" s="156"/>
      <c r="AN424" s="156"/>
      <c r="AO424" s="156"/>
      <c r="AP424" s="156"/>
      <c r="AQ424" s="156"/>
      <c r="AR424" s="1"/>
    </row>
    <row r="425" spans="1:44" s="9" customFormat="1" ht="13.7" customHeight="1" x14ac:dyDescent="0.2">
      <c r="A425" s="1" t="s">
        <v>400</v>
      </c>
      <c r="B425" s="152" t="s">
        <v>399</v>
      </c>
      <c r="C425" s="1">
        <v>2020</v>
      </c>
      <c r="D425" s="19" t="s">
        <v>400</v>
      </c>
      <c r="E425" s="146" t="s">
        <v>1957</v>
      </c>
      <c r="F425" s="7">
        <v>2020</v>
      </c>
      <c r="G425" s="148" t="s">
        <v>1933</v>
      </c>
      <c r="H425" s="1">
        <v>1766</v>
      </c>
      <c r="I425" s="155" t="s">
        <v>1224</v>
      </c>
      <c r="J425" s="153">
        <v>1</v>
      </c>
      <c r="K425" s="153">
        <v>1</v>
      </c>
      <c r="L425" s="153">
        <v>1</v>
      </c>
      <c r="M425" s="153">
        <v>1</v>
      </c>
      <c r="N425" s="153">
        <v>0</v>
      </c>
      <c r="O425" s="153">
        <v>1</v>
      </c>
      <c r="P425" s="153">
        <v>1</v>
      </c>
      <c r="Q425" s="153">
        <v>1</v>
      </c>
      <c r="R425" s="153">
        <v>1</v>
      </c>
      <c r="S425" s="153">
        <v>0</v>
      </c>
      <c r="T425" s="153">
        <v>1</v>
      </c>
      <c r="U425" s="153">
        <v>1</v>
      </c>
      <c r="V425" s="153">
        <v>1</v>
      </c>
      <c r="W425" s="153">
        <v>1</v>
      </c>
      <c r="X425" s="153">
        <v>1</v>
      </c>
      <c r="Y425" s="153">
        <v>1</v>
      </c>
      <c r="Z425" s="153">
        <v>1</v>
      </c>
      <c r="AA425" s="153">
        <v>1</v>
      </c>
      <c r="AB425" s="153">
        <v>1</v>
      </c>
      <c r="AC425" s="153">
        <v>1</v>
      </c>
      <c r="AD425" s="153">
        <v>1</v>
      </c>
      <c r="AE425" s="153">
        <v>1</v>
      </c>
      <c r="AF425" s="153">
        <v>1</v>
      </c>
      <c r="AG425" s="153">
        <v>1</v>
      </c>
      <c r="AH425" s="153">
        <v>1</v>
      </c>
      <c r="AI425" s="32">
        <v>8</v>
      </c>
      <c r="AJ425" s="4">
        <v>23</v>
      </c>
      <c r="AK425" s="4"/>
      <c r="AL425" s="1"/>
      <c r="AM425" s="156"/>
      <c r="AN425" s="156"/>
      <c r="AO425" s="156"/>
      <c r="AP425" s="156"/>
      <c r="AQ425" s="156"/>
      <c r="AR425" s="1"/>
    </row>
    <row r="426" spans="1:44" s="9" customFormat="1" ht="13.7" customHeight="1" x14ac:dyDescent="0.2">
      <c r="A426" s="1" t="s">
        <v>400</v>
      </c>
      <c r="B426" s="152" t="s">
        <v>399</v>
      </c>
      <c r="C426" s="1">
        <v>2020</v>
      </c>
      <c r="D426" s="19" t="s">
        <v>400</v>
      </c>
      <c r="E426" s="146" t="s">
        <v>1957</v>
      </c>
      <c r="F426" s="7">
        <v>2020</v>
      </c>
      <c r="G426" s="148" t="s">
        <v>1933</v>
      </c>
      <c r="H426" s="37" t="s">
        <v>1959</v>
      </c>
      <c r="I426" s="155" t="s">
        <v>1765</v>
      </c>
      <c r="J426" s="153">
        <v>0</v>
      </c>
      <c r="K426" s="153">
        <v>0</v>
      </c>
      <c r="L426" s="153">
        <v>0</v>
      </c>
      <c r="M426" s="153">
        <v>0</v>
      </c>
      <c r="N426" s="153">
        <v>0</v>
      </c>
      <c r="O426" s="153">
        <v>0</v>
      </c>
      <c r="P426" s="153">
        <v>0</v>
      </c>
      <c r="Q426" s="153">
        <v>0</v>
      </c>
      <c r="R426" s="153">
        <v>0</v>
      </c>
      <c r="S426" s="153">
        <v>1</v>
      </c>
      <c r="T426" s="153">
        <v>0</v>
      </c>
      <c r="U426" s="153">
        <v>0</v>
      </c>
      <c r="V426" s="153">
        <v>0</v>
      </c>
      <c r="W426" s="153">
        <v>0</v>
      </c>
      <c r="X426" s="153">
        <v>0</v>
      </c>
      <c r="Y426" s="153">
        <v>0</v>
      </c>
      <c r="Z426" s="153">
        <v>0</v>
      </c>
      <c r="AA426" s="153">
        <v>0</v>
      </c>
      <c r="AB426" s="153">
        <v>0</v>
      </c>
      <c r="AC426" s="153">
        <v>0</v>
      </c>
      <c r="AD426" s="153">
        <v>0</v>
      </c>
      <c r="AE426" s="153">
        <v>0</v>
      </c>
      <c r="AF426" s="153">
        <v>0</v>
      </c>
      <c r="AG426" s="153">
        <v>0</v>
      </c>
      <c r="AH426" s="153">
        <v>0</v>
      </c>
      <c r="AI426" s="32">
        <v>2</v>
      </c>
      <c r="AJ426" s="4">
        <v>1</v>
      </c>
      <c r="AK426" s="4"/>
      <c r="AL426" s="1" t="s">
        <v>605</v>
      </c>
      <c r="AM426" s="156"/>
      <c r="AN426" s="156"/>
      <c r="AO426" s="156"/>
      <c r="AP426" s="156"/>
      <c r="AQ426" s="156"/>
      <c r="AR426" s="1"/>
    </row>
    <row r="427" spans="1:44" s="9" customFormat="1" ht="13.7" customHeight="1" x14ac:dyDescent="0.2">
      <c r="A427" s="1" t="s">
        <v>400</v>
      </c>
      <c r="B427" s="152" t="s">
        <v>399</v>
      </c>
      <c r="C427" s="1">
        <v>2020</v>
      </c>
      <c r="D427" s="19" t="s">
        <v>400</v>
      </c>
      <c r="E427" s="146" t="s">
        <v>1957</v>
      </c>
      <c r="F427" s="7">
        <v>2020</v>
      </c>
      <c r="G427" s="148" t="s">
        <v>1933</v>
      </c>
      <c r="H427" s="1">
        <v>1321</v>
      </c>
      <c r="I427" s="155" t="s">
        <v>1673</v>
      </c>
      <c r="J427" s="153">
        <v>0</v>
      </c>
      <c r="K427" s="153">
        <v>0</v>
      </c>
      <c r="L427" s="153">
        <v>0</v>
      </c>
      <c r="M427" s="153">
        <v>0</v>
      </c>
      <c r="N427" s="153">
        <v>0</v>
      </c>
      <c r="O427" s="153">
        <v>0</v>
      </c>
      <c r="P427" s="153">
        <v>0</v>
      </c>
      <c r="Q427" s="153">
        <v>0</v>
      </c>
      <c r="R427" s="153">
        <v>0</v>
      </c>
      <c r="S427" s="153">
        <v>0</v>
      </c>
      <c r="T427" s="153">
        <v>0</v>
      </c>
      <c r="U427" s="153">
        <v>0</v>
      </c>
      <c r="V427" s="153">
        <v>0</v>
      </c>
      <c r="W427" s="153">
        <v>0</v>
      </c>
      <c r="X427" s="153">
        <v>0</v>
      </c>
      <c r="Y427" s="153">
        <v>0</v>
      </c>
      <c r="Z427" s="153">
        <v>0</v>
      </c>
      <c r="AA427" s="153">
        <v>0</v>
      </c>
      <c r="AB427" s="153">
        <v>0</v>
      </c>
      <c r="AC427" s="153">
        <v>1</v>
      </c>
      <c r="AD427" s="153">
        <v>0</v>
      </c>
      <c r="AE427" s="153">
        <v>0</v>
      </c>
      <c r="AF427" s="153">
        <v>0</v>
      </c>
      <c r="AG427" s="153">
        <v>0</v>
      </c>
      <c r="AH427" s="153">
        <v>0</v>
      </c>
      <c r="AI427" s="32">
        <v>0.1</v>
      </c>
      <c r="AJ427" s="4">
        <v>1</v>
      </c>
      <c r="AK427" s="4"/>
      <c r="AL427" s="1"/>
      <c r="AM427" s="156"/>
      <c r="AN427" s="156"/>
      <c r="AO427" s="156"/>
      <c r="AP427" s="156"/>
      <c r="AQ427" s="156"/>
      <c r="AR427" s="1"/>
    </row>
    <row r="428" spans="1:44" s="9" customFormat="1" ht="13.7" customHeight="1" x14ac:dyDescent="0.2">
      <c r="A428" s="1" t="s">
        <v>400</v>
      </c>
      <c r="B428" s="152" t="s">
        <v>399</v>
      </c>
      <c r="C428" s="1">
        <v>2020</v>
      </c>
      <c r="D428" s="19" t="s">
        <v>400</v>
      </c>
      <c r="E428" s="146" t="s">
        <v>1957</v>
      </c>
      <c r="F428" s="7">
        <v>2020</v>
      </c>
      <c r="G428" s="148">
        <v>36</v>
      </c>
      <c r="H428" s="1">
        <v>1066</v>
      </c>
      <c r="I428" s="155" t="s">
        <v>1505</v>
      </c>
      <c r="J428" s="153">
        <v>1</v>
      </c>
      <c r="K428" s="153">
        <v>0</v>
      </c>
      <c r="L428" s="153">
        <v>1</v>
      </c>
      <c r="M428" s="153">
        <v>1</v>
      </c>
      <c r="N428" s="153">
        <v>0</v>
      </c>
      <c r="O428" s="153">
        <v>0</v>
      </c>
      <c r="P428" s="153">
        <v>0</v>
      </c>
      <c r="Q428" s="153">
        <v>0</v>
      </c>
      <c r="R428" s="153">
        <v>1</v>
      </c>
      <c r="S428" s="153">
        <v>1</v>
      </c>
      <c r="T428" s="153">
        <v>0</v>
      </c>
      <c r="U428" s="153">
        <v>0</v>
      </c>
      <c r="V428" s="153">
        <v>0</v>
      </c>
      <c r="W428" s="153">
        <v>0</v>
      </c>
      <c r="X428" s="153">
        <v>0</v>
      </c>
      <c r="Y428" s="153">
        <v>0</v>
      </c>
      <c r="Z428" s="153">
        <v>0</v>
      </c>
      <c r="AA428" s="153">
        <v>0</v>
      </c>
      <c r="AB428" s="153">
        <v>0</v>
      </c>
      <c r="AC428" s="153">
        <v>0</v>
      </c>
      <c r="AD428" s="153">
        <v>1</v>
      </c>
      <c r="AE428" s="153">
        <v>1</v>
      </c>
      <c r="AF428" s="153">
        <v>1</v>
      </c>
      <c r="AG428" s="153">
        <v>1</v>
      </c>
      <c r="AH428" s="153">
        <v>0</v>
      </c>
      <c r="AI428" s="32">
        <v>20</v>
      </c>
      <c r="AJ428" s="4">
        <v>9</v>
      </c>
      <c r="AK428" s="4"/>
      <c r="AL428" s="1"/>
      <c r="AM428" s="156"/>
      <c r="AN428" s="156"/>
      <c r="AO428" s="156"/>
      <c r="AP428" s="156"/>
      <c r="AQ428" s="156"/>
      <c r="AR428" s="1"/>
    </row>
    <row r="429" spans="1:44" s="9" customFormat="1" ht="13.7" customHeight="1" x14ac:dyDescent="0.2">
      <c r="A429" s="1" t="s">
        <v>400</v>
      </c>
      <c r="B429" s="152" t="s">
        <v>399</v>
      </c>
      <c r="C429" s="1">
        <v>2020</v>
      </c>
      <c r="D429" s="19" t="s">
        <v>400</v>
      </c>
      <c r="E429" s="146" t="s">
        <v>1957</v>
      </c>
      <c r="F429" s="7">
        <v>2020</v>
      </c>
      <c r="G429" s="148">
        <v>36</v>
      </c>
      <c r="H429" s="1">
        <v>2760</v>
      </c>
      <c r="I429" s="155" t="s">
        <v>162</v>
      </c>
      <c r="J429" s="153">
        <v>0</v>
      </c>
      <c r="K429" s="153">
        <v>0</v>
      </c>
      <c r="L429" s="153">
        <v>0</v>
      </c>
      <c r="M429" s="153">
        <v>1</v>
      </c>
      <c r="N429" s="153">
        <v>0</v>
      </c>
      <c r="O429" s="153">
        <v>1</v>
      </c>
      <c r="P429" s="153">
        <v>0</v>
      </c>
      <c r="Q429" s="153">
        <v>0</v>
      </c>
      <c r="R429" s="153">
        <v>1</v>
      </c>
      <c r="S429" s="153">
        <v>0</v>
      </c>
      <c r="T429" s="153">
        <v>0</v>
      </c>
      <c r="U429" s="153">
        <v>0</v>
      </c>
      <c r="V429" s="153">
        <v>0</v>
      </c>
      <c r="W429" s="153">
        <v>1</v>
      </c>
      <c r="X429" s="153">
        <v>0</v>
      </c>
      <c r="Y429" s="153">
        <v>1</v>
      </c>
      <c r="Z429" s="153">
        <v>0</v>
      </c>
      <c r="AA429" s="153">
        <v>0</v>
      </c>
      <c r="AB429" s="153">
        <v>0</v>
      </c>
      <c r="AC429" s="153">
        <v>0</v>
      </c>
      <c r="AD429" s="153">
        <v>1</v>
      </c>
      <c r="AE429" s="153">
        <v>0</v>
      </c>
      <c r="AF429" s="153">
        <v>1</v>
      </c>
      <c r="AG429" s="153">
        <v>1</v>
      </c>
      <c r="AH429" s="153">
        <v>1</v>
      </c>
      <c r="AI429" s="32">
        <v>6</v>
      </c>
      <c r="AJ429" s="4">
        <v>9</v>
      </c>
      <c r="AK429" s="4"/>
      <c r="AL429" s="1"/>
      <c r="AM429" s="156"/>
      <c r="AN429" s="156"/>
      <c r="AO429" s="156"/>
      <c r="AP429" s="156"/>
      <c r="AQ429" s="156"/>
      <c r="AR429" s="1"/>
    </row>
    <row r="430" spans="1:44" s="9" customFormat="1" ht="13.7" customHeight="1" x14ac:dyDescent="0.2">
      <c r="A430" s="1" t="s">
        <v>400</v>
      </c>
      <c r="B430" s="152" t="s">
        <v>399</v>
      </c>
      <c r="C430" s="1">
        <v>2020</v>
      </c>
      <c r="D430" s="19" t="s">
        <v>400</v>
      </c>
      <c r="E430" s="146" t="s">
        <v>1957</v>
      </c>
      <c r="F430" s="7">
        <v>2020</v>
      </c>
      <c r="G430" s="148">
        <v>36</v>
      </c>
      <c r="H430" s="1">
        <v>1375</v>
      </c>
      <c r="I430" s="155" t="s">
        <v>1711</v>
      </c>
      <c r="J430" s="153">
        <v>1</v>
      </c>
      <c r="K430" s="153">
        <v>1</v>
      </c>
      <c r="L430" s="153">
        <v>1</v>
      </c>
      <c r="M430" s="153">
        <v>1</v>
      </c>
      <c r="N430" s="153">
        <v>1</v>
      </c>
      <c r="O430" s="153">
        <v>1</v>
      </c>
      <c r="P430" s="153">
        <v>1</v>
      </c>
      <c r="Q430" s="153">
        <v>1</v>
      </c>
      <c r="R430" s="153">
        <v>1</v>
      </c>
      <c r="S430" s="153">
        <v>1</v>
      </c>
      <c r="T430" s="153">
        <v>1</v>
      </c>
      <c r="U430" s="153">
        <v>1</v>
      </c>
      <c r="V430" s="153">
        <v>1</v>
      </c>
      <c r="W430" s="153">
        <v>1</v>
      </c>
      <c r="X430" s="153">
        <v>1</v>
      </c>
      <c r="Y430" s="153">
        <v>1</v>
      </c>
      <c r="Z430" s="153">
        <v>1</v>
      </c>
      <c r="AA430" s="153">
        <v>1</v>
      </c>
      <c r="AB430" s="153">
        <v>1</v>
      </c>
      <c r="AC430" s="153">
        <v>1</v>
      </c>
      <c r="AD430" s="153">
        <v>1</v>
      </c>
      <c r="AE430" s="153">
        <v>1</v>
      </c>
      <c r="AF430" s="153">
        <v>1</v>
      </c>
      <c r="AG430" s="153">
        <v>1</v>
      </c>
      <c r="AH430" s="153">
        <v>1</v>
      </c>
      <c r="AI430" s="32">
        <v>55</v>
      </c>
      <c r="AJ430" s="4">
        <v>25</v>
      </c>
      <c r="AK430" s="4"/>
      <c r="AL430" s="1"/>
      <c r="AM430" s="156"/>
      <c r="AN430" s="156"/>
      <c r="AO430" s="156"/>
      <c r="AP430" s="156"/>
      <c r="AQ430" s="156"/>
      <c r="AR430" s="1"/>
    </row>
    <row r="431" spans="1:44" s="9" customFormat="1" ht="13.7" customHeight="1" x14ac:dyDescent="0.2">
      <c r="A431" s="1" t="s">
        <v>400</v>
      </c>
      <c r="B431" s="152" t="s">
        <v>399</v>
      </c>
      <c r="C431" s="1">
        <v>2020</v>
      </c>
      <c r="D431" s="19" t="s">
        <v>400</v>
      </c>
      <c r="E431" s="146" t="s">
        <v>1957</v>
      </c>
      <c r="F431" s="7">
        <v>2020</v>
      </c>
      <c r="G431" s="148">
        <v>36</v>
      </c>
      <c r="H431" s="1">
        <v>681</v>
      </c>
      <c r="I431" s="155" t="s">
        <v>1195</v>
      </c>
      <c r="J431" s="153">
        <v>0</v>
      </c>
      <c r="K431" s="153">
        <v>0</v>
      </c>
      <c r="L431" s="153">
        <v>0</v>
      </c>
      <c r="M431" s="153">
        <v>1</v>
      </c>
      <c r="N431" s="153">
        <v>0</v>
      </c>
      <c r="O431" s="153">
        <v>0</v>
      </c>
      <c r="P431" s="153">
        <v>0</v>
      </c>
      <c r="Q431" s="153">
        <v>0</v>
      </c>
      <c r="R431" s="153">
        <v>1</v>
      </c>
      <c r="S431" s="153">
        <v>0</v>
      </c>
      <c r="T431" s="153">
        <v>1</v>
      </c>
      <c r="U431" s="153">
        <v>0</v>
      </c>
      <c r="V431" s="153">
        <v>0</v>
      </c>
      <c r="W431" s="153">
        <v>0</v>
      </c>
      <c r="X431" s="153">
        <v>0</v>
      </c>
      <c r="Y431" s="153">
        <v>0</v>
      </c>
      <c r="Z431" s="153">
        <v>0</v>
      </c>
      <c r="AA431" s="153">
        <v>0</v>
      </c>
      <c r="AB431" s="153">
        <v>1</v>
      </c>
      <c r="AC431" s="153">
        <v>0</v>
      </c>
      <c r="AD431" s="153">
        <v>1</v>
      </c>
      <c r="AE431" s="153">
        <v>1</v>
      </c>
      <c r="AF431" s="153">
        <v>0</v>
      </c>
      <c r="AG431" s="153">
        <v>0</v>
      </c>
      <c r="AH431" s="153">
        <v>0</v>
      </c>
      <c r="AI431" s="32">
        <v>2</v>
      </c>
      <c r="AJ431" s="4">
        <v>6</v>
      </c>
      <c r="AK431" s="4"/>
      <c r="AL431" s="1"/>
      <c r="AM431" s="156"/>
      <c r="AN431" s="156"/>
      <c r="AO431" s="156"/>
      <c r="AP431" s="156"/>
      <c r="AQ431" s="156"/>
      <c r="AR431" s="1"/>
    </row>
    <row r="432" spans="1:44" s="9" customFormat="1" ht="13.7" customHeight="1" x14ac:dyDescent="0.2">
      <c r="A432" s="1" t="s">
        <v>400</v>
      </c>
      <c r="B432" s="152" t="s">
        <v>399</v>
      </c>
      <c r="C432" s="1">
        <v>2020</v>
      </c>
      <c r="D432" s="19" t="s">
        <v>400</v>
      </c>
      <c r="E432" s="146" t="s">
        <v>1957</v>
      </c>
      <c r="F432" s="7">
        <v>2020</v>
      </c>
      <c r="G432" s="148">
        <v>36</v>
      </c>
      <c r="H432" s="1">
        <v>798</v>
      </c>
      <c r="I432" s="155" t="s">
        <v>258</v>
      </c>
      <c r="J432" s="153">
        <v>1</v>
      </c>
      <c r="K432" s="153">
        <v>1</v>
      </c>
      <c r="L432" s="153">
        <v>1</v>
      </c>
      <c r="M432" s="153">
        <v>1</v>
      </c>
      <c r="N432" s="153">
        <v>1</v>
      </c>
      <c r="O432" s="153">
        <v>0</v>
      </c>
      <c r="P432" s="153">
        <v>0</v>
      </c>
      <c r="Q432" s="153">
        <v>0</v>
      </c>
      <c r="R432" s="153">
        <v>0</v>
      </c>
      <c r="S432" s="153">
        <v>1</v>
      </c>
      <c r="T432" s="153">
        <v>1</v>
      </c>
      <c r="U432" s="153">
        <v>0</v>
      </c>
      <c r="V432" s="153">
        <v>1</v>
      </c>
      <c r="W432" s="153">
        <v>1</v>
      </c>
      <c r="X432" s="153">
        <v>1</v>
      </c>
      <c r="Y432" s="153">
        <v>1</v>
      </c>
      <c r="Z432" s="153">
        <v>1</v>
      </c>
      <c r="AA432" s="153">
        <v>1</v>
      </c>
      <c r="AB432" s="153">
        <v>1</v>
      </c>
      <c r="AC432" s="153">
        <v>1</v>
      </c>
      <c r="AD432" s="153">
        <v>1</v>
      </c>
      <c r="AE432" s="153">
        <v>1</v>
      </c>
      <c r="AF432" s="153">
        <v>1</v>
      </c>
      <c r="AG432" s="153">
        <v>1</v>
      </c>
      <c r="AH432" s="153">
        <v>1</v>
      </c>
      <c r="AI432" s="32">
        <v>4</v>
      </c>
      <c r="AJ432" s="4">
        <v>20</v>
      </c>
      <c r="AK432" s="4"/>
      <c r="AL432" s="1"/>
      <c r="AM432" s="156"/>
      <c r="AN432" s="156"/>
      <c r="AO432" s="156"/>
      <c r="AP432" s="156"/>
      <c r="AQ432" s="156"/>
      <c r="AR432" s="1"/>
    </row>
    <row r="433" spans="1:44" s="9" customFormat="1" ht="13.7" customHeight="1" x14ac:dyDescent="0.2">
      <c r="A433" s="1" t="s">
        <v>400</v>
      </c>
      <c r="B433" s="152" t="s">
        <v>399</v>
      </c>
      <c r="C433" s="1">
        <v>2020</v>
      </c>
      <c r="D433" s="19" t="s">
        <v>400</v>
      </c>
      <c r="E433" s="146" t="s">
        <v>1957</v>
      </c>
      <c r="F433" s="7">
        <v>2020</v>
      </c>
      <c r="G433" s="148">
        <v>36</v>
      </c>
      <c r="H433" s="37" t="s">
        <v>1959</v>
      </c>
      <c r="I433" s="155" t="s">
        <v>1765</v>
      </c>
      <c r="J433" s="153">
        <v>0</v>
      </c>
      <c r="K433" s="153">
        <v>0</v>
      </c>
      <c r="L433" s="153">
        <v>0</v>
      </c>
      <c r="M433" s="153">
        <v>1</v>
      </c>
      <c r="N433" s="153">
        <v>1</v>
      </c>
      <c r="O433" s="153">
        <v>0</v>
      </c>
      <c r="P433" s="153">
        <v>0</v>
      </c>
      <c r="Q433" s="153">
        <v>0</v>
      </c>
      <c r="R433" s="153">
        <v>1</v>
      </c>
      <c r="S433" s="153">
        <v>0</v>
      </c>
      <c r="T433" s="153">
        <v>1</v>
      </c>
      <c r="U433" s="153">
        <v>1</v>
      </c>
      <c r="V433" s="153">
        <v>1</v>
      </c>
      <c r="W433" s="153">
        <v>1</v>
      </c>
      <c r="X433" s="153">
        <v>0</v>
      </c>
      <c r="Y433" s="153">
        <v>1</v>
      </c>
      <c r="Z433" s="153">
        <v>1</v>
      </c>
      <c r="AA433" s="153">
        <v>0</v>
      </c>
      <c r="AB433" s="153">
        <v>1</v>
      </c>
      <c r="AC433" s="153">
        <v>0</v>
      </c>
      <c r="AD433" s="153">
        <v>1</v>
      </c>
      <c r="AE433" s="153">
        <v>1</v>
      </c>
      <c r="AF433" s="153">
        <v>0</v>
      </c>
      <c r="AG433" s="153">
        <v>0</v>
      </c>
      <c r="AH433" s="153">
        <v>0</v>
      </c>
      <c r="AI433" s="32">
        <v>3</v>
      </c>
      <c r="AJ433" s="4">
        <v>12</v>
      </c>
      <c r="AK433" s="4"/>
      <c r="AL433" s="1" t="s">
        <v>605</v>
      </c>
      <c r="AM433" s="156"/>
      <c r="AN433" s="156"/>
      <c r="AO433" s="156"/>
      <c r="AP433" s="156"/>
      <c r="AQ433" s="156"/>
      <c r="AR433" s="1"/>
    </row>
    <row r="434" spans="1:44" s="9" customFormat="1" ht="13.7" customHeight="1" x14ac:dyDescent="0.2">
      <c r="A434" s="1" t="s">
        <v>400</v>
      </c>
      <c r="B434" s="152" t="s">
        <v>399</v>
      </c>
      <c r="C434" s="1">
        <v>2020</v>
      </c>
      <c r="D434" s="19" t="s">
        <v>400</v>
      </c>
      <c r="E434" s="146" t="s">
        <v>1957</v>
      </c>
      <c r="F434" s="7">
        <v>2020</v>
      </c>
      <c r="G434" s="148">
        <v>36</v>
      </c>
      <c r="H434" s="37" t="s">
        <v>1959</v>
      </c>
      <c r="I434" s="155" t="s">
        <v>1768</v>
      </c>
      <c r="J434" s="153">
        <v>1</v>
      </c>
      <c r="K434" s="153">
        <v>1</v>
      </c>
      <c r="L434" s="153">
        <v>0</v>
      </c>
      <c r="M434" s="153">
        <v>0</v>
      </c>
      <c r="N434" s="153">
        <v>0</v>
      </c>
      <c r="O434" s="153">
        <v>1</v>
      </c>
      <c r="P434" s="153">
        <v>1</v>
      </c>
      <c r="Q434" s="153">
        <v>1</v>
      </c>
      <c r="R434" s="153">
        <v>0</v>
      </c>
      <c r="S434" s="153">
        <v>0</v>
      </c>
      <c r="T434" s="153">
        <v>1</v>
      </c>
      <c r="U434" s="153">
        <v>1</v>
      </c>
      <c r="V434" s="153">
        <v>1</v>
      </c>
      <c r="W434" s="153">
        <v>0</v>
      </c>
      <c r="X434" s="153">
        <v>0</v>
      </c>
      <c r="Y434" s="153">
        <v>1</v>
      </c>
      <c r="Z434" s="153">
        <v>1</v>
      </c>
      <c r="AA434" s="153">
        <v>0</v>
      </c>
      <c r="AB434" s="153">
        <v>0</v>
      </c>
      <c r="AC434" s="153">
        <v>0</v>
      </c>
      <c r="AD434" s="153">
        <v>0</v>
      </c>
      <c r="AE434" s="153">
        <v>0</v>
      </c>
      <c r="AF434" s="153">
        <v>0</v>
      </c>
      <c r="AG434" s="153">
        <v>0</v>
      </c>
      <c r="AH434" s="153">
        <v>0</v>
      </c>
      <c r="AI434" s="32">
        <v>100</v>
      </c>
      <c r="AJ434" s="4">
        <v>10</v>
      </c>
      <c r="AK434" s="4"/>
      <c r="AL434" s="1"/>
      <c r="AM434" s="156"/>
      <c r="AN434" s="156"/>
      <c r="AO434" s="156"/>
      <c r="AP434" s="156"/>
      <c r="AQ434" s="156"/>
      <c r="AR434" s="1"/>
    </row>
    <row r="435" spans="1:44" s="9" customFormat="1" ht="13.7" customHeight="1" x14ac:dyDescent="0.2">
      <c r="A435" s="1" t="s">
        <v>400</v>
      </c>
      <c r="B435" s="152" t="s">
        <v>399</v>
      </c>
      <c r="C435" s="1">
        <v>2020</v>
      </c>
      <c r="D435" s="19" t="s">
        <v>400</v>
      </c>
      <c r="E435" s="146" t="s">
        <v>1957</v>
      </c>
      <c r="F435" s="7">
        <v>2020</v>
      </c>
      <c r="G435" s="148">
        <v>36</v>
      </c>
      <c r="H435" s="1">
        <v>1766</v>
      </c>
      <c r="I435" s="155" t="s">
        <v>1224</v>
      </c>
      <c r="J435" s="153">
        <v>0</v>
      </c>
      <c r="K435" s="153">
        <v>1</v>
      </c>
      <c r="L435" s="153">
        <v>0</v>
      </c>
      <c r="M435" s="153">
        <v>0</v>
      </c>
      <c r="N435" s="153">
        <v>0</v>
      </c>
      <c r="O435" s="153">
        <v>1</v>
      </c>
      <c r="P435" s="153">
        <v>1</v>
      </c>
      <c r="Q435" s="153">
        <v>1</v>
      </c>
      <c r="R435" s="153">
        <v>0</v>
      </c>
      <c r="S435" s="153">
        <v>0</v>
      </c>
      <c r="T435" s="153">
        <v>1</v>
      </c>
      <c r="U435" s="153">
        <v>1</v>
      </c>
      <c r="V435" s="153">
        <v>1</v>
      </c>
      <c r="W435" s="153">
        <v>1</v>
      </c>
      <c r="X435" s="153">
        <v>0</v>
      </c>
      <c r="Y435" s="153">
        <v>1</v>
      </c>
      <c r="Z435" s="153">
        <v>1</v>
      </c>
      <c r="AA435" s="153">
        <v>1</v>
      </c>
      <c r="AB435" s="153">
        <v>1</v>
      </c>
      <c r="AC435" s="153">
        <v>0</v>
      </c>
      <c r="AD435" s="153">
        <v>0</v>
      </c>
      <c r="AE435" s="153">
        <v>1</v>
      </c>
      <c r="AF435" s="153">
        <v>1</v>
      </c>
      <c r="AG435" s="153">
        <v>0</v>
      </c>
      <c r="AH435" s="153">
        <v>0</v>
      </c>
      <c r="AI435" s="32">
        <v>12</v>
      </c>
      <c r="AJ435" s="4">
        <v>14</v>
      </c>
      <c r="AK435" s="4"/>
      <c r="AL435" s="1"/>
      <c r="AM435" s="156"/>
      <c r="AN435" s="156"/>
      <c r="AO435" s="156"/>
      <c r="AP435" s="156"/>
      <c r="AQ435" s="156"/>
      <c r="AR435" s="1"/>
    </row>
    <row r="436" spans="1:44" s="9" customFormat="1" ht="13.7" customHeight="1" x14ac:dyDescent="0.2">
      <c r="A436" s="1" t="s">
        <v>400</v>
      </c>
      <c r="B436" s="152" t="s">
        <v>399</v>
      </c>
      <c r="C436" s="1">
        <v>2020</v>
      </c>
      <c r="D436" s="19" t="s">
        <v>400</v>
      </c>
      <c r="E436" s="146" t="s">
        <v>1957</v>
      </c>
      <c r="F436" s="7">
        <v>2020</v>
      </c>
      <c r="G436" s="148">
        <v>36</v>
      </c>
      <c r="H436" s="1">
        <v>478</v>
      </c>
      <c r="I436" s="155" t="s">
        <v>1037</v>
      </c>
      <c r="J436" s="153">
        <v>1</v>
      </c>
      <c r="K436" s="153">
        <v>1</v>
      </c>
      <c r="L436" s="153">
        <v>1</v>
      </c>
      <c r="M436" s="153">
        <v>0</v>
      </c>
      <c r="N436" s="153">
        <v>0</v>
      </c>
      <c r="O436" s="153">
        <v>0</v>
      </c>
      <c r="P436" s="153">
        <v>1</v>
      </c>
      <c r="Q436" s="153">
        <v>1</v>
      </c>
      <c r="R436" s="153">
        <v>0</v>
      </c>
      <c r="S436" s="153">
        <v>0</v>
      </c>
      <c r="T436" s="153">
        <v>0</v>
      </c>
      <c r="U436" s="153">
        <v>0</v>
      </c>
      <c r="V436" s="153">
        <v>0</v>
      </c>
      <c r="W436" s="153">
        <v>0</v>
      </c>
      <c r="X436" s="153">
        <v>0</v>
      </c>
      <c r="Y436" s="153">
        <v>0</v>
      </c>
      <c r="Z436" s="153">
        <v>0</v>
      </c>
      <c r="AA436" s="153">
        <v>0</v>
      </c>
      <c r="AB436" s="153">
        <v>0</v>
      </c>
      <c r="AC436" s="153">
        <v>0</v>
      </c>
      <c r="AD436" s="153">
        <v>0</v>
      </c>
      <c r="AE436" s="153">
        <v>0</v>
      </c>
      <c r="AF436" s="153">
        <v>0</v>
      </c>
      <c r="AG436" s="153">
        <v>0</v>
      </c>
      <c r="AH436" s="153">
        <v>0</v>
      </c>
      <c r="AI436" s="32">
        <v>1</v>
      </c>
      <c r="AJ436" s="4">
        <v>5</v>
      </c>
      <c r="AK436" s="4"/>
      <c r="AL436" s="1"/>
      <c r="AM436" s="156"/>
      <c r="AN436" s="156"/>
      <c r="AO436" s="156"/>
      <c r="AP436" s="156"/>
      <c r="AQ436" s="156"/>
      <c r="AR436" s="1"/>
    </row>
    <row r="437" spans="1:44" s="9" customFormat="1" ht="13.7" customHeight="1" x14ac:dyDescent="0.2">
      <c r="A437" s="1" t="s">
        <v>400</v>
      </c>
      <c r="B437" s="152" t="s">
        <v>399</v>
      </c>
      <c r="C437" s="1">
        <v>2020</v>
      </c>
      <c r="D437" s="19" t="s">
        <v>400</v>
      </c>
      <c r="E437" s="146" t="s">
        <v>1957</v>
      </c>
      <c r="F437" s="7">
        <v>2020</v>
      </c>
      <c r="G437" s="148">
        <v>36</v>
      </c>
      <c r="H437" s="1">
        <v>1677</v>
      </c>
      <c r="I437" s="155" t="s">
        <v>1256</v>
      </c>
      <c r="J437" s="153">
        <v>1</v>
      </c>
      <c r="K437" s="153">
        <v>1</v>
      </c>
      <c r="L437" s="153">
        <v>0</v>
      </c>
      <c r="M437" s="153">
        <v>0</v>
      </c>
      <c r="N437" s="153">
        <v>0</v>
      </c>
      <c r="O437" s="153">
        <v>1</v>
      </c>
      <c r="P437" s="153">
        <v>1</v>
      </c>
      <c r="Q437" s="153">
        <v>1</v>
      </c>
      <c r="R437" s="153">
        <v>0</v>
      </c>
      <c r="S437" s="153">
        <v>0</v>
      </c>
      <c r="T437" s="153">
        <v>1</v>
      </c>
      <c r="U437" s="153">
        <v>1</v>
      </c>
      <c r="V437" s="153">
        <v>1</v>
      </c>
      <c r="W437" s="153">
        <v>0</v>
      </c>
      <c r="X437" s="153">
        <v>0</v>
      </c>
      <c r="Y437" s="153">
        <v>1</v>
      </c>
      <c r="Z437" s="153">
        <v>1</v>
      </c>
      <c r="AA437" s="153">
        <v>0</v>
      </c>
      <c r="AB437" s="153">
        <v>0</v>
      </c>
      <c r="AC437" s="153">
        <v>0</v>
      </c>
      <c r="AD437" s="153">
        <v>0</v>
      </c>
      <c r="AE437" s="153">
        <v>0</v>
      </c>
      <c r="AF437" s="153">
        <v>0</v>
      </c>
      <c r="AG437" s="153">
        <v>0</v>
      </c>
      <c r="AH437" s="153">
        <v>0</v>
      </c>
      <c r="AI437" s="32">
        <v>4</v>
      </c>
      <c r="AJ437" s="4">
        <v>10</v>
      </c>
      <c r="AK437" s="4"/>
      <c r="AL437" s="1"/>
      <c r="AM437" s="156"/>
      <c r="AN437" s="156"/>
      <c r="AO437" s="156"/>
      <c r="AP437" s="156"/>
      <c r="AQ437" s="156"/>
      <c r="AR437" s="1"/>
    </row>
    <row r="438" spans="1:44" s="9" customFormat="1" ht="13.7" customHeight="1" x14ac:dyDescent="0.2">
      <c r="A438" s="1" t="s">
        <v>400</v>
      </c>
      <c r="B438" s="152" t="s">
        <v>399</v>
      </c>
      <c r="C438" s="1">
        <v>2020</v>
      </c>
      <c r="D438" s="19" t="s">
        <v>400</v>
      </c>
      <c r="E438" s="146" t="s">
        <v>1957</v>
      </c>
      <c r="F438" s="7">
        <v>2020</v>
      </c>
      <c r="G438" s="148">
        <v>36</v>
      </c>
      <c r="H438" s="1">
        <v>516</v>
      </c>
      <c r="I438" s="155" t="s">
        <v>1203</v>
      </c>
      <c r="J438" s="153">
        <v>0</v>
      </c>
      <c r="K438" s="153">
        <v>1</v>
      </c>
      <c r="L438" s="153">
        <v>0</v>
      </c>
      <c r="M438" s="153">
        <v>0</v>
      </c>
      <c r="N438" s="153">
        <v>0</v>
      </c>
      <c r="O438" s="153">
        <v>0</v>
      </c>
      <c r="P438" s="153">
        <v>0</v>
      </c>
      <c r="Q438" s="153">
        <v>0</v>
      </c>
      <c r="R438" s="153">
        <v>0</v>
      </c>
      <c r="S438" s="153">
        <v>1</v>
      </c>
      <c r="T438" s="153">
        <v>0</v>
      </c>
      <c r="U438" s="153">
        <v>0</v>
      </c>
      <c r="V438" s="153">
        <v>0</v>
      </c>
      <c r="W438" s="153">
        <v>1</v>
      </c>
      <c r="X438" s="153">
        <v>0</v>
      </c>
      <c r="Y438" s="153">
        <v>0</v>
      </c>
      <c r="Z438" s="153">
        <v>0</v>
      </c>
      <c r="AA438" s="153">
        <v>0</v>
      </c>
      <c r="AB438" s="153">
        <v>0</v>
      </c>
      <c r="AC438" s="153">
        <v>0</v>
      </c>
      <c r="AD438" s="153">
        <v>0</v>
      </c>
      <c r="AE438" s="153">
        <v>0</v>
      </c>
      <c r="AF438" s="153">
        <v>1</v>
      </c>
      <c r="AG438" s="153">
        <v>0</v>
      </c>
      <c r="AH438" s="153">
        <v>1</v>
      </c>
      <c r="AI438" s="32">
        <v>3</v>
      </c>
      <c r="AJ438" s="4">
        <v>5</v>
      </c>
      <c r="AK438" s="4"/>
      <c r="AL438" s="1"/>
      <c r="AM438" s="156"/>
      <c r="AN438" s="156"/>
      <c r="AO438" s="156"/>
      <c r="AP438" s="156"/>
      <c r="AQ438" s="156"/>
      <c r="AR438" s="1"/>
    </row>
    <row r="439" spans="1:44" s="9" customFormat="1" ht="13.7" customHeight="1" x14ac:dyDescent="0.2">
      <c r="A439" s="1" t="s">
        <v>400</v>
      </c>
      <c r="B439" s="152" t="s">
        <v>399</v>
      </c>
      <c r="C439" s="1">
        <v>2020</v>
      </c>
      <c r="D439" s="19" t="s">
        <v>400</v>
      </c>
      <c r="E439" s="146" t="s">
        <v>1957</v>
      </c>
      <c r="F439" s="7">
        <v>2020</v>
      </c>
      <c r="G439" s="148">
        <v>37</v>
      </c>
      <c r="H439" s="37" t="s">
        <v>1959</v>
      </c>
      <c r="I439" s="155" t="s">
        <v>1768</v>
      </c>
      <c r="J439" s="153">
        <v>1</v>
      </c>
      <c r="K439" s="153">
        <v>1</v>
      </c>
      <c r="L439" s="153">
        <v>1</v>
      </c>
      <c r="M439" s="153">
        <v>0</v>
      </c>
      <c r="N439" s="153">
        <v>0</v>
      </c>
      <c r="O439" s="153">
        <v>1</v>
      </c>
      <c r="P439" s="153">
        <v>0</v>
      </c>
      <c r="Q439" s="153">
        <v>0</v>
      </c>
      <c r="R439" s="153">
        <v>0</v>
      </c>
      <c r="S439" s="153">
        <v>0</v>
      </c>
      <c r="T439" s="153">
        <v>0</v>
      </c>
      <c r="U439" s="153">
        <v>0</v>
      </c>
      <c r="V439" s="153">
        <v>0</v>
      </c>
      <c r="W439" s="153">
        <v>0</v>
      </c>
      <c r="X439" s="153">
        <v>0</v>
      </c>
      <c r="Y439" s="153">
        <v>0</v>
      </c>
      <c r="Z439" s="153">
        <v>0</v>
      </c>
      <c r="AA439" s="153">
        <v>0</v>
      </c>
      <c r="AB439" s="153">
        <v>0</v>
      </c>
      <c r="AC439" s="153">
        <v>0</v>
      </c>
      <c r="AD439" s="153">
        <v>0</v>
      </c>
      <c r="AE439" s="153">
        <v>0</v>
      </c>
      <c r="AF439" s="153">
        <v>0</v>
      </c>
      <c r="AG439" s="153">
        <v>0</v>
      </c>
      <c r="AH439" s="153">
        <v>0</v>
      </c>
      <c r="AI439" s="32">
        <v>100</v>
      </c>
      <c r="AJ439" s="4">
        <v>4</v>
      </c>
      <c r="AK439" s="4" t="s">
        <v>1948</v>
      </c>
      <c r="AL439" s="1"/>
      <c r="AM439" s="156"/>
      <c r="AN439" s="156"/>
      <c r="AO439" s="156"/>
      <c r="AP439" s="156"/>
      <c r="AQ439" s="156"/>
      <c r="AR439" s="1"/>
    </row>
    <row r="440" spans="1:44" s="9" customFormat="1" ht="13.7" customHeight="1" x14ac:dyDescent="0.2">
      <c r="A440" s="1" t="s">
        <v>400</v>
      </c>
      <c r="B440" s="152" t="s">
        <v>399</v>
      </c>
      <c r="C440" s="1">
        <v>2020</v>
      </c>
      <c r="D440" s="19" t="s">
        <v>400</v>
      </c>
      <c r="E440" s="146" t="s">
        <v>1957</v>
      </c>
      <c r="F440" s="7">
        <v>2020</v>
      </c>
      <c r="G440" s="148">
        <v>37</v>
      </c>
      <c r="H440" s="1">
        <v>2760</v>
      </c>
      <c r="I440" s="155" t="s">
        <v>162</v>
      </c>
      <c r="J440" s="153">
        <v>1</v>
      </c>
      <c r="K440" s="153">
        <v>0</v>
      </c>
      <c r="L440" s="153">
        <v>1</v>
      </c>
      <c r="M440" s="153">
        <v>0</v>
      </c>
      <c r="N440" s="153">
        <v>1</v>
      </c>
      <c r="O440" s="153">
        <v>0</v>
      </c>
      <c r="P440" s="153">
        <v>1</v>
      </c>
      <c r="Q440" s="153">
        <v>1</v>
      </c>
      <c r="R440" s="153">
        <v>1</v>
      </c>
      <c r="S440" s="153">
        <v>1</v>
      </c>
      <c r="T440" s="153">
        <v>1</v>
      </c>
      <c r="U440" s="153">
        <v>1</v>
      </c>
      <c r="V440" s="153">
        <v>1</v>
      </c>
      <c r="W440" s="153">
        <v>1</v>
      </c>
      <c r="X440" s="153">
        <v>1</v>
      </c>
      <c r="Y440" s="153">
        <v>1</v>
      </c>
      <c r="Z440" s="153">
        <v>1</v>
      </c>
      <c r="AA440" s="153">
        <v>1</v>
      </c>
      <c r="AB440" s="153">
        <v>1</v>
      </c>
      <c r="AC440" s="153">
        <v>1</v>
      </c>
      <c r="AD440" s="153">
        <v>1</v>
      </c>
      <c r="AE440" s="153">
        <v>0</v>
      </c>
      <c r="AF440" s="153">
        <v>1</v>
      </c>
      <c r="AG440" s="153">
        <v>1</v>
      </c>
      <c r="AH440" s="153">
        <v>1</v>
      </c>
      <c r="AI440" s="32">
        <v>40</v>
      </c>
      <c r="AJ440" s="4">
        <v>21</v>
      </c>
      <c r="AK440" s="4"/>
      <c r="AL440" s="1"/>
      <c r="AM440" s="156"/>
      <c r="AN440" s="156"/>
      <c r="AO440" s="156"/>
      <c r="AP440" s="156"/>
      <c r="AQ440" s="156"/>
      <c r="AR440" s="1"/>
    </row>
    <row r="441" spans="1:44" s="9" customFormat="1" ht="13.7" customHeight="1" x14ac:dyDescent="0.2">
      <c r="A441" s="1" t="s">
        <v>400</v>
      </c>
      <c r="B441" s="152" t="s">
        <v>399</v>
      </c>
      <c r="C441" s="1">
        <v>2020</v>
      </c>
      <c r="D441" s="19" t="s">
        <v>400</v>
      </c>
      <c r="E441" s="146" t="s">
        <v>1957</v>
      </c>
      <c r="F441" s="7">
        <v>2020</v>
      </c>
      <c r="G441" s="148">
        <v>37</v>
      </c>
      <c r="H441" s="37" t="s">
        <v>1959</v>
      </c>
      <c r="I441" s="155" t="s">
        <v>1764</v>
      </c>
      <c r="J441" s="153">
        <v>0</v>
      </c>
      <c r="K441" s="153">
        <v>0</v>
      </c>
      <c r="L441" s="153">
        <v>1</v>
      </c>
      <c r="M441" s="153">
        <v>1</v>
      </c>
      <c r="N441" s="153">
        <v>1</v>
      </c>
      <c r="O441" s="153">
        <v>0</v>
      </c>
      <c r="P441" s="153">
        <v>0</v>
      </c>
      <c r="Q441" s="153">
        <v>1</v>
      </c>
      <c r="R441" s="153">
        <v>1</v>
      </c>
      <c r="S441" s="153">
        <v>0</v>
      </c>
      <c r="T441" s="153">
        <v>0</v>
      </c>
      <c r="U441" s="153">
        <v>1</v>
      </c>
      <c r="V441" s="153">
        <v>1</v>
      </c>
      <c r="W441" s="153">
        <v>1</v>
      </c>
      <c r="X441" s="153">
        <v>0</v>
      </c>
      <c r="Y441" s="153">
        <v>1</v>
      </c>
      <c r="Z441" s="153">
        <v>1</v>
      </c>
      <c r="AA441" s="153">
        <v>1</v>
      </c>
      <c r="AB441" s="153">
        <v>1</v>
      </c>
      <c r="AC441" s="153">
        <v>1</v>
      </c>
      <c r="AD441" s="153">
        <v>1</v>
      </c>
      <c r="AE441" s="153">
        <v>0</v>
      </c>
      <c r="AF441" s="153">
        <v>1</v>
      </c>
      <c r="AG441" s="153">
        <v>1</v>
      </c>
      <c r="AH441" s="153">
        <v>1</v>
      </c>
      <c r="AI441" s="32">
        <v>10</v>
      </c>
      <c r="AJ441" s="4">
        <v>17</v>
      </c>
      <c r="AK441" s="4"/>
      <c r="AL441" s="1"/>
      <c r="AM441" s="156"/>
      <c r="AN441" s="156"/>
      <c r="AO441" s="156"/>
      <c r="AP441" s="156"/>
      <c r="AQ441" s="156"/>
      <c r="AR441" s="1"/>
    </row>
    <row r="442" spans="1:44" s="9" customFormat="1" ht="13.7" customHeight="1" x14ac:dyDescent="0.2">
      <c r="A442" s="1" t="s">
        <v>400</v>
      </c>
      <c r="B442" s="152" t="s">
        <v>399</v>
      </c>
      <c r="C442" s="1">
        <v>2020</v>
      </c>
      <c r="D442" s="19" t="s">
        <v>400</v>
      </c>
      <c r="E442" s="146" t="s">
        <v>1957</v>
      </c>
      <c r="F442" s="7">
        <v>2020</v>
      </c>
      <c r="G442" s="148">
        <v>37</v>
      </c>
      <c r="H442" s="1">
        <v>278</v>
      </c>
      <c r="I442" s="155" t="s">
        <v>840</v>
      </c>
      <c r="J442" s="153">
        <v>0</v>
      </c>
      <c r="K442" s="153">
        <v>0</v>
      </c>
      <c r="L442" s="153">
        <v>0</v>
      </c>
      <c r="M442" s="153">
        <v>0</v>
      </c>
      <c r="N442" s="153">
        <v>1</v>
      </c>
      <c r="O442" s="153">
        <v>0</v>
      </c>
      <c r="P442" s="153">
        <v>0</v>
      </c>
      <c r="Q442" s="153">
        <v>1</v>
      </c>
      <c r="R442" s="153">
        <v>1</v>
      </c>
      <c r="S442" s="153">
        <v>1</v>
      </c>
      <c r="T442" s="153">
        <v>0</v>
      </c>
      <c r="U442" s="153">
        <v>0</v>
      </c>
      <c r="V442" s="153">
        <v>0</v>
      </c>
      <c r="W442" s="153">
        <v>1</v>
      </c>
      <c r="X442" s="153">
        <v>1</v>
      </c>
      <c r="Y442" s="153">
        <v>0</v>
      </c>
      <c r="Z442" s="153">
        <v>0</v>
      </c>
      <c r="AA442" s="153">
        <v>0</v>
      </c>
      <c r="AB442" s="153">
        <v>0</v>
      </c>
      <c r="AC442" s="153">
        <v>1</v>
      </c>
      <c r="AD442" s="153">
        <v>0</v>
      </c>
      <c r="AE442" s="153">
        <v>0</v>
      </c>
      <c r="AF442" s="153">
        <v>0</v>
      </c>
      <c r="AG442" s="153">
        <v>0</v>
      </c>
      <c r="AH442" s="153">
        <v>0</v>
      </c>
      <c r="AI442" s="32">
        <v>6</v>
      </c>
      <c r="AJ442" s="4">
        <v>7</v>
      </c>
      <c r="AK442" s="4"/>
      <c r="AL442" s="1"/>
      <c r="AM442" s="156"/>
      <c r="AN442" s="156"/>
      <c r="AO442" s="156"/>
      <c r="AP442" s="156"/>
      <c r="AQ442" s="156"/>
      <c r="AR442" s="1"/>
    </row>
    <row r="443" spans="1:44" s="9" customFormat="1" ht="13.7" customHeight="1" x14ac:dyDescent="0.2">
      <c r="A443" s="1" t="s">
        <v>400</v>
      </c>
      <c r="B443" s="152" t="s">
        <v>399</v>
      </c>
      <c r="C443" s="1">
        <v>2020</v>
      </c>
      <c r="D443" s="19" t="s">
        <v>400</v>
      </c>
      <c r="E443" s="146" t="s">
        <v>1957</v>
      </c>
      <c r="F443" s="7">
        <v>2020</v>
      </c>
      <c r="G443" s="148">
        <v>37</v>
      </c>
      <c r="H443" s="1">
        <v>478</v>
      </c>
      <c r="I443" s="155" t="s">
        <v>1037</v>
      </c>
      <c r="J443" s="153">
        <v>0</v>
      </c>
      <c r="K443" s="153">
        <v>1</v>
      </c>
      <c r="L443" s="153">
        <v>1</v>
      </c>
      <c r="M443" s="153">
        <v>1</v>
      </c>
      <c r="N443" s="153">
        <v>0</v>
      </c>
      <c r="O443" s="153">
        <v>0</v>
      </c>
      <c r="P443" s="153">
        <v>1</v>
      </c>
      <c r="Q443" s="153">
        <v>1</v>
      </c>
      <c r="R443" s="153">
        <v>0</v>
      </c>
      <c r="S443" s="153">
        <v>0</v>
      </c>
      <c r="T443" s="153">
        <v>1</v>
      </c>
      <c r="U443" s="153">
        <v>1</v>
      </c>
      <c r="V443" s="153">
        <v>0</v>
      </c>
      <c r="W443" s="153">
        <v>0</v>
      </c>
      <c r="X443" s="153">
        <v>0</v>
      </c>
      <c r="Y443" s="153">
        <v>1</v>
      </c>
      <c r="Z443" s="153">
        <v>1</v>
      </c>
      <c r="AA443" s="153">
        <v>1</v>
      </c>
      <c r="AB443" s="153">
        <v>1</v>
      </c>
      <c r="AC443" s="153">
        <v>1</v>
      </c>
      <c r="AD443" s="153">
        <v>1</v>
      </c>
      <c r="AE443" s="153">
        <v>0</v>
      </c>
      <c r="AF443" s="153">
        <v>0</v>
      </c>
      <c r="AG443" s="153">
        <v>0</v>
      </c>
      <c r="AH443" s="153">
        <v>0</v>
      </c>
      <c r="AI443" s="32">
        <v>3</v>
      </c>
      <c r="AJ443" s="4">
        <v>13</v>
      </c>
      <c r="AK443" s="4"/>
      <c r="AL443" s="1"/>
      <c r="AM443" s="156"/>
      <c r="AN443" s="156"/>
      <c r="AO443" s="156"/>
      <c r="AP443" s="156"/>
      <c r="AQ443" s="156"/>
      <c r="AR443" s="1"/>
    </row>
    <row r="444" spans="1:44" s="9" customFormat="1" ht="13.7" customHeight="1" x14ac:dyDescent="0.2">
      <c r="A444" s="1" t="s">
        <v>400</v>
      </c>
      <c r="B444" s="152" t="s">
        <v>399</v>
      </c>
      <c r="C444" s="1">
        <v>2020</v>
      </c>
      <c r="D444" s="19" t="s">
        <v>400</v>
      </c>
      <c r="E444" s="146" t="s">
        <v>1957</v>
      </c>
      <c r="F444" s="7">
        <v>2020</v>
      </c>
      <c r="G444" s="148">
        <v>37</v>
      </c>
      <c r="H444" s="1">
        <v>1375</v>
      </c>
      <c r="I444" s="155" t="s">
        <v>1711</v>
      </c>
      <c r="J444" s="153">
        <v>1</v>
      </c>
      <c r="K444" s="153">
        <v>0</v>
      </c>
      <c r="L444" s="153">
        <v>0</v>
      </c>
      <c r="M444" s="153">
        <v>1</v>
      </c>
      <c r="N444" s="153">
        <v>1</v>
      </c>
      <c r="O444" s="153">
        <v>0</v>
      </c>
      <c r="P444" s="153">
        <v>0</v>
      </c>
      <c r="Q444" s="153">
        <v>0</v>
      </c>
      <c r="R444" s="153">
        <v>0</v>
      </c>
      <c r="S444" s="153">
        <v>1</v>
      </c>
      <c r="T444" s="153">
        <v>0</v>
      </c>
      <c r="U444" s="153">
        <v>0</v>
      </c>
      <c r="V444" s="153">
        <v>1</v>
      </c>
      <c r="W444" s="153">
        <v>0</v>
      </c>
      <c r="X444" s="153">
        <v>0</v>
      </c>
      <c r="Y444" s="153">
        <v>1</v>
      </c>
      <c r="Z444" s="153">
        <v>1</v>
      </c>
      <c r="AA444" s="153">
        <v>1</v>
      </c>
      <c r="AB444" s="153">
        <v>0</v>
      </c>
      <c r="AC444" s="153">
        <v>0</v>
      </c>
      <c r="AD444" s="153">
        <v>0</v>
      </c>
      <c r="AE444" s="153">
        <v>0</v>
      </c>
      <c r="AF444" s="153">
        <v>0</v>
      </c>
      <c r="AG444" s="153">
        <v>0</v>
      </c>
      <c r="AH444" s="153">
        <v>0</v>
      </c>
      <c r="AI444" s="32">
        <v>2</v>
      </c>
      <c r="AJ444" s="4">
        <v>8</v>
      </c>
      <c r="AK444" s="4"/>
      <c r="AL444" s="1"/>
      <c r="AM444" s="156"/>
      <c r="AN444" s="156"/>
      <c r="AO444" s="156"/>
      <c r="AP444" s="156"/>
      <c r="AQ444" s="156"/>
      <c r="AR444" s="1"/>
    </row>
    <row r="445" spans="1:44" s="9" customFormat="1" ht="13.7" customHeight="1" x14ac:dyDescent="0.2">
      <c r="A445" s="1" t="s">
        <v>400</v>
      </c>
      <c r="B445" s="152" t="s">
        <v>399</v>
      </c>
      <c r="C445" s="1">
        <v>2020</v>
      </c>
      <c r="D445" s="19" t="s">
        <v>400</v>
      </c>
      <c r="E445" s="146" t="s">
        <v>1957</v>
      </c>
      <c r="F445" s="7">
        <v>2020</v>
      </c>
      <c r="G445" s="148">
        <v>37</v>
      </c>
      <c r="H445" s="1">
        <v>123</v>
      </c>
      <c r="I445" s="155" t="s">
        <v>716</v>
      </c>
      <c r="J445" s="153">
        <v>0</v>
      </c>
      <c r="K445" s="153">
        <v>0</v>
      </c>
      <c r="L445" s="153">
        <v>0</v>
      </c>
      <c r="M445" s="153">
        <v>1</v>
      </c>
      <c r="N445" s="153">
        <v>0</v>
      </c>
      <c r="O445" s="153">
        <v>0</v>
      </c>
      <c r="P445" s="153">
        <v>0</v>
      </c>
      <c r="Q445" s="153">
        <v>0</v>
      </c>
      <c r="R445" s="153">
        <v>1</v>
      </c>
      <c r="S445" s="153">
        <v>0</v>
      </c>
      <c r="T445" s="153">
        <v>0</v>
      </c>
      <c r="U445" s="153">
        <v>1</v>
      </c>
      <c r="V445" s="153">
        <v>0</v>
      </c>
      <c r="W445" s="153">
        <v>1</v>
      </c>
      <c r="X445" s="153">
        <v>1</v>
      </c>
      <c r="Y445" s="153">
        <v>1</v>
      </c>
      <c r="Z445" s="153">
        <v>1</v>
      </c>
      <c r="AA445" s="153">
        <v>1</v>
      </c>
      <c r="AB445" s="153">
        <v>1</v>
      </c>
      <c r="AC445" s="153">
        <v>0</v>
      </c>
      <c r="AD445" s="153">
        <v>0</v>
      </c>
      <c r="AE445" s="153">
        <v>1</v>
      </c>
      <c r="AF445" s="153">
        <v>0</v>
      </c>
      <c r="AG445" s="153">
        <v>0</v>
      </c>
      <c r="AH445" s="153">
        <v>0</v>
      </c>
      <c r="AI445" s="32">
        <v>4</v>
      </c>
      <c r="AJ445" s="4">
        <v>10</v>
      </c>
      <c r="AK445" s="4"/>
      <c r="AL445" s="1"/>
      <c r="AM445" s="156"/>
      <c r="AN445" s="156"/>
      <c r="AO445" s="156"/>
      <c r="AP445" s="156"/>
      <c r="AQ445" s="156"/>
      <c r="AR445" s="1"/>
    </row>
    <row r="446" spans="1:44" s="9" customFormat="1" ht="13.7" customHeight="1" x14ac:dyDescent="0.2">
      <c r="A446" s="1" t="s">
        <v>400</v>
      </c>
      <c r="B446" s="152" t="s">
        <v>399</v>
      </c>
      <c r="C446" s="1">
        <v>2020</v>
      </c>
      <c r="D446" s="19" t="s">
        <v>400</v>
      </c>
      <c r="E446" s="146" t="s">
        <v>1957</v>
      </c>
      <c r="F446" s="7">
        <v>2020</v>
      </c>
      <c r="G446" s="148">
        <v>37</v>
      </c>
      <c r="H446" s="1">
        <v>730</v>
      </c>
      <c r="I446" s="155" t="s">
        <v>1245</v>
      </c>
      <c r="J446" s="153">
        <v>0</v>
      </c>
      <c r="K446" s="153">
        <v>0</v>
      </c>
      <c r="L446" s="153">
        <v>0</v>
      </c>
      <c r="M446" s="153">
        <v>0</v>
      </c>
      <c r="N446" s="153">
        <v>0</v>
      </c>
      <c r="O446" s="153">
        <v>0</v>
      </c>
      <c r="P446" s="153">
        <v>0</v>
      </c>
      <c r="Q446" s="153">
        <v>0</v>
      </c>
      <c r="R446" s="153">
        <v>1</v>
      </c>
      <c r="S446" s="153">
        <v>1</v>
      </c>
      <c r="T446" s="153">
        <v>0</v>
      </c>
      <c r="U446" s="153">
        <v>0</v>
      </c>
      <c r="V446" s="153">
        <v>0</v>
      </c>
      <c r="W446" s="153">
        <v>0</v>
      </c>
      <c r="X446" s="153">
        <v>0</v>
      </c>
      <c r="Y446" s="153">
        <v>0</v>
      </c>
      <c r="Z446" s="153">
        <v>0</v>
      </c>
      <c r="AA446" s="153">
        <v>0</v>
      </c>
      <c r="AB446" s="153">
        <v>0</v>
      </c>
      <c r="AC446" s="153">
        <v>0</v>
      </c>
      <c r="AD446" s="153">
        <v>0</v>
      </c>
      <c r="AE446" s="153">
        <v>0</v>
      </c>
      <c r="AF446" s="153">
        <v>0</v>
      </c>
      <c r="AG446" s="153">
        <v>0</v>
      </c>
      <c r="AH446" s="153">
        <v>0</v>
      </c>
      <c r="AI446" s="32">
        <v>0.1</v>
      </c>
      <c r="AJ446" s="4">
        <v>2</v>
      </c>
      <c r="AK446" s="4"/>
      <c r="AL446" s="1"/>
      <c r="AM446" s="156"/>
      <c r="AN446" s="156"/>
      <c r="AO446" s="156"/>
      <c r="AP446" s="156"/>
      <c r="AQ446" s="156"/>
      <c r="AR446" s="1"/>
    </row>
    <row r="447" spans="1:44" s="9" customFormat="1" ht="13.7" customHeight="1" x14ac:dyDescent="0.2">
      <c r="A447" s="1" t="s">
        <v>400</v>
      </c>
      <c r="B447" s="152" t="s">
        <v>399</v>
      </c>
      <c r="C447" s="1">
        <v>2020</v>
      </c>
      <c r="D447" s="19" t="s">
        <v>400</v>
      </c>
      <c r="E447" s="146" t="s">
        <v>1957</v>
      </c>
      <c r="F447" s="7">
        <v>2020</v>
      </c>
      <c r="G447" s="148">
        <v>37</v>
      </c>
      <c r="H447" s="37" t="s">
        <v>1959</v>
      </c>
      <c r="I447" s="155" t="s">
        <v>1806</v>
      </c>
      <c r="J447" s="153">
        <v>0</v>
      </c>
      <c r="K447" s="153">
        <v>0</v>
      </c>
      <c r="L447" s="153">
        <v>0</v>
      </c>
      <c r="M447" s="153">
        <v>0</v>
      </c>
      <c r="N447" s="153">
        <v>0</v>
      </c>
      <c r="O447" s="153">
        <v>0</v>
      </c>
      <c r="P447" s="153">
        <v>0</v>
      </c>
      <c r="Q447" s="153">
        <v>0</v>
      </c>
      <c r="R447" s="153">
        <v>0</v>
      </c>
      <c r="S447" s="153">
        <v>0</v>
      </c>
      <c r="T447" s="153">
        <v>0</v>
      </c>
      <c r="U447" s="153">
        <v>0</v>
      </c>
      <c r="V447" s="153">
        <v>0</v>
      </c>
      <c r="W447" s="153">
        <v>0</v>
      </c>
      <c r="X447" s="153">
        <v>0</v>
      </c>
      <c r="Y447" s="153">
        <v>0</v>
      </c>
      <c r="Z447" s="153">
        <v>0</v>
      </c>
      <c r="AA447" s="153">
        <v>0</v>
      </c>
      <c r="AB447" s="153">
        <v>1</v>
      </c>
      <c r="AC447" s="153">
        <v>0</v>
      </c>
      <c r="AD447" s="153">
        <v>0</v>
      </c>
      <c r="AE447" s="153">
        <v>0</v>
      </c>
      <c r="AF447" s="153">
        <v>0</v>
      </c>
      <c r="AG447" s="153">
        <v>1</v>
      </c>
      <c r="AH447" s="153">
        <v>0</v>
      </c>
      <c r="AI447" s="32">
        <v>1</v>
      </c>
      <c r="AJ447" s="4">
        <v>2</v>
      </c>
      <c r="AK447" s="4"/>
      <c r="AL447" s="1"/>
      <c r="AM447" s="156"/>
      <c r="AN447" s="156"/>
      <c r="AO447" s="156"/>
      <c r="AP447" s="156"/>
      <c r="AQ447" s="156"/>
      <c r="AR447" s="1"/>
    </row>
    <row r="448" spans="1:44" s="9" customFormat="1" ht="13.7" customHeight="1" x14ac:dyDescent="0.2">
      <c r="A448" s="1" t="s">
        <v>400</v>
      </c>
      <c r="B448" s="152" t="s">
        <v>399</v>
      </c>
      <c r="C448" s="1">
        <v>2020</v>
      </c>
      <c r="D448" s="19" t="s">
        <v>400</v>
      </c>
      <c r="E448" s="146" t="s">
        <v>1957</v>
      </c>
      <c r="F448" s="7">
        <v>2020</v>
      </c>
      <c r="G448" s="148">
        <v>37</v>
      </c>
      <c r="H448" s="1">
        <v>798</v>
      </c>
      <c r="I448" s="155" t="s">
        <v>258</v>
      </c>
      <c r="J448" s="153">
        <v>0</v>
      </c>
      <c r="K448" s="153">
        <v>1</v>
      </c>
      <c r="L448" s="153">
        <v>1</v>
      </c>
      <c r="M448" s="153">
        <v>0</v>
      </c>
      <c r="N448" s="153">
        <v>0</v>
      </c>
      <c r="O448" s="153">
        <v>0</v>
      </c>
      <c r="P448" s="153">
        <v>0</v>
      </c>
      <c r="Q448" s="153">
        <v>1</v>
      </c>
      <c r="R448" s="153">
        <v>1</v>
      </c>
      <c r="S448" s="153">
        <v>1</v>
      </c>
      <c r="T448" s="153">
        <v>0</v>
      </c>
      <c r="U448" s="153">
        <v>0</v>
      </c>
      <c r="V448" s="153">
        <v>0</v>
      </c>
      <c r="W448" s="153">
        <v>1</v>
      </c>
      <c r="X448" s="153">
        <v>1</v>
      </c>
      <c r="Y448" s="153">
        <v>1</v>
      </c>
      <c r="Z448" s="153">
        <v>1</v>
      </c>
      <c r="AA448" s="153">
        <v>0</v>
      </c>
      <c r="AB448" s="153">
        <v>1</v>
      </c>
      <c r="AC448" s="153">
        <v>1</v>
      </c>
      <c r="AD448" s="153">
        <v>1</v>
      </c>
      <c r="AE448" s="153">
        <v>0</v>
      </c>
      <c r="AF448" s="153">
        <v>1</v>
      </c>
      <c r="AG448" s="153">
        <v>1</v>
      </c>
      <c r="AH448" s="153">
        <v>0</v>
      </c>
      <c r="AI448" s="32">
        <v>2</v>
      </c>
      <c r="AJ448" s="4">
        <v>14</v>
      </c>
      <c r="AK448" s="4"/>
      <c r="AL448" s="1"/>
      <c r="AM448" s="156"/>
      <c r="AN448" s="156"/>
      <c r="AO448" s="156"/>
      <c r="AP448" s="156"/>
      <c r="AQ448" s="156"/>
      <c r="AR448" s="1"/>
    </row>
    <row r="449" spans="1:44" s="9" customFormat="1" ht="13.7" customHeight="1" x14ac:dyDescent="0.2">
      <c r="A449" s="1" t="s">
        <v>400</v>
      </c>
      <c r="B449" s="152" t="s">
        <v>399</v>
      </c>
      <c r="C449" s="1">
        <v>2020</v>
      </c>
      <c r="D449" s="19" t="s">
        <v>400</v>
      </c>
      <c r="E449" s="146" t="s">
        <v>1957</v>
      </c>
      <c r="F449" s="7">
        <v>2020</v>
      </c>
      <c r="G449" s="148">
        <v>37</v>
      </c>
      <c r="H449" s="1">
        <v>1892</v>
      </c>
      <c r="I449" s="155" t="s">
        <v>1477</v>
      </c>
      <c r="J449" s="153">
        <v>1</v>
      </c>
      <c r="K449" s="153">
        <v>1</v>
      </c>
      <c r="L449" s="153">
        <v>1</v>
      </c>
      <c r="M449" s="153">
        <v>0</v>
      </c>
      <c r="N449" s="153">
        <v>0</v>
      </c>
      <c r="O449" s="153">
        <v>0</v>
      </c>
      <c r="P449" s="153">
        <v>1</v>
      </c>
      <c r="Q449" s="153">
        <v>1</v>
      </c>
      <c r="R449" s="153">
        <v>0</v>
      </c>
      <c r="S449" s="153">
        <v>0</v>
      </c>
      <c r="T449" s="153">
        <v>1</v>
      </c>
      <c r="U449" s="153">
        <v>1</v>
      </c>
      <c r="V449" s="153">
        <v>0</v>
      </c>
      <c r="W449" s="153">
        <v>0</v>
      </c>
      <c r="X449" s="153">
        <v>0</v>
      </c>
      <c r="Y449" s="153">
        <v>0</v>
      </c>
      <c r="Z449" s="153">
        <v>0</v>
      </c>
      <c r="AA449" s="153">
        <v>0</v>
      </c>
      <c r="AB449" s="153">
        <v>0</v>
      </c>
      <c r="AC449" s="153">
        <v>0</v>
      </c>
      <c r="AD449" s="153">
        <v>0</v>
      </c>
      <c r="AE449" s="153">
        <v>0</v>
      </c>
      <c r="AF449" s="153">
        <v>0</v>
      </c>
      <c r="AG449" s="153">
        <v>0</v>
      </c>
      <c r="AH449" s="153">
        <v>0</v>
      </c>
      <c r="AI449" s="32">
        <v>6</v>
      </c>
      <c r="AJ449" s="4">
        <v>7</v>
      </c>
      <c r="AK449" s="4"/>
      <c r="AL449" s="1"/>
      <c r="AM449" s="156"/>
      <c r="AN449" s="156"/>
      <c r="AO449" s="156"/>
      <c r="AP449" s="156"/>
      <c r="AQ449" s="156"/>
      <c r="AR449" s="1"/>
    </row>
    <row r="450" spans="1:44" s="9" customFormat="1" ht="13.7" customHeight="1" x14ac:dyDescent="0.2">
      <c r="A450" s="1" t="s">
        <v>400</v>
      </c>
      <c r="B450" s="152" t="s">
        <v>399</v>
      </c>
      <c r="C450" s="1">
        <v>2020</v>
      </c>
      <c r="D450" s="19" t="s">
        <v>400</v>
      </c>
      <c r="E450" s="146" t="s">
        <v>1957</v>
      </c>
      <c r="F450" s="7">
        <v>2020</v>
      </c>
      <c r="G450" s="148">
        <v>37</v>
      </c>
      <c r="H450" s="1">
        <v>681</v>
      </c>
      <c r="I450" s="155" t="s">
        <v>1195</v>
      </c>
      <c r="J450" s="153">
        <v>0</v>
      </c>
      <c r="K450" s="153">
        <v>0</v>
      </c>
      <c r="L450" s="153">
        <v>1</v>
      </c>
      <c r="M450" s="153">
        <v>0</v>
      </c>
      <c r="N450" s="153">
        <v>0</v>
      </c>
      <c r="O450" s="153">
        <v>0</v>
      </c>
      <c r="P450" s="153">
        <v>0</v>
      </c>
      <c r="Q450" s="153">
        <v>1</v>
      </c>
      <c r="R450" s="153">
        <v>0</v>
      </c>
      <c r="S450" s="153">
        <v>1</v>
      </c>
      <c r="T450" s="153">
        <v>1</v>
      </c>
      <c r="U450" s="153">
        <v>0</v>
      </c>
      <c r="V450" s="153">
        <v>0</v>
      </c>
      <c r="W450" s="153">
        <v>1</v>
      </c>
      <c r="X450" s="153">
        <v>1</v>
      </c>
      <c r="Y450" s="153">
        <v>1</v>
      </c>
      <c r="Z450" s="153">
        <v>1</v>
      </c>
      <c r="AA450" s="153">
        <v>1</v>
      </c>
      <c r="AB450" s="153">
        <v>1</v>
      </c>
      <c r="AC450" s="153">
        <v>0</v>
      </c>
      <c r="AD450" s="153">
        <v>1</v>
      </c>
      <c r="AE450" s="153">
        <v>1</v>
      </c>
      <c r="AF450" s="153">
        <v>1</v>
      </c>
      <c r="AG450" s="153">
        <v>1</v>
      </c>
      <c r="AH450" s="153">
        <v>1</v>
      </c>
      <c r="AI450" s="32">
        <v>8</v>
      </c>
      <c r="AJ450" s="4">
        <v>15</v>
      </c>
      <c r="AK450" s="4"/>
      <c r="AL450" s="1"/>
      <c r="AM450" s="156"/>
      <c r="AN450" s="156"/>
      <c r="AO450" s="156"/>
      <c r="AP450" s="156"/>
      <c r="AQ450" s="156"/>
      <c r="AR450" s="1"/>
    </row>
    <row r="451" spans="1:44" s="9" customFormat="1" ht="13.7" customHeight="1" x14ac:dyDescent="0.2">
      <c r="A451" s="1" t="s">
        <v>400</v>
      </c>
      <c r="B451" s="152" t="s">
        <v>399</v>
      </c>
      <c r="C451" s="1">
        <v>2020</v>
      </c>
      <c r="D451" s="19" t="s">
        <v>400</v>
      </c>
      <c r="E451" s="146" t="s">
        <v>1957</v>
      </c>
      <c r="F451" s="7">
        <v>2020</v>
      </c>
      <c r="G451" s="148">
        <v>37</v>
      </c>
      <c r="H451" s="1">
        <v>323</v>
      </c>
      <c r="I451" s="155" t="s">
        <v>881</v>
      </c>
      <c r="J451" s="153">
        <v>0</v>
      </c>
      <c r="K451" s="153">
        <v>0</v>
      </c>
      <c r="L451" s="153">
        <v>0</v>
      </c>
      <c r="M451" s="153">
        <v>0</v>
      </c>
      <c r="N451" s="153">
        <v>1</v>
      </c>
      <c r="O451" s="153">
        <v>0</v>
      </c>
      <c r="P451" s="153">
        <v>0</v>
      </c>
      <c r="Q451" s="153">
        <v>0</v>
      </c>
      <c r="R451" s="153">
        <v>0</v>
      </c>
      <c r="S451" s="153">
        <v>0</v>
      </c>
      <c r="T451" s="153">
        <v>0</v>
      </c>
      <c r="U451" s="153">
        <v>0</v>
      </c>
      <c r="V451" s="153">
        <v>0</v>
      </c>
      <c r="W451" s="153">
        <v>0</v>
      </c>
      <c r="X451" s="153">
        <v>0</v>
      </c>
      <c r="Y451" s="153">
        <v>1</v>
      </c>
      <c r="Z451" s="153">
        <v>0</v>
      </c>
      <c r="AA451" s="153">
        <v>0</v>
      </c>
      <c r="AB451" s="153">
        <v>0</v>
      </c>
      <c r="AC451" s="153">
        <v>1</v>
      </c>
      <c r="AD451" s="153">
        <v>1</v>
      </c>
      <c r="AE451" s="153">
        <v>1</v>
      </c>
      <c r="AF451" s="153">
        <v>1</v>
      </c>
      <c r="AG451" s="153">
        <v>1</v>
      </c>
      <c r="AH451" s="153">
        <v>1</v>
      </c>
      <c r="AI451" s="32">
        <v>4</v>
      </c>
      <c r="AJ451" s="4">
        <v>8</v>
      </c>
      <c r="AK451" s="4"/>
      <c r="AL451" s="1"/>
      <c r="AM451" s="156"/>
      <c r="AN451" s="156"/>
      <c r="AO451" s="156"/>
      <c r="AP451" s="156"/>
      <c r="AQ451" s="156"/>
      <c r="AR451" s="1"/>
    </row>
    <row r="452" spans="1:44" s="9" customFormat="1" ht="13.7" customHeight="1" x14ac:dyDescent="0.2">
      <c r="A452" s="1" t="s">
        <v>400</v>
      </c>
      <c r="B452" s="152" t="s">
        <v>399</v>
      </c>
      <c r="C452" s="1">
        <v>2020</v>
      </c>
      <c r="D452" s="19" t="s">
        <v>400</v>
      </c>
      <c r="E452" s="146" t="s">
        <v>1957</v>
      </c>
      <c r="F452" s="7">
        <v>2020</v>
      </c>
      <c r="G452" s="148">
        <v>37</v>
      </c>
      <c r="H452" s="1">
        <v>2616</v>
      </c>
      <c r="I452" s="155" t="s">
        <v>215</v>
      </c>
      <c r="J452" s="153">
        <v>0</v>
      </c>
      <c r="K452" s="153">
        <v>0</v>
      </c>
      <c r="L452" s="153">
        <v>0</v>
      </c>
      <c r="M452" s="153">
        <v>0</v>
      </c>
      <c r="N452" s="153">
        <v>0</v>
      </c>
      <c r="O452" s="153">
        <v>0</v>
      </c>
      <c r="P452" s="153">
        <v>0</v>
      </c>
      <c r="Q452" s="153">
        <v>0</v>
      </c>
      <c r="R452" s="153">
        <v>0</v>
      </c>
      <c r="S452" s="153">
        <v>0</v>
      </c>
      <c r="T452" s="153">
        <v>1</v>
      </c>
      <c r="U452" s="153">
        <v>1</v>
      </c>
      <c r="V452" s="153">
        <v>0</v>
      </c>
      <c r="W452" s="153">
        <v>0</v>
      </c>
      <c r="X452" s="153">
        <v>0</v>
      </c>
      <c r="Y452" s="153">
        <v>1</v>
      </c>
      <c r="Z452" s="153">
        <v>1</v>
      </c>
      <c r="AA452" s="153">
        <v>0</v>
      </c>
      <c r="AB452" s="153">
        <v>0</v>
      </c>
      <c r="AC452" s="153">
        <v>0</v>
      </c>
      <c r="AD452" s="153">
        <v>0</v>
      </c>
      <c r="AE452" s="153">
        <v>0</v>
      </c>
      <c r="AF452" s="153">
        <v>0</v>
      </c>
      <c r="AG452" s="153">
        <v>0</v>
      </c>
      <c r="AH452" s="153">
        <v>0</v>
      </c>
      <c r="AI452" s="32">
        <v>1</v>
      </c>
      <c r="AJ452" s="4">
        <v>4</v>
      </c>
      <c r="AK452" s="4"/>
      <c r="AL452" s="1" t="s">
        <v>605</v>
      </c>
      <c r="AM452" s="156"/>
      <c r="AN452" s="156"/>
      <c r="AO452" s="156"/>
      <c r="AP452" s="156"/>
      <c r="AQ452" s="156"/>
      <c r="AR452" s="1"/>
    </row>
    <row r="453" spans="1:44" s="9" customFormat="1" ht="13.7" customHeight="1" x14ac:dyDescent="0.2">
      <c r="A453" s="1" t="s">
        <v>400</v>
      </c>
      <c r="B453" s="152" t="s">
        <v>399</v>
      </c>
      <c r="C453" s="1">
        <v>2020</v>
      </c>
      <c r="D453" s="19" t="s">
        <v>400</v>
      </c>
      <c r="E453" s="146" t="s">
        <v>1957</v>
      </c>
      <c r="F453" s="7">
        <v>2020</v>
      </c>
      <c r="G453" s="148">
        <v>37</v>
      </c>
      <c r="H453" s="1">
        <v>247</v>
      </c>
      <c r="I453" s="155" t="s">
        <v>807</v>
      </c>
      <c r="J453" s="153">
        <v>1</v>
      </c>
      <c r="K453" s="153">
        <v>1</v>
      </c>
      <c r="L453" s="153">
        <v>1</v>
      </c>
      <c r="M453" s="153">
        <v>0</v>
      </c>
      <c r="N453" s="153">
        <v>0</v>
      </c>
      <c r="O453" s="153">
        <v>0</v>
      </c>
      <c r="P453" s="153">
        <v>0</v>
      </c>
      <c r="Q453" s="153">
        <v>0</v>
      </c>
      <c r="R453" s="153">
        <v>0</v>
      </c>
      <c r="S453" s="153">
        <v>1</v>
      </c>
      <c r="T453" s="153">
        <v>0</v>
      </c>
      <c r="U453" s="153">
        <v>0</v>
      </c>
      <c r="V453" s="153">
        <v>0</v>
      </c>
      <c r="W453" s="153">
        <v>0</v>
      </c>
      <c r="X453" s="153">
        <v>0</v>
      </c>
      <c r="Y453" s="153">
        <v>0</v>
      </c>
      <c r="Z453" s="153">
        <v>0</v>
      </c>
      <c r="AA453" s="153">
        <v>0</v>
      </c>
      <c r="AB453" s="153">
        <v>0</v>
      </c>
      <c r="AC453" s="153">
        <v>0</v>
      </c>
      <c r="AD453" s="153">
        <v>0</v>
      </c>
      <c r="AE453" s="153">
        <v>0</v>
      </c>
      <c r="AF453" s="153">
        <v>0</v>
      </c>
      <c r="AG453" s="153">
        <v>0</v>
      </c>
      <c r="AH453" s="153">
        <v>0</v>
      </c>
      <c r="AI453" s="32">
        <v>1</v>
      </c>
      <c r="AJ453" s="4">
        <v>4</v>
      </c>
      <c r="AK453" s="4"/>
      <c r="AL453" s="1"/>
      <c r="AM453" s="156"/>
      <c r="AN453" s="156"/>
      <c r="AO453" s="156"/>
      <c r="AP453" s="156"/>
      <c r="AQ453" s="156"/>
      <c r="AR453" s="1"/>
    </row>
    <row r="454" spans="1:44" s="9" customFormat="1" ht="13.7" customHeight="1" x14ac:dyDescent="0.2">
      <c r="A454" s="1" t="s">
        <v>400</v>
      </c>
      <c r="B454" s="152" t="s">
        <v>399</v>
      </c>
      <c r="C454" s="1">
        <v>2020</v>
      </c>
      <c r="D454" s="19" t="s">
        <v>400</v>
      </c>
      <c r="E454" s="146" t="s">
        <v>1957</v>
      </c>
      <c r="F454" s="7">
        <v>2020</v>
      </c>
      <c r="G454" s="148">
        <v>37</v>
      </c>
      <c r="H454" s="1">
        <v>516</v>
      </c>
      <c r="I454" s="155" t="s">
        <v>1203</v>
      </c>
      <c r="J454" s="153">
        <v>0</v>
      </c>
      <c r="K454" s="153">
        <v>0</v>
      </c>
      <c r="L454" s="153">
        <v>0</v>
      </c>
      <c r="M454" s="153">
        <v>0</v>
      </c>
      <c r="N454" s="153">
        <v>0</v>
      </c>
      <c r="O454" s="153">
        <v>0</v>
      </c>
      <c r="P454" s="153">
        <v>0</v>
      </c>
      <c r="Q454" s="153">
        <v>0</v>
      </c>
      <c r="R454" s="153">
        <v>0</v>
      </c>
      <c r="S454" s="153">
        <v>0</v>
      </c>
      <c r="T454" s="153">
        <v>0</v>
      </c>
      <c r="U454" s="153">
        <v>0</v>
      </c>
      <c r="V454" s="153">
        <v>0</v>
      </c>
      <c r="W454" s="153">
        <v>0</v>
      </c>
      <c r="X454" s="153">
        <v>0</v>
      </c>
      <c r="Y454" s="153">
        <v>0</v>
      </c>
      <c r="Z454" s="153">
        <v>0</v>
      </c>
      <c r="AA454" s="153">
        <v>0</v>
      </c>
      <c r="AB454" s="153">
        <v>0</v>
      </c>
      <c r="AC454" s="153">
        <v>1</v>
      </c>
      <c r="AD454" s="153">
        <v>0</v>
      </c>
      <c r="AE454" s="153">
        <v>0</v>
      </c>
      <c r="AF454" s="153">
        <v>1</v>
      </c>
      <c r="AG454" s="153">
        <v>0</v>
      </c>
      <c r="AH454" s="153">
        <v>0</v>
      </c>
      <c r="AI454" s="32">
        <v>0.1</v>
      </c>
      <c r="AJ454" s="4">
        <v>2</v>
      </c>
      <c r="AK454" s="4"/>
      <c r="AL454" s="1"/>
      <c r="AM454" s="156"/>
      <c r="AN454" s="156"/>
      <c r="AO454" s="156"/>
      <c r="AP454" s="156"/>
      <c r="AQ454" s="156"/>
      <c r="AR454" s="1"/>
    </row>
    <row r="455" spans="1:44" s="9" customFormat="1" ht="13.7" customHeight="1" x14ac:dyDescent="0.2">
      <c r="A455" s="1"/>
      <c r="B455" s="152"/>
      <c r="C455" s="1"/>
      <c r="D455" s="19" t="s">
        <v>400</v>
      </c>
      <c r="E455" s="146" t="s">
        <v>1957</v>
      </c>
      <c r="F455" s="7">
        <v>2020</v>
      </c>
      <c r="G455" s="148">
        <v>37</v>
      </c>
      <c r="H455" s="37" t="s">
        <v>1959</v>
      </c>
      <c r="I455" s="155" t="s">
        <v>1807</v>
      </c>
      <c r="J455" s="153">
        <v>0</v>
      </c>
      <c r="K455" s="153">
        <v>0</v>
      </c>
      <c r="L455" s="153">
        <v>0</v>
      </c>
      <c r="M455" s="153">
        <v>0</v>
      </c>
      <c r="N455" s="153">
        <v>0</v>
      </c>
      <c r="O455" s="153">
        <v>0</v>
      </c>
      <c r="P455" s="153">
        <v>0</v>
      </c>
      <c r="Q455" s="153">
        <v>0</v>
      </c>
      <c r="R455" s="153">
        <v>0</v>
      </c>
      <c r="S455" s="153">
        <v>0</v>
      </c>
      <c r="T455" s="153">
        <v>0</v>
      </c>
      <c r="U455" s="153">
        <v>0</v>
      </c>
      <c r="V455" s="153">
        <v>0</v>
      </c>
      <c r="W455" s="153">
        <v>0</v>
      </c>
      <c r="X455" s="153">
        <v>0</v>
      </c>
      <c r="Y455" s="153">
        <v>0</v>
      </c>
      <c r="Z455" s="153">
        <v>0</v>
      </c>
      <c r="AA455" s="153">
        <v>0</v>
      </c>
      <c r="AB455" s="153">
        <v>0</v>
      </c>
      <c r="AC455" s="153">
        <v>0</v>
      </c>
      <c r="AD455" s="153">
        <v>0</v>
      </c>
      <c r="AE455" s="153">
        <v>0</v>
      </c>
      <c r="AF455" s="153">
        <v>0</v>
      </c>
      <c r="AG455" s="153">
        <v>0</v>
      </c>
      <c r="AH455" s="153">
        <v>1</v>
      </c>
      <c r="AI455" s="32">
        <v>0.1</v>
      </c>
      <c r="AJ455" s="4">
        <v>1</v>
      </c>
      <c r="AK455" s="4" t="s">
        <v>1963</v>
      </c>
      <c r="AL455" s="1" t="s">
        <v>596</v>
      </c>
      <c r="AM455" s="156"/>
      <c r="AN455" s="156"/>
      <c r="AO455" s="156"/>
      <c r="AP455" s="156"/>
      <c r="AQ455" s="156"/>
      <c r="AR455" s="1"/>
    </row>
    <row r="456" spans="1:44" s="9" customFormat="1" ht="13.7" customHeight="1" x14ac:dyDescent="0.2">
      <c r="A456" s="1" t="s">
        <v>400</v>
      </c>
      <c r="B456" s="152" t="s">
        <v>399</v>
      </c>
      <c r="C456" s="1">
        <v>2020</v>
      </c>
      <c r="D456" s="19" t="s">
        <v>400</v>
      </c>
      <c r="E456" s="146" t="s">
        <v>1957</v>
      </c>
      <c r="F456" s="7">
        <v>2020</v>
      </c>
      <c r="G456" s="148">
        <v>37</v>
      </c>
      <c r="H456" s="1">
        <v>1046</v>
      </c>
      <c r="I456" s="155" t="s">
        <v>1489</v>
      </c>
      <c r="J456" s="153">
        <v>0</v>
      </c>
      <c r="K456" s="153">
        <v>0</v>
      </c>
      <c r="L456" s="153">
        <v>0</v>
      </c>
      <c r="M456" s="153">
        <v>0</v>
      </c>
      <c r="N456" s="153">
        <v>0</v>
      </c>
      <c r="O456" s="153">
        <v>0</v>
      </c>
      <c r="P456" s="153">
        <v>0</v>
      </c>
      <c r="Q456" s="153">
        <v>0</v>
      </c>
      <c r="R456" s="153">
        <v>0</v>
      </c>
      <c r="S456" s="153">
        <v>0</v>
      </c>
      <c r="T456" s="153">
        <v>0</v>
      </c>
      <c r="U456" s="153">
        <v>0</v>
      </c>
      <c r="V456" s="153">
        <v>0</v>
      </c>
      <c r="W456" s="153">
        <v>0</v>
      </c>
      <c r="X456" s="153">
        <v>0</v>
      </c>
      <c r="Y456" s="153">
        <v>1</v>
      </c>
      <c r="Z456" s="153">
        <v>1</v>
      </c>
      <c r="AA456" s="153">
        <v>0</v>
      </c>
      <c r="AB456" s="153">
        <v>1</v>
      </c>
      <c r="AC456" s="153">
        <v>1</v>
      </c>
      <c r="AD456" s="153">
        <v>1</v>
      </c>
      <c r="AE456" s="153">
        <v>0</v>
      </c>
      <c r="AF456" s="153">
        <v>1</v>
      </c>
      <c r="AG456" s="153">
        <v>0</v>
      </c>
      <c r="AH456" s="153">
        <v>1</v>
      </c>
      <c r="AI456" s="32">
        <v>2</v>
      </c>
      <c r="AJ456" s="4">
        <v>7</v>
      </c>
      <c r="AK456" s="4"/>
      <c r="AL456" s="1"/>
      <c r="AM456" s="156"/>
      <c r="AN456" s="156"/>
      <c r="AO456" s="156"/>
      <c r="AP456" s="156"/>
      <c r="AQ456" s="156"/>
      <c r="AR456" s="1"/>
    </row>
    <row r="457" spans="1:44" s="9" customFormat="1" ht="13.7" customHeight="1" x14ac:dyDescent="0.2">
      <c r="A457" s="1" t="s">
        <v>400</v>
      </c>
      <c r="B457" s="152" t="s">
        <v>399</v>
      </c>
      <c r="C457" s="1">
        <v>2020</v>
      </c>
      <c r="D457" s="19" t="s">
        <v>400</v>
      </c>
      <c r="E457" s="146" t="s">
        <v>1957</v>
      </c>
      <c r="F457" s="7">
        <v>2020</v>
      </c>
      <c r="G457" s="148">
        <v>37</v>
      </c>
      <c r="H457" s="1">
        <v>1122</v>
      </c>
      <c r="I457" s="155" t="s">
        <v>1551</v>
      </c>
      <c r="J457" s="153">
        <v>0</v>
      </c>
      <c r="K457" s="153">
        <v>0</v>
      </c>
      <c r="L457" s="153">
        <v>0</v>
      </c>
      <c r="M457" s="153">
        <v>0</v>
      </c>
      <c r="N457" s="153">
        <v>0</v>
      </c>
      <c r="O457" s="153">
        <v>0</v>
      </c>
      <c r="P457" s="153">
        <v>0</v>
      </c>
      <c r="Q457" s="153">
        <v>0</v>
      </c>
      <c r="R457" s="153">
        <v>0</v>
      </c>
      <c r="S457" s="153">
        <v>0</v>
      </c>
      <c r="T457" s="153">
        <v>0</v>
      </c>
      <c r="U457" s="153">
        <v>0</v>
      </c>
      <c r="V457" s="153">
        <v>0</v>
      </c>
      <c r="W457" s="153">
        <v>0</v>
      </c>
      <c r="X457" s="153">
        <v>0</v>
      </c>
      <c r="Y457" s="153">
        <v>0</v>
      </c>
      <c r="Z457" s="153">
        <v>0</v>
      </c>
      <c r="AA457" s="153">
        <v>0</v>
      </c>
      <c r="AB457" s="153">
        <v>0</v>
      </c>
      <c r="AC457" s="153">
        <v>0</v>
      </c>
      <c r="AD457" s="153">
        <v>0</v>
      </c>
      <c r="AE457" s="153">
        <v>1</v>
      </c>
      <c r="AF457" s="153">
        <v>0</v>
      </c>
      <c r="AG457" s="153">
        <v>0</v>
      </c>
      <c r="AH457" s="153">
        <v>0</v>
      </c>
      <c r="AI457" s="32">
        <v>0.1</v>
      </c>
      <c r="AJ457" s="4">
        <v>1</v>
      </c>
      <c r="AK457" s="4"/>
      <c r="AL457" s="1"/>
      <c r="AM457" s="156"/>
      <c r="AN457" s="156"/>
      <c r="AO457" s="156"/>
      <c r="AP457" s="156"/>
      <c r="AQ457" s="156"/>
      <c r="AR457" s="1"/>
    </row>
    <row r="458" spans="1:44" s="9" customFormat="1" ht="13.7" customHeight="1" x14ac:dyDescent="0.2">
      <c r="A458" s="1" t="s">
        <v>400</v>
      </c>
      <c r="B458" s="152" t="s">
        <v>399</v>
      </c>
      <c r="C458" s="1">
        <v>2020</v>
      </c>
      <c r="D458" s="19" t="s">
        <v>400</v>
      </c>
      <c r="E458" s="146" t="s">
        <v>1957</v>
      </c>
      <c r="F458" s="7">
        <v>2020</v>
      </c>
      <c r="G458" s="148">
        <v>37</v>
      </c>
      <c r="H458" s="1">
        <v>2003</v>
      </c>
      <c r="I458" s="155" t="s">
        <v>1679</v>
      </c>
      <c r="J458" s="153">
        <v>1</v>
      </c>
      <c r="K458" s="153">
        <v>0</v>
      </c>
      <c r="L458" s="153">
        <v>1</v>
      </c>
      <c r="M458" s="153">
        <v>1</v>
      </c>
      <c r="N458" s="153">
        <v>0</v>
      </c>
      <c r="O458" s="153">
        <v>0</v>
      </c>
      <c r="P458" s="153">
        <v>1</v>
      </c>
      <c r="Q458" s="153">
        <v>0</v>
      </c>
      <c r="R458" s="153">
        <v>0</v>
      </c>
      <c r="S458" s="153">
        <v>1</v>
      </c>
      <c r="T458" s="153">
        <v>0</v>
      </c>
      <c r="U458" s="153">
        <v>0</v>
      </c>
      <c r="V458" s="153">
        <v>0</v>
      </c>
      <c r="W458" s="153">
        <v>0</v>
      </c>
      <c r="X458" s="153">
        <v>0</v>
      </c>
      <c r="Y458" s="153">
        <v>0</v>
      </c>
      <c r="Z458" s="153">
        <v>0</v>
      </c>
      <c r="AA458" s="153">
        <v>1</v>
      </c>
      <c r="AB458" s="153">
        <v>1</v>
      </c>
      <c r="AC458" s="153">
        <v>1</v>
      </c>
      <c r="AD458" s="153">
        <v>0</v>
      </c>
      <c r="AE458" s="153">
        <v>0</v>
      </c>
      <c r="AF458" s="153">
        <v>1</v>
      </c>
      <c r="AG458" s="153">
        <v>1</v>
      </c>
      <c r="AH458" s="153">
        <v>1</v>
      </c>
      <c r="AI458" s="32">
        <v>2</v>
      </c>
      <c r="AJ458" s="4">
        <v>11</v>
      </c>
      <c r="AK458" s="4"/>
      <c r="AL458" s="1"/>
      <c r="AM458" s="156"/>
      <c r="AN458" s="156"/>
      <c r="AO458" s="156"/>
      <c r="AP458" s="156"/>
      <c r="AQ458" s="156"/>
      <c r="AR458" s="1"/>
    </row>
    <row r="459" spans="1:44" s="9" customFormat="1" ht="13.7" customHeight="1" x14ac:dyDescent="0.2">
      <c r="A459" s="1"/>
      <c r="B459" s="152"/>
      <c r="C459" s="1"/>
      <c r="D459" s="19" t="s">
        <v>400</v>
      </c>
      <c r="E459" s="146" t="s">
        <v>1957</v>
      </c>
      <c r="F459" s="7">
        <v>2020</v>
      </c>
      <c r="G459" s="148">
        <v>37</v>
      </c>
      <c r="H459" s="1">
        <v>1794</v>
      </c>
      <c r="I459" s="155" t="s">
        <v>1338</v>
      </c>
      <c r="J459" s="153">
        <v>0</v>
      </c>
      <c r="K459" s="153">
        <v>0</v>
      </c>
      <c r="L459" s="153">
        <v>0</v>
      </c>
      <c r="M459" s="153">
        <v>0</v>
      </c>
      <c r="N459" s="153">
        <v>0</v>
      </c>
      <c r="O459" s="153">
        <v>0</v>
      </c>
      <c r="P459" s="153">
        <v>0</v>
      </c>
      <c r="Q459" s="153">
        <v>0</v>
      </c>
      <c r="R459" s="153">
        <v>0</v>
      </c>
      <c r="S459" s="153">
        <v>0</v>
      </c>
      <c r="T459" s="153">
        <v>1</v>
      </c>
      <c r="U459" s="153">
        <v>0</v>
      </c>
      <c r="V459" s="153">
        <v>0</v>
      </c>
      <c r="W459" s="153">
        <v>0</v>
      </c>
      <c r="X459" s="153">
        <v>0</v>
      </c>
      <c r="Y459" s="153">
        <v>0</v>
      </c>
      <c r="Z459" s="153">
        <v>0</v>
      </c>
      <c r="AA459" s="153">
        <v>0</v>
      </c>
      <c r="AB459" s="153">
        <v>0</v>
      </c>
      <c r="AC459" s="153">
        <v>0</v>
      </c>
      <c r="AD459" s="153">
        <v>0</v>
      </c>
      <c r="AE459" s="153">
        <v>0</v>
      </c>
      <c r="AF459" s="153">
        <v>0</v>
      </c>
      <c r="AG459" s="153">
        <v>0</v>
      </c>
      <c r="AH459" s="153">
        <v>0</v>
      </c>
      <c r="AI459" s="32">
        <v>1</v>
      </c>
      <c r="AJ459" s="4">
        <v>1</v>
      </c>
      <c r="AK459" s="4" t="s">
        <v>1963</v>
      </c>
      <c r="AL459" s="1" t="s">
        <v>596</v>
      </c>
      <c r="AM459" s="156"/>
      <c r="AN459" s="156"/>
      <c r="AO459" s="156"/>
      <c r="AP459" s="156"/>
      <c r="AQ459" s="156"/>
      <c r="AR459" s="1"/>
    </row>
    <row r="460" spans="1:44" s="9" customFormat="1" ht="13.7" customHeight="1" x14ac:dyDescent="0.2">
      <c r="A460" s="1" t="s">
        <v>400</v>
      </c>
      <c r="B460" s="152" t="s">
        <v>399</v>
      </c>
      <c r="C460" s="1">
        <v>2020</v>
      </c>
      <c r="D460" s="19" t="s">
        <v>400</v>
      </c>
      <c r="E460" s="146" t="s">
        <v>1957</v>
      </c>
      <c r="F460" s="7">
        <v>2020</v>
      </c>
      <c r="G460" s="148">
        <v>37</v>
      </c>
      <c r="H460" s="37" t="s">
        <v>1959</v>
      </c>
      <c r="I460" s="142" t="s">
        <v>1808</v>
      </c>
      <c r="J460" s="153">
        <v>0</v>
      </c>
      <c r="K460" s="153">
        <v>0</v>
      </c>
      <c r="L460" s="153">
        <v>0</v>
      </c>
      <c r="M460" s="153">
        <v>0</v>
      </c>
      <c r="N460" s="153">
        <v>0</v>
      </c>
      <c r="O460" s="153">
        <v>0</v>
      </c>
      <c r="P460" s="153">
        <v>0</v>
      </c>
      <c r="Q460" s="153">
        <v>0</v>
      </c>
      <c r="R460" s="153">
        <v>0</v>
      </c>
      <c r="S460" s="153">
        <v>0</v>
      </c>
      <c r="T460" s="153">
        <v>0</v>
      </c>
      <c r="U460" s="153">
        <v>0</v>
      </c>
      <c r="V460" s="153">
        <v>0</v>
      </c>
      <c r="W460" s="153">
        <v>1</v>
      </c>
      <c r="X460" s="153">
        <v>0</v>
      </c>
      <c r="Y460" s="153">
        <v>0</v>
      </c>
      <c r="Z460" s="153">
        <v>0</v>
      </c>
      <c r="AA460" s="153">
        <v>0</v>
      </c>
      <c r="AB460" s="153">
        <v>0</v>
      </c>
      <c r="AC460" s="153">
        <v>0</v>
      </c>
      <c r="AD460" s="153">
        <v>0</v>
      </c>
      <c r="AE460" s="153">
        <v>0</v>
      </c>
      <c r="AF460" s="153">
        <v>0</v>
      </c>
      <c r="AG460" s="153">
        <v>0</v>
      </c>
      <c r="AH460" s="153">
        <v>0</v>
      </c>
      <c r="AI460" s="32">
        <v>0.1</v>
      </c>
      <c r="AJ460" s="4">
        <v>1</v>
      </c>
      <c r="AK460" s="4"/>
      <c r="AL460" s="1"/>
      <c r="AM460" s="156"/>
      <c r="AN460" s="156"/>
      <c r="AO460" s="156"/>
      <c r="AP460" s="156"/>
      <c r="AQ460" s="156"/>
      <c r="AR460" s="1"/>
    </row>
    <row r="461" spans="1:44" s="9" customFormat="1" ht="13.7" customHeight="1" x14ac:dyDescent="0.2">
      <c r="A461" s="1" t="s">
        <v>400</v>
      </c>
      <c r="B461" s="152" t="s">
        <v>399</v>
      </c>
      <c r="C461" s="1">
        <v>2020</v>
      </c>
      <c r="D461" s="19" t="s">
        <v>400</v>
      </c>
      <c r="E461" s="146" t="s">
        <v>1957</v>
      </c>
      <c r="F461" s="7">
        <v>2020</v>
      </c>
      <c r="G461" s="148">
        <v>37</v>
      </c>
      <c r="H461" s="37" t="s">
        <v>1959</v>
      </c>
      <c r="I461" s="155" t="s">
        <v>1774</v>
      </c>
      <c r="J461" s="153">
        <v>1</v>
      </c>
      <c r="K461" s="153">
        <v>1</v>
      </c>
      <c r="L461" s="153">
        <v>0</v>
      </c>
      <c r="M461" s="153">
        <v>0</v>
      </c>
      <c r="N461" s="153">
        <v>0</v>
      </c>
      <c r="O461" s="153">
        <v>1</v>
      </c>
      <c r="P461" s="153">
        <v>1</v>
      </c>
      <c r="Q461" s="153">
        <v>1</v>
      </c>
      <c r="R461" s="153">
        <v>0</v>
      </c>
      <c r="S461" s="153">
        <v>0</v>
      </c>
      <c r="T461" s="153">
        <v>1</v>
      </c>
      <c r="U461" s="153">
        <v>1</v>
      </c>
      <c r="V461" s="153">
        <v>0</v>
      </c>
      <c r="W461" s="153">
        <v>0</v>
      </c>
      <c r="X461" s="153">
        <v>0</v>
      </c>
      <c r="Y461" s="153">
        <v>0</v>
      </c>
      <c r="Z461" s="153">
        <v>0</v>
      </c>
      <c r="AA461" s="153">
        <v>0</v>
      </c>
      <c r="AB461" s="153">
        <v>0</v>
      </c>
      <c r="AC461" s="153">
        <v>0</v>
      </c>
      <c r="AD461" s="153">
        <v>0</v>
      </c>
      <c r="AE461" s="153">
        <v>0</v>
      </c>
      <c r="AF461" s="153">
        <v>0</v>
      </c>
      <c r="AG461" s="153">
        <v>0</v>
      </c>
      <c r="AH461" s="153">
        <v>0</v>
      </c>
      <c r="AI461" s="32">
        <v>1</v>
      </c>
      <c r="AJ461" s="4">
        <v>7</v>
      </c>
      <c r="AK461" s="4" t="s">
        <v>1974</v>
      </c>
      <c r="AL461" s="1"/>
      <c r="AM461" s="156"/>
      <c r="AN461" s="156"/>
      <c r="AO461" s="202" t="s">
        <v>619</v>
      </c>
      <c r="AP461" s="203">
        <v>241</v>
      </c>
      <c r="AQ461" s="156"/>
      <c r="AR461" s="1" t="s">
        <v>619</v>
      </c>
    </row>
    <row r="462" spans="1:44" s="9" customFormat="1" ht="13.7" customHeight="1" x14ac:dyDescent="0.2">
      <c r="A462" s="1" t="s">
        <v>400</v>
      </c>
      <c r="B462" s="152" t="s">
        <v>399</v>
      </c>
      <c r="C462" s="1">
        <v>2020</v>
      </c>
      <c r="D462" s="19" t="s">
        <v>400</v>
      </c>
      <c r="E462" s="146" t="s">
        <v>1957</v>
      </c>
      <c r="F462" s="7">
        <v>2020</v>
      </c>
      <c r="G462" s="148">
        <v>37</v>
      </c>
      <c r="H462" s="1">
        <v>1766</v>
      </c>
      <c r="I462" s="155" t="s">
        <v>1224</v>
      </c>
      <c r="J462" s="153">
        <v>1</v>
      </c>
      <c r="K462" s="153">
        <v>1</v>
      </c>
      <c r="L462" s="153">
        <v>1</v>
      </c>
      <c r="M462" s="153">
        <v>0</v>
      </c>
      <c r="N462" s="153">
        <v>0</v>
      </c>
      <c r="O462" s="153">
        <v>1</v>
      </c>
      <c r="P462" s="153">
        <v>1</v>
      </c>
      <c r="Q462" s="153">
        <v>1</v>
      </c>
      <c r="R462" s="153">
        <v>0</v>
      </c>
      <c r="S462" s="153">
        <v>1</v>
      </c>
      <c r="T462" s="153">
        <v>1</v>
      </c>
      <c r="U462" s="153">
        <v>1</v>
      </c>
      <c r="V462" s="153">
        <v>1</v>
      </c>
      <c r="W462" s="153">
        <v>0</v>
      </c>
      <c r="X462" s="153">
        <v>0</v>
      </c>
      <c r="Y462" s="153">
        <v>0</v>
      </c>
      <c r="Z462" s="153">
        <v>1</v>
      </c>
      <c r="AA462" s="153">
        <v>1</v>
      </c>
      <c r="AB462" s="153">
        <v>1</v>
      </c>
      <c r="AC462" s="153">
        <v>0</v>
      </c>
      <c r="AD462" s="153">
        <v>0</v>
      </c>
      <c r="AE462" s="153">
        <v>0</v>
      </c>
      <c r="AF462" s="153">
        <v>0</v>
      </c>
      <c r="AG462" s="153">
        <v>0</v>
      </c>
      <c r="AH462" s="153">
        <v>0</v>
      </c>
      <c r="AI462" s="32">
        <v>25</v>
      </c>
      <c r="AJ462" s="4">
        <v>13</v>
      </c>
      <c r="AK462" s="4"/>
      <c r="AL462" s="1"/>
      <c r="AM462" s="156"/>
      <c r="AN462" s="156"/>
      <c r="AO462" s="156"/>
      <c r="AP462" s="156"/>
      <c r="AQ462" s="156"/>
      <c r="AR462" s="1"/>
    </row>
    <row r="463" spans="1:44" s="9" customFormat="1" ht="13.7" customHeight="1" x14ac:dyDescent="0.2">
      <c r="A463" s="1" t="s">
        <v>400</v>
      </c>
      <c r="B463" s="152" t="s">
        <v>399</v>
      </c>
      <c r="C463" s="1">
        <v>2020</v>
      </c>
      <c r="D463" s="19" t="s">
        <v>400</v>
      </c>
      <c r="E463" s="146" t="s">
        <v>1957</v>
      </c>
      <c r="F463" s="7">
        <v>2020</v>
      </c>
      <c r="G463" s="148">
        <v>37</v>
      </c>
      <c r="H463" s="1">
        <v>122</v>
      </c>
      <c r="I463" s="155" t="s">
        <v>719</v>
      </c>
      <c r="J463" s="153">
        <v>0</v>
      </c>
      <c r="K463" s="153">
        <v>0</v>
      </c>
      <c r="L463" s="153">
        <v>0</v>
      </c>
      <c r="M463" s="153">
        <v>0</v>
      </c>
      <c r="N463" s="153">
        <v>0</v>
      </c>
      <c r="O463" s="153">
        <v>0</v>
      </c>
      <c r="P463" s="153">
        <v>0</v>
      </c>
      <c r="Q463" s="153">
        <v>0</v>
      </c>
      <c r="R463" s="153">
        <v>0</v>
      </c>
      <c r="S463" s="153">
        <v>0</v>
      </c>
      <c r="T463" s="153">
        <v>0</v>
      </c>
      <c r="U463" s="153">
        <v>0</v>
      </c>
      <c r="V463" s="153">
        <v>0</v>
      </c>
      <c r="W463" s="153">
        <v>0</v>
      </c>
      <c r="X463" s="153">
        <v>0</v>
      </c>
      <c r="Y463" s="153">
        <v>0</v>
      </c>
      <c r="Z463" s="153">
        <v>0</v>
      </c>
      <c r="AA463" s="153">
        <v>0</v>
      </c>
      <c r="AB463" s="153">
        <v>0</v>
      </c>
      <c r="AC463" s="153">
        <v>1</v>
      </c>
      <c r="AD463" s="153">
        <v>1</v>
      </c>
      <c r="AE463" s="153">
        <v>0</v>
      </c>
      <c r="AF463" s="153">
        <v>1</v>
      </c>
      <c r="AG463" s="153">
        <v>1</v>
      </c>
      <c r="AH463" s="153">
        <v>1</v>
      </c>
      <c r="AI463" s="32">
        <v>6</v>
      </c>
      <c r="AJ463" s="4">
        <v>5</v>
      </c>
      <c r="AK463" s="4"/>
      <c r="AL463" s="1"/>
      <c r="AM463" s="156"/>
      <c r="AN463" s="156"/>
      <c r="AO463" s="156"/>
      <c r="AP463" s="156"/>
      <c r="AQ463" s="156"/>
      <c r="AR463" s="1"/>
    </row>
    <row r="464" spans="1:44" s="9" customFormat="1" ht="13.7" customHeight="1" x14ac:dyDescent="0.2">
      <c r="A464" s="1" t="s">
        <v>400</v>
      </c>
      <c r="B464" s="152" t="s">
        <v>399</v>
      </c>
      <c r="C464" s="1">
        <v>2020</v>
      </c>
      <c r="D464" s="19" t="s">
        <v>400</v>
      </c>
      <c r="E464" s="146" t="s">
        <v>1957</v>
      </c>
      <c r="F464" s="7">
        <v>2020</v>
      </c>
      <c r="G464" s="148" t="s">
        <v>1934</v>
      </c>
      <c r="H464" s="37" t="s">
        <v>1959</v>
      </c>
      <c r="I464" s="155" t="s">
        <v>1773</v>
      </c>
      <c r="J464" s="153">
        <v>0</v>
      </c>
      <c r="K464" s="153">
        <v>0</v>
      </c>
      <c r="L464" s="153">
        <v>0</v>
      </c>
      <c r="M464" s="153">
        <v>0</v>
      </c>
      <c r="N464" s="153">
        <v>0</v>
      </c>
      <c r="O464" s="153">
        <v>1</v>
      </c>
      <c r="P464" s="153">
        <v>1</v>
      </c>
      <c r="Q464" s="153">
        <v>0</v>
      </c>
      <c r="R464" s="153">
        <v>0</v>
      </c>
      <c r="S464" s="153">
        <v>0</v>
      </c>
      <c r="T464" s="153">
        <v>0</v>
      </c>
      <c r="U464" s="153">
        <v>0</v>
      </c>
      <c r="V464" s="153">
        <v>0</v>
      </c>
      <c r="W464" s="153">
        <v>0</v>
      </c>
      <c r="X464" s="153">
        <v>0</v>
      </c>
      <c r="Y464" s="153">
        <v>0</v>
      </c>
      <c r="Z464" s="153">
        <v>0</v>
      </c>
      <c r="AA464" s="153">
        <v>0</v>
      </c>
      <c r="AB464" s="153">
        <v>1</v>
      </c>
      <c r="AC464" s="153">
        <v>0</v>
      </c>
      <c r="AD464" s="153">
        <v>0</v>
      </c>
      <c r="AE464" s="153">
        <v>0</v>
      </c>
      <c r="AF464" s="153">
        <v>0</v>
      </c>
      <c r="AG464" s="153">
        <v>0</v>
      </c>
      <c r="AH464" s="153">
        <v>0</v>
      </c>
      <c r="AI464" s="32">
        <v>60</v>
      </c>
      <c r="AJ464" s="4">
        <v>3</v>
      </c>
      <c r="AK464" s="4"/>
      <c r="AL464" s="1"/>
      <c r="AM464" s="156"/>
      <c r="AN464" s="156"/>
      <c r="AO464" s="156"/>
      <c r="AP464" s="156"/>
      <c r="AQ464" s="156"/>
      <c r="AR464" s="1"/>
    </row>
    <row r="465" spans="1:44" s="9" customFormat="1" ht="13.7" customHeight="1" x14ac:dyDescent="0.2">
      <c r="A465" s="1" t="s">
        <v>400</v>
      </c>
      <c r="B465" s="152" t="s">
        <v>399</v>
      </c>
      <c r="C465" s="1">
        <v>2020</v>
      </c>
      <c r="D465" s="19" t="s">
        <v>400</v>
      </c>
      <c r="E465" s="146" t="s">
        <v>1957</v>
      </c>
      <c r="F465" s="7">
        <v>2020</v>
      </c>
      <c r="G465" s="148" t="s">
        <v>1934</v>
      </c>
      <c r="H465" s="37" t="s">
        <v>1959</v>
      </c>
      <c r="I465" s="155" t="s">
        <v>1766</v>
      </c>
      <c r="J465" s="153">
        <v>1</v>
      </c>
      <c r="K465" s="153">
        <v>1</v>
      </c>
      <c r="L465" s="153">
        <v>1</v>
      </c>
      <c r="M465" s="153">
        <v>0</v>
      </c>
      <c r="N465" s="153">
        <v>0</v>
      </c>
      <c r="O465" s="153">
        <v>1</v>
      </c>
      <c r="P465" s="153">
        <v>1</v>
      </c>
      <c r="Q465" s="153">
        <v>1</v>
      </c>
      <c r="R465" s="153">
        <v>0</v>
      </c>
      <c r="S465" s="153">
        <v>0</v>
      </c>
      <c r="T465" s="153">
        <v>1</v>
      </c>
      <c r="U465" s="153">
        <v>1</v>
      </c>
      <c r="V465" s="153">
        <v>1</v>
      </c>
      <c r="W465" s="153">
        <v>0</v>
      </c>
      <c r="X465" s="153">
        <v>0</v>
      </c>
      <c r="Y465" s="153">
        <v>1</v>
      </c>
      <c r="Z465" s="153">
        <v>1</v>
      </c>
      <c r="AA465" s="153">
        <v>1</v>
      </c>
      <c r="AB465" s="153">
        <v>1</v>
      </c>
      <c r="AC465" s="153">
        <v>0</v>
      </c>
      <c r="AD465" s="153">
        <v>1</v>
      </c>
      <c r="AE465" s="153">
        <v>0</v>
      </c>
      <c r="AF465" s="153">
        <v>0</v>
      </c>
      <c r="AG465" s="153">
        <v>1</v>
      </c>
      <c r="AH465" s="153">
        <v>1</v>
      </c>
      <c r="AI465" s="32">
        <v>24</v>
      </c>
      <c r="AJ465" s="4">
        <v>16</v>
      </c>
      <c r="AK465" s="4"/>
      <c r="AL465" s="1"/>
      <c r="AM465" s="156"/>
      <c r="AN465" s="156"/>
      <c r="AO465" s="156"/>
      <c r="AP465" s="156"/>
      <c r="AQ465" s="156"/>
      <c r="AR465" s="1"/>
    </row>
    <row r="466" spans="1:44" s="9" customFormat="1" ht="13.7" customHeight="1" x14ac:dyDescent="0.2">
      <c r="A466" s="1" t="s">
        <v>400</v>
      </c>
      <c r="B466" s="152" t="s">
        <v>399</v>
      </c>
      <c r="C466" s="1">
        <v>2020</v>
      </c>
      <c r="D466" s="19" t="s">
        <v>400</v>
      </c>
      <c r="E466" s="146" t="s">
        <v>1957</v>
      </c>
      <c r="F466" s="7">
        <v>2020</v>
      </c>
      <c r="G466" s="148" t="s">
        <v>1934</v>
      </c>
      <c r="H466" s="37" t="s">
        <v>1959</v>
      </c>
      <c r="I466" s="142" t="s">
        <v>1812</v>
      </c>
      <c r="J466" s="153">
        <v>0</v>
      </c>
      <c r="K466" s="153">
        <v>1</v>
      </c>
      <c r="L466" s="153">
        <v>1</v>
      </c>
      <c r="M466" s="153">
        <v>0</v>
      </c>
      <c r="N466" s="153">
        <v>1</v>
      </c>
      <c r="O466" s="153">
        <v>0</v>
      </c>
      <c r="P466" s="153">
        <v>0</v>
      </c>
      <c r="Q466" s="153">
        <v>0</v>
      </c>
      <c r="R466" s="153">
        <v>0</v>
      </c>
      <c r="S466" s="153">
        <v>0</v>
      </c>
      <c r="T466" s="153">
        <v>0</v>
      </c>
      <c r="U466" s="153">
        <v>0</v>
      </c>
      <c r="V466" s="153">
        <v>1</v>
      </c>
      <c r="W466" s="153">
        <v>0</v>
      </c>
      <c r="X466" s="153">
        <v>1</v>
      </c>
      <c r="Y466" s="153">
        <v>0</v>
      </c>
      <c r="Z466" s="153">
        <v>0</v>
      </c>
      <c r="AA466" s="153">
        <v>0</v>
      </c>
      <c r="AB466" s="153">
        <v>1</v>
      </c>
      <c r="AC466" s="153">
        <v>1</v>
      </c>
      <c r="AD466" s="153">
        <v>0</v>
      </c>
      <c r="AE466" s="153">
        <v>0</v>
      </c>
      <c r="AF466" s="153">
        <v>0</v>
      </c>
      <c r="AG466" s="153">
        <v>0</v>
      </c>
      <c r="AH466" s="153">
        <v>1</v>
      </c>
      <c r="AI466" s="32">
        <v>2</v>
      </c>
      <c r="AJ466" s="4">
        <v>8</v>
      </c>
      <c r="AK466" s="4"/>
      <c r="AL466" s="1"/>
      <c r="AM466" s="156"/>
      <c r="AN466" s="156"/>
      <c r="AO466" s="156"/>
      <c r="AP466" s="156"/>
      <c r="AQ466" s="156"/>
      <c r="AR466" s="1"/>
    </row>
    <row r="467" spans="1:44" s="9" customFormat="1" ht="13.7" customHeight="1" x14ac:dyDescent="0.2">
      <c r="A467" s="1" t="s">
        <v>400</v>
      </c>
      <c r="B467" s="152" t="s">
        <v>399</v>
      </c>
      <c r="C467" s="1">
        <v>2020</v>
      </c>
      <c r="D467" s="19" t="s">
        <v>400</v>
      </c>
      <c r="E467" s="146" t="s">
        <v>1957</v>
      </c>
      <c r="F467" s="7">
        <v>2020</v>
      </c>
      <c r="G467" s="148" t="s">
        <v>1934</v>
      </c>
      <c r="H467" s="1">
        <v>798</v>
      </c>
      <c r="I467" s="155" t="s">
        <v>258</v>
      </c>
      <c r="J467" s="153">
        <v>1</v>
      </c>
      <c r="K467" s="153">
        <v>1</v>
      </c>
      <c r="L467" s="153">
        <v>1</v>
      </c>
      <c r="M467" s="153">
        <v>0</v>
      </c>
      <c r="N467" s="153">
        <v>0</v>
      </c>
      <c r="O467" s="153">
        <v>1</v>
      </c>
      <c r="P467" s="153">
        <v>0</v>
      </c>
      <c r="Q467" s="153">
        <v>1</v>
      </c>
      <c r="R467" s="153">
        <v>0</v>
      </c>
      <c r="S467" s="153">
        <v>0</v>
      </c>
      <c r="T467" s="153">
        <v>0</v>
      </c>
      <c r="U467" s="153">
        <v>1</v>
      </c>
      <c r="V467" s="153">
        <v>1</v>
      </c>
      <c r="W467" s="153">
        <v>0</v>
      </c>
      <c r="X467" s="153">
        <v>1</v>
      </c>
      <c r="Y467" s="153">
        <v>0</v>
      </c>
      <c r="Z467" s="153">
        <v>1</v>
      </c>
      <c r="AA467" s="153">
        <v>1</v>
      </c>
      <c r="AB467" s="153">
        <v>0</v>
      </c>
      <c r="AC467" s="153">
        <v>1</v>
      </c>
      <c r="AD467" s="153">
        <v>0</v>
      </c>
      <c r="AE467" s="153">
        <v>1</v>
      </c>
      <c r="AF467" s="153">
        <v>0</v>
      </c>
      <c r="AG467" s="153">
        <v>1</v>
      </c>
      <c r="AH467" s="153">
        <v>1</v>
      </c>
      <c r="AI467" s="32">
        <v>4</v>
      </c>
      <c r="AJ467" s="4">
        <v>14</v>
      </c>
      <c r="AK467" s="4"/>
      <c r="AL467" s="1"/>
      <c r="AM467" s="156"/>
      <c r="AN467" s="156"/>
      <c r="AO467" s="156"/>
      <c r="AP467" s="156"/>
      <c r="AQ467" s="156"/>
      <c r="AR467" s="1"/>
    </row>
    <row r="468" spans="1:44" s="9" customFormat="1" ht="13.7" customHeight="1" x14ac:dyDescent="0.2">
      <c r="A468" s="1" t="s">
        <v>400</v>
      </c>
      <c r="B468" s="152" t="s">
        <v>399</v>
      </c>
      <c r="C468" s="1">
        <v>2020</v>
      </c>
      <c r="D468" s="19" t="s">
        <v>400</v>
      </c>
      <c r="E468" s="146" t="s">
        <v>1957</v>
      </c>
      <c r="F468" s="7">
        <v>2020</v>
      </c>
      <c r="G468" s="148" t="s">
        <v>1934</v>
      </c>
      <c r="H468" s="1">
        <v>1519</v>
      </c>
      <c r="I468" s="155" t="s">
        <v>812</v>
      </c>
      <c r="J468" s="153">
        <v>0</v>
      </c>
      <c r="K468" s="153">
        <v>0</v>
      </c>
      <c r="L468" s="153">
        <v>1</v>
      </c>
      <c r="M468" s="153">
        <v>0</v>
      </c>
      <c r="N468" s="153">
        <v>0</v>
      </c>
      <c r="O468" s="153">
        <v>0</v>
      </c>
      <c r="P468" s="153">
        <v>0</v>
      </c>
      <c r="Q468" s="153">
        <v>0</v>
      </c>
      <c r="R468" s="153">
        <v>0</v>
      </c>
      <c r="S468" s="153">
        <v>0</v>
      </c>
      <c r="T468" s="153">
        <v>0</v>
      </c>
      <c r="U468" s="153">
        <v>0</v>
      </c>
      <c r="V468" s="153">
        <v>0</v>
      </c>
      <c r="W468" s="153">
        <v>0</v>
      </c>
      <c r="X468" s="153">
        <v>0</v>
      </c>
      <c r="Y468" s="153">
        <v>0</v>
      </c>
      <c r="Z468" s="153">
        <v>0</v>
      </c>
      <c r="AA468" s="153">
        <v>0</v>
      </c>
      <c r="AB468" s="153">
        <v>0</v>
      </c>
      <c r="AC468" s="153">
        <v>1</v>
      </c>
      <c r="AD468" s="153">
        <v>0</v>
      </c>
      <c r="AE468" s="153">
        <v>0</v>
      </c>
      <c r="AF468" s="153">
        <v>0</v>
      </c>
      <c r="AG468" s="153">
        <v>1</v>
      </c>
      <c r="AH468" s="153">
        <v>0</v>
      </c>
      <c r="AI468" s="32">
        <v>1</v>
      </c>
      <c r="AJ468" s="4">
        <v>3</v>
      </c>
      <c r="AK468" s="4"/>
      <c r="AL468" s="1"/>
      <c r="AM468" s="156"/>
      <c r="AN468" s="156"/>
      <c r="AO468" s="156"/>
      <c r="AP468" s="156"/>
      <c r="AQ468" s="156"/>
      <c r="AR468" s="1"/>
    </row>
    <row r="469" spans="1:44" s="9" customFormat="1" ht="13.7" customHeight="1" x14ac:dyDescent="0.2">
      <c r="A469" s="1" t="s">
        <v>400</v>
      </c>
      <c r="B469" s="152" t="s">
        <v>399</v>
      </c>
      <c r="C469" s="1">
        <v>2020</v>
      </c>
      <c r="D469" s="19" t="s">
        <v>400</v>
      </c>
      <c r="E469" s="146" t="s">
        <v>1957</v>
      </c>
      <c r="F469" s="7">
        <v>2020</v>
      </c>
      <c r="G469" s="148" t="s">
        <v>1934</v>
      </c>
      <c r="H469" s="1">
        <v>1066</v>
      </c>
      <c r="I469" s="155" t="s">
        <v>1505</v>
      </c>
      <c r="J469" s="153">
        <v>1</v>
      </c>
      <c r="K469" s="153">
        <v>0</v>
      </c>
      <c r="L469" s="153">
        <v>0</v>
      </c>
      <c r="M469" s="153">
        <v>0</v>
      </c>
      <c r="N469" s="153">
        <v>0</v>
      </c>
      <c r="O469" s="153">
        <v>0</v>
      </c>
      <c r="P469" s="153">
        <v>0</v>
      </c>
      <c r="Q469" s="153">
        <v>0</v>
      </c>
      <c r="R469" s="153">
        <v>0</v>
      </c>
      <c r="S469" s="153">
        <v>0</v>
      </c>
      <c r="T469" s="153">
        <v>1</v>
      </c>
      <c r="U469" s="153">
        <v>0</v>
      </c>
      <c r="V469" s="153">
        <v>0</v>
      </c>
      <c r="W469" s="153">
        <v>0</v>
      </c>
      <c r="X469" s="153">
        <v>0</v>
      </c>
      <c r="Y469" s="153">
        <v>0</v>
      </c>
      <c r="Z469" s="153">
        <v>0</v>
      </c>
      <c r="AA469" s="153">
        <v>1</v>
      </c>
      <c r="AB469" s="153">
        <v>1</v>
      </c>
      <c r="AC469" s="153">
        <v>0</v>
      </c>
      <c r="AD469" s="153">
        <v>1</v>
      </c>
      <c r="AE469" s="153">
        <v>1</v>
      </c>
      <c r="AF469" s="153">
        <v>1</v>
      </c>
      <c r="AG469" s="153">
        <v>0</v>
      </c>
      <c r="AH469" s="153">
        <v>0</v>
      </c>
      <c r="AI469" s="32">
        <v>20</v>
      </c>
      <c r="AJ469" s="4">
        <v>7</v>
      </c>
      <c r="AK469" s="4"/>
      <c r="AL469" s="1"/>
      <c r="AM469" s="156"/>
      <c r="AN469" s="156"/>
      <c r="AO469" s="156"/>
      <c r="AP469" s="156"/>
      <c r="AQ469" s="156"/>
      <c r="AR469" s="1"/>
    </row>
    <row r="470" spans="1:44" s="9" customFormat="1" ht="13.7" customHeight="1" x14ac:dyDescent="0.2">
      <c r="A470" s="1" t="s">
        <v>400</v>
      </c>
      <c r="B470" s="152" t="s">
        <v>399</v>
      </c>
      <c r="C470" s="1">
        <v>2020</v>
      </c>
      <c r="D470" s="19" t="s">
        <v>400</v>
      </c>
      <c r="E470" s="146" t="s">
        <v>1957</v>
      </c>
      <c r="F470" s="7">
        <v>2020</v>
      </c>
      <c r="G470" s="148" t="s">
        <v>1934</v>
      </c>
      <c r="H470" s="1">
        <v>729</v>
      </c>
      <c r="I470" s="155" t="s">
        <v>1244</v>
      </c>
      <c r="J470" s="153">
        <v>0</v>
      </c>
      <c r="K470" s="153">
        <v>0</v>
      </c>
      <c r="L470" s="153">
        <v>1</v>
      </c>
      <c r="M470" s="153">
        <v>0</v>
      </c>
      <c r="N470" s="153">
        <v>1</v>
      </c>
      <c r="O470" s="153">
        <v>0</v>
      </c>
      <c r="P470" s="153">
        <v>1</v>
      </c>
      <c r="Q470" s="153">
        <v>0</v>
      </c>
      <c r="R470" s="153">
        <v>0</v>
      </c>
      <c r="S470" s="153">
        <v>1</v>
      </c>
      <c r="T470" s="153">
        <v>0</v>
      </c>
      <c r="U470" s="153">
        <v>0</v>
      </c>
      <c r="V470" s="153">
        <v>0</v>
      </c>
      <c r="W470" s="153">
        <v>0</v>
      </c>
      <c r="X470" s="153">
        <v>0</v>
      </c>
      <c r="Y470" s="153">
        <v>0</v>
      </c>
      <c r="Z470" s="153">
        <v>0</v>
      </c>
      <c r="AA470" s="153">
        <v>0</v>
      </c>
      <c r="AB470" s="153">
        <v>0</v>
      </c>
      <c r="AC470" s="153">
        <v>0</v>
      </c>
      <c r="AD470" s="153">
        <v>0</v>
      </c>
      <c r="AE470" s="153">
        <v>0</v>
      </c>
      <c r="AF470" s="153">
        <v>0</v>
      </c>
      <c r="AG470" s="153">
        <v>0</v>
      </c>
      <c r="AH470" s="153">
        <v>0</v>
      </c>
      <c r="AI470" s="32">
        <v>1</v>
      </c>
      <c r="AJ470" s="4">
        <v>4</v>
      </c>
      <c r="AK470" s="4"/>
      <c r="AL470" s="1"/>
      <c r="AM470" s="156"/>
      <c r="AN470" s="156"/>
      <c r="AO470" s="156"/>
      <c r="AP470" s="156"/>
      <c r="AQ470" s="156"/>
      <c r="AR470" s="1"/>
    </row>
    <row r="471" spans="1:44" s="9" customFormat="1" ht="13.7" customHeight="1" x14ac:dyDescent="0.2">
      <c r="A471" s="1" t="s">
        <v>400</v>
      </c>
      <c r="B471" s="152" t="s">
        <v>399</v>
      </c>
      <c r="C471" s="1">
        <v>2020</v>
      </c>
      <c r="D471" s="19" t="s">
        <v>400</v>
      </c>
      <c r="E471" s="146" t="s">
        <v>1957</v>
      </c>
      <c r="F471" s="7">
        <v>2020</v>
      </c>
      <c r="G471" s="148" t="s">
        <v>1934</v>
      </c>
      <c r="H471" s="1">
        <v>1321</v>
      </c>
      <c r="I471" s="155" t="s">
        <v>1673</v>
      </c>
      <c r="J471" s="153">
        <v>0</v>
      </c>
      <c r="K471" s="153">
        <v>0</v>
      </c>
      <c r="L471" s="153">
        <v>0</v>
      </c>
      <c r="M471" s="153">
        <v>0</v>
      </c>
      <c r="N471" s="153">
        <v>0</v>
      </c>
      <c r="O471" s="153">
        <v>1</v>
      </c>
      <c r="P471" s="153">
        <v>0</v>
      </c>
      <c r="Q471" s="153">
        <v>1</v>
      </c>
      <c r="R471" s="153">
        <v>0</v>
      </c>
      <c r="S471" s="153">
        <v>0</v>
      </c>
      <c r="T471" s="153">
        <v>0</v>
      </c>
      <c r="U471" s="153">
        <v>0</v>
      </c>
      <c r="V471" s="153">
        <v>0</v>
      </c>
      <c r="W471" s="153">
        <v>0</v>
      </c>
      <c r="X471" s="153">
        <v>1</v>
      </c>
      <c r="Y471" s="153">
        <v>0</v>
      </c>
      <c r="Z471" s="153">
        <v>0</v>
      </c>
      <c r="AA471" s="153">
        <v>0</v>
      </c>
      <c r="AB471" s="153">
        <v>0</v>
      </c>
      <c r="AC471" s="153">
        <v>0</v>
      </c>
      <c r="AD471" s="153">
        <v>0</v>
      </c>
      <c r="AE471" s="153">
        <v>0</v>
      </c>
      <c r="AF471" s="153">
        <v>0</v>
      </c>
      <c r="AG471" s="153">
        <v>0</v>
      </c>
      <c r="AH471" s="153">
        <v>0</v>
      </c>
      <c r="AI471" s="32">
        <v>1</v>
      </c>
      <c r="AJ471" s="4">
        <v>3</v>
      </c>
      <c r="AK471" s="4"/>
      <c r="AL471" s="1"/>
      <c r="AM471" s="156"/>
      <c r="AN471" s="156"/>
      <c r="AO471" s="156"/>
      <c r="AP471" s="156"/>
      <c r="AQ471" s="156"/>
      <c r="AR471" s="1"/>
    </row>
    <row r="472" spans="1:44" s="9" customFormat="1" ht="13.7" customHeight="1" x14ac:dyDescent="0.2">
      <c r="A472" s="1" t="s">
        <v>400</v>
      </c>
      <c r="B472" s="152" t="s">
        <v>399</v>
      </c>
      <c r="C472" s="1">
        <v>2020</v>
      </c>
      <c r="D472" s="19" t="s">
        <v>400</v>
      </c>
      <c r="E472" s="146" t="s">
        <v>1957</v>
      </c>
      <c r="F472" s="7">
        <v>2020</v>
      </c>
      <c r="G472" s="148" t="s">
        <v>1934</v>
      </c>
      <c r="H472" s="1">
        <v>1677</v>
      </c>
      <c r="I472" s="155" t="s">
        <v>1256</v>
      </c>
      <c r="J472" s="153">
        <v>0</v>
      </c>
      <c r="K472" s="153">
        <v>1</v>
      </c>
      <c r="L472" s="153">
        <v>1</v>
      </c>
      <c r="M472" s="153">
        <v>1</v>
      </c>
      <c r="N472" s="153">
        <v>1</v>
      </c>
      <c r="O472" s="153">
        <v>1</v>
      </c>
      <c r="P472" s="153">
        <v>1</v>
      </c>
      <c r="Q472" s="153">
        <v>1</v>
      </c>
      <c r="R472" s="153">
        <v>0</v>
      </c>
      <c r="S472" s="153">
        <v>1</v>
      </c>
      <c r="T472" s="153">
        <v>0</v>
      </c>
      <c r="U472" s="153">
        <v>1</v>
      </c>
      <c r="V472" s="153">
        <v>1</v>
      </c>
      <c r="W472" s="153">
        <v>0</v>
      </c>
      <c r="X472" s="153">
        <v>1</v>
      </c>
      <c r="Y472" s="153">
        <v>0</v>
      </c>
      <c r="Z472" s="153">
        <v>0</v>
      </c>
      <c r="AA472" s="153">
        <v>0</v>
      </c>
      <c r="AB472" s="153">
        <v>0</v>
      </c>
      <c r="AC472" s="153">
        <v>0</v>
      </c>
      <c r="AD472" s="153">
        <v>0</v>
      </c>
      <c r="AE472" s="153">
        <v>0</v>
      </c>
      <c r="AF472" s="153">
        <v>0</v>
      </c>
      <c r="AG472" s="153">
        <v>0</v>
      </c>
      <c r="AH472" s="153">
        <v>0</v>
      </c>
      <c r="AI472" s="32">
        <v>2</v>
      </c>
      <c r="AJ472" s="4">
        <v>11</v>
      </c>
      <c r="AK472" s="4"/>
      <c r="AL472" s="1"/>
      <c r="AM472" s="156"/>
      <c r="AN472" s="156"/>
      <c r="AO472" s="156"/>
      <c r="AP472" s="156"/>
      <c r="AQ472" s="156"/>
      <c r="AR472" s="1"/>
    </row>
    <row r="473" spans="1:44" s="9" customFormat="1" ht="13.7" customHeight="1" x14ac:dyDescent="0.2">
      <c r="A473" s="1" t="s">
        <v>400</v>
      </c>
      <c r="B473" s="152" t="s">
        <v>399</v>
      </c>
      <c r="C473" s="1">
        <v>2020</v>
      </c>
      <c r="D473" s="19" t="s">
        <v>400</v>
      </c>
      <c r="E473" s="146" t="s">
        <v>1957</v>
      </c>
      <c r="F473" s="7">
        <v>2020</v>
      </c>
      <c r="G473" s="148" t="s">
        <v>1934</v>
      </c>
      <c r="H473" s="1">
        <v>1046</v>
      </c>
      <c r="I473" s="155" t="s">
        <v>1489</v>
      </c>
      <c r="J473" s="153">
        <v>0</v>
      </c>
      <c r="K473" s="153">
        <v>1</v>
      </c>
      <c r="L473" s="153">
        <v>1</v>
      </c>
      <c r="M473" s="153">
        <v>1</v>
      </c>
      <c r="N473" s="153">
        <v>0</v>
      </c>
      <c r="O473" s="153">
        <v>0</v>
      </c>
      <c r="P473" s="153">
        <v>1</v>
      </c>
      <c r="Q473" s="153">
        <v>1</v>
      </c>
      <c r="R473" s="153">
        <v>1</v>
      </c>
      <c r="S473" s="153">
        <v>1</v>
      </c>
      <c r="T473" s="153">
        <v>0</v>
      </c>
      <c r="U473" s="153">
        <v>0</v>
      </c>
      <c r="V473" s="153">
        <v>1</v>
      </c>
      <c r="W473" s="153">
        <v>0</v>
      </c>
      <c r="X473" s="153">
        <v>0</v>
      </c>
      <c r="Y473" s="153">
        <v>0</v>
      </c>
      <c r="Z473" s="153">
        <v>0</v>
      </c>
      <c r="AA473" s="153">
        <v>0</v>
      </c>
      <c r="AB473" s="153">
        <v>0</v>
      </c>
      <c r="AC473" s="153">
        <v>1</v>
      </c>
      <c r="AD473" s="153">
        <v>0</v>
      </c>
      <c r="AE473" s="153">
        <v>0</v>
      </c>
      <c r="AF473" s="153">
        <v>0</v>
      </c>
      <c r="AG473" s="153">
        <v>1</v>
      </c>
      <c r="AH473" s="153">
        <v>0</v>
      </c>
      <c r="AI473" s="32">
        <v>2</v>
      </c>
      <c r="AJ473" s="4">
        <v>10</v>
      </c>
      <c r="AK473" s="4"/>
      <c r="AL473" s="1"/>
      <c r="AM473" s="156"/>
      <c r="AN473" s="156"/>
      <c r="AO473" s="156"/>
      <c r="AP473" s="156"/>
      <c r="AQ473" s="156"/>
      <c r="AR473" s="1"/>
    </row>
    <row r="474" spans="1:44" s="9" customFormat="1" ht="13.7" customHeight="1" x14ac:dyDescent="0.2">
      <c r="A474" s="1" t="s">
        <v>400</v>
      </c>
      <c r="B474" s="152" t="s">
        <v>399</v>
      </c>
      <c r="C474" s="1">
        <v>2020</v>
      </c>
      <c r="D474" s="19" t="s">
        <v>400</v>
      </c>
      <c r="E474" s="146" t="s">
        <v>1957</v>
      </c>
      <c r="F474" s="7">
        <v>2020</v>
      </c>
      <c r="G474" s="148" t="s">
        <v>1934</v>
      </c>
      <c r="H474" s="37" t="s">
        <v>1959</v>
      </c>
      <c r="I474" s="155" t="s">
        <v>1775</v>
      </c>
      <c r="J474" s="153">
        <v>0</v>
      </c>
      <c r="K474" s="153">
        <v>0</v>
      </c>
      <c r="L474" s="153">
        <v>0</v>
      </c>
      <c r="M474" s="153">
        <v>0</v>
      </c>
      <c r="N474" s="153">
        <v>1</v>
      </c>
      <c r="O474" s="153">
        <v>0</v>
      </c>
      <c r="P474" s="153">
        <v>0</v>
      </c>
      <c r="Q474" s="153">
        <v>0</v>
      </c>
      <c r="R474" s="153">
        <v>0</v>
      </c>
      <c r="S474" s="153">
        <v>0</v>
      </c>
      <c r="T474" s="153">
        <v>0</v>
      </c>
      <c r="U474" s="153">
        <v>0</v>
      </c>
      <c r="V474" s="153">
        <v>0</v>
      </c>
      <c r="W474" s="153">
        <v>0</v>
      </c>
      <c r="X474" s="153">
        <v>0</v>
      </c>
      <c r="Y474" s="153">
        <v>0</v>
      </c>
      <c r="Z474" s="153">
        <v>0</v>
      </c>
      <c r="AA474" s="153">
        <v>0</v>
      </c>
      <c r="AB474" s="153">
        <v>0</v>
      </c>
      <c r="AC474" s="153">
        <v>0</v>
      </c>
      <c r="AD474" s="153">
        <v>0</v>
      </c>
      <c r="AE474" s="153">
        <v>0</v>
      </c>
      <c r="AF474" s="153">
        <v>0</v>
      </c>
      <c r="AG474" s="153">
        <v>0</v>
      </c>
      <c r="AH474" s="153">
        <v>0</v>
      </c>
      <c r="AI474" s="32">
        <v>0.1</v>
      </c>
      <c r="AJ474" s="4">
        <v>1</v>
      </c>
      <c r="AK474" s="4"/>
      <c r="AL474" s="1"/>
      <c r="AM474" s="156"/>
      <c r="AN474" s="156"/>
      <c r="AO474" s="156"/>
      <c r="AP474" s="156"/>
      <c r="AQ474" s="156"/>
      <c r="AR474" s="1"/>
    </row>
    <row r="475" spans="1:44" s="9" customFormat="1" ht="13.7" customHeight="1" x14ac:dyDescent="0.2">
      <c r="A475" s="1"/>
      <c r="B475" s="152"/>
      <c r="C475" s="1"/>
      <c r="D475" s="19" t="s">
        <v>400</v>
      </c>
      <c r="E475" s="146" t="s">
        <v>1957</v>
      </c>
      <c r="F475" s="7">
        <v>2020</v>
      </c>
      <c r="G475" s="148" t="s">
        <v>1934</v>
      </c>
      <c r="H475" s="1">
        <v>359</v>
      </c>
      <c r="I475" s="155" t="s">
        <v>903</v>
      </c>
      <c r="J475" s="153">
        <v>0</v>
      </c>
      <c r="K475" s="153">
        <v>0</v>
      </c>
      <c r="L475" s="153">
        <v>0</v>
      </c>
      <c r="M475" s="153">
        <v>1</v>
      </c>
      <c r="N475" s="153">
        <v>1</v>
      </c>
      <c r="O475" s="153">
        <v>0</v>
      </c>
      <c r="P475" s="153">
        <v>0</v>
      </c>
      <c r="Q475" s="153">
        <v>0</v>
      </c>
      <c r="R475" s="153">
        <v>0</v>
      </c>
      <c r="S475" s="153">
        <v>1</v>
      </c>
      <c r="T475" s="153">
        <v>0</v>
      </c>
      <c r="U475" s="153">
        <v>0</v>
      </c>
      <c r="V475" s="153">
        <v>0</v>
      </c>
      <c r="W475" s="153">
        <v>0</v>
      </c>
      <c r="X475" s="153">
        <v>0</v>
      </c>
      <c r="Y475" s="153">
        <v>0</v>
      </c>
      <c r="Z475" s="153">
        <v>0</v>
      </c>
      <c r="AA475" s="153">
        <v>0</v>
      </c>
      <c r="AB475" s="153">
        <v>0</v>
      </c>
      <c r="AC475" s="153">
        <v>1</v>
      </c>
      <c r="AD475" s="153">
        <v>0</v>
      </c>
      <c r="AE475" s="153">
        <v>0</v>
      </c>
      <c r="AF475" s="153">
        <v>0</v>
      </c>
      <c r="AG475" s="153">
        <v>0</v>
      </c>
      <c r="AH475" s="153">
        <v>1</v>
      </c>
      <c r="AI475" s="32">
        <v>2</v>
      </c>
      <c r="AJ475" s="4">
        <v>5</v>
      </c>
      <c r="AK475" s="4"/>
      <c r="AL475" s="1"/>
      <c r="AM475" s="156"/>
      <c r="AN475" s="156"/>
      <c r="AO475" s="156"/>
      <c r="AP475" s="156"/>
      <c r="AQ475" s="156"/>
      <c r="AR475" s="1"/>
    </row>
    <row r="476" spans="1:44" s="9" customFormat="1" ht="13.7" customHeight="1" x14ac:dyDescent="0.2">
      <c r="A476" s="1"/>
      <c r="B476" s="152"/>
      <c r="C476" s="1"/>
      <c r="D476" s="19" t="s">
        <v>400</v>
      </c>
      <c r="E476" s="146" t="s">
        <v>1957</v>
      </c>
      <c r="F476" s="7">
        <v>2020</v>
      </c>
      <c r="G476" s="148" t="s">
        <v>1934</v>
      </c>
      <c r="H476" s="37" t="s">
        <v>1959</v>
      </c>
      <c r="I476" s="155" t="s">
        <v>1807</v>
      </c>
      <c r="J476" s="153">
        <v>0</v>
      </c>
      <c r="K476" s="153">
        <v>0</v>
      </c>
      <c r="L476" s="153">
        <v>0</v>
      </c>
      <c r="M476" s="153">
        <v>1</v>
      </c>
      <c r="N476" s="153">
        <v>1</v>
      </c>
      <c r="O476" s="153">
        <v>0</v>
      </c>
      <c r="P476" s="153">
        <v>0</v>
      </c>
      <c r="Q476" s="153">
        <v>1</v>
      </c>
      <c r="R476" s="153">
        <v>0</v>
      </c>
      <c r="S476" s="153">
        <v>1</v>
      </c>
      <c r="T476" s="153">
        <v>0</v>
      </c>
      <c r="U476" s="153">
        <v>0</v>
      </c>
      <c r="V476" s="153">
        <v>0</v>
      </c>
      <c r="W476" s="153">
        <v>0</v>
      </c>
      <c r="X476" s="153">
        <v>1</v>
      </c>
      <c r="Y476" s="153">
        <v>0</v>
      </c>
      <c r="Z476" s="153">
        <v>0</v>
      </c>
      <c r="AA476" s="153">
        <v>0</v>
      </c>
      <c r="AB476" s="153">
        <v>0</v>
      </c>
      <c r="AC476" s="153">
        <v>1</v>
      </c>
      <c r="AD476" s="153">
        <v>0</v>
      </c>
      <c r="AE476" s="153">
        <v>0</v>
      </c>
      <c r="AF476" s="153">
        <v>0</v>
      </c>
      <c r="AG476" s="153">
        <v>0</v>
      </c>
      <c r="AH476" s="153">
        <v>0</v>
      </c>
      <c r="AI476" s="32">
        <v>4</v>
      </c>
      <c r="AJ476" s="4">
        <v>6</v>
      </c>
      <c r="AK476" s="4"/>
      <c r="AL476" s="1"/>
      <c r="AM476" s="156"/>
      <c r="AN476" s="156"/>
      <c r="AO476" s="156"/>
      <c r="AP476" s="156"/>
      <c r="AQ476" s="156"/>
      <c r="AR476" s="1"/>
    </row>
    <row r="477" spans="1:44" s="9" customFormat="1" ht="13.7" customHeight="1" x14ac:dyDescent="0.2">
      <c r="A477" s="1"/>
      <c r="B477" s="152"/>
      <c r="C477" s="1"/>
      <c r="D477" s="19" t="s">
        <v>400</v>
      </c>
      <c r="E477" s="146" t="s">
        <v>1957</v>
      </c>
      <c r="F477" s="7">
        <v>2020</v>
      </c>
      <c r="G477" s="148" t="s">
        <v>1934</v>
      </c>
      <c r="H477" s="1">
        <v>323</v>
      </c>
      <c r="I477" s="155" t="s">
        <v>881</v>
      </c>
      <c r="J477" s="153">
        <v>0</v>
      </c>
      <c r="K477" s="153">
        <v>0</v>
      </c>
      <c r="L477" s="153">
        <v>1</v>
      </c>
      <c r="M477" s="153">
        <v>0</v>
      </c>
      <c r="N477" s="153">
        <v>1</v>
      </c>
      <c r="O477" s="153">
        <v>0</v>
      </c>
      <c r="P477" s="153">
        <v>0</v>
      </c>
      <c r="Q477" s="153">
        <v>1</v>
      </c>
      <c r="R477" s="153">
        <v>1</v>
      </c>
      <c r="S477" s="153">
        <v>1</v>
      </c>
      <c r="T477" s="153">
        <v>0</v>
      </c>
      <c r="U477" s="153">
        <v>0</v>
      </c>
      <c r="V477" s="153">
        <v>0</v>
      </c>
      <c r="W477" s="153">
        <v>0</v>
      </c>
      <c r="X477" s="153">
        <v>1</v>
      </c>
      <c r="Y477" s="153">
        <v>0</v>
      </c>
      <c r="Z477" s="153">
        <v>0</v>
      </c>
      <c r="AA477" s="153">
        <v>0</v>
      </c>
      <c r="AB477" s="153">
        <v>0</v>
      </c>
      <c r="AC477" s="153">
        <v>1</v>
      </c>
      <c r="AD477" s="153">
        <v>0</v>
      </c>
      <c r="AE477" s="153">
        <v>0</v>
      </c>
      <c r="AF477" s="153">
        <v>0</v>
      </c>
      <c r="AG477" s="153">
        <v>0</v>
      </c>
      <c r="AH477" s="153">
        <v>1</v>
      </c>
      <c r="AI477" s="32">
        <v>6</v>
      </c>
      <c r="AJ477" s="4">
        <v>8</v>
      </c>
      <c r="AK477" s="4"/>
      <c r="AL477" s="1"/>
      <c r="AM477" s="156"/>
      <c r="AN477" s="156"/>
      <c r="AO477" s="156"/>
      <c r="AP477" s="156"/>
      <c r="AQ477" s="156"/>
      <c r="AR477" s="1"/>
    </row>
    <row r="478" spans="1:44" s="9" customFormat="1" ht="13.7" customHeight="1" x14ac:dyDescent="0.2">
      <c r="A478" s="1"/>
      <c r="B478" s="152"/>
      <c r="C478" s="1"/>
      <c r="D478" s="19" t="s">
        <v>400</v>
      </c>
      <c r="E478" s="146" t="s">
        <v>1957</v>
      </c>
      <c r="F478" s="7">
        <v>2020</v>
      </c>
      <c r="G478" s="148" t="s">
        <v>1934</v>
      </c>
      <c r="H478" s="37" t="s">
        <v>1959</v>
      </c>
      <c r="I478" s="155" t="s">
        <v>1770</v>
      </c>
      <c r="J478" s="153">
        <v>0</v>
      </c>
      <c r="K478" s="153">
        <v>0</v>
      </c>
      <c r="L478" s="153">
        <v>0</v>
      </c>
      <c r="M478" s="153">
        <v>0</v>
      </c>
      <c r="N478" s="153">
        <v>1</v>
      </c>
      <c r="O478" s="153">
        <v>0</v>
      </c>
      <c r="P478" s="153">
        <v>0</v>
      </c>
      <c r="Q478" s="153">
        <v>0</v>
      </c>
      <c r="R478" s="153">
        <v>0</v>
      </c>
      <c r="S478" s="153">
        <v>1</v>
      </c>
      <c r="T478" s="153">
        <v>0</v>
      </c>
      <c r="U478" s="153">
        <v>0</v>
      </c>
      <c r="V478" s="153">
        <v>0</v>
      </c>
      <c r="W478" s="153">
        <v>0</v>
      </c>
      <c r="X478" s="153">
        <v>0</v>
      </c>
      <c r="Y478" s="153">
        <v>0</v>
      </c>
      <c r="Z478" s="153">
        <v>0</v>
      </c>
      <c r="AA478" s="153">
        <v>0</v>
      </c>
      <c r="AB478" s="153">
        <v>0</v>
      </c>
      <c r="AC478" s="153">
        <v>0</v>
      </c>
      <c r="AD478" s="153">
        <v>0</v>
      </c>
      <c r="AE478" s="153">
        <v>0</v>
      </c>
      <c r="AF478" s="153">
        <v>0</v>
      </c>
      <c r="AG478" s="153">
        <v>0</v>
      </c>
      <c r="AH478" s="153">
        <v>0</v>
      </c>
      <c r="AI478" s="32">
        <v>1</v>
      </c>
      <c r="AJ478" s="4">
        <v>2</v>
      </c>
      <c r="AK478" s="4"/>
      <c r="AL478" s="1"/>
      <c r="AM478" s="156"/>
      <c r="AN478" s="156"/>
      <c r="AO478" s="156"/>
      <c r="AP478" s="156"/>
      <c r="AQ478" s="156"/>
      <c r="AR478" s="1"/>
    </row>
    <row r="479" spans="1:44" s="9" customFormat="1" ht="13.7" customHeight="1" x14ac:dyDescent="0.2">
      <c r="A479" s="1"/>
      <c r="B479" s="152"/>
      <c r="C479" s="1"/>
      <c r="D479" s="19" t="s">
        <v>400</v>
      </c>
      <c r="E479" s="146" t="s">
        <v>1957</v>
      </c>
      <c r="F479" s="7">
        <v>2020</v>
      </c>
      <c r="G479" s="148" t="s">
        <v>1934</v>
      </c>
      <c r="H479" s="1">
        <v>171</v>
      </c>
      <c r="I479" s="155" t="s">
        <v>760</v>
      </c>
      <c r="J479" s="153">
        <v>0</v>
      </c>
      <c r="K479" s="153">
        <v>0</v>
      </c>
      <c r="L479" s="153">
        <v>0</v>
      </c>
      <c r="M479" s="153">
        <v>1</v>
      </c>
      <c r="N479" s="153">
        <v>1</v>
      </c>
      <c r="O479" s="153">
        <v>0</v>
      </c>
      <c r="P479" s="153">
        <v>0</v>
      </c>
      <c r="Q479" s="153">
        <v>0</v>
      </c>
      <c r="R479" s="153">
        <v>1</v>
      </c>
      <c r="S479" s="153">
        <v>1</v>
      </c>
      <c r="T479" s="153">
        <v>0</v>
      </c>
      <c r="U479" s="153">
        <v>0</v>
      </c>
      <c r="V479" s="153">
        <v>0</v>
      </c>
      <c r="W479" s="153">
        <v>0</v>
      </c>
      <c r="X479" s="153">
        <v>1</v>
      </c>
      <c r="Y479" s="153">
        <v>0</v>
      </c>
      <c r="Z479" s="153">
        <v>0</v>
      </c>
      <c r="AA479" s="153">
        <v>0</v>
      </c>
      <c r="AB479" s="153">
        <v>0</v>
      </c>
      <c r="AC479" s="153">
        <v>1</v>
      </c>
      <c r="AD479" s="153">
        <v>0</v>
      </c>
      <c r="AE479" s="153">
        <v>0</v>
      </c>
      <c r="AF479" s="153">
        <v>0</v>
      </c>
      <c r="AG479" s="153">
        <v>0</v>
      </c>
      <c r="AH479" s="153">
        <v>0</v>
      </c>
      <c r="AI479" s="32">
        <v>12</v>
      </c>
      <c r="AJ479" s="4">
        <v>6</v>
      </c>
      <c r="AK479" s="4"/>
      <c r="AL479" s="1"/>
      <c r="AM479" s="156"/>
      <c r="AN479" s="156"/>
      <c r="AO479" s="156"/>
      <c r="AP479" s="156"/>
      <c r="AQ479" s="156"/>
      <c r="AR479" s="1"/>
    </row>
    <row r="480" spans="1:44" s="9" customFormat="1" ht="13.7" customHeight="1" x14ac:dyDescent="0.2">
      <c r="A480" s="1"/>
      <c r="B480" s="152"/>
      <c r="C480" s="1"/>
      <c r="D480" s="19" t="s">
        <v>400</v>
      </c>
      <c r="E480" s="146" t="s">
        <v>1957</v>
      </c>
      <c r="F480" s="7">
        <v>2020</v>
      </c>
      <c r="G480" s="148" t="s">
        <v>1934</v>
      </c>
      <c r="H480" s="1">
        <v>477</v>
      </c>
      <c r="I480" s="155" t="s">
        <v>1036</v>
      </c>
      <c r="J480" s="153">
        <v>0</v>
      </c>
      <c r="K480" s="153">
        <v>0</v>
      </c>
      <c r="L480" s="153">
        <v>0</v>
      </c>
      <c r="M480" s="153">
        <v>1</v>
      </c>
      <c r="N480" s="153">
        <v>0</v>
      </c>
      <c r="O480" s="153">
        <v>0</v>
      </c>
      <c r="P480" s="153">
        <v>0</v>
      </c>
      <c r="Q480" s="153">
        <v>0</v>
      </c>
      <c r="R480" s="153">
        <v>0</v>
      </c>
      <c r="S480" s="153">
        <v>0</v>
      </c>
      <c r="T480" s="153">
        <v>0</v>
      </c>
      <c r="U480" s="153">
        <v>0</v>
      </c>
      <c r="V480" s="153">
        <v>0</v>
      </c>
      <c r="W480" s="153">
        <v>0</v>
      </c>
      <c r="X480" s="153">
        <v>0</v>
      </c>
      <c r="Y480" s="153">
        <v>0</v>
      </c>
      <c r="Z480" s="153">
        <v>0</v>
      </c>
      <c r="AA480" s="153">
        <v>0</v>
      </c>
      <c r="AB480" s="153">
        <v>0</v>
      </c>
      <c r="AC480" s="153">
        <v>0</v>
      </c>
      <c r="AD480" s="153">
        <v>0</v>
      </c>
      <c r="AE480" s="153">
        <v>0</v>
      </c>
      <c r="AF480" s="153">
        <v>0</v>
      </c>
      <c r="AG480" s="153">
        <v>0</v>
      </c>
      <c r="AH480" s="153">
        <v>0</v>
      </c>
      <c r="AI480" s="32">
        <v>1</v>
      </c>
      <c r="AJ480" s="4">
        <v>1</v>
      </c>
      <c r="AK480" s="4"/>
      <c r="AL480" s="1"/>
      <c r="AM480" s="156"/>
      <c r="AN480" s="156"/>
      <c r="AO480" s="156"/>
      <c r="AP480" s="156"/>
      <c r="AQ480" s="156"/>
      <c r="AR480" s="1"/>
    </row>
    <row r="481" spans="1:44" s="9" customFormat="1" ht="13.7" customHeight="1" x14ac:dyDescent="0.2">
      <c r="A481" s="1"/>
      <c r="B481" s="152"/>
      <c r="C481" s="1"/>
      <c r="D481" s="19" t="s">
        <v>400</v>
      </c>
      <c r="E481" s="146" t="s">
        <v>1957</v>
      </c>
      <c r="F481" s="7">
        <v>2020</v>
      </c>
      <c r="G481" s="148" t="s">
        <v>1934</v>
      </c>
      <c r="H481" s="1">
        <v>247</v>
      </c>
      <c r="I481" s="155" t="s">
        <v>807</v>
      </c>
      <c r="J481" s="153">
        <v>0</v>
      </c>
      <c r="K481" s="153">
        <v>0</v>
      </c>
      <c r="L481" s="153">
        <v>0</v>
      </c>
      <c r="M481" s="153">
        <v>0</v>
      </c>
      <c r="N481" s="153">
        <v>0</v>
      </c>
      <c r="O481" s="153">
        <v>0</v>
      </c>
      <c r="P481" s="153">
        <v>0</v>
      </c>
      <c r="Q481" s="153">
        <v>1</v>
      </c>
      <c r="R481" s="153">
        <v>1</v>
      </c>
      <c r="S481" s="153">
        <v>0</v>
      </c>
      <c r="T481" s="153">
        <v>0</v>
      </c>
      <c r="U481" s="153">
        <v>0</v>
      </c>
      <c r="V481" s="153">
        <v>0</v>
      </c>
      <c r="W481" s="153">
        <v>0</v>
      </c>
      <c r="X481" s="153">
        <v>1</v>
      </c>
      <c r="Y481" s="153">
        <v>0</v>
      </c>
      <c r="Z481" s="153">
        <v>0</v>
      </c>
      <c r="AA481" s="153">
        <v>0</v>
      </c>
      <c r="AB481" s="153">
        <v>0</v>
      </c>
      <c r="AC481" s="153">
        <v>1</v>
      </c>
      <c r="AD481" s="153">
        <v>0</v>
      </c>
      <c r="AE481" s="153">
        <v>0</v>
      </c>
      <c r="AF481" s="153">
        <v>0</v>
      </c>
      <c r="AG481" s="153">
        <v>0</v>
      </c>
      <c r="AH481" s="153">
        <v>0</v>
      </c>
      <c r="AI481" s="32">
        <v>2</v>
      </c>
      <c r="AJ481" s="4">
        <v>4</v>
      </c>
      <c r="AK481" s="4"/>
      <c r="AL481" s="1"/>
      <c r="AM481" s="156"/>
      <c r="AN481" s="156"/>
      <c r="AO481" s="156"/>
      <c r="AP481" s="156"/>
      <c r="AQ481" s="156"/>
      <c r="AR481" s="1"/>
    </row>
    <row r="482" spans="1:44" s="9" customFormat="1" ht="13.7" customHeight="1" x14ac:dyDescent="0.2">
      <c r="A482" s="1"/>
      <c r="B482" s="152"/>
      <c r="C482" s="1"/>
      <c r="D482" s="19" t="s">
        <v>400</v>
      </c>
      <c r="E482" s="146" t="s">
        <v>1957</v>
      </c>
      <c r="F482" s="7">
        <v>2020</v>
      </c>
      <c r="G482" s="148" t="s">
        <v>1934</v>
      </c>
      <c r="H482" s="1">
        <v>730</v>
      </c>
      <c r="I482" s="155" t="s">
        <v>1245</v>
      </c>
      <c r="J482" s="153">
        <v>0</v>
      </c>
      <c r="K482" s="153">
        <v>0</v>
      </c>
      <c r="L482" s="153">
        <v>0</v>
      </c>
      <c r="M482" s="153">
        <v>0</v>
      </c>
      <c r="N482" s="153">
        <v>1</v>
      </c>
      <c r="O482" s="153">
        <v>0</v>
      </c>
      <c r="P482" s="153">
        <v>0</v>
      </c>
      <c r="Q482" s="153">
        <v>0</v>
      </c>
      <c r="R482" s="153">
        <v>0</v>
      </c>
      <c r="S482" s="153">
        <v>0</v>
      </c>
      <c r="T482" s="153">
        <v>0</v>
      </c>
      <c r="U482" s="153">
        <v>0</v>
      </c>
      <c r="V482" s="153">
        <v>1</v>
      </c>
      <c r="W482" s="153">
        <v>0</v>
      </c>
      <c r="X482" s="153">
        <v>0</v>
      </c>
      <c r="Y482" s="153">
        <v>0</v>
      </c>
      <c r="Z482" s="153">
        <v>0</v>
      </c>
      <c r="AA482" s="153">
        <v>0</v>
      </c>
      <c r="AB482" s="153">
        <v>0</v>
      </c>
      <c r="AC482" s="153">
        <v>1</v>
      </c>
      <c r="AD482" s="153">
        <v>0</v>
      </c>
      <c r="AE482" s="153">
        <v>0</v>
      </c>
      <c r="AF482" s="153">
        <v>0</v>
      </c>
      <c r="AG482" s="153">
        <v>0</v>
      </c>
      <c r="AH482" s="153">
        <v>0</v>
      </c>
      <c r="AI482" s="32">
        <v>1</v>
      </c>
      <c r="AJ482" s="4">
        <v>3</v>
      </c>
      <c r="AK482" s="4"/>
      <c r="AL482" s="1"/>
      <c r="AM482" s="156"/>
      <c r="AN482" s="156"/>
      <c r="AO482" s="156"/>
      <c r="AP482" s="156"/>
      <c r="AQ482" s="156"/>
      <c r="AR482" s="1"/>
    </row>
    <row r="483" spans="1:44" s="9" customFormat="1" ht="13.7" customHeight="1" x14ac:dyDescent="0.2">
      <c r="A483" s="1"/>
      <c r="B483" s="152"/>
      <c r="C483" s="1"/>
      <c r="D483" s="19" t="s">
        <v>400</v>
      </c>
      <c r="E483" s="146" t="s">
        <v>1957</v>
      </c>
      <c r="F483" s="7">
        <v>2020</v>
      </c>
      <c r="G483" s="148" t="s">
        <v>1934</v>
      </c>
      <c r="H483" s="1">
        <v>418</v>
      </c>
      <c r="I483" s="155" t="s">
        <v>951</v>
      </c>
      <c r="J483" s="153">
        <v>0</v>
      </c>
      <c r="K483" s="153">
        <v>0</v>
      </c>
      <c r="L483" s="153">
        <v>1</v>
      </c>
      <c r="M483" s="153">
        <v>1</v>
      </c>
      <c r="N483" s="153">
        <v>1</v>
      </c>
      <c r="O483" s="153">
        <v>0</v>
      </c>
      <c r="P483" s="153">
        <v>0</v>
      </c>
      <c r="Q483" s="153">
        <v>0</v>
      </c>
      <c r="R483" s="153">
        <v>0</v>
      </c>
      <c r="S483" s="153">
        <v>1</v>
      </c>
      <c r="T483" s="153">
        <v>0</v>
      </c>
      <c r="U483" s="153">
        <v>0</v>
      </c>
      <c r="V483" s="153">
        <v>0</v>
      </c>
      <c r="W483" s="153">
        <v>0</v>
      </c>
      <c r="X483" s="153">
        <v>0</v>
      </c>
      <c r="Y483" s="153">
        <v>0</v>
      </c>
      <c r="Z483" s="153">
        <v>0</v>
      </c>
      <c r="AA483" s="153">
        <v>0</v>
      </c>
      <c r="AB483" s="153">
        <v>0</v>
      </c>
      <c r="AC483" s="153">
        <v>1</v>
      </c>
      <c r="AD483" s="153">
        <v>0</v>
      </c>
      <c r="AE483" s="153">
        <v>0</v>
      </c>
      <c r="AF483" s="153">
        <v>0</v>
      </c>
      <c r="AG483" s="153">
        <v>0</v>
      </c>
      <c r="AH483" s="153">
        <v>0</v>
      </c>
      <c r="AI483" s="32">
        <v>2</v>
      </c>
      <c r="AJ483" s="4">
        <v>5</v>
      </c>
      <c r="AK483" s="4"/>
      <c r="AL483" s="1"/>
      <c r="AM483" s="156"/>
      <c r="AN483" s="156"/>
      <c r="AO483" s="156"/>
      <c r="AP483" s="156"/>
      <c r="AQ483" s="156"/>
      <c r="AR483" s="1"/>
    </row>
    <row r="484" spans="1:44" s="9" customFormat="1" ht="13.7" customHeight="1" x14ac:dyDescent="0.2">
      <c r="A484" s="1"/>
      <c r="B484" s="152"/>
      <c r="C484" s="1"/>
      <c r="D484" s="19" t="s">
        <v>400</v>
      </c>
      <c r="E484" s="146" t="s">
        <v>1957</v>
      </c>
      <c r="F484" s="7">
        <v>2020</v>
      </c>
      <c r="G484" s="148" t="s">
        <v>1934</v>
      </c>
      <c r="H484" s="1">
        <v>1051</v>
      </c>
      <c r="I484" s="155" t="s">
        <v>1492</v>
      </c>
      <c r="J484" s="153">
        <v>0</v>
      </c>
      <c r="K484" s="153">
        <v>0</v>
      </c>
      <c r="L484" s="153">
        <v>0</v>
      </c>
      <c r="M484" s="153">
        <v>0</v>
      </c>
      <c r="N484" s="153">
        <v>1</v>
      </c>
      <c r="O484" s="153">
        <v>0</v>
      </c>
      <c r="P484" s="153">
        <v>0</v>
      </c>
      <c r="Q484" s="153">
        <v>1</v>
      </c>
      <c r="R484" s="153">
        <v>0</v>
      </c>
      <c r="S484" s="153">
        <v>0</v>
      </c>
      <c r="T484" s="153">
        <v>0</v>
      </c>
      <c r="U484" s="153">
        <v>0</v>
      </c>
      <c r="V484" s="153">
        <v>0</v>
      </c>
      <c r="W484" s="153">
        <v>0</v>
      </c>
      <c r="X484" s="153">
        <v>0</v>
      </c>
      <c r="Y484" s="153">
        <v>0</v>
      </c>
      <c r="Z484" s="153">
        <v>0</v>
      </c>
      <c r="AA484" s="153">
        <v>0</v>
      </c>
      <c r="AB484" s="153">
        <v>0</v>
      </c>
      <c r="AC484" s="153">
        <v>0</v>
      </c>
      <c r="AD484" s="153">
        <v>0</v>
      </c>
      <c r="AE484" s="153">
        <v>0</v>
      </c>
      <c r="AF484" s="153">
        <v>0</v>
      </c>
      <c r="AG484" s="153">
        <v>0</v>
      </c>
      <c r="AH484" s="153">
        <v>0</v>
      </c>
      <c r="AI484" s="32">
        <v>1</v>
      </c>
      <c r="AJ484" s="4">
        <v>2</v>
      </c>
      <c r="AK484" s="4"/>
      <c r="AL484" s="1"/>
      <c r="AM484" s="156"/>
      <c r="AN484" s="156"/>
      <c r="AO484" s="156"/>
      <c r="AP484" s="156"/>
      <c r="AQ484" s="156"/>
      <c r="AR484" s="1"/>
    </row>
    <row r="485" spans="1:44" s="9" customFormat="1" ht="13.7" customHeight="1" x14ac:dyDescent="0.2">
      <c r="A485" s="1"/>
      <c r="B485" s="152"/>
      <c r="C485" s="1"/>
      <c r="D485" s="19" t="s">
        <v>400</v>
      </c>
      <c r="E485" s="146" t="s">
        <v>1957</v>
      </c>
      <c r="F485" s="7">
        <v>2020</v>
      </c>
      <c r="G485" s="148" t="s">
        <v>1934</v>
      </c>
      <c r="H485" s="1">
        <v>702</v>
      </c>
      <c r="I485" s="155" t="s">
        <v>1219</v>
      </c>
      <c r="J485" s="153">
        <v>0</v>
      </c>
      <c r="K485" s="153">
        <v>0</v>
      </c>
      <c r="L485" s="153">
        <v>0</v>
      </c>
      <c r="M485" s="153">
        <v>1</v>
      </c>
      <c r="N485" s="153">
        <v>0</v>
      </c>
      <c r="O485" s="153">
        <v>0</v>
      </c>
      <c r="P485" s="153">
        <v>0</v>
      </c>
      <c r="Q485" s="153">
        <v>0</v>
      </c>
      <c r="R485" s="153">
        <v>0</v>
      </c>
      <c r="S485" s="153">
        <v>0</v>
      </c>
      <c r="T485" s="153">
        <v>0</v>
      </c>
      <c r="U485" s="153">
        <v>0</v>
      </c>
      <c r="V485" s="153">
        <v>1</v>
      </c>
      <c r="W485" s="153">
        <v>0</v>
      </c>
      <c r="X485" s="153">
        <v>0</v>
      </c>
      <c r="Y485" s="153">
        <v>0</v>
      </c>
      <c r="Z485" s="153">
        <v>0</v>
      </c>
      <c r="AA485" s="153">
        <v>0</v>
      </c>
      <c r="AB485" s="153">
        <v>1</v>
      </c>
      <c r="AC485" s="153">
        <v>0</v>
      </c>
      <c r="AD485" s="153">
        <v>0</v>
      </c>
      <c r="AE485" s="153">
        <v>0</v>
      </c>
      <c r="AF485" s="153">
        <v>0</v>
      </c>
      <c r="AG485" s="153">
        <v>0</v>
      </c>
      <c r="AH485" s="153">
        <v>0</v>
      </c>
      <c r="AI485" s="32">
        <v>1</v>
      </c>
      <c r="AJ485" s="4">
        <v>3</v>
      </c>
      <c r="AK485" s="4"/>
      <c r="AL485" s="1"/>
      <c r="AM485" s="156"/>
      <c r="AN485" s="156"/>
      <c r="AO485" s="156"/>
      <c r="AP485" s="156"/>
      <c r="AQ485" s="156"/>
      <c r="AR485" s="1"/>
    </row>
    <row r="486" spans="1:44" s="9" customFormat="1" ht="13.7" customHeight="1" x14ac:dyDescent="0.2">
      <c r="A486" s="1"/>
      <c r="B486" s="152"/>
      <c r="C486" s="1"/>
      <c r="D486" s="19" t="s">
        <v>400</v>
      </c>
      <c r="E486" s="146" t="s">
        <v>1957</v>
      </c>
      <c r="F486" s="7">
        <v>2020</v>
      </c>
      <c r="G486" s="148" t="s">
        <v>1934</v>
      </c>
      <c r="H486" s="1">
        <v>127</v>
      </c>
      <c r="I486" s="155" t="s">
        <v>723</v>
      </c>
      <c r="J486" s="153">
        <v>0</v>
      </c>
      <c r="K486" s="153">
        <v>0</v>
      </c>
      <c r="L486" s="153">
        <v>1</v>
      </c>
      <c r="M486" s="153">
        <v>0</v>
      </c>
      <c r="N486" s="153">
        <v>1</v>
      </c>
      <c r="O486" s="153">
        <v>0</v>
      </c>
      <c r="P486" s="153">
        <v>0</v>
      </c>
      <c r="Q486" s="153">
        <v>1</v>
      </c>
      <c r="R486" s="153">
        <v>0</v>
      </c>
      <c r="S486" s="153">
        <v>1</v>
      </c>
      <c r="T486" s="153">
        <v>0</v>
      </c>
      <c r="U486" s="153">
        <v>0</v>
      </c>
      <c r="V486" s="153">
        <v>0</v>
      </c>
      <c r="W486" s="153">
        <v>0</v>
      </c>
      <c r="X486" s="153">
        <v>0</v>
      </c>
      <c r="Y486" s="153">
        <v>0</v>
      </c>
      <c r="Z486" s="153">
        <v>0</v>
      </c>
      <c r="AA486" s="153">
        <v>0</v>
      </c>
      <c r="AB486" s="153">
        <v>0</v>
      </c>
      <c r="AC486" s="153">
        <v>0</v>
      </c>
      <c r="AD486" s="153">
        <v>0</v>
      </c>
      <c r="AE486" s="153">
        <v>0</v>
      </c>
      <c r="AF486" s="153">
        <v>0</v>
      </c>
      <c r="AG486" s="153">
        <v>0</v>
      </c>
      <c r="AH486" s="153">
        <v>0</v>
      </c>
      <c r="AI486" s="32">
        <v>2</v>
      </c>
      <c r="AJ486" s="4">
        <v>4</v>
      </c>
      <c r="AK486" s="4"/>
      <c r="AL486" s="1"/>
      <c r="AM486" s="156"/>
      <c r="AN486" s="156"/>
      <c r="AO486" s="156"/>
      <c r="AP486" s="156"/>
      <c r="AQ486" s="156"/>
      <c r="AR486" s="1"/>
    </row>
    <row r="487" spans="1:44" s="9" customFormat="1" ht="13.7" customHeight="1" x14ac:dyDescent="0.2">
      <c r="A487" s="1"/>
      <c r="B487" s="152"/>
      <c r="C487" s="1"/>
      <c r="D487" s="19" t="s">
        <v>400</v>
      </c>
      <c r="E487" s="146" t="s">
        <v>1957</v>
      </c>
      <c r="F487" s="7">
        <v>2020</v>
      </c>
      <c r="G487" s="148" t="s">
        <v>1934</v>
      </c>
      <c r="H487" s="37" t="s">
        <v>1959</v>
      </c>
      <c r="I487" s="155" t="s">
        <v>1813</v>
      </c>
      <c r="J487" s="153">
        <v>0</v>
      </c>
      <c r="K487" s="153">
        <v>0</v>
      </c>
      <c r="L487" s="153">
        <v>0</v>
      </c>
      <c r="M487" s="153">
        <v>1</v>
      </c>
      <c r="N487" s="153">
        <v>1</v>
      </c>
      <c r="O487" s="153">
        <v>0</v>
      </c>
      <c r="P487" s="153">
        <v>0</v>
      </c>
      <c r="Q487" s="153">
        <v>0</v>
      </c>
      <c r="R487" s="153">
        <v>1</v>
      </c>
      <c r="S487" s="153">
        <v>0</v>
      </c>
      <c r="T487" s="153">
        <v>0</v>
      </c>
      <c r="U487" s="153">
        <v>0</v>
      </c>
      <c r="V487" s="153">
        <v>0</v>
      </c>
      <c r="W487" s="153">
        <v>0</v>
      </c>
      <c r="X487" s="153">
        <v>0</v>
      </c>
      <c r="Y487" s="153">
        <v>0</v>
      </c>
      <c r="Z487" s="153">
        <v>0</v>
      </c>
      <c r="AA487" s="153">
        <v>0</v>
      </c>
      <c r="AB487" s="153">
        <v>0</v>
      </c>
      <c r="AC487" s="153">
        <v>0</v>
      </c>
      <c r="AD487" s="153">
        <v>0</v>
      </c>
      <c r="AE487" s="153">
        <v>0</v>
      </c>
      <c r="AF487" s="153">
        <v>0</v>
      </c>
      <c r="AG487" s="153">
        <v>0</v>
      </c>
      <c r="AH487" s="153">
        <v>0</v>
      </c>
      <c r="AI487" s="32">
        <v>1</v>
      </c>
      <c r="AJ487" s="4">
        <v>3</v>
      </c>
      <c r="AK487" s="4"/>
      <c r="AL487" s="1"/>
      <c r="AM487" s="156"/>
      <c r="AN487" s="156"/>
      <c r="AO487" s="156"/>
      <c r="AP487" s="156"/>
      <c r="AQ487" s="156"/>
      <c r="AR487" s="1"/>
    </row>
    <row r="488" spans="1:44" s="9" customFormat="1" ht="13.7" customHeight="1" x14ac:dyDescent="0.2">
      <c r="A488" s="1"/>
      <c r="B488" s="152"/>
      <c r="C488" s="1"/>
      <c r="D488" s="19" t="s">
        <v>400</v>
      </c>
      <c r="E488" s="146" t="s">
        <v>1957</v>
      </c>
      <c r="F488" s="7">
        <v>2020</v>
      </c>
      <c r="G488" s="148" t="s">
        <v>1934</v>
      </c>
      <c r="H488" s="1">
        <v>422</v>
      </c>
      <c r="I488" s="155" t="s">
        <v>996</v>
      </c>
      <c r="J488" s="153">
        <v>0</v>
      </c>
      <c r="K488" s="153">
        <v>0</v>
      </c>
      <c r="L488" s="153">
        <v>0</v>
      </c>
      <c r="M488" s="153">
        <v>0</v>
      </c>
      <c r="N488" s="153">
        <v>1</v>
      </c>
      <c r="O488" s="153">
        <v>0</v>
      </c>
      <c r="P488" s="153">
        <v>0</v>
      </c>
      <c r="Q488" s="153">
        <v>0</v>
      </c>
      <c r="R488" s="153">
        <v>1</v>
      </c>
      <c r="S488" s="153">
        <v>0</v>
      </c>
      <c r="T488" s="153">
        <v>0</v>
      </c>
      <c r="U488" s="153">
        <v>0</v>
      </c>
      <c r="V488" s="153">
        <v>0</v>
      </c>
      <c r="W488" s="153">
        <v>0</v>
      </c>
      <c r="X488" s="153">
        <v>1</v>
      </c>
      <c r="Y488" s="153">
        <v>0</v>
      </c>
      <c r="Z488" s="153">
        <v>0</v>
      </c>
      <c r="AA488" s="153">
        <v>0</v>
      </c>
      <c r="AB488" s="153">
        <v>0</v>
      </c>
      <c r="AC488" s="153">
        <v>0</v>
      </c>
      <c r="AD488" s="153">
        <v>0</v>
      </c>
      <c r="AE488" s="153">
        <v>0</v>
      </c>
      <c r="AF488" s="153">
        <v>0</v>
      </c>
      <c r="AG488" s="153">
        <v>0</v>
      </c>
      <c r="AH488" s="153">
        <v>0</v>
      </c>
      <c r="AI488" s="32">
        <v>2</v>
      </c>
      <c r="AJ488" s="4">
        <v>3</v>
      </c>
      <c r="AK488" s="4"/>
      <c r="AL488" s="1"/>
      <c r="AM488" s="156"/>
      <c r="AN488" s="156"/>
      <c r="AO488" s="156"/>
      <c r="AP488" s="156"/>
      <c r="AQ488" s="156"/>
      <c r="AR488" s="1"/>
    </row>
    <row r="489" spans="1:44" s="9" customFormat="1" ht="13.7" customHeight="1" x14ac:dyDescent="0.2">
      <c r="A489" s="1"/>
      <c r="B489" s="152"/>
      <c r="C489" s="1"/>
      <c r="D489" s="19" t="s">
        <v>400</v>
      </c>
      <c r="E489" s="146" t="s">
        <v>1957</v>
      </c>
      <c r="F489" s="7">
        <v>2020</v>
      </c>
      <c r="G489" s="148" t="s">
        <v>1934</v>
      </c>
      <c r="H489" s="1">
        <v>1059</v>
      </c>
      <c r="I489" s="155" t="s">
        <v>1497</v>
      </c>
      <c r="J489" s="153">
        <v>0</v>
      </c>
      <c r="K489" s="153">
        <v>0</v>
      </c>
      <c r="L489" s="153">
        <v>0</v>
      </c>
      <c r="M489" s="153">
        <v>0</v>
      </c>
      <c r="N489" s="153">
        <v>0</v>
      </c>
      <c r="O489" s="153">
        <v>0</v>
      </c>
      <c r="P489" s="153">
        <v>0</v>
      </c>
      <c r="Q489" s="153">
        <v>0</v>
      </c>
      <c r="R489" s="153">
        <v>0</v>
      </c>
      <c r="S489" s="153">
        <v>1</v>
      </c>
      <c r="T489" s="153">
        <v>0</v>
      </c>
      <c r="U489" s="153">
        <v>0</v>
      </c>
      <c r="V489" s="153">
        <v>0</v>
      </c>
      <c r="W489" s="153">
        <v>0</v>
      </c>
      <c r="X489" s="153">
        <v>1</v>
      </c>
      <c r="Y489" s="153">
        <v>0</v>
      </c>
      <c r="Z489" s="153">
        <v>0</v>
      </c>
      <c r="AA489" s="153">
        <v>0</v>
      </c>
      <c r="AB489" s="153">
        <v>0</v>
      </c>
      <c r="AC489" s="153">
        <v>1</v>
      </c>
      <c r="AD489" s="153">
        <v>0</v>
      </c>
      <c r="AE489" s="153">
        <v>0</v>
      </c>
      <c r="AF489" s="153">
        <v>0</v>
      </c>
      <c r="AG489" s="153">
        <v>0</v>
      </c>
      <c r="AH489" s="153">
        <v>0</v>
      </c>
      <c r="AI489" s="32">
        <v>1</v>
      </c>
      <c r="AJ489" s="4">
        <v>3</v>
      </c>
      <c r="AK489" s="4"/>
      <c r="AL489" s="1"/>
      <c r="AM489" s="156"/>
      <c r="AN489" s="156"/>
      <c r="AO489" s="156"/>
      <c r="AP489" s="156"/>
      <c r="AQ489" s="156"/>
      <c r="AR489" s="1"/>
    </row>
    <row r="490" spans="1:44" s="9" customFormat="1" ht="13.7" customHeight="1" x14ac:dyDescent="0.2">
      <c r="A490" s="1"/>
      <c r="B490" s="152"/>
      <c r="C490" s="1"/>
      <c r="D490" s="19" t="s">
        <v>400</v>
      </c>
      <c r="E490" s="146" t="s">
        <v>1957</v>
      </c>
      <c r="F490" s="7">
        <v>2020</v>
      </c>
      <c r="G490" s="148" t="s">
        <v>1934</v>
      </c>
      <c r="H490" s="1">
        <v>384</v>
      </c>
      <c r="I490" s="155" t="s">
        <v>927</v>
      </c>
      <c r="J490" s="153">
        <v>0</v>
      </c>
      <c r="K490" s="153">
        <v>0</v>
      </c>
      <c r="L490" s="153">
        <v>0</v>
      </c>
      <c r="M490" s="153">
        <v>1</v>
      </c>
      <c r="N490" s="153">
        <v>0</v>
      </c>
      <c r="O490" s="153">
        <v>0</v>
      </c>
      <c r="P490" s="153">
        <v>0</v>
      </c>
      <c r="Q490" s="153">
        <v>0</v>
      </c>
      <c r="R490" s="153">
        <v>0</v>
      </c>
      <c r="S490" s="153">
        <v>1</v>
      </c>
      <c r="T490" s="153">
        <v>0</v>
      </c>
      <c r="U490" s="153">
        <v>0</v>
      </c>
      <c r="V490" s="153">
        <v>0</v>
      </c>
      <c r="W490" s="153">
        <v>0</v>
      </c>
      <c r="X490" s="153">
        <v>1</v>
      </c>
      <c r="Y490" s="153">
        <v>0</v>
      </c>
      <c r="Z490" s="153">
        <v>0</v>
      </c>
      <c r="AA490" s="153">
        <v>0</v>
      </c>
      <c r="AB490" s="153">
        <v>0</v>
      </c>
      <c r="AC490" s="153">
        <v>0</v>
      </c>
      <c r="AD490" s="153">
        <v>0</v>
      </c>
      <c r="AE490" s="153">
        <v>0</v>
      </c>
      <c r="AF490" s="153">
        <v>0</v>
      </c>
      <c r="AG490" s="153">
        <v>0</v>
      </c>
      <c r="AH490" s="153">
        <v>0</v>
      </c>
      <c r="AI490" s="32">
        <v>0.1</v>
      </c>
      <c r="AJ490" s="4">
        <v>3</v>
      </c>
      <c r="AK490" s="4"/>
      <c r="AL490" s="1"/>
      <c r="AM490" s="156"/>
      <c r="AN490" s="156"/>
      <c r="AO490" s="156"/>
      <c r="AP490" s="156"/>
      <c r="AQ490" s="156"/>
      <c r="AR490" s="1"/>
    </row>
    <row r="491" spans="1:44" s="9" customFormat="1" ht="13.7" customHeight="1" x14ac:dyDescent="0.2">
      <c r="A491" s="1"/>
      <c r="B491" s="152"/>
      <c r="C491" s="1"/>
      <c r="D491" s="19" t="s">
        <v>400</v>
      </c>
      <c r="E491" s="146" t="s">
        <v>1957</v>
      </c>
      <c r="F491" s="7">
        <v>2020</v>
      </c>
      <c r="G491" s="148" t="s">
        <v>1934</v>
      </c>
      <c r="H491" s="1">
        <v>825</v>
      </c>
      <c r="I491" s="155" t="s">
        <v>1316</v>
      </c>
      <c r="J491" s="153">
        <v>0</v>
      </c>
      <c r="K491" s="153">
        <v>0</v>
      </c>
      <c r="L491" s="153">
        <v>1</v>
      </c>
      <c r="M491" s="153">
        <v>0</v>
      </c>
      <c r="N491" s="153">
        <v>1</v>
      </c>
      <c r="O491" s="153">
        <v>0</v>
      </c>
      <c r="P491" s="153">
        <v>0</v>
      </c>
      <c r="Q491" s="153">
        <v>0</v>
      </c>
      <c r="R491" s="153">
        <v>0</v>
      </c>
      <c r="S491" s="153">
        <v>0</v>
      </c>
      <c r="T491" s="153">
        <v>0</v>
      </c>
      <c r="U491" s="153">
        <v>0</v>
      </c>
      <c r="V491" s="153">
        <v>0</v>
      </c>
      <c r="W491" s="153">
        <v>0</v>
      </c>
      <c r="X491" s="153">
        <v>0</v>
      </c>
      <c r="Y491" s="153">
        <v>0</v>
      </c>
      <c r="Z491" s="153">
        <v>0</v>
      </c>
      <c r="AA491" s="153">
        <v>1</v>
      </c>
      <c r="AB491" s="153">
        <v>0</v>
      </c>
      <c r="AC491" s="153">
        <v>1</v>
      </c>
      <c r="AD491" s="153">
        <v>0</v>
      </c>
      <c r="AE491" s="153">
        <v>0</v>
      </c>
      <c r="AF491" s="153">
        <v>0</v>
      </c>
      <c r="AG491" s="153">
        <v>0</v>
      </c>
      <c r="AH491" s="153">
        <v>0</v>
      </c>
      <c r="AI491" s="32">
        <v>2</v>
      </c>
      <c r="AJ491" s="4">
        <v>4</v>
      </c>
      <c r="AK491" s="4"/>
      <c r="AL491" s="1"/>
      <c r="AM491" s="156"/>
      <c r="AN491" s="156"/>
      <c r="AO491" s="156"/>
      <c r="AP491" s="156"/>
      <c r="AQ491" s="156"/>
      <c r="AR491" s="1"/>
    </row>
    <row r="492" spans="1:44" s="9" customFormat="1" ht="13.7" customHeight="1" x14ac:dyDescent="0.2">
      <c r="A492" s="1"/>
      <c r="B492" s="152"/>
      <c r="C492" s="1"/>
      <c r="D492" s="19" t="s">
        <v>400</v>
      </c>
      <c r="E492" s="146" t="s">
        <v>1957</v>
      </c>
      <c r="F492" s="7">
        <v>2020</v>
      </c>
      <c r="G492" s="148" t="s">
        <v>1934</v>
      </c>
      <c r="H492" s="1">
        <v>701</v>
      </c>
      <c r="I492" s="155" t="s">
        <v>1218</v>
      </c>
      <c r="J492" s="153">
        <v>0</v>
      </c>
      <c r="K492" s="153">
        <v>0</v>
      </c>
      <c r="L492" s="153">
        <v>0</v>
      </c>
      <c r="M492" s="153">
        <v>0</v>
      </c>
      <c r="N492" s="153">
        <v>0</v>
      </c>
      <c r="O492" s="153">
        <v>0</v>
      </c>
      <c r="P492" s="153">
        <v>0</v>
      </c>
      <c r="Q492" s="153">
        <v>0</v>
      </c>
      <c r="R492" s="153">
        <v>0</v>
      </c>
      <c r="S492" s="153">
        <v>0</v>
      </c>
      <c r="T492" s="153">
        <v>0</v>
      </c>
      <c r="U492" s="153">
        <v>0</v>
      </c>
      <c r="V492" s="153">
        <v>0</v>
      </c>
      <c r="W492" s="153">
        <v>0</v>
      </c>
      <c r="X492" s="153">
        <v>0</v>
      </c>
      <c r="Y492" s="153">
        <v>0</v>
      </c>
      <c r="Z492" s="153">
        <v>0</v>
      </c>
      <c r="AA492" s="153">
        <v>0</v>
      </c>
      <c r="AB492" s="153">
        <v>0</v>
      </c>
      <c r="AC492" s="153">
        <v>0</v>
      </c>
      <c r="AD492" s="153">
        <v>0</v>
      </c>
      <c r="AE492" s="153">
        <v>0</v>
      </c>
      <c r="AF492" s="153">
        <v>0</v>
      </c>
      <c r="AG492" s="153">
        <v>0</v>
      </c>
      <c r="AH492" s="153">
        <v>1</v>
      </c>
      <c r="AI492" s="32">
        <v>0.1</v>
      </c>
      <c r="AJ492" s="4">
        <v>1</v>
      </c>
      <c r="AK492" s="4"/>
      <c r="AL492" s="1"/>
      <c r="AM492" s="156"/>
      <c r="AN492" s="156"/>
      <c r="AO492" s="156"/>
      <c r="AP492" s="156"/>
      <c r="AQ492" s="156"/>
      <c r="AR492" s="1"/>
    </row>
    <row r="493" spans="1:44" s="9" customFormat="1" ht="13.7" customHeight="1" x14ac:dyDescent="0.2">
      <c r="A493" s="1"/>
      <c r="B493" s="152"/>
      <c r="C493" s="1"/>
      <c r="D493" s="19" t="s">
        <v>400</v>
      </c>
      <c r="E493" s="146" t="s">
        <v>1957</v>
      </c>
      <c r="F493" s="7">
        <v>2020</v>
      </c>
      <c r="G493" s="148" t="s">
        <v>1934</v>
      </c>
      <c r="H493" s="1">
        <v>465</v>
      </c>
      <c r="I493" s="155" t="s">
        <v>1026</v>
      </c>
      <c r="J493" s="153">
        <v>0</v>
      </c>
      <c r="K493" s="153">
        <v>0</v>
      </c>
      <c r="L493" s="153">
        <v>0</v>
      </c>
      <c r="M493" s="153">
        <v>0</v>
      </c>
      <c r="N493" s="153">
        <v>0</v>
      </c>
      <c r="O493" s="153">
        <v>0</v>
      </c>
      <c r="P493" s="153">
        <v>0</v>
      </c>
      <c r="Q493" s="153">
        <v>0</v>
      </c>
      <c r="R493" s="153">
        <v>0</v>
      </c>
      <c r="S493" s="153">
        <v>1</v>
      </c>
      <c r="T493" s="153">
        <v>0</v>
      </c>
      <c r="U493" s="153">
        <v>0</v>
      </c>
      <c r="V493" s="153">
        <v>0</v>
      </c>
      <c r="W493" s="153">
        <v>0</v>
      </c>
      <c r="X493" s="153">
        <v>0</v>
      </c>
      <c r="Y493" s="153">
        <v>0</v>
      </c>
      <c r="Z493" s="153">
        <v>0</v>
      </c>
      <c r="AA493" s="153">
        <v>0</v>
      </c>
      <c r="AB493" s="153">
        <v>0</v>
      </c>
      <c r="AC493" s="153">
        <v>0</v>
      </c>
      <c r="AD493" s="153">
        <v>0</v>
      </c>
      <c r="AE493" s="153">
        <v>0</v>
      </c>
      <c r="AF493" s="153">
        <v>0</v>
      </c>
      <c r="AG493" s="153">
        <v>0</v>
      </c>
      <c r="AH493" s="153">
        <v>0</v>
      </c>
      <c r="AI493" s="32">
        <v>0.1</v>
      </c>
      <c r="AJ493" s="4">
        <v>1</v>
      </c>
      <c r="AK493" s="4"/>
      <c r="AL493" s="1"/>
      <c r="AM493" s="156"/>
      <c r="AN493" s="156"/>
      <c r="AO493" s="156"/>
      <c r="AP493" s="156"/>
      <c r="AQ493" s="156"/>
      <c r="AR493" s="1"/>
    </row>
    <row r="494" spans="1:44" s="9" customFormat="1" ht="13.7" customHeight="1" x14ac:dyDescent="0.2">
      <c r="A494" s="1"/>
      <c r="B494" s="152"/>
      <c r="C494" s="1"/>
      <c r="D494" s="19" t="s">
        <v>400</v>
      </c>
      <c r="E494" s="146" t="s">
        <v>1957</v>
      </c>
      <c r="F494" s="7">
        <v>2020</v>
      </c>
      <c r="G494" s="148" t="s">
        <v>1934</v>
      </c>
      <c r="H494" s="1">
        <v>4376</v>
      </c>
      <c r="I494" s="166" t="s">
        <v>1745</v>
      </c>
      <c r="J494" s="153">
        <v>0</v>
      </c>
      <c r="K494" s="153">
        <v>0</v>
      </c>
      <c r="L494" s="153">
        <v>0</v>
      </c>
      <c r="M494" s="153">
        <v>1</v>
      </c>
      <c r="N494" s="153">
        <v>0</v>
      </c>
      <c r="O494" s="153">
        <v>0</v>
      </c>
      <c r="P494" s="153">
        <v>0</v>
      </c>
      <c r="Q494" s="153">
        <v>1</v>
      </c>
      <c r="R494" s="153">
        <v>0</v>
      </c>
      <c r="S494" s="153">
        <v>0</v>
      </c>
      <c r="T494" s="153">
        <v>0</v>
      </c>
      <c r="U494" s="153">
        <v>0</v>
      </c>
      <c r="V494" s="153">
        <v>1</v>
      </c>
      <c r="W494" s="153">
        <v>0</v>
      </c>
      <c r="X494" s="153">
        <v>0</v>
      </c>
      <c r="Y494" s="153">
        <v>0</v>
      </c>
      <c r="Z494" s="153">
        <v>0</v>
      </c>
      <c r="AA494" s="153">
        <v>0</v>
      </c>
      <c r="AB494" s="153">
        <v>0</v>
      </c>
      <c r="AC494" s="153">
        <v>0</v>
      </c>
      <c r="AD494" s="153">
        <v>0</v>
      </c>
      <c r="AE494" s="153">
        <v>0</v>
      </c>
      <c r="AF494" s="153">
        <v>0</v>
      </c>
      <c r="AG494" s="153">
        <v>0</v>
      </c>
      <c r="AH494" s="153">
        <v>0</v>
      </c>
      <c r="AI494" s="32">
        <v>1</v>
      </c>
      <c r="AJ494" s="4">
        <v>3</v>
      </c>
      <c r="AK494" s="4"/>
      <c r="AL494" s="1"/>
      <c r="AM494" s="156"/>
      <c r="AN494" s="156"/>
      <c r="AO494" s="156"/>
      <c r="AP494" s="156"/>
      <c r="AQ494" s="156"/>
      <c r="AR494" s="1"/>
    </row>
    <row r="495" spans="1:44" s="9" customFormat="1" ht="13.7" customHeight="1" x14ac:dyDescent="0.2">
      <c r="A495" s="1"/>
      <c r="B495" s="152"/>
      <c r="C495" s="1"/>
      <c r="D495" s="19" t="s">
        <v>400</v>
      </c>
      <c r="E495" s="146" t="s">
        <v>1957</v>
      </c>
      <c r="F495" s="7">
        <v>2020</v>
      </c>
      <c r="G495" s="148" t="s">
        <v>1934</v>
      </c>
      <c r="H495" s="1">
        <v>122</v>
      </c>
      <c r="I495" s="155" t="s">
        <v>719</v>
      </c>
      <c r="J495" s="153">
        <v>0</v>
      </c>
      <c r="K495" s="153">
        <v>0</v>
      </c>
      <c r="L495" s="153">
        <v>0</v>
      </c>
      <c r="M495" s="153">
        <v>0</v>
      </c>
      <c r="N495" s="153">
        <v>0</v>
      </c>
      <c r="O495" s="153">
        <v>0</v>
      </c>
      <c r="P495" s="153">
        <v>0</v>
      </c>
      <c r="Q495" s="153">
        <v>1</v>
      </c>
      <c r="R495" s="153">
        <v>1</v>
      </c>
      <c r="S495" s="153">
        <v>1</v>
      </c>
      <c r="T495" s="153">
        <v>0</v>
      </c>
      <c r="U495" s="153">
        <v>0</v>
      </c>
      <c r="V495" s="153">
        <v>1</v>
      </c>
      <c r="W495" s="153">
        <v>0</v>
      </c>
      <c r="X495" s="153">
        <v>0</v>
      </c>
      <c r="Y495" s="153">
        <v>0</v>
      </c>
      <c r="Z495" s="153">
        <v>0</v>
      </c>
      <c r="AA495" s="153">
        <v>0</v>
      </c>
      <c r="AB495" s="153">
        <v>0</v>
      </c>
      <c r="AC495" s="153">
        <v>1</v>
      </c>
      <c r="AD495" s="153">
        <v>0</v>
      </c>
      <c r="AE495" s="153">
        <v>0</v>
      </c>
      <c r="AF495" s="153">
        <v>0</v>
      </c>
      <c r="AG495" s="153">
        <v>0</v>
      </c>
      <c r="AH495" s="153">
        <v>0</v>
      </c>
      <c r="AI495" s="32">
        <v>2</v>
      </c>
      <c r="AJ495" s="4">
        <v>5</v>
      </c>
      <c r="AK495" s="4"/>
      <c r="AL495" s="1"/>
      <c r="AM495" s="156"/>
      <c r="AN495" s="156"/>
      <c r="AO495" s="156"/>
      <c r="AP495" s="156"/>
      <c r="AQ495" s="156"/>
      <c r="AR495" s="1"/>
    </row>
    <row r="496" spans="1:44" s="9" customFormat="1" ht="13.7" customHeight="1" x14ac:dyDescent="0.2">
      <c r="A496" s="1"/>
      <c r="B496" s="152"/>
      <c r="C496" s="1"/>
      <c r="D496" s="19" t="s">
        <v>400</v>
      </c>
      <c r="E496" s="146" t="s">
        <v>1957</v>
      </c>
      <c r="F496" s="7">
        <v>2020</v>
      </c>
      <c r="G496" s="148" t="s">
        <v>1934</v>
      </c>
      <c r="H496" s="1">
        <v>1249</v>
      </c>
      <c r="I496" s="155" t="s">
        <v>1032</v>
      </c>
      <c r="J496" s="153">
        <v>0</v>
      </c>
      <c r="K496" s="153">
        <v>0</v>
      </c>
      <c r="L496" s="153">
        <v>0</v>
      </c>
      <c r="M496" s="153">
        <v>0</v>
      </c>
      <c r="N496" s="153">
        <v>1</v>
      </c>
      <c r="O496" s="153">
        <v>0</v>
      </c>
      <c r="P496" s="153">
        <v>0</v>
      </c>
      <c r="Q496" s="153">
        <v>0</v>
      </c>
      <c r="R496" s="153">
        <v>0</v>
      </c>
      <c r="S496" s="153">
        <v>1</v>
      </c>
      <c r="T496" s="153">
        <v>0</v>
      </c>
      <c r="U496" s="153">
        <v>0</v>
      </c>
      <c r="V496" s="153">
        <v>0</v>
      </c>
      <c r="W496" s="153">
        <v>0</v>
      </c>
      <c r="X496" s="153">
        <v>0</v>
      </c>
      <c r="Y496" s="153">
        <v>0</v>
      </c>
      <c r="Z496" s="153">
        <v>0</v>
      </c>
      <c r="AA496" s="153">
        <v>0</v>
      </c>
      <c r="AB496" s="153">
        <v>0</v>
      </c>
      <c r="AC496" s="153">
        <v>0</v>
      </c>
      <c r="AD496" s="153">
        <v>0</v>
      </c>
      <c r="AE496" s="153">
        <v>0</v>
      </c>
      <c r="AF496" s="153">
        <v>0</v>
      </c>
      <c r="AG496" s="153">
        <v>0</v>
      </c>
      <c r="AH496" s="153">
        <v>0</v>
      </c>
      <c r="AI496" s="32">
        <v>1</v>
      </c>
      <c r="AJ496" s="4">
        <v>2</v>
      </c>
      <c r="AK496" s="4"/>
      <c r="AL496" s="1"/>
      <c r="AM496" s="156"/>
      <c r="AN496" s="156"/>
      <c r="AO496" s="156"/>
      <c r="AP496" s="156"/>
      <c r="AQ496" s="156"/>
      <c r="AR496" s="1"/>
    </row>
    <row r="497" spans="1:44" s="9" customFormat="1" ht="13.7" customHeight="1" x14ac:dyDescent="0.2">
      <c r="A497" s="1"/>
      <c r="B497" s="152"/>
      <c r="C497" s="1"/>
      <c r="D497" s="19" t="s">
        <v>400</v>
      </c>
      <c r="E497" s="146" t="s">
        <v>1957</v>
      </c>
      <c r="F497" s="7">
        <v>2020</v>
      </c>
      <c r="G497" s="148" t="s">
        <v>1934</v>
      </c>
      <c r="H497" s="1">
        <v>460</v>
      </c>
      <c r="I497" s="155" t="s">
        <v>1023</v>
      </c>
      <c r="J497" s="153">
        <v>0</v>
      </c>
      <c r="K497" s="153">
        <v>0</v>
      </c>
      <c r="L497" s="153">
        <v>0</v>
      </c>
      <c r="M497" s="153">
        <v>0</v>
      </c>
      <c r="N497" s="153">
        <v>1</v>
      </c>
      <c r="O497" s="153">
        <v>0</v>
      </c>
      <c r="P497" s="153">
        <v>0</v>
      </c>
      <c r="Q497" s="153">
        <v>0</v>
      </c>
      <c r="R497" s="153">
        <v>0</v>
      </c>
      <c r="S497" s="153">
        <v>0</v>
      </c>
      <c r="T497" s="153">
        <v>0</v>
      </c>
      <c r="U497" s="153">
        <v>0</v>
      </c>
      <c r="V497" s="153">
        <v>0</v>
      </c>
      <c r="W497" s="153">
        <v>0</v>
      </c>
      <c r="X497" s="153">
        <v>0</v>
      </c>
      <c r="Y497" s="153">
        <v>0</v>
      </c>
      <c r="Z497" s="153">
        <v>0</v>
      </c>
      <c r="AA497" s="153">
        <v>0</v>
      </c>
      <c r="AB497" s="153">
        <v>0</v>
      </c>
      <c r="AC497" s="153">
        <v>0</v>
      </c>
      <c r="AD497" s="153">
        <v>0</v>
      </c>
      <c r="AE497" s="153">
        <v>0</v>
      </c>
      <c r="AF497" s="153">
        <v>0</v>
      </c>
      <c r="AG497" s="153">
        <v>0</v>
      </c>
      <c r="AH497" s="153">
        <v>0</v>
      </c>
      <c r="AI497" s="32">
        <v>2</v>
      </c>
      <c r="AJ497" s="4">
        <v>1</v>
      </c>
      <c r="AK497" s="4"/>
      <c r="AL497" s="1"/>
      <c r="AM497" s="156"/>
      <c r="AN497" s="156"/>
      <c r="AO497" s="156"/>
      <c r="AP497" s="156"/>
      <c r="AQ497" s="156"/>
      <c r="AR497" s="1"/>
    </row>
    <row r="498" spans="1:44" s="9" customFormat="1" ht="13.7" customHeight="1" x14ac:dyDescent="0.2">
      <c r="A498" s="1"/>
      <c r="B498" s="152"/>
      <c r="C498" s="1"/>
      <c r="D498" s="19" t="s">
        <v>400</v>
      </c>
      <c r="E498" s="146" t="s">
        <v>1957</v>
      </c>
      <c r="F498" s="7">
        <v>2020</v>
      </c>
      <c r="G498" s="148" t="s">
        <v>1934</v>
      </c>
      <c r="H498" s="1">
        <v>2729</v>
      </c>
      <c r="I498" s="155" t="s">
        <v>179</v>
      </c>
      <c r="J498" s="153">
        <v>0</v>
      </c>
      <c r="K498" s="153">
        <v>0</v>
      </c>
      <c r="L498" s="153">
        <v>0</v>
      </c>
      <c r="M498" s="153">
        <v>0</v>
      </c>
      <c r="N498" s="153">
        <v>0</v>
      </c>
      <c r="O498" s="153">
        <v>0</v>
      </c>
      <c r="P498" s="153">
        <v>0</v>
      </c>
      <c r="Q498" s="153">
        <v>0</v>
      </c>
      <c r="R498" s="153">
        <v>0</v>
      </c>
      <c r="S498" s="153">
        <v>0</v>
      </c>
      <c r="T498" s="153">
        <v>0</v>
      </c>
      <c r="U498" s="153">
        <v>0</v>
      </c>
      <c r="V498" s="153">
        <v>0</v>
      </c>
      <c r="W498" s="153">
        <v>0</v>
      </c>
      <c r="X498" s="153">
        <v>0</v>
      </c>
      <c r="Y498" s="153">
        <v>0</v>
      </c>
      <c r="Z498" s="153">
        <v>0</v>
      </c>
      <c r="AA498" s="153">
        <v>0</v>
      </c>
      <c r="AB498" s="153">
        <v>1</v>
      </c>
      <c r="AC498" s="153">
        <v>0</v>
      </c>
      <c r="AD498" s="153">
        <v>0</v>
      </c>
      <c r="AE498" s="153">
        <v>0</v>
      </c>
      <c r="AF498" s="153">
        <v>0</v>
      </c>
      <c r="AG498" s="153">
        <v>0</v>
      </c>
      <c r="AH498" s="153">
        <v>0</v>
      </c>
      <c r="AI498" s="32">
        <v>0.1</v>
      </c>
      <c r="AJ498" s="4">
        <v>1</v>
      </c>
      <c r="AK498" s="4"/>
      <c r="AL498" s="1" t="s">
        <v>605</v>
      </c>
      <c r="AM498" s="156"/>
      <c r="AN498" s="156"/>
      <c r="AO498" s="156"/>
      <c r="AP498" s="156"/>
      <c r="AQ498" s="156"/>
      <c r="AR498" s="1"/>
    </row>
    <row r="499" spans="1:44" s="9" customFormat="1" ht="13.7" customHeight="1" x14ac:dyDescent="0.2">
      <c r="A499" s="1"/>
      <c r="B499" s="152"/>
      <c r="C499" s="1"/>
      <c r="D499" s="19" t="s">
        <v>400</v>
      </c>
      <c r="E499" s="146" t="s">
        <v>1957</v>
      </c>
      <c r="F499" s="7">
        <v>2020</v>
      </c>
      <c r="G499" s="148" t="s">
        <v>1934</v>
      </c>
      <c r="H499" s="1">
        <v>2003</v>
      </c>
      <c r="I499" s="155" t="s">
        <v>1679</v>
      </c>
      <c r="J499" s="153">
        <v>0</v>
      </c>
      <c r="K499" s="153">
        <v>0</v>
      </c>
      <c r="L499" s="153">
        <v>0</v>
      </c>
      <c r="M499" s="153">
        <v>1</v>
      </c>
      <c r="N499" s="153">
        <v>0</v>
      </c>
      <c r="O499" s="153">
        <v>0</v>
      </c>
      <c r="P499" s="153">
        <v>0</v>
      </c>
      <c r="Q499" s="153">
        <v>0</v>
      </c>
      <c r="R499" s="153">
        <v>1</v>
      </c>
      <c r="S499" s="153">
        <v>0</v>
      </c>
      <c r="T499" s="153">
        <v>0</v>
      </c>
      <c r="U499" s="153">
        <v>0</v>
      </c>
      <c r="V499" s="153">
        <v>0</v>
      </c>
      <c r="W499" s="153">
        <v>1</v>
      </c>
      <c r="X499" s="153">
        <v>1</v>
      </c>
      <c r="Y499" s="153">
        <v>0</v>
      </c>
      <c r="Z499" s="153">
        <v>0</v>
      </c>
      <c r="AA499" s="153">
        <v>0</v>
      </c>
      <c r="AB499" s="153">
        <v>0</v>
      </c>
      <c r="AC499" s="153">
        <v>0</v>
      </c>
      <c r="AD499" s="153">
        <v>0</v>
      </c>
      <c r="AE499" s="153">
        <v>0</v>
      </c>
      <c r="AF499" s="153">
        <v>0</v>
      </c>
      <c r="AG499" s="153">
        <v>0</v>
      </c>
      <c r="AH499" s="153">
        <v>0</v>
      </c>
      <c r="AI499" s="32">
        <v>2</v>
      </c>
      <c r="AJ499" s="4">
        <v>4</v>
      </c>
      <c r="AK499" s="4"/>
      <c r="AL499" s="1"/>
      <c r="AM499" s="156"/>
      <c r="AN499" s="156"/>
      <c r="AO499" s="156"/>
      <c r="AP499" s="156"/>
      <c r="AQ499" s="156"/>
      <c r="AR499" s="1"/>
    </row>
    <row r="500" spans="1:44" s="9" customFormat="1" ht="13.7" customHeight="1" x14ac:dyDescent="0.2">
      <c r="A500" s="1"/>
      <c r="B500" s="152"/>
      <c r="C500" s="1"/>
      <c r="D500" s="19" t="s">
        <v>400</v>
      </c>
      <c r="E500" s="146" t="s">
        <v>1957</v>
      </c>
      <c r="F500" s="7">
        <v>2020</v>
      </c>
      <c r="G500" s="148" t="s">
        <v>1934</v>
      </c>
      <c r="H500" s="1">
        <v>2223</v>
      </c>
      <c r="I500" s="155" t="s">
        <v>1392</v>
      </c>
      <c r="J500" s="153">
        <v>0</v>
      </c>
      <c r="K500" s="153">
        <v>0</v>
      </c>
      <c r="L500" s="153">
        <v>0</v>
      </c>
      <c r="M500" s="153">
        <v>0</v>
      </c>
      <c r="N500" s="153">
        <v>1</v>
      </c>
      <c r="O500" s="153">
        <v>0</v>
      </c>
      <c r="P500" s="153">
        <v>0</v>
      </c>
      <c r="Q500" s="153">
        <v>0</v>
      </c>
      <c r="R500" s="153">
        <v>1</v>
      </c>
      <c r="S500" s="153">
        <v>1</v>
      </c>
      <c r="T500" s="153">
        <v>0</v>
      </c>
      <c r="U500" s="153">
        <v>0</v>
      </c>
      <c r="V500" s="153">
        <v>0</v>
      </c>
      <c r="W500" s="153">
        <v>0</v>
      </c>
      <c r="X500" s="153">
        <v>1</v>
      </c>
      <c r="Y500" s="153">
        <v>0</v>
      </c>
      <c r="Z500" s="153">
        <v>0</v>
      </c>
      <c r="AA500" s="153">
        <v>0</v>
      </c>
      <c r="AB500" s="153">
        <v>1</v>
      </c>
      <c r="AC500" s="153">
        <v>0</v>
      </c>
      <c r="AD500" s="153">
        <v>0</v>
      </c>
      <c r="AE500" s="153">
        <v>0</v>
      </c>
      <c r="AF500" s="153">
        <v>0</v>
      </c>
      <c r="AG500" s="153">
        <v>0</v>
      </c>
      <c r="AH500" s="153">
        <v>0</v>
      </c>
      <c r="AI500" s="32">
        <v>1</v>
      </c>
      <c r="AJ500" s="4">
        <v>5</v>
      </c>
      <c r="AK500" s="4"/>
      <c r="AL500" s="1"/>
      <c r="AM500" s="156"/>
      <c r="AN500" s="156"/>
      <c r="AO500" s="156" t="s">
        <v>615</v>
      </c>
      <c r="AP500" s="156"/>
      <c r="AQ500" s="156"/>
      <c r="AR500" s="1" t="s">
        <v>615</v>
      </c>
    </row>
    <row r="501" spans="1:44" s="9" customFormat="1" ht="13.7" customHeight="1" x14ac:dyDescent="0.2">
      <c r="A501" s="1"/>
      <c r="B501" s="152"/>
      <c r="C501" s="1"/>
      <c r="D501" s="19" t="s">
        <v>400</v>
      </c>
      <c r="E501" s="146" t="s">
        <v>1957</v>
      </c>
      <c r="F501" s="7">
        <v>2020</v>
      </c>
      <c r="G501" s="148" t="s">
        <v>1934</v>
      </c>
      <c r="H501" s="1">
        <v>260</v>
      </c>
      <c r="I501" s="155" t="s">
        <v>817</v>
      </c>
      <c r="J501" s="153">
        <v>0</v>
      </c>
      <c r="K501" s="153">
        <v>0</v>
      </c>
      <c r="L501" s="153">
        <v>0</v>
      </c>
      <c r="M501" s="153">
        <v>0</v>
      </c>
      <c r="N501" s="153">
        <v>0</v>
      </c>
      <c r="O501" s="153">
        <v>0</v>
      </c>
      <c r="P501" s="153">
        <v>0</v>
      </c>
      <c r="Q501" s="153">
        <v>1</v>
      </c>
      <c r="R501" s="153">
        <v>0</v>
      </c>
      <c r="S501" s="153">
        <v>0</v>
      </c>
      <c r="T501" s="153">
        <v>0</v>
      </c>
      <c r="U501" s="153">
        <v>0</v>
      </c>
      <c r="V501" s="153">
        <v>0</v>
      </c>
      <c r="W501" s="153">
        <v>0</v>
      </c>
      <c r="X501" s="153">
        <v>1</v>
      </c>
      <c r="Y501" s="153">
        <v>0</v>
      </c>
      <c r="Z501" s="153">
        <v>0</v>
      </c>
      <c r="AA501" s="153">
        <v>0</v>
      </c>
      <c r="AB501" s="153">
        <v>0</v>
      </c>
      <c r="AC501" s="153">
        <v>1</v>
      </c>
      <c r="AD501" s="153">
        <v>0</v>
      </c>
      <c r="AE501" s="153">
        <v>0</v>
      </c>
      <c r="AF501" s="153">
        <v>0</v>
      </c>
      <c r="AG501" s="153">
        <v>0</v>
      </c>
      <c r="AH501" s="153">
        <v>0</v>
      </c>
      <c r="AI501" s="32">
        <v>1</v>
      </c>
      <c r="AJ501" s="4">
        <v>3</v>
      </c>
      <c r="AK501" s="4"/>
      <c r="AL501" s="1"/>
      <c r="AM501" s="156"/>
      <c r="AN501" s="156"/>
      <c r="AO501" s="156" t="s">
        <v>615</v>
      </c>
      <c r="AP501" s="156"/>
      <c r="AQ501" s="156"/>
      <c r="AR501" s="1" t="s">
        <v>615</v>
      </c>
    </row>
    <row r="502" spans="1:44" s="9" customFormat="1" ht="13.7" customHeight="1" x14ac:dyDescent="0.2">
      <c r="A502" s="1"/>
      <c r="B502" s="152"/>
      <c r="C502" s="1"/>
      <c r="D502" s="19" t="s">
        <v>400</v>
      </c>
      <c r="E502" s="146" t="s">
        <v>1957</v>
      </c>
      <c r="F502" s="7">
        <v>2020</v>
      </c>
      <c r="G502" s="148" t="s">
        <v>1934</v>
      </c>
      <c r="H502" s="1">
        <v>1914</v>
      </c>
      <c r="I502" s="155" t="s">
        <v>1503</v>
      </c>
      <c r="J502" s="153">
        <v>0</v>
      </c>
      <c r="K502" s="153">
        <v>0</v>
      </c>
      <c r="L502" s="153">
        <v>0</v>
      </c>
      <c r="M502" s="153">
        <v>0</v>
      </c>
      <c r="N502" s="153">
        <v>1</v>
      </c>
      <c r="O502" s="153">
        <v>0</v>
      </c>
      <c r="P502" s="153">
        <v>0</v>
      </c>
      <c r="Q502" s="153">
        <v>1</v>
      </c>
      <c r="R502" s="153">
        <v>1</v>
      </c>
      <c r="S502" s="153">
        <v>1</v>
      </c>
      <c r="T502" s="153">
        <v>0</v>
      </c>
      <c r="U502" s="153">
        <v>0</v>
      </c>
      <c r="V502" s="153">
        <v>1</v>
      </c>
      <c r="W502" s="153">
        <v>0</v>
      </c>
      <c r="X502" s="153">
        <v>0</v>
      </c>
      <c r="Y502" s="153">
        <v>0</v>
      </c>
      <c r="Z502" s="153">
        <v>0</v>
      </c>
      <c r="AA502" s="153">
        <v>0</v>
      </c>
      <c r="AB502" s="153">
        <v>0</v>
      </c>
      <c r="AC502" s="153">
        <v>0</v>
      </c>
      <c r="AD502" s="153">
        <v>0</v>
      </c>
      <c r="AE502" s="153">
        <v>0</v>
      </c>
      <c r="AF502" s="153">
        <v>0</v>
      </c>
      <c r="AG502" s="153">
        <v>0</v>
      </c>
      <c r="AH502" s="153">
        <v>0</v>
      </c>
      <c r="AI502" s="32">
        <v>0.1</v>
      </c>
      <c r="AJ502" s="4">
        <v>5</v>
      </c>
      <c r="AK502" s="4"/>
      <c r="AL502" s="1"/>
      <c r="AM502" s="156"/>
      <c r="AN502" s="156"/>
      <c r="AO502" s="156"/>
      <c r="AP502" s="156"/>
      <c r="AQ502" s="156"/>
      <c r="AR502" s="1"/>
    </row>
    <row r="503" spans="1:44" s="9" customFormat="1" ht="13.7" customHeight="1" x14ac:dyDescent="0.2">
      <c r="A503" s="1"/>
      <c r="B503" s="152"/>
      <c r="C503" s="1"/>
      <c r="D503" s="19" t="s">
        <v>400</v>
      </c>
      <c r="E503" s="146" t="s">
        <v>1957</v>
      </c>
      <c r="F503" s="7">
        <v>2020</v>
      </c>
      <c r="G503" s="148" t="s">
        <v>1934</v>
      </c>
      <c r="H503" s="1">
        <v>1349</v>
      </c>
      <c r="I503" s="155" t="s">
        <v>1696</v>
      </c>
      <c r="J503" s="153">
        <v>0</v>
      </c>
      <c r="K503" s="153">
        <v>0</v>
      </c>
      <c r="L503" s="153">
        <v>0</v>
      </c>
      <c r="M503" s="153">
        <v>0</v>
      </c>
      <c r="N503" s="153">
        <v>0</v>
      </c>
      <c r="O503" s="153">
        <v>0</v>
      </c>
      <c r="P503" s="153">
        <v>0</v>
      </c>
      <c r="Q503" s="153">
        <v>0</v>
      </c>
      <c r="R503" s="153">
        <v>0</v>
      </c>
      <c r="S503" s="153">
        <v>1</v>
      </c>
      <c r="T503" s="153">
        <v>0</v>
      </c>
      <c r="U503" s="153">
        <v>0</v>
      </c>
      <c r="V503" s="153">
        <v>0</v>
      </c>
      <c r="W503" s="153">
        <v>0</v>
      </c>
      <c r="X503" s="153">
        <v>0</v>
      </c>
      <c r="Y503" s="153">
        <v>0</v>
      </c>
      <c r="Z503" s="153">
        <v>0</v>
      </c>
      <c r="AA503" s="153">
        <v>0</v>
      </c>
      <c r="AB503" s="153">
        <v>0</v>
      </c>
      <c r="AC503" s="153">
        <v>0</v>
      </c>
      <c r="AD503" s="153">
        <v>0</v>
      </c>
      <c r="AE503" s="153">
        <v>0</v>
      </c>
      <c r="AF503" s="153">
        <v>0</v>
      </c>
      <c r="AG503" s="153">
        <v>0</v>
      </c>
      <c r="AH503" s="153">
        <v>0</v>
      </c>
      <c r="AI503" s="32">
        <v>0.1</v>
      </c>
      <c r="AJ503" s="4">
        <v>1</v>
      </c>
      <c r="AK503" s="4"/>
      <c r="AL503" s="1"/>
      <c r="AM503" s="156"/>
      <c r="AN503" s="156"/>
      <c r="AO503" s="156"/>
      <c r="AP503" s="156"/>
      <c r="AQ503" s="156"/>
      <c r="AR503" s="1"/>
    </row>
    <row r="504" spans="1:44" s="9" customFormat="1" ht="13.7" customHeight="1" x14ac:dyDescent="0.2">
      <c r="A504" s="1"/>
      <c r="B504" s="152"/>
      <c r="C504" s="1"/>
      <c r="D504" s="19" t="s">
        <v>400</v>
      </c>
      <c r="E504" s="146" t="s">
        <v>1957</v>
      </c>
      <c r="F504" s="7">
        <v>2020</v>
      </c>
      <c r="G504" s="148" t="s">
        <v>1934</v>
      </c>
      <c r="H504" s="1">
        <v>1445</v>
      </c>
      <c r="I504" s="155" t="s">
        <v>838</v>
      </c>
      <c r="J504" s="153">
        <v>0</v>
      </c>
      <c r="K504" s="153">
        <v>0</v>
      </c>
      <c r="L504" s="153">
        <v>1</v>
      </c>
      <c r="M504" s="153">
        <v>1</v>
      </c>
      <c r="N504" s="153">
        <v>0</v>
      </c>
      <c r="O504" s="153">
        <v>0</v>
      </c>
      <c r="P504" s="153">
        <v>0</v>
      </c>
      <c r="Q504" s="153">
        <v>0</v>
      </c>
      <c r="R504" s="153">
        <v>0</v>
      </c>
      <c r="S504" s="153">
        <v>1</v>
      </c>
      <c r="T504" s="153">
        <v>0</v>
      </c>
      <c r="U504" s="153">
        <v>0</v>
      </c>
      <c r="V504" s="153">
        <v>1</v>
      </c>
      <c r="W504" s="153">
        <v>0</v>
      </c>
      <c r="X504" s="153">
        <v>0</v>
      </c>
      <c r="Y504" s="153">
        <v>0</v>
      </c>
      <c r="Z504" s="153">
        <v>0</v>
      </c>
      <c r="AA504" s="153">
        <v>0</v>
      </c>
      <c r="AB504" s="153">
        <v>1</v>
      </c>
      <c r="AC504" s="153">
        <v>1</v>
      </c>
      <c r="AD504" s="153">
        <v>0</v>
      </c>
      <c r="AE504" s="153">
        <v>0</v>
      </c>
      <c r="AF504" s="153">
        <v>0</v>
      </c>
      <c r="AG504" s="153">
        <v>0</v>
      </c>
      <c r="AH504" s="153">
        <v>0</v>
      </c>
      <c r="AI504" s="32">
        <v>8</v>
      </c>
      <c r="AJ504" s="4">
        <v>6</v>
      </c>
      <c r="AK504" s="4"/>
      <c r="AL504" s="1"/>
      <c r="AM504" s="156"/>
      <c r="AN504" s="156"/>
      <c r="AO504" s="156"/>
      <c r="AP504" s="156"/>
      <c r="AQ504" s="156"/>
      <c r="AR504" s="1"/>
    </row>
    <row r="505" spans="1:44" s="9" customFormat="1" ht="13.7" customHeight="1" x14ac:dyDescent="0.2">
      <c r="A505" s="1"/>
      <c r="B505" s="152"/>
      <c r="C505" s="1"/>
      <c r="D505" s="19" t="s">
        <v>400</v>
      </c>
      <c r="E505" s="146" t="s">
        <v>1957</v>
      </c>
      <c r="F505" s="7">
        <v>2020</v>
      </c>
      <c r="G505" s="148" t="s">
        <v>1934</v>
      </c>
      <c r="H505" s="1">
        <v>680</v>
      </c>
      <c r="I505" s="155" t="s">
        <v>1194</v>
      </c>
      <c r="J505" s="153">
        <v>0</v>
      </c>
      <c r="K505" s="153">
        <v>0</v>
      </c>
      <c r="L505" s="153">
        <v>0</v>
      </c>
      <c r="M505" s="153">
        <v>1</v>
      </c>
      <c r="N505" s="153">
        <v>0</v>
      </c>
      <c r="O505" s="153">
        <v>0</v>
      </c>
      <c r="P505" s="153">
        <v>0</v>
      </c>
      <c r="Q505" s="153">
        <v>0</v>
      </c>
      <c r="R505" s="153">
        <v>0</v>
      </c>
      <c r="S505" s="153">
        <v>1</v>
      </c>
      <c r="T505" s="153">
        <v>0</v>
      </c>
      <c r="U505" s="153">
        <v>0</v>
      </c>
      <c r="V505" s="153">
        <v>0</v>
      </c>
      <c r="W505" s="153">
        <v>0</v>
      </c>
      <c r="X505" s="153">
        <v>0</v>
      </c>
      <c r="Y505" s="153">
        <v>0</v>
      </c>
      <c r="Z505" s="153">
        <v>0</v>
      </c>
      <c r="AA505" s="153">
        <v>0</v>
      </c>
      <c r="AB505" s="153">
        <v>0</v>
      </c>
      <c r="AC505" s="153">
        <v>0</v>
      </c>
      <c r="AD505" s="153">
        <v>0</v>
      </c>
      <c r="AE505" s="153">
        <v>0</v>
      </c>
      <c r="AF505" s="153">
        <v>0</v>
      </c>
      <c r="AG505" s="153">
        <v>0</v>
      </c>
      <c r="AH505" s="153">
        <v>0</v>
      </c>
      <c r="AI505" s="32">
        <v>2</v>
      </c>
      <c r="AJ505" s="4">
        <v>2</v>
      </c>
      <c r="AK505" s="4"/>
      <c r="AL505" s="1"/>
      <c r="AM505" s="156"/>
      <c r="AN505" s="156"/>
      <c r="AO505" s="156"/>
      <c r="AP505" s="156"/>
      <c r="AQ505" s="156"/>
      <c r="AR505" s="1"/>
    </row>
    <row r="506" spans="1:44" s="9" customFormat="1" ht="13.7" customHeight="1" x14ac:dyDescent="0.2">
      <c r="A506" s="1"/>
      <c r="B506" s="152"/>
      <c r="C506" s="1"/>
      <c r="D506" s="19" t="s">
        <v>400</v>
      </c>
      <c r="E506" s="146" t="s">
        <v>1957</v>
      </c>
      <c r="F506" s="7">
        <v>2020</v>
      </c>
      <c r="G506" s="148" t="s">
        <v>1934</v>
      </c>
      <c r="H506" s="1">
        <v>1401</v>
      </c>
      <c r="I506" s="155" t="s">
        <v>1728</v>
      </c>
      <c r="J506" s="153">
        <v>0</v>
      </c>
      <c r="K506" s="153">
        <v>0</v>
      </c>
      <c r="L506" s="153">
        <v>0</v>
      </c>
      <c r="M506" s="153">
        <v>1</v>
      </c>
      <c r="N506" s="153">
        <v>1</v>
      </c>
      <c r="O506" s="153">
        <v>0</v>
      </c>
      <c r="P506" s="153">
        <v>0</v>
      </c>
      <c r="Q506" s="153">
        <v>0</v>
      </c>
      <c r="R506" s="153">
        <v>0</v>
      </c>
      <c r="S506" s="153">
        <v>0</v>
      </c>
      <c r="T506" s="153">
        <v>0</v>
      </c>
      <c r="U506" s="153">
        <v>0</v>
      </c>
      <c r="V506" s="153">
        <v>0</v>
      </c>
      <c r="W506" s="153">
        <v>0</v>
      </c>
      <c r="X506" s="153">
        <v>0</v>
      </c>
      <c r="Y506" s="153">
        <v>0</v>
      </c>
      <c r="Z506" s="153">
        <v>0</v>
      </c>
      <c r="AA506" s="153">
        <v>0</v>
      </c>
      <c r="AB506" s="153">
        <v>0</v>
      </c>
      <c r="AC506" s="153">
        <v>0</v>
      </c>
      <c r="AD506" s="153">
        <v>0</v>
      </c>
      <c r="AE506" s="153">
        <v>0</v>
      </c>
      <c r="AF506" s="153">
        <v>0</v>
      </c>
      <c r="AG506" s="153">
        <v>0</v>
      </c>
      <c r="AH506" s="153">
        <v>0</v>
      </c>
      <c r="AI506" s="32">
        <v>1</v>
      </c>
      <c r="AJ506" s="4">
        <v>2</v>
      </c>
      <c r="AK506" s="4"/>
      <c r="AL506" s="1"/>
      <c r="AM506" s="156"/>
      <c r="AN506" s="156"/>
      <c r="AO506" s="156"/>
      <c r="AP506" s="156"/>
      <c r="AQ506" s="156"/>
      <c r="AR506" s="1"/>
    </row>
    <row r="507" spans="1:44" s="9" customFormat="1" ht="13.7" customHeight="1" x14ac:dyDescent="0.2">
      <c r="A507" s="1"/>
      <c r="B507" s="152"/>
      <c r="C507" s="1"/>
      <c r="D507" s="19" t="s">
        <v>400</v>
      </c>
      <c r="E507" s="146" t="s">
        <v>1957</v>
      </c>
      <c r="F507" s="7">
        <v>2020</v>
      </c>
      <c r="G507" s="148" t="s">
        <v>1934</v>
      </c>
      <c r="H507" s="37" t="s">
        <v>1959</v>
      </c>
      <c r="I507" s="155" t="s">
        <v>1810</v>
      </c>
      <c r="J507" s="153">
        <v>0</v>
      </c>
      <c r="K507" s="153">
        <v>0</v>
      </c>
      <c r="L507" s="153">
        <v>0</v>
      </c>
      <c r="M507" s="153">
        <v>0</v>
      </c>
      <c r="N507" s="153">
        <v>0</v>
      </c>
      <c r="O507" s="153">
        <v>0</v>
      </c>
      <c r="P507" s="153">
        <v>0</v>
      </c>
      <c r="Q507" s="153">
        <v>0</v>
      </c>
      <c r="R507" s="153">
        <v>0</v>
      </c>
      <c r="S507" s="153">
        <v>0</v>
      </c>
      <c r="T507" s="153">
        <v>0</v>
      </c>
      <c r="U507" s="153">
        <v>0</v>
      </c>
      <c r="V507" s="153">
        <v>0</v>
      </c>
      <c r="W507" s="153">
        <v>0</v>
      </c>
      <c r="X507" s="153">
        <v>1</v>
      </c>
      <c r="Y507" s="153">
        <v>0</v>
      </c>
      <c r="Z507" s="153">
        <v>0</v>
      </c>
      <c r="AA507" s="153">
        <v>0</v>
      </c>
      <c r="AB507" s="153">
        <v>0</v>
      </c>
      <c r="AC507" s="153">
        <v>0</v>
      </c>
      <c r="AD507" s="153">
        <v>0</v>
      </c>
      <c r="AE507" s="153">
        <v>0</v>
      </c>
      <c r="AF507" s="153">
        <v>0</v>
      </c>
      <c r="AG507" s="153">
        <v>0</v>
      </c>
      <c r="AH507" s="153">
        <v>0</v>
      </c>
      <c r="AI507" s="32">
        <v>0.1</v>
      </c>
      <c r="AJ507" s="4">
        <v>1</v>
      </c>
      <c r="AK507" s="4"/>
      <c r="AL507" s="1"/>
      <c r="AM507" s="156"/>
      <c r="AN507" s="156"/>
      <c r="AO507" s="156"/>
      <c r="AP507" s="156"/>
      <c r="AQ507" s="156"/>
      <c r="AR507" s="1"/>
    </row>
    <row r="508" spans="1:44" s="9" customFormat="1" ht="13.7" customHeight="1" x14ac:dyDescent="0.2">
      <c r="A508" s="1"/>
      <c r="B508" s="152"/>
      <c r="C508" s="1"/>
      <c r="D508" s="19" t="s">
        <v>400</v>
      </c>
      <c r="E508" s="146" t="s">
        <v>1957</v>
      </c>
      <c r="F508" s="7">
        <v>2020</v>
      </c>
      <c r="G508" s="148" t="s">
        <v>1934</v>
      </c>
      <c r="H508" s="37" t="s">
        <v>1959</v>
      </c>
      <c r="I508" s="155" t="s">
        <v>1811</v>
      </c>
      <c r="J508" s="153">
        <v>0</v>
      </c>
      <c r="K508" s="153">
        <v>0</v>
      </c>
      <c r="L508" s="153">
        <v>0</v>
      </c>
      <c r="M508" s="153">
        <v>0</v>
      </c>
      <c r="N508" s="153">
        <v>0</v>
      </c>
      <c r="O508" s="153">
        <v>0</v>
      </c>
      <c r="P508" s="153">
        <v>0</v>
      </c>
      <c r="Q508" s="153">
        <v>0</v>
      </c>
      <c r="R508" s="153">
        <v>0</v>
      </c>
      <c r="S508" s="153">
        <v>1</v>
      </c>
      <c r="T508" s="153">
        <v>0</v>
      </c>
      <c r="U508" s="153">
        <v>0</v>
      </c>
      <c r="V508" s="153">
        <v>0</v>
      </c>
      <c r="W508" s="153">
        <v>0</v>
      </c>
      <c r="X508" s="153">
        <v>0</v>
      </c>
      <c r="Y508" s="153">
        <v>0</v>
      </c>
      <c r="Z508" s="153">
        <v>0</v>
      </c>
      <c r="AA508" s="153">
        <v>0</v>
      </c>
      <c r="AB508" s="153">
        <v>0</v>
      </c>
      <c r="AC508" s="153">
        <v>0</v>
      </c>
      <c r="AD508" s="153">
        <v>0</v>
      </c>
      <c r="AE508" s="153">
        <v>0</v>
      </c>
      <c r="AF508" s="153">
        <v>0</v>
      </c>
      <c r="AG508" s="153">
        <v>0</v>
      </c>
      <c r="AH508" s="153">
        <v>0</v>
      </c>
      <c r="AI508" s="32">
        <v>0.1</v>
      </c>
      <c r="AJ508" s="4">
        <v>1</v>
      </c>
      <c r="AK508" s="4" t="s">
        <v>1844</v>
      </c>
      <c r="AL508" s="1"/>
      <c r="AM508" s="156"/>
      <c r="AN508" s="156"/>
      <c r="AO508" s="156"/>
      <c r="AP508" s="156"/>
      <c r="AQ508" s="156"/>
      <c r="AR508" s="1"/>
    </row>
    <row r="509" spans="1:44" s="9" customFormat="1" ht="13.7" customHeight="1" x14ac:dyDescent="0.2">
      <c r="A509" s="1" t="s">
        <v>400</v>
      </c>
      <c r="B509" s="152" t="s">
        <v>399</v>
      </c>
      <c r="C509" s="1">
        <v>2020</v>
      </c>
      <c r="D509" s="19" t="s">
        <v>400</v>
      </c>
      <c r="E509" s="146" t="s">
        <v>1957</v>
      </c>
      <c r="F509" s="7">
        <v>2020</v>
      </c>
      <c r="G509" s="148">
        <v>39</v>
      </c>
      <c r="H509" s="1">
        <v>2760</v>
      </c>
      <c r="I509" s="155" t="s">
        <v>162</v>
      </c>
      <c r="J509" s="153">
        <v>1</v>
      </c>
      <c r="K509" s="153">
        <v>1</v>
      </c>
      <c r="L509" s="153">
        <v>0</v>
      </c>
      <c r="M509" s="153">
        <v>1</v>
      </c>
      <c r="N509" s="153">
        <v>0</v>
      </c>
      <c r="O509" s="153">
        <v>1</v>
      </c>
      <c r="P509" s="153">
        <v>1</v>
      </c>
      <c r="Q509" s="153">
        <v>0</v>
      </c>
      <c r="R509" s="153">
        <v>1</v>
      </c>
      <c r="S509" s="153">
        <v>1</v>
      </c>
      <c r="T509" s="153">
        <v>0</v>
      </c>
      <c r="U509" s="153">
        <v>1</v>
      </c>
      <c r="V509" s="153">
        <v>1</v>
      </c>
      <c r="W509" s="153">
        <v>1</v>
      </c>
      <c r="X509" s="153">
        <v>1</v>
      </c>
      <c r="Y509" s="153">
        <v>1</v>
      </c>
      <c r="Z509" s="153">
        <v>1</v>
      </c>
      <c r="AA509" s="153">
        <v>0</v>
      </c>
      <c r="AB509" s="153">
        <v>0</v>
      </c>
      <c r="AC509" s="153">
        <v>1</v>
      </c>
      <c r="AD509" s="153">
        <v>0</v>
      </c>
      <c r="AE509" s="153">
        <v>1</v>
      </c>
      <c r="AF509" s="153">
        <v>0</v>
      </c>
      <c r="AG509" s="153">
        <v>1</v>
      </c>
      <c r="AH509" s="153">
        <v>1</v>
      </c>
      <c r="AI509" s="32">
        <v>20</v>
      </c>
      <c r="AJ509" s="4">
        <v>17</v>
      </c>
      <c r="AK509" s="4"/>
      <c r="AL509" s="1"/>
      <c r="AM509" s="156"/>
      <c r="AN509" s="156"/>
      <c r="AO509" s="156"/>
      <c r="AP509" s="156"/>
      <c r="AQ509" s="156"/>
      <c r="AR509" s="1"/>
    </row>
    <row r="510" spans="1:44" s="9" customFormat="1" ht="13.7" customHeight="1" x14ac:dyDescent="0.2">
      <c r="A510" s="1" t="s">
        <v>400</v>
      </c>
      <c r="B510" s="152" t="s">
        <v>399</v>
      </c>
      <c r="C510" s="1">
        <v>2020</v>
      </c>
      <c r="D510" s="19" t="s">
        <v>400</v>
      </c>
      <c r="E510" s="146" t="s">
        <v>1957</v>
      </c>
      <c r="F510" s="7">
        <v>2020</v>
      </c>
      <c r="G510" s="148">
        <v>39</v>
      </c>
      <c r="H510" s="1">
        <v>2613</v>
      </c>
      <c r="I510" s="142" t="s">
        <v>218</v>
      </c>
      <c r="J510" s="153">
        <v>0</v>
      </c>
      <c r="K510" s="153">
        <v>0</v>
      </c>
      <c r="L510" s="153">
        <v>0</v>
      </c>
      <c r="M510" s="153">
        <v>0</v>
      </c>
      <c r="N510" s="153">
        <v>0</v>
      </c>
      <c r="O510" s="153">
        <v>0</v>
      </c>
      <c r="P510" s="153">
        <v>0</v>
      </c>
      <c r="Q510" s="153">
        <v>0</v>
      </c>
      <c r="R510" s="153">
        <v>0</v>
      </c>
      <c r="S510" s="153">
        <v>0</v>
      </c>
      <c r="T510" s="153">
        <v>1</v>
      </c>
      <c r="U510" s="153">
        <v>0</v>
      </c>
      <c r="V510" s="153">
        <v>0</v>
      </c>
      <c r="W510" s="153">
        <v>0</v>
      </c>
      <c r="X510" s="153">
        <v>0</v>
      </c>
      <c r="Y510" s="153">
        <v>1</v>
      </c>
      <c r="Z510" s="153">
        <v>1</v>
      </c>
      <c r="AA510" s="153">
        <v>0</v>
      </c>
      <c r="AB510" s="153">
        <v>0</v>
      </c>
      <c r="AC510" s="153">
        <v>0</v>
      </c>
      <c r="AD510" s="153">
        <v>1</v>
      </c>
      <c r="AE510" s="153">
        <v>1</v>
      </c>
      <c r="AF510" s="153">
        <v>1</v>
      </c>
      <c r="AG510" s="153">
        <v>0</v>
      </c>
      <c r="AH510" s="153">
        <v>0</v>
      </c>
      <c r="AI510" s="32">
        <v>20</v>
      </c>
      <c r="AJ510" s="4">
        <v>6</v>
      </c>
      <c r="AK510" s="4"/>
      <c r="AL510" s="1" t="s">
        <v>605</v>
      </c>
      <c r="AM510" s="156"/>
      <c r="AN510" s="156"/>
      <c r="AO510" s="156"/>
      <c r="AP510" s="156"/>
      <c r="AQ510" s="156"/>
      <c r="AR510" s="1"/>
    </row>
    <row r="511" spans="1:44" s="9" customFormat="1" ht="13.7" customHeight="1" x14ac:dyDescent="0.2">
      <c r="A511" s="1" t="s">
        <v>400</v>
      </c>
      <c r="B511" s="152" t="s">
        <v>399</v>
      </c>
      <c r="C511" s="1">
        <v>2020</v>
      </c>
      <c r="D511" s="19" t="s">
        <v>400</v>
      </c>
      <c r="E511" s="146" t="s">
        <v>1957</v>
      </c>
      <c r="F511" s="7">
        <v>2020</v>
      </c>
      <c r="G511" s="148">
        <v>39</v>
      </c>
      <c r="H511" s="1">
        <v>681</v>
      </c>
      <c r="I511" s="155" t="s">
        <v>1195</v>
      </c>
      <c r="J511" s="153">
        <v>1</v>
      </c>
      <c r="K511" s="153">
        <v>1</v>
      </c>
      <c r="L511" s="153">
        <v>0</v>
      </c>
      <c r="M511" s="153">
        <v>0</v>
      </c>
      <c r="N511" s="153">
        <v>0</v>
      </c>
      <c r="O511" s="153">
        <v>1</v>
      </c>
      <c r="P511" s="153">
        <v>1</v>
      </c>
      <c r="Q511" s="153">
        <v>0</v>
      </c>
      <c r="R511" s="153">
        <v>0</v>
      </c>
      <c r="S511" s="153">
        <v>0</v>
      </c>
      <c r="T511" s="153">
        <v>1</v>
      </c>
      <c r="U511" s="153">
        <v>1</v>
      </c>
      <c r="V511" s="153">
        <v>0</v>
      </c>
      <c r="W511" s="153">
        <v>0</v>
      </c>
      <c r="X511" s="153">
        <v>0</v>
      </c>
      <c r="Y511" s="153">
        <v>0</v>
      </c>
      <c r="Z511" s="153">
        <v>1</v>
      </c>
      <c r="AA511" s="153">
        <v>0</v>
      </c>
      <c r="AB511" s="153">
        <v>0</v>
      </c>
      <c r="AC511" s="153">
        <v>0</v>
      </c>
      <c r="AD511" s="153">
        <v>0</v>
      </c>
      <c r="AE511" s="153">
        <v>0</v>
      </c>
      <c r="AF511" s="153">
        <v>0</v>
      </c>
      <c r="AG511" s="153">
        <v>0</v>
      </c>
      <c r="AH511" s="153">
        <v>0</v>
      </c>
      <c r="AI511" s="32">
        <v>10</v>
      </c>
      <c r="AJ511" s="4">
        <v>7</v>
      </c>
      <c r="AK511" s="4"/>
      <c r="AL511" s="1"/>
      <c r="AM511" s="156"/>
      <c r="AN511" s="156"/>
      <c r="AO511" s="156"/>
      <c r="AP511" s="156"/>
      <c r="AQ511" s="156"/>
      <c r="AR511" s="1"/>
    </row>
    <row r="512" spans="1:44" s="9" customFormat="1" ht="13.7" customHeight="1" x14ac:dyDescent="0.2">
      <c r="A512" s="1" t="s">
        <v>400</v>
      </c>
      <c r="B512" s="152" t="s">
        <v>399</v>
      </c>
      <c r="C512" s="1">
        <v>2020</v>
      </c>
      <c r="D512" s="19" t="s">
        <v>400</v>
      </c>
      <c r="E512" s="146" t="s">
        <v>1957</v>
      </c>
      <c r="F512" s="7">
        <v>2020</v>
      </c>
      <c r="G512" s="148">
        <v>39</v>
      </c>
      <c r="H512" s="1">
        <v>986</v>
      </c>
      <c r="I512" s="155" t="s">
        <v>1455</v>
      </c>
      <c r="J512" s="153">
        <v>0</v>
      </c>
      <c r="K512" s="153">
        <v>0</v>
      </c>
      <c r="L512" s="153">
        <v>1</v>
      </c>
      <c r="M512" s="153">
        <v>0</v>
      </c>
      <c r="N512" s="153">
        <v>0</v>
      </c>
      <c r="O512" s="153">
        <v>0</v>
      </c>
      <c r="P512" s="153">
        <v>0</v>
      </c>
      <c r="Q512" s="153">
        <v>0</v>
      </c>
      <c r="R512" s="153">
        <v>0</v>
      </c>
      <c r="S512" s="153">
        <v>0</v>
      </c>
      <c r="T512" s="153">
        <v>0</v>
      </c>
      <c r="U512" s="153">
        <v>0</v>
      </c>
      <c r="V512" s="153">
        <v>0</v>
      </c>
      <c r="W512" s="153">
        <v>0</v>
      </c>
      <c r="X512" s="153">
        <v>0</v>
      </c>
      <c r="Y512" s="153">
        <v>0</v>
      </c>
      <c r="Z512" s="153">
        <v>0</v>
      </c>
      <c r="AA512" s="153">
        <v>0</v>
      </c>
      <c r="AB512" s="153">
        <v>0</v>
      </c>
      <c r="AC512" s="153">
        <v>0</v>
      </c>
      <c r="AD512" s="153">
        <v>0</v>
      </c>
      <c r="AE512" s="153">
        <v>0</v>
      </c>
      <c r="AF512" s="153">
        <v>0</v>
      </c>
      <c r="AG512" s="153">
        <v>0</v>
      </c>
      <c r="AH512" s="153">
        <v>0</v>
      </c>
      <c r="AI512" s="32">
        <v>0.1</v>
      </c>
      <c r="AJ512" s="4">
        <v>1</v>
      </c>
      <c r="AK512" s="4"/>
      <c r="AL512" s="1"/>
      <c r="AM512" s="156"/>
      <c r="AN512" s="156"/>
      <c r="AO512" s="156"/>
      <c r="AP512" s="156"/>
      <c r="AQ512" s="156"/>
      <c r="AR512" s="1"/>
    </row>
    <row r="513" spans="1:44" s="9" customFormat="1" ht="13.7" customHeight="1" x14ac:dyDescent="0.2">
      <c r="A513" s="1" t="s">
        <v>400</v>
      </c>
      <c r="B513" s="152" t="s">
        <v>399</v>
      </c>
      <c r="C513" s="1">
        <v>2020</v>
      </c>
      <c r="D513" s="19" t="s">
        <v>400</v>
      </c>
      <c r="E513" s="146" t="s">
        <v>1957</v>
      </c>
      <c r="F513" s="7">
        <v>2020</v>
      </c>
      <c r="G513" s="148">
        <v>39</v>
      </c>
      <c r="H513" s="1">
        <v>1519</v>
      </c>
      <c r="I513" s="155" t="s">
        <v>812</v>
      </c>
      <c r="J513" s="153">
        <v>0</v>
      </c>
      <c r="K513" s="153">
        <v>0</v>
      </c>
      <c r="L513" s="153">
        <v>0</v>
      </c>
      <c r="M513" s="153">
        <v>0</v>
      </c>
      <c r="N513" s="153">
        <v>0</v>
      </c>
      <c r="O513" s="153">
        <v>0</v>
      </c>
      <c r="P513" s="153">
        <v>1</v>
      </c>
      <c r="Q513" s="153">
        <v>0</v>
      </c>
      <c r="R513" s="153">
        <v>0</v>
      </c>
      <c r="S513" s="153">
        <v>0</v>
      </c>
      <c r="T513" s="153">
        <v>0</v>
      </c>
      <c r="U513" s="153">
        <v>0</v>
      </c>
      <c r="V513" s="153">
        <v>0</v>
      </c>
      <c r="W513" s="153">
        <v>1</v>
      </c>
      <c r="X513" s="153">
        <v>0</v>
      </c>
      <c r="Y513" s="153">
        <v>0</v>
      </c>
      <c r="Z513" s="153">
        <v>0</v>
      </c>
      <c r="AA513" s="153">
        <v>0</v>
      </c>
      <c r="AB513" s="153">
        <v>1</v>
      </c>
      <c r="AC513" s="153">
        <v>1</v>
      </c>
      <c r="AD513" s="153">
        <v>0</v>
      </c>
      <c r="AE513" s="153">
        <v>0</v>
      </c>
      <c r="AF513" s="153">
        <v>0</v>
      </c>
      <c r="AG513" s="153">
        <v>1</v>
      </c>
      <c r="AH513" s="153">
        <v>1</v>
      </c>
      <c r="AI513" s="32">
        <v>5</v>
      </c>
      <c r="AJ513" s="4">
        <v>6</v>
      </c>
      <c r="AK513" s="4"/>
      <c r="AL513" s="1"/>
      <c r="AM513" s="156"/>
      <c r="AN513" s="156"/>
      <c r="AO513" s="156"/>
      <c r="AP513" s="156"/>
      <c r="AQ513" s="156"/>
      <c r="AR513" s="1"/>
    </row>
    <row r="514" spans="1:44" s="9" customFormat="1" ht="13.7" customHeight="1" x14ac:dyDescent="0.2">
      <c r="A514" s="1" t="s">
        <v>400</v>
      </c>
      <c r="B514" s="152" t="s">
        <v>399</v>
      </c>
      <c r="C514" s="1">
        <v>2020</v>
      </c>
      <c r="D514" s="19" t="s">
        <v>400</v>
      </c>
      <c r="E514" s="146" t="s">
        <v>1957</v>
      </c>
      <c r="F514" s="7">
        <v>2020</v>
      </c>
      <c r="G514" s="148">
        <v>39</v>
      </c>
      <c r="H514" s="1">
        <v>1766</v>
      </c>
      <c r="I514" s="155" t="s">
        <v>1224</v>
      </c>
      <c r="J514" s="153">
        <v>0</v>
      </c>
      <c r="K514" s="153">
        <v>0</v>
      </c>
      <c r="L514" s="153">
        <v>0</v>
      </c>
      <c r="M514" s="153">
        <v>0</v>
      </c>
      <c r="N514" s="153">
        <v>0</v>
      </c>
      <c r="O514" s="153">
        <v>0</v>
      </c>
      <c r="P514" s="153">
        <v>0</v>
      </c>
      <c r="Q514" s="153">
        <v>0</v>
      </c>
      <c r="R514" s="153">
        <v>0</v>
      </c>
      <c r="S514" s="153">
        <v>0</v>
      </c>
      <c r="T514" s="153">
        <v>0</v>
      </c>
      <c r="U514" s="153">
        <v>0</v>
      </c>
      <c r="V514" s="153">
        <v>0</v>
      </c>
      <c r="W514" s="153">
        <v>1</v>
      </c>
      <c r="X514" s="153">
        <v>0</v>
      </c>
      <c r="Y514" s="153">
        <v>0</v>
      </c>
      <c r="Z514" s="153">
        <v>0</v>
      </c>
      <c r="AA514" s="153">
        <v>0</v>
      </c>
      <c r="AB514" s="153">
        <v>1</v>
      </c>
      <c r="AC514" s="153">
        <v>1</v>
      </c>
      <c r="AD514" s="153">
        <v>0</v>
      </c>
      <c r="AE514" s="153">
        <v>0</v>
      </c>
      <c r="AF514" s="153">
        <v>0</v>
      </c>
      <c r="AG514" s="153">
        <v>1</v>
      </c>
      <c r="AH514" s="153">
        <v>1</v>
      </c>
      <c r="AI514" s="32">
        <v>3</v>
      </c>
      <c r="AJ514" s="4">
        <v>5</v>
      </c>
      <c r="AK514" s="4"/>
      <c r="AL514" s="1"/>
      <c r="AM514" s="156"/>
      <c r="AN514" s="156"/>
      <c r="AO514" s="156"/>
      <c r="AP514" s="156"/>
      <c r="AQ514" s="156"/>
      <c r="AR514" s="1"/>
    </row>
    <row r="515" spans="1:44" s="9" customFormat="1" ht="13.7" customHeight="1" x14ac:dyDescent="0.2">
      <c r="A515" s="1" t="s">
        <v>400</v>
      </c>
      <c r="B515" s="152" t="s">
        <v>399</v>
      </c>
      <c r="C515" s="1">
        <v>2020</v>
      </c>
      <c r="D515" s="19" t="s">
        <v>400</v>
      </c>
      <c r="E515" s="146" t="s">
        <v>1957</v>
      </c>
      <c r="F515" s="7">
        <v>2020</v>
      </c>
      <c r="G515" s="148">
        <v>39</v>
      </c>
      <c r="H515" s="1">
        <v>1677</v>
      </c>
      <c r="I515" s="155" t="s">
        <v>1256</v>
      </c>
      <c r="J515" s="153">
        <v>0</v>
      </c>
      <c r="K515" s="153">
        <v>0</v>
      </c>
      <c r="L515" s="153">
        <v>0</v>
      </c>
      <c r="M515" s="153">
        <v>0</v>
      </c>
      <c r="N515" s="153">
        <v>0</v>
      </c>
      <c r="O515" s="153">
        <v>0</v>
      </c>
      <c r="P515" s="153">
        <v>0</v>
      </c>
      <c r="Q515" s="153">
        <v>0</v>
      </c>
      <c r="R515" s="153">
        <v>0</v>
      </c>
      <c r="S515" s="153">
        <v>0</v>
      </c>
      <c r="T515" s="153">
        <v>0</v>
      </c>
      <c r="U515" s="153">
        <v>0</v>
      </c>
      <c r="V515" s="153">
        <v>0</v>
      </c>
      <c r="W515" s="153">
        <v>1</v>
      </c>
      <c r="X515" s="153">
        <v>0</v>
      </c>
      <c r="Y515" s="153">
        <v>0</v>
      </c>
      <c r="Z515" s="153">
        <v>0</v>
      </c>
      <c r="AA515" s="153">
        <v>0</v>
      </c>
      <c r="AB515" s="153">
        <v>1</v>
      </c>
      <c r="AC515" s="153">
        <v>1</v>
      </c>
      <c r="AD515" s="153">
        <v>0</v>
      </c>
      <c r="AE515" s="153">
        <v>0</v>
      </c>
      <c r="AF515" s="153">
        <v>0</v>
      </c>
      <c r="AG515" s="153">
        <v>1</v>
      </c>
      <c r="AH515" s="153">
        <v>1</v>
      </c>
      <c r="AI515" s="32">
        <v>2</v>
      </c>
      <c r="AJ515" s="4">
        <v>5</v>
      </c>
      <c r="AK515" s="4"/>
      <c r="AL515" s="1"/>
      <c r="AM515" s="156"/>
      <c r="AN515" s="156"/>
      <c r="AO515" s="156"/>
      <c r="AP515" s="156"/>
      <c r="AQ515" s="156"/>
      <c r="AR515" s="1"/>
    </row>
    <row r="516" spans="1:44" s="9" customFormat="1" ht="13.7" customHeight="1" x14ac:dyDescent="0.2">
      <c r="A516" s="1" t="s">
        <v>400</v>
      </c>
      <c r="B516" s="152" t="s">
        <v>399</v>
      </c>
      <c r="C516" s="1">
        <v>2020</v>
      </c>
      <c r="D516" s="19" t="s">
        <v>400</v>
      </c>
      <c r="E516" s="146" t="s">
        <v>1957</v>
      </c>
      <c r="F516" s="7">
        <v>2020</v>
      </c>
      <c r="G516" s="148">
        <v>39</v>
      </c>
      <c r="H516" s="1">
        <v>1777</v>
      </c>
      <c r="I516" s="155" t="s">
        <v>1237</v>
      </c>
      <c r="J516" s="153">
        <v>0</v>
      </c>
      <c r="K516" s="153">
        <v>0</v>
      </c>
      <c r="L516" s="153">
        <v>0</v>
      </c>
      <c r="M516" s="153">
        <v>0</v>
      </c>
      <c r="N516" s="153">
        <v>0</v>
      </c>
      <c r="O516" s="153">
        <v>0</v>
      </c>
      <c r="P516" s="153">
        <v>0</v>
      </c>
      <c r="Q516" s="153">
        <v>0</v>
      </c>
      <c r="R516" s="153">
        <v>0</v>
      </c>
      <c r="S516" s="153">
        <v>0</v>
      </c>
      <c r="T516" s="153">
        <v>0</v>
      </c>
      <c r="U516" s="153">
        <v>0</v>
      </c>
      <c r="V516" s="153">
        <v>0</v>
      </c>
      <c r="W516" s="153">
        <v>0</v>
      </c>
      <c r="X516" s="153">
        <v>0</v>
      </c>
      <c r="Y516" s="153">
        <v>0</v>
      </c>
      <c r="Z516" s="153">
        <v>0</v>
      </c>
      <c r="AA516" s="153">
        <v>0</v>
      </c>
      <c r="AB516" s="153">
        <v>1</v>
      </c>
      <c r="AC516" s="153">
        <v>1</v>
      </c>
      <c r="AD516" s="153">
        <v>0</v>
      </c>
      <c r="AE516" s="153">
        <v>0</v>
      </c>
      <c r="AF516" s="153">
        <v>0</v>
      </c>
      <c r="AG516" s="153">
        <v>1</v>
      </c>
      <c r="AH516" s="153">
        <v>1</v>
      </c>
      <c r="AI516" s="32">
        <v>3</v>
      </c>
      <c r="AJ516" s="4">
        <v>4</v>
      </c>
      <c r="AK516" s="4"/>
      <c r="AL516" s="1"/>
      <c r="AM516" s="156"/>
      <c r="AN516" s="156"/>
      <c r="AO516" s="156"/>
      <c r="AP516" s="156"/>
      <c r="AQ516" s="156"/>
      <c r="AR516" s="1"/>
    </row>
    <row r="517" spans="1:44" s="9" customFormat="1" ht="13.7" customHeight="1" x14ac:dyDescent="0.2">
      <c r="A517" s="1" t="s">
        <v>400</v>
      </c>
      <c r="B517" s="152" t="s">
        <v>399</v>
      </c>
      <c r="C517" s="1">
        <v>2020</v>
      </c>
      <c r="D517" s="19" t="s">
        <v>400</v>
      </c>
      <c r="E517" s="146" t="s">
        <v>1957</v>
      </c>
      <c r="F517" s="7">
        <v>2020</v>
      </c>
      <c r="G517" s="148" t="s">
        <v>1935</v>
      </c>
      <c r="H517" s="1">
        <v>707</v>
      </c>
      <c r="I517" s="155" t="s">
        <v>261</v>
      </c>
      <c r="J517" s="153">
        <v>0</v>
      </c>
      <c r="K517" s="153">
        <v>0</v>
      </c>
      <c r="L517" s="153">
        <v>0</v>
      </c>
      <c r="M517" s="153">
        <v>1</v>
      </c>
      <c r="N517" s="153">
        <v>1</v>
      </c>
      <c r="O517" s="153">
        <v>1</v>
      </c>
      <c r="P517" s="153">
        <v>0</v>
      </c>
      <c r="Q517" s="153">
        <v>0</v>
      </c>
      <c r="R517" s="153">
        <v>0</v>
      </c>
      <c r="S517" s="153">
        <v>0</v>
      </c>
      <c r="T517" s="153">
        <v>0</v>
      </c>
      <c r="U517" s="153">
        <v>0</v>
      </c>
      <c r="V517" s="153">
        <v>0</v>
      </c>
      <c r="W517" s="153">
        <v>0</v>
      </c>
      <c r="X517" s="153">
        <v>0</v>
      </c>
      <c r="Y517" s="153">
        <v>0</v>
      </c>
      <c r="Z517" s="153">
        <v>0</v>
      </c>
      <c r="AA517" s="153">
        <v>0</v>
      </c>
      <c r="AB517" s="153">
        <v>0</v>
      </c>
      <c r="AC517" s="153">
        <v>0</v>
      </c>
      <c r="AD517" s="153">
        <v>0</v>
      </c>
      <c r="AE517" s="153">
        <v>0</v>
      </c>
      <c r="AF517" s="153">
        <v>0</v>
      </c>
      <c r="AG517" s="153">
        <v>0</v>
      </c>
      <c r="AH517" s="153">
        <v>0</v>
      </c>
      <c r="AI517" s="32">
        <v>8</v>
      </c>
      <c r="AJ517" s="4">
        <v>3</v>
      </c>
      <c r="AK517" s="4"/>
      <c r="AL517" s="1"/>
      <c r="AM517" s="156"/>
      <c r="AN517" s="156"/>
      <c r="AO517" s="156"/>
      <c r="AP517" s="156"/>
      <c r="AQ517" s="156"/>
      <c r="AR517" s="1"/>
    </row>
    <row r="518" spans="1:44" s="9" customFormat="1" ht="13.7" customHeight="1" x14ac:dyDescent="0.2">
      <c r="A518" s="1" t="s">
        <v>400</v>
      </c>
      <c r="B518" s="152" t="s">
        <v>399</v>
      </c>
      <c r="C518" s="1">
        <v>2020</v>
      </c>
      <c r="D518" s="19" t="s">
        <v>400</v>
      </c>
      <c r="E518" s="146" t="s">
        <v>1957</v>
      </c>
      <c r="F518" s="7">
        <v>2020</v>
      </c>
      <c r="G518" s="148" t="s">
        <v>1935</v>
      </c>
      <c r="H518" s="37" t="s">
        <v>1959</v>
      </c>
      <c r="I518" s="155" t="s">
        <v>1766</v>
      </c>
      <c r="J518" s="153">
        <v>0</v>
      </c>
      <c r="K518" s="153">
        <v>0</v>
      </c>
      <c r="L518" s="153">
        <v>0</v>
      </c>
      <c r="M518" s="153">
        <v>1</v>
      </c>
      <c r="N518" s="153">
        <v>0</v>
      </c>
      <c r="O518" s="153">
        <v>0</v>
      </c>
      <c r="P518" s="153">
        <v>1</v>
      </c>
      <c r="Q518" s="153">
        <v>1</v>
      </c>
      <c r="R518" s="153">
        <v>0</v>
      </c>
      <c r="S518" s="153">
        <v>1</v>
      </c>
      <c r="T518" s="153">
        <v>1</v>
      </c>
      <c r="U518" s="153">
        <v>0</v>
      </c>
      <c r="V518" s="153">
        <v>1</v>
      </c>
      <c r="W518" s="153">
        <v>0</v>
      </c>
      <c r="X518" s="153">
        <v>0</v>
      </c>
      <c r="Y518" s="153">
        <v>1</v>
      </c>
      <c r="Z518" s="153">
        <v>1</v>
      </c>
      <c r="AA518" s="153">
        <v>1</v>
      </c>
      <c r="AB518" s="153">
        <v>0</v>
      </c>
      <c r="AC518" s="153">
        <v>0</v>
      </c>
      <c r="AD518" s="153">
        <v>1</v>
      </c>
      <c r="AE518" s="153">
        <v>0</v>
      </c>
      <c r="AF518" s="153">
        <v>0</v>
      </c>
      <c r="AG518" s="153">
        <v>0</v>
      </c>
      <c r="AH518" s="153">
        <v>1</v>
      </c>
      <c r="AI518" s="32">
        <v>6</v>
      </c>
      <c r="AJ518" s="4">
        <v>11</v>
      </c>
      <c r="AK518" s="4"/>
      <c r="AL518" s="1"/>
      <c r="AM518" s="156"/>
      <c r="AN518" s="156"/>
      <c r="AO518" s="156"/>
      <c r="AP518" s="156"/>
      <c r="AQ518" s="156"/>
      <c r="AR518" s="1"/>
    </row>
    <row r="519" spans="1:44" s="9" customFormat="1" ht="13.7" customHeight="1" x14ac:dyDescent="0.2">
      <c r="A519" s="1" t="s">
        <v>400</v>
      </c>
      <c r="B519" s="152" t="s">
        <v>399</v>
      </c>
      <c r="C519" s="1">
        <v>2020</v>
      </c>
      <c r="D519" s="19" t="s">
        <v>400</v>
      </c>
      <c r="E519" s="146" t="s">
        <v>1957</v>
      </c>
      <c r="F519" s="7">
        <v>2020</v>
      </c>
      <c r="G519" s="148" t="s">
        <v>1935</v>
      </c>
      <c r="H519" s="1">
        <v>516</v>
      </c>
      <c r="I519" s="155" t="s">
        <v>1203</v>
      </c>
      <c r="J519" s="153">
        <v>0</v>
      </c>
      <c r="K519" s="153">
        <v>1</v>
      </c>
      <c r="L519" s="153">
        <v>0</v>
      </c>
      <c r="M519" s="153">
        <v>0</v>
      </c>
      <c r="N519" s="153">
        <v>0</v>
      </c>
      <c r="O519" s="153">
        <v>1</v>
      </c>
      <c r="P519" s="153">
        <v>1</v>
      </c>
      <c r="Q519" s="153">
        <v>1</v>
      </c>
      <c r="R519" s="153">
        <v>0</v>
      </c>
      <c r="S519" s="153">
        <v>0</v>
      </c>
      <c r="T519" s="153">
        <v>1</v>
      </c>
      <c r="U519" s="153">
        <v>1</v>
      </c>
      <c r="V519" s="153">
        <v>1</v>
      </c>
      <c r="W519" s="153">
        <v>1</v>
      </c>
      <c r="X519" s="153">
        <v>0</v>
      </c>
      <c r="Y519" s="153">
        <v>1</v>
      </c>
      <c r="Z519" s="153">
        <v>1</v>
      </c>
      <c r="AA519" s="153">
        <v>1</v>
      </c>
      <c r="AB519" s="153">
        <v>0</v>
      </c>
      <c r="AC519" s="153">
        <v>0</v>
      </c>
      <c r="AD519" s="153">
        <v>1</v>
      </c>
      <c r="AE519" s="153">
        <v>1</v>
      </c>
      <c r="AF519" s="153">
        <v>0</v>
      </c>
      <c r="AG519" s="153">
        <v>0</v>
      </c>
      <c r="AH519" s="153">
        <v>0</v>
      </c>
      <c r="AI519" s="32">
        <v>3</v>
      </c>
      <c r="AJ519" s="4">
        <v>13</v>
      </c>
      <c r="AK519" s="4"/>
      <c r="AL519" s="1"/>
      <c r="AM519" s="156"/>
      <c r="AN519" s="156"/>
      <c r="AO519" s="156"/>
      <c r="AP519" s="156"/>
      <c r="AQ519" s="156"/>
      <c r="AR519" s="1"/>
    </row>
    <row r="520" spans="1:44" s="9" customFormat="1" ht="13.7" customHeight="1" x14ac:dyDescent="0.2">
      <c r="A520" s="1" t="s">
        <v>400</v>
      </c>
      <c r="B520" s="152" t="s">
        <v>399</v>
      </c>
      <c r="C520" s="1">
        <v>2020</v>
      </c>
      <c r="D520" s="19" t="s">
        <v>400</v>
      </c>
      <c r="E520" s="146" t="s">
        <v>1957</v>
      </c>
      <c r="F520" s="7">
        <v>2020</v>
      </c>
      <c r="G520" s="148" t="s">
        <v>1935</v>
      </c>
      <c r="H520" s="1">
        <v>1794</v>
      </c>
      <c r="I520" s="155" t="s">
        <v>1338</v>
      </c>
      <c r="J520" s="153">
        <v>0</v>
      </c>
      <c r="K520" s="153">
        <v>1</v>
      </c>
      <c r="L520" s="153">
        <v>0</v>
      </c>
      <c r="M520" s="153">
        <v>0</v>
      </c>
      <c r="N520" s="153">
        <v>0</v>
      </c>
      <c r="O520" s="153">
        <v>0</v>
      </c>
      <c r="P520" s="153">
        <v>0</v>
      </c>
      <c r="Q520" s="153">
        <v>0</v>
      </c>
      <c r="R520" s="153">
        <v>0</v>
      </c>
      <c r="S520" s="153">
        <v>0</v>
      </c>
      <c r="T520" s="153">
        <v>0</v>
      </c>
      <c r="U520" s="153">
        <v>0</v>
      </c>
      <c r="V520" s="153">
        <v>0</v>
      </c>
      <c r="W520" s="153">
        <v>0</v>
      </c>
      <c r="X520" s="153">
        <v>0</v>
      </c>
      <c r="Y520" s="153">
        <v>0</v>
      </c>
      <c r="Z520" s="153">
        <v>0</v>
      </c>
      <c r="AA520" s="153">
        <v>0</v>
      </c>
      <c r="AB520" s="153">
        <v>0</v>
      </c>
      <c r="AC520" s="153">
        <v>0</v>
      </c>
      <c r="AD520" s="153">
        <v>0</v>
      </c>
      <c r="AE520" s="153">
        <v>0</v>
      </c>
      <c r="AF520" s="153">
        <v>0</v>
      </c>
      <c r="AG520" s="153">
        <v>0</v>
      </c>
      <c r="AH520" s="153">
        <v>0</v>
      </c>
      <c r="AI520" s="32">
        <v>0.1</v>
      </c>
      <c r="AJ520" s="4">
        <v>1</v>
      </c>
      <c r="AK520" s="4"/>
      <c r="AL520" s="1"/>
      <c r="AM520" s="156"/>
      <c r="AN520" s="156"/>
      <c r="AO520" s="156"/>
      <c r="AP520" s="156"/>
      <c r="AQ520" s="156"/>
      <c r="AR520" s="1"/>
    </row>
    <row r="521" spans="1:44" s="9" customFormat="1" ht="13.7" customHeight="1" x14ac:dyDescent="0.2">
      <c r="A521" s="1" t="s">
        <v>400</v>
      </c>
      <c r="B521" s="152" t="s">
        <v>399</v>
      </c>
      <c r="C521" s="1">
        <v>2020</v>
      </c>
      <c r="D521" s="19" t="s">
        <v>400</v>
      </c>
      <c r="E521" s="146" t="s">
        <v>1957</v>
      </c>
      <c r="F521" s="7">
        <v>2020</v>
      </c>
      <c r="G521" s="148" t="s">
        <v>1935</v>
      </c>
      <c r="H521" s="1">
        <v>1638</v>
      </c>
      <c r="I521" s="155" t="s">
        <v>1049</v>
      </c>
      <c r="J521" s="153">
        <v>0</v>
      </c>
      <c r="K521" s="153">
        <v>1</v>
      </c>
      <c r="L521" s="153">
        <v>0</v>
      </c>
      <c r="M521" s="153">
        <v>0</v>
      </c>
      <c r="N521" s="153">
        <v>0</v>
      </c>
      <c r="O521" s="153">
        <v>0</v>
      </c>
      <c r="P521" s="153">
        <v>0</v>
      </c>
      <c r="Q521" s="153">
        <v>0</v>
      </c>
      <c r="R521" s="153">
        <v>0</v>
      </c>
      <c r="S521" s="153">
        <v>0</v>
      </c>
      <c r="T521" s="153">
        <v>0</v>
      </c>
      <c r="U521" s="153">
        <v>0</v>
      </c>
      <c r="V521" s="153">
        <v>0</v>
      </c>
      <c r="W521" s="153">
        <v>0</v>
      </c>
      <c r="X521" s="153">
        <v>0</v>
      </c>
      <c r="Y521" s="153">
        <v>0</v>
      </c>
      <c r="Z521" s="153">
        <v>0</v>
      </c>
      <c r="AA521" s="153">
        <v>0</v>
      </c>
      <c r="AB521" s="153">
        <v>0</v>
      </c>
      <c r="AC521" s="153">
        <v>0</v>
      </c>
      <c r="AD521" s="153">
        <v>0</v>
      </c>
      <c r="AE521" s="153">
        <v>0</v>
      </c>
      <c r="AF521" s="153">
        <v>0</v>
      </c>
      <c r="AG521" s="153">
        <v>0</v>
      </c>
      <c r="AH521" s="153">
        <v>0</v>
      </c>
      <c r="AI521" s="32">
        <v>0.1</v>
      </c>
      <c r="AJ521" s="4">
        <v>1</v>
      </c>
      <c r="AK521" s="4"/>
      <c r="AL521" s="1"/>
      <c r="AM521" s="156"/>
      <c r="AN521" s="156"/>
      <c r="AO521" s="156"/>
      <c r="AP521" s="156"/>
      <c r="AQ521" s="156"/>
      <c r="AR521" s="1"/>
    </row>
    <row r="522" spans="1:44" s="9" customFormat="1" ht="13.7" customHeight="1" x14ac:dyDescent="0.2">
      <c r="A522" s="1" t="s">
        <v>400</v>
      </c>
      <c r="B522" s="152" t="s">
        <v>399</v>
      </c>
      <c r="C522" s="1">
        <v>2020</v>
      </c>
      <c r="D522" s="19" t="s">
        <v>400</v>
      </c>
      <c r="E522" s="146" t="s">
        <v>1957</v>
      </c>
      <c r="F522" s="7">
        <v>2020</v>
      </c>
      <c r="G522" s="148" t="s">
        <v>1935</v>
      </c>
      <c r="H522" s="1">
        <v>1766</v>
      </c>
      <c r="I522" s="155" t="s">
        <v>1224</v>
      </c>
      <c r="J522" s="153">
        <v>0</v>
      </c>
      <c r="K522" s="153">
        <v>0</v>
      </c>
      <c r="L522" s="153">
        <v>0</v>
      </c>
      <c r="M522" s="153">
        <v>0</v>
      </c>
      <c r="N522" s="153">
        <v>0</v>
      </c>
      <c r="O522" s="153">
        <v>0</v>
      </c>
      <c r="P522" s="153">
        <v>0</v>
      </c>
      <c r="Q522" s="153">
        <v>0</v>
      </c>
      <c r="R522" s="153">
        <v>0</v>
      </c>
      <c r="S522" s="153">
        <v>0</v>
      </c>
      <c r="T522" s="153">
        <v>0</v>
      </c>
      <c r="U522" s="153">
        <v>0</v>
      </c>
      <c r="V522" s="153">
        <v>0</v>
      </c>
      <c r="W522" s="153">
        <v>0</v>
      </c>
      <c r="X522" s="153">
        <v>0</v>
      </c>
      <c r="Y522" s="153">
        <v>0</v>
      </c>
      <c r="Z522" s="153">
        <v>0</v>
      </c>
      <c r="AA522" s="153">
        <v>0</v>
      </c>
      <c r="AB522" s="153">
        <v>1</v>
      </c>
      <c r="AC522" s="153">
        <v>1</v>
      </c>
      <c r="AD522" s="153">
        <v>0</v>
      </c>
      <c r="AE522" s="153">
        <v>0</v>
      </c>
      <c r="AF522" s="153">
        <v>0</v>
      </c>
      <c r="AG522" s="153">
        <v>0</v>
      </c>
      <c r="AH522" s="153">
        <v>0</v>
      </c>
      <c r="AI522" s="32">
        <v>0.1</v>
      </c>
      <c r="AJ522" s="4">
        <v>2</v>
      </c>
      <c r="AK522" s="4"/>
      <c r="AL522" s="1"/>
      <c r="AM522" s="156"/>
      <c r="AN522" s="156"/>
      <c r="AO522" s="156"/>
      <c r="AP522" s="156"/>
      <c r="AQ522" s="156"/>
      <c r="AR522" s="1"/>
    </row>
    <row r="523" spans="1:44" s="9" customFormat="1" ht="13.7" customHeight="1" x14ac:dyDescent="0.2">
      <c r="A523" s="1" t="s">
        <v>400</v>
      </c>
      <c r="B523" s="152" t="s">
        <v>399</v>
      </c>
      <c r="C523" s="1">
        <v>2020</v>
      </c>
      <c r="D523" s="19" t="s">
        <v>400</v>
      </c>
      <c r="E523" s="146" t="s">
        <v>1957</v>
      </c>
      <c r="F523" s="7">
        <v>2020</v>
      </c>
      <c r="G523" s="148">
        <v>41</v>
      </c>
      <c r="H523" s="37" t="s">
        <v>1959</v>
      </c>
      <c r="I523" s="155" t="s">
        <v>1766</v>
      </c>
      <c r="J523" s="153">
        <v>1</v>
      </c>
      <c r="K523" s="153">
        <v>1</v>
      </c>
      <c r="L523" s="153">
        <v>1</v>
      </c>
      <c r="M523" s="153">
        <v>1</v>
      </c>
      <c r="N523" s="153">
        <v>1</v>
      </c>
      <c r="O523" s="153">
        <v>0</v>
      </c>
      <c r="P523" s="153">
        <v>1</v>
      </c>
      <c r="Q523" s="153">
        <v>1</v>
      </c>
      <c r="R523" s="153">
        <v>1</v>
      </c>
      <c r="S523" s="153">
        <v>1</v>
      </c>
      <c r="T523" s="153">
        <v>1</v>
      </c>
      <c r="U523" s="153">
        <v>1</v>
      </c>
      <c r="V523" s="153">
        <v>1</v>
      </c>
      <c r="W523" s="153">
        <v>1</v>
      </c>
      <c r="X523" s="153">
        <v>1</v>
      </c>
      <c r="Y523" s="153">
        <v>1</v>
      </c>
      <c r="Z523" s="153">
        <v>1</v>
      </c>
      <c r="AA523" s="153">
        <v>1</v>
      </c>
      <c r="AB523" s="153">
        <v>1</v>
      </c>
      <c r="AC523" s="153">
        <v>1</v>
      </c>
      <c r="AD523" s="153">
        <v>1</v>
      </c>
      <c r="AE523" s="153">
        <v>1</v>
      </c>
      <c r="AF523" s="153">
        <v>1</v>
      </c>
      <c r="AG523" s="153">
        <v>1</v>
      </c>
      <c r="AH523" s="153">
        <v>1</v>
      </c>
      <c r="AI523" s="32">
        <v>60</v>
      </c>
      <c r="AJ523" s="4">
        <v>24</v>
      </c>
      <c r="AK523" s="4"/>
      <c r="AL523" s="1"/>
      <c r="AM523" s="156"/>
      <c r="AN523" s="156"/>
      <c r="AO523" s="156"/>
      <c r="AP523" s="156"/>
      <c r="AQ523" s="156"/>
      <c r="AR523" s="1"/>
    </row>
    <row r="524" spans="1:44" s="9" customFormat="1" ht="13.7" customHeight="1" x14ac:dyDescent="0.2">
      <c r="A524" s="1" t="s">
        <v>400</v>
      </c>
      <c r="B524" s="152" t="s">
        <v>399</v>
      </c>
      <c r="C524" s="1">
        <v>2020</v>
      </c>
      <c r="D524" s="19" t="s">
        <v>400</v>
      </c>
      <c r="E524" s="146" t="s">
        <v>1957</v>
      </c>
      <c r="F524" s="7">
        <v>2020</v>
      </c>
      <c r="G524" s="148">
        <v>41</v>
      </c>
      <c r="H524" s="1">
        <v>2616</v>
      </c>
      <c r="I524" s="155" t="s">
        <v>215</v>
      </c>
      <c r="J524" s="153">
        <v>0</v>
      </c>
      <c r="K524" s="153">
        <v>0</v>
      </c>
      <c r="L524" s="153">
        <v>1</v>
      </c>
      <c r="M524" s="153">
        <v>0</v>
      </c>
      <c r="N524" s="153">
        <v>0</v>
      </c>
      <c r="O524" s="153">
        <v>0</v>
      </c>
      <c r="P524" s="153">
        <v>0</v>
      </c>
      <c r="Q524" s="153">
        <v>0</v>
      </c>
      <c r="R524" s="153">
        <v>0</v>
      </c>
      <c r="S524" s="153">
        <v>0</v>
      </c>
      <c r="T524" s="153">
        <v>0</v>
      </c>
      <c r="U524" s="153">
        <v>0</v>
      </c>
      <c r="V524" s="153">
        <v>0</v>
      </c>
      <c r="W524" s="153">
        <v>0</v>
      </c>
      <c r="X524" s="153">
        <v>0</v>
      </c>
      <c r="Y524" s="153">
        <v>0</v>
      </c>
      <c r="Z524" s="153">
        <v>0</v>
      </c>
      <c r="AA524" s="153">
        <v>0</v>
      </c>
      <c r="AB524" s="153">
        <v>1</v>
      </c>
      <c r="AC524" s="153">
        <v>1</v>
      </c>
      <c r="AD524" s="153">
        <v>0</v>
      </c>
      <c r="AE524" s="153">
        <v>0</v>
      </c>
      <c r="AF524" s="153">
        <v>0</v>
      </c>
      <c r="AG524" s="153">
        <v>0</v>
      </c>
      <c r="AH524" s="153">
        <v>0</v>
      </c>
      <c r="AI524" s="32">
        <v>8</v>
      </c>
      <c r="AJ524" s="4">
        <v>3</v>
      </c>
      <c r="AK524" s="4"/>
      <c r="AL524" s="1" t="s">
        <v>605</v>
      </c>
      <c r="AM524" s="156"/>
      <c r="AN524" s="156"/>
      <c r="AO524" s="156"/>
      <c r="AP524" s="156"/>
      <c r="AQ524" s="156"/>
      <c r="AR524" s="1"/>
    </row>
    <row r="525" spans="1:44" s="9" customFormat="1" ht="13.7" customHeight="1" x14ac:dyDescent="0.2">
      <c r="A525" s="1" t="s">
        <v>400</v>
      </c>
      <c r="B525" s="152" t="s">
        <v>399</v>
      </c>
      <c r="C525" s="1">
        <v>2020</v>
      </c>
      <c r="D525" s="19" t="s">
        <v>400</v>
      </c>
      <c r="E525" s="146" t="s">
        <v>1957</v>
      </c>
      <c r="F525" s="7">
        <v>2020</v>
      </c>
      <c r="G525" s="148">
        <v>41</v>
      </c>
      <c r="H525" s="1">
        <v>2612</v>
      </c>
      <c r="I525" s="155" t="s">
        <v>219</v>
      </c>
      <c r="J525" s="153">
        <v>1</v>
      </c>
      <c r="K525" s="153">
        <v>0</v>
      </c>
      <c r="L525" s="153">
        <v>0</v>
      </c>
      <c r="M525" s="153">
        <v>0</v>
      </c>
      <c r="N525" s="153">
        <v>0</v>
      </c>
      <c r="O525" s="153">
        <v>0</v>
      </c>
      <c r="P525" s="153">
        <v>1</v>
      </c>
      <c r="Q525" s="153">
        <v>0</v>
      </c>
      <c r="R525" s="153">
        <v>0</v>
      </c>
      <c r="S525" s="153">
        <v>0</v>
      </c>
      <c r="T525" s="153">
        <v>0</v>
      </c>
      <c r="U525" s="153">
        <v>0</v>
      </c>
      <c r="V525" s="153">
        <v>0</v>
      </c>
      <c r="W525" s="153">
        <v>0</v>
      </c>
      <c r="X525" s="153">
        <v>0</v>
      </c>
      <c r="Y525" s="153">
        <v>0</v>
      </c>
      <c r="Z525" s="153">
        <v>0</v>
      </c>
      <c r="AA525" s="153">
        <v>0</v>
      </c>
      <c r="AB525" s="153">
        <v>0</v>
      </c>
      <c r="AC525" s="153">
        <v>0</v>
      </c>
      <c r="AD525" s="153">
        <v>1</v>
      </c>
      <c r="AE525" s="153">
        <v>0</v>
      </c>
      <c r="AF525" s="153">
        <v>0</v>
      </c>
      <c r="AG525" s="153">
        <v>0</v>
      </c>
      <c r="AH525" s="153">
        <v>0</v>
      </c>
      <c r="AI525" s="32">
        <v>1</v>
      </c>
      <c r="AJ525" s="4">
        <v>3</v>
      </c>
      <c r="AK525" s="4"/>
      <c r="AL525" s="1"/>
      <c r="AM525" s="156"/>
      <c r="AN525" s="156"/>
      <c r="AO525" s="156"/>
      <c r="AP525" s="156"/>
      <c r="AQ525" s="156"/>
      <c r="AR525" s="1"/>
    </row>
    <row r="526" spans="1:44" s="9" customFormat="1" ht="13.7" customHeight="1" x14ac:dyDescent="0.2">
      <c r="A526" s="1" t="s">
        <v>400</v>
      </c>
      <c r="B526" s="152" t="s">
        <v>399</v>
      </c>
      <c r="C526" s="1">
        <v>2020</v>
      </c>
      <c r="D526" s="19" t="s">
        <v>400</v>
      </c>
      <c r="E526" s="146" t="s">
        <v>1957</v>
      </c>
      <c r="F526" s="7">
        <v>2020</v>
      </c>
      <c r="G526" s="148">
        <v>41</v>
      </c>
      <c r="H526" s="1">
        <v>798</v>
      </c>
      <c r="I526" s="155" t="s">
        <v>258</v>
      </c>
      <c r="J526" s="153">
        <v>1</v>
      </c>
      <c r="K526" s="153">
        <v>0</v>
      </c>
      <c r="L526" s="153">
        <v>1</v>
      </c>
      <c r="M526" s="153">
        <v>0</v>
      </c>
      <c r="N526" s="153">
        <v>0</v>
      </c>
      <c r="O526" s="153">
        <v>0</v>
      </c>
      <c r="P526" s="153">
        <v>0</v>
      </c>
      <c r="Q526" s="153">
        <v>0</v>
      </c>
      <c r="R526" s="153">
        <v>0</v>
      </c>
      <c r="S526" s="153">
        <v>0</v>
      </c>
      <c r="T526" s="153">
        <v>0</v>
      </c>
      <c r="U526" s="153">
        <v>1</v>
      </c>
      <c r="V526" s="153">
        <v>0</v>
      </c>
      <c r="W526" s="153">
        <v>0</v>
      </c>
      <c r="X526" s="153">
        <v>0</v>
      </c>
      <c r="Y526" s="153">
        <v>0</v>
      </c>
      <c r="Z526" s="153">
        <v>1</v>
      </c>
      <c r="AA526" s="153">
        <v>0</v>
      </c>
      <c r="AB526" s="153">
        <v>0</v>
      </c>
      <c r="AC526" s="153">
        <v>0</v>
      </c>
      <c r="AD526" s="153">
        <v>1</v>
      </c>
      <c r="AE526" s="153">
        <v>0</v>
      </c>
      <c r="AF526" s="153">
        <v>0</v>
      </c>
      <c r="AG526" s="153">
        <v>0</v>
      </c>
      <c r="AH526" s="153">
        <v>0</v>
      </c>
      <c r="AI526" s="32">
        <v>2</v>
      </c>
      <c r="AJ526" s="4">
        <v>5</v>
      </c>
      <c r="AK526" s="4"/>
      <c r="AL526" s="1"/>
      <c r="AM526" s="156"/>
      <c r="AN526" s="156"/>
      <c r="AO526" s="156"/>
      <c r="AP526" s="156"/>
      <c r="AQ526" s="156"/>
      <c r="AR526" s="1"/>
    </row>
    <row r="527" spans="1:44" s="9" customFormat="1" ht="13.7" customHeight="1" x14ac:dyDescent="0.2">
      <c r="A527" s="1" t="s">
        <v>400</v>
      </c>
      <c r="B527" s="152" t="s">
        <v>399</v>
      </c>
      <c r="C527" s="1">
        <v>2020</v>
      </c>
      <c r="D527" s="19" t="s">
        <v>400</v>
      </c>
      <c r="E527" s="146" t="s">
        <v>1957</v>
      </c>
      <c r="F527" s="7">
        <v>2020</v>
      </c>
      <c r="G527" s="148">
        <v>41</v>
      </c>
      <c r="H527" s="1">
        <v>2760</v>
      </c>
      <c r="I527" s="155" t="s">
        <v>162</v>
      </c>
      <c r="J527" s="153">
        <v>1</v>
      </c>
      <c r="K527" s="153">
        <v>1</v>
      </c>
      <c r="L527" s="153">
        <v>0</v>
      </c>
      <c r="M527" s="153">
        <v>0</v>
      </c>
      <c r="N527" s="153">
        <v>0</v>
      </c>
      <c r="O527" s="153">
        <v>0</v>
      </c>
      <c r="P527" s="153">
        <v>0</v>
      </c>
      <c r="Q527" s="153">
        <v>0</v>
      </c>
      <c r="R527" s="153">
        <v>0</v>
      </c>
      <c r="S527" s="153">
        <v>0</v>
      </c>
      <c r="T527" s="153">
        <v>0</v>
      </c>
      <c r="U527" s="153">
        <v>0</v>
      </c>
      <c r="V527" s="153">
        <v>0</v>
      </c>
      <c r="W527" s="153">
        <v>0</v>
      </c>
      <c r="X527" s="153">
        <v>0</v>
      </c>
      <c r="Y527" s="153">
        <v>0</v>
      </c>
      <c r="Z527" s="153">
        <v>0</v>
      </c>
      <c r="AA527" s="153">
        <v>0</v>
      </c>
      <c r="AB527" s="153">
        <v>0</v>
      </c>
      <c r="AC527" s="153">
        <v>0</v>
      </c>
      <c r="AD527" s="153">
        <v>0</v>
      </c>
      <c r="AE527" s="153">
        <v>0</v>
      </c>
      <c r="AF527" s="153">
        <v>0</v>
      </c>
      <c r="AG527" s="153">
        <v>0</v>
      </c>
      <c r="AH527" s="153">
        <v>0</v>
      </c>
      <c r="AI527" s="32">
        <v>1</v>
      </c>
      <c r="AJ527" s="4">
        <v>2</v>
      </c>
      <c r="AK527" s="4"/>
      <c r="AL527" s="1"/>
      <c r="AM527" s="156"/>
      <c r="AN527" s="156"/>
      <c r="AO527" s="156"/>
      <c r="AP527" s="156"/>
      <c r="AQ527" s="156"/>
      <c r="AR527" s="1"/>
    </row>
    <row r="528" spans="1:44" s="9" customFormat="1" ht="13.7" customHeight="1" x14ac:dyDescent="0.2">
      <c r="A528" s="1" t="s">
        <v>400</v>
      </c>
      <c r="B528" s="152" t="s">
        <v>399</v>
      </c>
      <c r="C528" s="1">
        <v>2020</v>
      </c>
      <c r="D528" s="19" t="s">
        <v>400</v>
      </c>
      <c r="E528" s="146" t="s">
        <v>1957</v>
      </c>
      <c r="F528" s="7">
        <v>2020</v>
      </c>
      <c r="G528" s="148">
        <v>41</v>
      </c>
      <c r="H528" s="1">
        <v>516</v>
      </c>
      <c r="I528" s="155" t="s">
        <v>1203</v>
      </c>
      <c r="J528" s="153">
        <v>1</v>
      </c>
      <c r="K528" s="153">
        <v>1</v>
      </c>
      <c r="L528" s="153">
        <v>1</v>
      </c>
      <c r="M528" s="153">
        <v>1</v>
      </c>
      <c r="N528" s="153">
        <v>1</v>
      </c>
      <c r="O528" s="153">
        <v>1</v>
      </c>
      <c r="P528" s="153">
        <v>1</v>
      </c>
      <c r="Q528" s="153">
        <v>1</v>
      </c>
      <c r="R528" s="153">
        <v>1</v>
      </c>
      <c r="S528" s="153">
        <v>1</v>
      </c>
      <c r="T528" s="153">
        <v>1</v>
      </c>
      <c r="U528" s="153">
        <v>1</v>
      </c>
      <c r="V528" s="153">
        <v>1</v>
      </c>
      <c r="W528" s="153">
        <v>1</v>
      </c>
      <c r="X528" s="153">
        <v>1</v>
      </c>
      <c r="Y528" s="153">
        <v>1</v>
      </c>
      <c r="Z528" s="153">
        <v>1</v>
      </c>
      <c r="AA528" s="153">
        <v>1</v>
      </c>
      <c r="AB528" s="153">
        <v>1</v>
      </c>
      <c r="AC528" s="153">
        <v>1</v>
      </c>
      <c r="AD528" s="153">
        <v>1</v>
      </c>
      <c r="AE528" s="153">
        <v>1</v>
      </c>
      <c r="AF528" s="153">
        <v>1</v>
      </c>
      <c r="AG528" s="153">
        <v>1</v>
      </c>
      <c r="AH528" s="153">
        <v>1</v>
      </c>
      <c r="AI528" s="32">
        <v>20</v>
      </c>
      <c r="AJ528" s="4">
        <v>25</v>
      </c>
      <c r="AK528" s="4"/>
      <c r="AL528" s="1"/>
      <c r="AM528" s="156"/>
      <c r="AN528" s="156"/>
      <c r="AO528" s="156"/>
      <c r="AP528" s="156"/>
      <c r="AQ528" s="156"/>
      <c r="AR528" s="1"/>
    </row>
    <row r="529" spans="1:44" s="9" customFormat="1" ht="13.7" customHeight="1" x14ac:dyDescent="0.2">
      <c r="A529" s="1" t="s">
        <v>400</v>
      </c>
      <c r="B529" s="152" t="s">
        <v>399</v>
      </c>
      <c r="C529" s="1">
        <v>2020</v>
      </c>
      <c r="D529" s="19" t="s">
        <v>400</v>
      </c>
      <c r="E529" s="146" t="s">
        <v>1957</v>
      </c>
      <c r="F529" s="7">
        <v>2020</v>
      </c>
      <c r="G529" s="148">
        <v>41</v>
      </c>
      <c r="H529" s="1">
        <v>2636</v>
      </c>
      <c r="I529" s="155" t="s">
        <v>198</v>
      </c>
      <c r="J529" s="153">
        <v>0</v>
      </c>
      <c r="K529" s="153">
        <v>0</v>
      </c>
      <c r="L529" s="153">
        <v>0</v>
      </c>
      <c r="M529" s="153">
        <v>1</v>
      </c>
      <c r="N529" s="153">
        <v>0</v>
      </c>
      <c r="O529" s="153">
        <v>0</v>
      </c>
      <c r="P529" s="153">
        <v>0</v>
      </c>
      <c r="Q529" s="153">
        <v>0</v>
      </c>
      <c r="R529" s="153">
        <v>0</v>
      </c>
      <c r="S529" s="153">
        <v>0</v>
      </c>
      <c r="T529" s="153">
        <v>0</v>
      </c>
      <c r="U529" s="153">
        <v>0</v>
      </c>
      <c r="V529" s="153">
        <v>0</v>
      </c>
      <c r="W529" s="153">
        <v>0</v>
      </c>
      <c r="X529" s="153">
        <v>0</v>
      </c>
      <c r="Y529" s="153">
        <v>0</v>
      </c>
      <c r="Z529" s="153">
        <v>0</v>
      </c>
      <c r="AA529" s="153">
        <v>0</v>
      </c>
      <c r="AB529" s="153">
        <v>0</v>
      </c>
      <c r="AC529" s="153">
        <v>0</v>
      </c>
      <c r="AD529" s="153">
        <v>0</v>
      </c>
      <c r="AE529" s="153">
        <v>0</v>
      </c>
      <c r="AF529" s="153">
        <v>0</v>
      </c>
      <c r="AG529" s="153">
        <v>0</v>
      </c>
      <c r="AH529" s="153">
        <v>1</v>
      </c>
      <c r="AI529" s="32">
        <v>0.1</v>
      </c>
      <c r="AJ529" s="4">
        <v>2</v>
      </c>
      <c r="AK529" s="4"/>
      <c r="AL529" s="1" t="s">
        <v>605</v>
      </c>
      <c r="AM529" s="156"/>
      <c r="AN529" s="156"/>
      <c r="AO529" s="156"/>
      <c r="AP529" s="156"/>
      <c r="AQ529" s="156"/>
      <c r="AR529" s="1"/>
    </row>
    <row r="530" spans="1:44" s="9" customFormat="1" ht="13.7" customHeight="1" x14ac:dyDescent="0.2">
      <c r="A530" s="1" t="s">
        <v>400</v>
      </c>
      <c r="B530" s="152" t="s">
        <v>399</v>
      </c>
      <c r="C530" s="1">
        <v>2020</v>
      </c>
      <c r="D530" s="19" t="s">
        <v>400</v>
      </c>
      <c r="E530" s="146" t="s">
        <v>1957</v>
      </c>
      <c r="F530" s="7">
        <v>2020</v>
      </c>
      <c r="G530" s="148">
        <v>41</v>
      </c>
      <c r="H530" s="1">
        <v>1766</v>
      </c>
      <c r="I530" s="155" t="s">
        <v>1224</v>
      </c>
      <c r="J530" s="153">
        <v>1</v>
      </c>
      <c r="K530" s="153">
        <v>0</v>
      </c>
      <c r="L530" s="153">
        <v>0</v>
      </c>
      <c r="M530" s="153">
        <v>0</v>
      </c>
      <c r="N530" s="153">
        <v>0</v>
      </c>
      <c r="O530" s="153">
        <v>1</v>
      </c>
      <c r="P530" s="153">
        <v>0</v>
      </c>
      <c r="Q530" s="153">
        <v>0</v>
      </c>
      <c r="R530" s="153">
        <v>0</v>
      </c>
      <c r="S530" s="153">
        <v>0</v>
      </c>
      <c r="T530" s="153">
        <v>0</v>
      </c>
      <c r="U530" s="153">
        <v>0</v>
      </c>
      <c r="V530" s="153">
        <v>0</v>
      </c>
      <c r="W530" s="153">
        <v>0</v>
      </c>
      <c r="X530" s="153">
        <v>0</v>
      </c>
      <c r="Y530" s="153">
        <v>0</v>
      </c>
      <c r="Z530" s="153">
        <v>0</v>
      </c>
      <c r="AA530" s="153">
        <v>0</v>
      </c>
      <c r="AB530" s="153">
        <v>0</v>
      </c>
      <c r="AC530" s="153">
        <v>0</v>
      </c>
      <c r="AD530" s="153">
        <v>0</v>
      </c>
      <c r="AE530" s="153">
        <v>0</v>
      </c>
      <c r="AF530" s="153">
        <v>0</v>
      </c>
      <c r="AG530" s="153">
        <v>0</v>
      </c>
      <c r="AH530" s="153">
        <v>0</v>
      </c>
      <c r="AI530" s="32">
        <v>1</v>
      </c>
      <c r="AJ530" s="4">
        <v>2</v>
      </c>
      <c r="AK530" s="4"/>
      <c r="AL530" s="1"/>
      <c r="AM530" s="156"/>
      <c r="AN530" s="156"/>
      <c r="AO530" s="156"/>
      <c r="AP530" s="156"/>
      <c r="AQ530" s="156"/>
      <c r="AR530" s="1"/>
    </row>
    <row r="531" spans="1:44" s="9" customFormat="1" ht="13.7" customHeight="1" x14ac:dyDescent="0.2">
      <c r="A531" s="1" t="s">
        <v>400</v>
      </c>
      <c r="B531" s="152" t="s">
        <v>399</v>
      </c>
      <c r="C531" s="1">
        <v>2020</v>
      </c>
      <c r="D531" s="19" t="s">
        <v>400</v>
      </c>
      <c r="E531" s="146" t="s">
        <v>1957</v>
      </c>
      <c r="F531" s="7">
        <v>2020</v>
      </c>
      <c r="G531" s="148">
        <v>41</v>
      </c>
      <c r="H531" s="1">
        <v>1638</v>
      </c>
      <c r="I531" s="155" t="s">
        <v>1049</v>
      </c>
      <c r="J531" s="153">
        <v>0</v>
      </c>
      <c r="K531" s="153">
        <v>0</v>
      </c>
      <c r="L531" s="153">
        <v>0</v>
      </c>
      <c r="M531" s="153">
        <v>0</v>
      </c>
      <c r="N531" s="153">
        <v>0</v>
      </c>
      <c r="O531" s="153">
        <v>1</v>
      </c>
      <c r="P531" s="153">
        <v>0</v>
      </c>
      <c r="Q531" s="153">
        <v>0</v>
      </c>
      <c r="R531" s="153">
        <v>0</v>
      </c>
      <c r="S531" s="153">
        <v>0</v>
      </c>
      <c r="T531" s="153">
        <v>0</v>
      </c>
      <c r="U531" s="153">
        <v>0</v>
      </c>
      <c r="V531" s="153">
        <v>0</v>
      </c>
      <c r="W531" s="153">
        <v>0</v>
      </c>
      <c r="X531" s="153">
        <v>0</v>
      </c>
      <c r="Y531" s="153">
        <v>0</v>
      </c>
      <c r="Z531" s="153">
        <v>0</v>
      </c>
      <c r="AA531" s="153">
        <v>0</v>
      </c>
      <c r="AB531" s="153">
        <v>0</v>
      </c>
      <c r="AC531" s="153">
        <v>0</v>
      </c>
      <c r="AD531" s="153">
        <v>0</v>
      </c>
      <c r="AE531" s="153">
        <v>0</v>
      </c>
      <c r="AF531" s="153">
        <v>0</v>
      </c>
      <c r="AG531" s="153">
        <v>0</v>
      </c>
      <c r="AH531" s="153">
        <v>0</v>
      </c>
      <c r="AI531" s="32">
        <v>0.1</v>
      </c>
      <c r="AJ531" s="4">
        <v>1</v>
      </c>
      <c r="AK531" s="4"/>
      <c r="AL531" s="1"/>
      <c r="AM531" s="156"/>
      <c r="AN531" s="156"/>
      <c r="AO531" s="156"/>
      <c r="AP531" s="156"/>
      <c r="AQ531" s="156"/>
      <c r="AR531" s="1"/>
    </row>
    <row r="532" spans="1:44" s="9" customFormat="1" ht="13.7" customHeight="1" x14ac:dyDescent="0.2">
      <c r="A532" s="1" t="s">
        <v>400</v>
      </c>
      <c r="B532" s="152" t="s">
        <v>399</v>
      </c>
      <c r="C532" s="1">
        <v>2020</v>
      </c>
      <c r="D532" s="19" t="s">
        <v>400</v>
      </c>
      <c r="E532" s="146" t="s">
        <v>1957</v>
      </c>
      <c r="F532" s="7">
        <v>2020</v>
      </c>
      <c r="G532" s="148">
        <v>41</v>
      </c>
      <c r="H532" s="1">
        <v>2615</v>
      </c>
      <c r="I532" s="155" t="s">
        <v>216</v>
      </c>
      <c r="J532" s="153">
        <v>0</v>
      </c>
      <c r="K532" s="153">
        <v>0</v>
      </c>
      <c r="L532" s="153">
        <v>0</v>
      </c>
      <c r="M532" s="153">
        <v>0</v>
      </c>
      <c r="N532" s="153">
        <v>0</v>
      </c>
      <c r="O532" s="153">
        <v>0</v>
      </c>
      <c r="P532" s="153">
        <v>0</v>
      </c>
      <c r="Q532" s="153">
        <v>0</v>
      </c>
      <c r="R532" s="153">
        <v>0</v>
      </c>
      <c r="S532" s="153">
        <v>0</v>
      </c>
      <c r="T532" s="153">
        <v>0</v>
      </c>
      <c r="U532" s="153">
        <v>1</v>
      </c>
      <c r="V532" s="153">
        <v>0</v>
      </c>
      <c r="W532" s="153">
        <v>0</v>
      </c>
      <c r="X532" s="153">
        <v>0</v>
      </c>
      <c r="Y532" s="153">
        <v>1</v>
      </c>
      <c r="Z532" s="153">
        <v>0</v>
      </c>
      <c r="AA532" s="153">
        <v>0</v>
      </c>
      <c r="AB532" s="153">
        <v>0</v>
      </c>
      <c r="AC532" s="153">
        <v>0</v>
      </c>
      <c r="AD532" s="153">
        <v>0</v>
      </c>
      <c r="AE532" s="153">
        <v>0</v>
      </c>
      <c r="AF532" s="153">
        <v>0</v>
      </c>
      <c r="AG532" s="153">
        <v>0</v>
      </c>
      <c r="AH532" s="153">
        <v>0</v>
      </c>
      <c r="AI532" s="32">
        <v>0.1</v>
      </c>
      <c r="AJ532" s="4">
        <v>2</v>
      </c>
      <c r="AK532" s="4"/>
      <c r="AL532" s="1" t="s">
        <v>605</v>
      </c>
      <c r="AM532" s="156"/>
      <c r="AN532" s="156"/>
      <c r="AO532" s="156"/>
      <c r="AP532" s="156"/>
      <c r="AQ532" s="156"/>
      <c r="AR532" s="1"/>
    </row>
    <row r="533" spans="1:44" s="9" customFormat="1" ht="13.7" customHeight="1" x14ac:dyDescent="0.2">
      <c r="A533" s="1" t="s">
        <v>400</v>
      </c>
      <c r="B533" s="152" t="s">
        <v>399</v>
      </c>
      <c r="C533" s="1">
        <v>2020</v>
      </c>
      <c r="D533" s="19" t="s">
        <v>400</v>
      </c>
      <c r="E533" s="146" t="s">
        <v>1957</v>
      </c>
      <c r="F533" s="7">
        <v>2020</v>
      </c>
      <c r="G533" s="148">
        <v>41</v>
      </c>
      <c r="H533" s="1">
        <v>2613</v>
      </c>
      <c r="I533" s="155" t="s">
        <v>218</v>
      </c>
      <c r="J533" s="153">
        <v>0</v>
      </c>
      <c r="K533" s="153">
        <v>0</v>
      </c>
      <c r="L533" s="153">
        <v>0</v>
      </c>
      <c r="M533" s="153">
        <v>0</v>
      </c>
      <c r="N533" s="153">
        <v>0</v>
      </c>
      <c r="O533" s="153">
        <v>0</v>
      </c>
      <c r="P533" s="153">
        <v>0</v>
      </c>
      <c r="Q533" s="153">
        <v>0</v>
      </c>
      <c r="R533" s="153">
        <v>0</v>
      </c>
      <c r="S533" s="153">
        <v>0</v>
      </c>
      <c r="T533" s="153">
        <v>0</v>
      </c>
      <c r="U533" s="153">
        <v>0</v>
      </c>
      <c r="V533" s="153">
        <v>0</v>
      </c>
      <c r="W533" s="153">
        <v>1</v>
      </c>
      <c r="X533" s="153">
        <v>1</v>
      </c>
      <c r="Y533" s="153">
        <v>0</v>
      </c>
      <c r="Z533" s="153">
        <v>1</v>
      </c>
      <c r="AA533" s="153">
        <v>1</v>
      </c>
      <c r="AB533" s="153">
        <v>1</v>
      </c>
      <c r="AC533" s="153">
        <v>0</v>
      </c>
      <c r="AD533" s="153">
        <v>1</v>
      </c>
      <c r="AE533" s="153">
        <v>0</v>
      </c>
      <c r="AF533" s="153">
        <v>0</v>
      </c>
      <c r="AG533" s="153">
        <v>0</v>
      </c>
      <c r="AH533" s="153">
        <v>0</v>
      </c>
      <c r="AI533" s="32">
        <v>2</v>
      </c>
      <c r="AJ533" s="4">
        <v>6</v>
      </c>
      <c r="AK533" s="4"/>
      <c r="AL533" s="1" t="s">
        <v>605</v>
      </c>
      <c r="AM533" s="156"/>
      <c r="AN533" s="156"/>
      <c r="AO533" s="156"/>
      <c r="AP533" s="156"/>
      <c r="AQ533" s="156"/>
      <c r="AR533" s="1"/>
    </row>
    <row r="534" spans="1:44" s="9" customFormat="1" ht="13.7" customHeight="1" x14ac:dyDescent="0.2">
      <c r="A534" s="1" t="s">
        <v>400</v>
      </c>
      <c r="B534" s="152" t="s">
        <v>399</v>
      </c>
      <c r="C534" s="1">
        <v>2020</v>
      </c>
      <c r="D534" s="19" t="s">
        <v>400</v>
      </c>
      <c r="E534" s="146" t="s">
        <v>1957</v>
      </c>
      <c r="F534" s="7">
        <v>2020</v>
      </c>
      <c r="G534" s="148">
        <v>42</v>
      </c>
      <c r="H534" s="37" t="s">
        <v>1959</v>
      </c>
      <c r="I534" s="155" t="s">
        <v>1766</v>
      </c>
      <c r="J534" s="153">
        <v>1</v>
      </c>
      <c r="K534" s="153">
        <v>0</v>
      </c>
      <c r="L534" s="153">
        <v>1</v>
      </c>
      <c r="M534" s="153">
        <v>1</v>
      </c>
      <c r="N534" s="153">
        <v>1</v>
      </c>
      <c r="O534" s="153">
        <v>1</v>
      </c>
      <c r="P534" s="153">
        <v>1</v>
      </c>
      <c r="Q534" s="153">
        <v>1</v>
      </c>
      <c r="R534" s="153">
        <v>1</v>
      </c>
      <c r="S534" s="153">
        <v>1</v>
      </c>
      <c r="T534" s="153">
        <v>1</v>
      </c>
      <c r="U534" s="153">
        <v>1</v>
      </c>
      <c r="V534" s="153">
        <v>1</v>
      </c>
      <c r="W534" s="153">
        <v>1</v>
      </c>
      <c r="X534" s="153">
        <v>1</v>
      </c>
      <c r="Y534" s="153">
        <v>1</v>
      </c>
      <c r="Z534" s="153">
        <v>1</v>
      </c>
      <c r="AA534" s="153">
        <v>1</v>
      </c>
      <c r="AB534" s="153">
        <v>1</v>
      </c>
      <c r="AC534" s="153">
        <v>1</v>
      </c>
      <c r="AD534" s="153">
        <v>1</v>
      </c>
      <c r="AE534" s="153">
        <v>1</v>
      </c>
      <c r="AF534" s="153">
        <v>1</v>
      </c>
      <c r="AG534" s="153">
        <v>1</v>
      </c>
      <c r="AH534" s="153">
        <v>1</v>
      </c>
      <c r="AI534" s="32">
        <v>70</v>
      </c>
      <c r="AJ534" s="4">
        <v>24</v>
      </c>
      <c r="AK534" s="4"/>
      <c r="AL534" s="1"/>
      <c r="AM534" s="156"/>
      <c r="AN534" s="156"/>
      <c r="AO534" s="156"/>
      <c r="AP534" s="156"/>
      <c r="AQ534" s="156"/>
      <c r="AR534" s="1"/>
    </row>
    <row r="535" spans="1:44" s="9" customFormat="1" ht="13.7" customHeight="1" x14ac:dyDescent="0.2">
      <c r="A535" s="1" t="s">
        <v>400</v>
      </c>
      <c r="B535" s="152" t="s">
        <v>399</v>
      </c>
      <c r="C535" s="1">
        <v>2020</v>
      </c>
      <c r="D535" s="19" t="s">
        <v>400</v>
      </c>
      <c r="E535" s="146" t="s">
        <v>1957</v>
      </c>
      <c r="F535" s="7">
        <v>2020</v>
      </c>
      <c r="G535" s="148">
        <v>42</v>
      </c>
      <c r="H535" s="1">
        <v>2612</v>
      </c>
      <c r="I535" s="155" t="s">
        <v>219</v>
      </c>
      <c r="J535" s="153">
        <v>0</v>
      </c>
      <c r="K535" s="153">
        <v>1</v>
      </c>
      <c r="L535" s="153">
        <v>1</v>
      </c>
      <c r="M535" s="153">
        <v>1</v>
      </c>
      <c r="N535" s="153">
        <v>0</v>
      </c>
      <c r="O535" s="153">
        <v>0</v>
      </c>
      <c r="P535" s="153">
        <v>0</v>
      </c>
      <c r="Q535" s="153">
        <v>1</v>
      </c>
      <c r="R535" s="153">
        <v>0</v>
      </c>
      <c r="S535" s="153">
        <v>0</v>
      </c>
      <c r="T535" s="153">
        <v>1</v>
      </c>
      <c r="U535" s="153">
        <v>0</v>
      </c>
      <c r="V535" s="153">
        <v>0</v>
      </c>
      <c r="W535" s="153">
        <v>0</v>
      </c>
      <c r="X535" s="153">
        <v>0</v>
      </c>
      <c r="Y535" s="153">
        <v>0</v>
      </c>
      <c r="Z535" s="153">
        <v>0</v>
      </c>
      <c r="AA535" s="153">
        <v>0</v>
      </c>
      <c r="AB535" s="153">
        <v>0</v>
      </c>
      <c r="AC535" s="153">
        <v>0</v>
      </c>
      <c r="AD535" s="153">
        <v>1</v>
      </c>
      <c r="AE535" s="153">
        <v>0</v>
      </c>
      <c r="AF535" s="153">
        <v>0</v>
      </c>
      <c r="AG535" s="153">
        <v>0</v>
      </c>
      <c r="AH535" s="153">
        <v>0</v>
      </c>
      <c r="AI535" s="32">
        <v>5</v>
      </c>
      <c r="AJ535" s="4">
        <v>6</v>
      </c>
      <c r="AK535" s="4"/>
      <c r="AL535" s="1"/>
      <c r="AM535" s="156"/>
      <c r="AN535" s="156"/>
      <c r="AO535" s="156"/>
      <c r="AP535" s="156"/>
      <c r="AQ535" s="156"/>
      <c r="AR535" s="1"/>
    </row>
    <row r="536" spans="1:44" s="9" customFormat="1" ht="13.7" customHeight="1" x14ac:dyDescent="0.2">
      <c r="A536" s="1" t="s">
        <v>400</v>
      </c>
      <c r="B536" s="152" t="s">
        <v>399</v>
      </c>
      <c r="C536" s="1">
        <v>2020</v>
      </c>
      <c r="D536" s="19" t="s">
        <v>400</v>
      </c>
      <c r="E536" s="146" t="s">
        <v>1957</v>
      </c>
      <c r="F536" s="7">
        <v>2020</v>
      </c>
      <c r="G536" s="148">
        <v>42</v>
      </c>
      <c r="H536" s="1">
        <v>2613</v>
      </c>
      <c r="I536" s="155" t="s">
        <v>218</v>
      </c>
      <c r="J536" s="153">
        <v>0</v>
      </c>
      <c r="K536" s="153">
        <v>0</v>
      </c>
      <c r="L536" s="153">
        <v>0</v>
      </c>
      <c r="M536" s="153">
        <v>0</v>
      </c>
      <c r="N536" s="153">
        <v>1</v>
      </c>
      <c r="O536" s="153">
        <v>0</v>
      </c>
      <c r="P536" s="153">
        <v>0</v>
      </c>
      <c r="Q536" s="153">
        <v>0</v>
      </c>
      <c r="R536" s="153">
        <v>0</v>
      </c>
      <c r="S536" s="153">
        <v>0</v>
      </c>
      <c r="T536" s="153">
        <v>0</v>
      </c>
      <c r="U536" s="153">
        <v>0</v>
      </c>
      <c r="V536" s="153">
        <v>0</v>
      </c>
      <c r="W536" s="153">
        <v>0</v>
      </c>
      <c r="X536" s="153">
        <v>0</v>
      </c>
      <c r="Y536" s="153">
        <v>0</v>
      </c>
      <c r="Z536" s="153">
        <v>0</v>
      </c>
      <c r="AA536" s="153">
        <v>0</v>
      </c>
      <c r="AB536" s="153">
        <v>0</v>
      </c>
      <c r="AC536" s="153">
        <v>0</v>
      </c>
      <c r="AD536" s="153">
        <v>0</v>
      </c>
      <c r="AE536" s="153">
        <v>0</v>
      </c>
      <c r="AF536" s="153">
        <v>0</v>
      </c>
      <c r="AG536" s="153">
        <v>0</v>
      </c>
      <c r="AH536" s="153">
        <v>0</v>
      </c>
      <c r="AI536" s="32">
        <v>1</v>
      </c>
      <c r="AJ536" s="4">
        <v>1</v>
      </c>
      <c r="AK536" s="4"/>
      <c r="AL536" s="1" t="s">
        <v>605</v>
      </c>
      <c r="AM536" s="156"/>
      <c r="AN536" s="156"/>
      <c r="AO536" s="156"/>
      <c r="AP536" s="156"/>
      <c r="AQ536" s="156"/>
      <c r="AR536" s="1"/>
    </row>
    <row r="537" spans="1:44" s="9" customFormat="1" ht="13.7" customHeight="1" x14ac:dyDescent="0.2">
      <c r="A537" s="1" t="s">
        <v>400</v>
      </c>
      <c r="B537" s="152" t="s">
        <v>399</v>
      </c>
      <c r="C537" s="1">
        <v>2020</v>
      </c>
      <c r="D537" s="19" t="s">
        <v>400</v>
      </c>
      <c r="E537" s="146" t="s">
        <v>1957</v>
      </c>
      <c r="F537" s="7">
        <v>2020</v>
      </c>
      <c r="G537" s="148">
        <v>42</v>
      </c>
      <c r="H537" s="1">
        <v>681</v>
      </c>
      <c r="I537" s="155" t="s">
        <v>1195</v>
      </c>
      <c r="J537" s="153">
        <v>1</v>
      </c>
      <c r="K537" s="153">
        <v>1</v>
      </c>
      <c r="L537" s="153">
        <v>1</v>
      </c>
      <c r="M537" s="153">
        <v>1</v>
      </c>
      <c r="N537" s="153">
        <v>1</v>
      </c>
      <c r="O537" s="153">
        <v>1</v>
      </c>
      <c r="P537" s="153">
        <v>1</v>
      </c>
      <c r="Q537" s="153">
        <v>1</v>
      </c>
      <c r="R537" s="153">
        <v>1</v>
      </c>
      <c r="S537" s="153">
        <v>1</v>
      </c>
      <c r="T537" s="153">
        <v>1</v>
      </c>
      <c r="U537" s="153">
        <v>1</v>
      </c>
      <c r="V537" s="153">
        <v>1</v>
      </c>
      <c r="W537" s="153">
        <v>1</v>
      </c>
      <c r="X537" s="153">
        <v>1</v>
      </c>
      <c r="Y537" s="153">
        <v>1</v>
      </c>
      <c r="Z537" s="153">
        <v>1</v>
      </c>
      <c r="AA537" s="153">
        <v>1</v>
      </c>
      <c r="AB537" s="153">
        <v>1</v>
      </c>
      <c r="AC537" s="153">
        <v>0</v>
      </c>
      <c r="AD537" s="153">
        <v>0</v>
      </c>
      <c r="AE537" s="153">
        <v>0</v>
      </c>
      <c r="AF537" s="153">
        <v>1</v>
      </c>
      <c r="AG537" s="153">
        <v>1</v>
      </c>
      <c r="AH537" s="153">
        <v>0</v>
      </c>
      <c r="AI537" s="32">
        <v>60</v>
      </c>
      <c r="AJ537" s="4">
        <v>21</v>
      </c>
      <c r="AK537" s="4"/>
      <c r="AL537" s="1"/>
      <c r="AM537" s="156"/>
      <c r="AN537" s="156"/>
      <c r="AO537" s="156"/>
      <c r="AP537" s="156"/>
      <c r="AQ537" s="156"/>
      <c r="AR537" s="1"/>
    </row>
    <row r="538" spans="1:44" s="9" customFormat="1" ht="13.7" customHeight="1" x14ac:dyDescent="0.2">
      <c r="A538" s="1" t="s">
        <v>400</v>
      </c>
      <c r="B538" s="152" t="s">
        <v>399</v>
      </c>
      <c r="C538" s="1">
        <v>2020</v>
      </c>
      <c r="D538" s="19" t="s">
        <v>400</v>
      </c>
      <c r="E538" s="146" t="s">
        <v>1957</v>
      </c>
      <c r="F538" s="7">
        <v>2020</v>
      </c>
      <c r="G538" s="148">
        <v>42</v>
      </c>
      <c r="H538" s="1">
        <v>516</v>
      </c>
      <c r="I538" s="155" t="s">
        <v>1203</v>
      </c>
      <c r="J538" s="153">
        <v>0</v>
      </c>
      <c r="K538" s="153">
        <v>0</v>
      </c>
      <c r="L538" s="153">
        <v>0</v>
      </c>
      <c r="M538" s="153">
        <v>1</v>
      </c>
      <c r="N538" s="153">
        <v>1</v>
      </c>
      <c r="O538" s="153">
        <v>1</v>
      </c>
      <c r="P538" s="153">
        <v>0</v>
      </c>
      <c r="Q538" s="153">
        <v>1</v>
      </c>
      <c r="R538" s="153">
        <v>0</v>
      </c>
      <c r="S538" s="153">
        <v>1</v>
      </c>
      <c r="T538" s="153">
        <v>1</v>
      </c>
      <c r="U538" s="153">
        <v>1</v>
      </c>
      <c r="V538" s="153">
        <v>1</v>
      </c>
      <c r="W538" s="153">
        <v>1</v>
      </c>
      <c r="X538" s="153">
        <v>0</v>
      </c>
      <c r="Y538" s="153">
        <v>1</v>
      </c>
      <c r="Z538" s="153">
        <v>1</v>
      </c>
      <c r="AA538" s="153">
        <v>1</v>
      </c>
      <c r="AB538" s="153">
        <v>0</v>
      </c>
      <c r="AC538" s="153">
        <v>0</v>
      </c>
      <c r="AD538" s="153">
        <v>1</v>
      </c>
      <c r="AE538" s="153">
        <v>0</v>
      </c>
      <c r="AF538" s="153">
        <v>1</v>
      </c>
      <c r="AG538" s="153">
        <v>0</v>
      </c>
      <c r="AH538" s="153">
        <v>0</v>
      </c>
      <c r="AI538" s="32">
        <v>6</v>
      </c>
      <c r="AJ538" s="4">
        <v>14</v>
      </c>
      <c r="AK538" s="4"/>
      <c r="AL538" s="1"/>
      <c r="AM538" s="156"/>
      <c r="AN538" s="156"/>
      <c r="AO538" s="156"/>
      <c r="AP538" s="156"/>
      <c r="AQ538" s="156"/>
      <c r="AR538" s="1"/>
    </row>
    <row r="539" spans="1:44" s="9" customFormat="1" ht="13.7" customHeight="1" x14ac:dyDescent="0.2">
      <c r="A539" s="1" t="s">
        <v>400</v>
      </c>
      <c r="B539" s="152" t="s">
        <v>399</v>
      </c>
      <c r="C539" s="1">
        <v>2020</v>
      </c>
      <c r="D539" s="19" t="s">
        <v>400</v>
      </c>
      <c r="E539" s="146" t="s">
        <v>1957</v>
      </c>
      <c r="F539" s="7">
        <v>2020</v>
      </c>
      <c r="G539" s="148">
        <v>42</v>
      </c>
      <c r="H539" s="1">
        <v>1766</v>
      </c>
      <c r="I539" s="155" t="s">
        <v>1224</v>
      </c>
      <c r="J539" s="153">
        <v>0</v>
      </c>
      <c r="K539" s="153">
        <v>0</v>
      </c>
      <c r="L539" s="153">
        <v>0</v>
      </c>
      <c r="M539" s="153">
        <v>0</v>
      </c>
      <c r="N539" s="153">
        <v>0</v>
      </c>
      <c r="O539" s="153">
        <v>1</v>
      </c>
      <c r="P539" s="153">
        <v>0</v>
      </c>
      <c r="Q539" s="153">
        <v>0</v>
      </c>
      <c r="R539" s="153">
        <v>0</v>
      </c>
      <c r="S539" s="153">
        <v>0</v>
      </c>
      <c r="T539" s="153">
        <v>0</v>
      </c>
      <c r="U539" s="153">
        <v>0</v>
      </c>
      <c r="V539" s="153">
        <v>0</v>
      </c>
      <c r="W539" s="153">
        <v>0</v>
      </c>
      <c r="X539" s="153">
        <v>0</v>
      </c>
      <c r="Y539" s="153">
        <v>0</v>
      </c>
      <c r="Z539" s="153">
        <v>0</v>
      </c>
      <c r="AA539" s="153">
        <v>0</v>
      </c>
      <c r="AB539" s="153">
        <v>0</v>
      </c>
      <c r="AC539" s="153">
        <v>0</v>
      </c>
      <c r="AD539" s="153">
        <v>0</v>
      </c>
      <c r="AE539" s="153">
        <v>0</v>
      </c>
      <c r="AF539" s="153">
        <v>0</v>
      </c>
      <c r="AG539" s="153">
        <v>0</v>
      </c>
      <c r="AH539" s="153">
        <v>0</v>
      </c>
      <c r="AI539" s="32">
        <v>0.1</v>
      </c>
      <c r="AJ539" s="4">
        <v>1</v>
      </c>
      <c r="AK539" s="4"/>
      <c r="AL539" s="1"/>
      <c r="AM539" s="156"/>
      <c r="AN539" s="156"/>
      <c r="AO539" s="156"/>
      <c r="AP539" s="156"/>
      <c r="AQ539" s="156"/>
      <c r="AR539" s="1"/>
    </row>
    <row r="540" spans="1:44" s="9" customFormat="1" ht="13.7" customHeight="1" x14ac:dyDescent="0.2">
      <c r="A540" s="1" t="s">
        <v>400</v>
      </c>
      <c r="B540" s="152" t="s">
        <v>399</v>
      </c>
      <c r="C540" s="1">
        <v>2020</v>
      </c>
      <c r="D540" s="19" t="s">
        <v>400</v>
      </c>
      <c r="E540" s="146" t="s">
        <v>1957</v>
      </c>
      <c r="F540" s="7">
        <v>2020</v>
      </c>
      <c r="G540" s="148" t="s">
        <v>1936</v>
      </c>
      <c r="H540" s="1">
        <v>2613</v>
      </c>
      <c r="I540" s="155" t="s">
        <v>218</v>
      </c>
      <c r="J540" s="153">
        <v>0</v>
      </c>
      <c r="K540" s="153">
        <v>1</v>
      </c>
      <c r="L540" s="153">
        <v>1</v>
      </c>
      <c r="M540" s="153">
        <v>1</v>
      </c>
      <c r="N540" s="153">
        <v>0</v>
      </c>
      <c r="O540" s="153">
        <v>0</v>
      </c>
      <c r="P540" s="153">
        <v>0</v>
      </c>
      <c r="Q540" s="153">
        <v>0</v>
      </c>
      <c r="R540" s="153">
        <v>0</v>
      </c>
      <c r="S540" s="153">
        <v>0</v>
      </c>
      <c r="T540" s="153">
        <v>0</v>
      </c>
      <c r="U540" s="153">
        <v>0</v>
      </c>
      <c r="V540" s="153">
        <v>0</v>
      </c>
      <c r="W540" s="153">
        <v>0</v>
      </c>
      <c r="X540" s="153">
        <v>1</v>
      </c>
      <c r="Y540" s="153">
        <v>0</v>
      </c>
      <c r="Z540" s="153">
        <v>0</v>
      </c>
      <c r="AA540" s="153">
        <v>0</v>
      </c>
      <c r="AB540" s="153">
        <v>1</v>
      </c>
      <c r="AC540" s="153">
        <v>0</v>
      </c>
      <c r="AD540" s="153">
        <v>0</v>
      </c>
      <c r="AE540" s="153">
        <v>0</v>
      </c>
      <c r="AF540" s="153">
        <v>0</v>
      </c>
      <c r="AG540" s="153">
        <v>0</v>
      </c>
      <c r="AH540" s="153">
        <v>0</v>
      </c>
      <c r="AI540" s="32">
        <v>4</v>
      </c>
      <c r="AJ540" s="4">
        <v>5</v>
      </c>
      <c r="AK540" s="4"/>
      <c r="AL540" s="1" t="s">
        <v>605</v>
      </c>
      <c r="AM540" s="156"/>
      <c r="AN540" s="156"/>
      <c r="AO540" s="156"/>
      <c r="AP540" s="156"/>
      <c r="AQ540" s="156"/>
      <c r="AR540" s="1"/>
    </row>
    <row r="541" spans="1:44" s="9" customFormat="1" ht="13.7" customHeight="1" x14ac:dyDescent="0.2">
      <c r="A541" s="1" t="s">
        <v>400</v>
      </c>
      <c r="B541" s="152" t="s">
        <v>399</v>
      </c>
      <c r="C541" s="1">
        <v>2020</v>
      </c>
      <c r="D541" s="19" t="s">
        <v>400</v>
      </c>
      <c r="E541" s="146" t="s">
        <v>1957</v>
      </c>
      <c r="F541" s="7">
        <v>2020</v>
      </c>
      <c r="G541" s="148" t="s">
        <v>1936</v>
      </c>
      <c r="H541" s="1">
        <v>2616</v>
      </c>
      <c r="I541" s="155" t="s">
        <v>215</v>
      </c>
      <c r="J541" s="153">
        <v>0</v>
      </c>
      <c r="K541" s="153">
        <v>0</v>
      </c>
      <c r="L541" s="153">
        <v>1</v>
      </c>
      <c r="M541" s="153">
        <v>0</v>
      </c>
      <c r="N541" s="153">
        <v>0</v>
      </c>
      <c r="O541" s="153">
        <v>1</v>
      </c>
      <c r="P541" s="153">
        <v>1</v>
      </c>
      <c r="Q541" s="153">
        <v>0</v>
      </c>
      <c r="R541" s="153">
        <v>1</v>
      </c>
      <c r="S541" s="153">
        <v>1</v>
      </c>
      <c r="T541" s="153">
        <v>0</v>
      </c>
      <c r="U541" s="153">
        <v>0</v>
      </c>
      <c r="V541" s="153">
        <v>1</v>
      </c>
      <c r="W541" s="153">
        <v>1</v>
      </c>
      <c r="X541" s="153">
        <v>1</v>
      </c>
      <c r="Y541" s="153">
        <v>0</v>
      </c>
      <c r="Z541" s="153">
        <v>0</v>
      </c>
      <c r="AA541" s="153">
        <v>1</v>
      </c>
      <c r="AB541" s="153">
        <v>0</v>
      </c>
      <c r="AC541" s="153">
        <v>1</v>
      </c>
      <c r="AD541" s="153">
        <v>1</v>
      </c>
      <c r="AE541" s="153">
        <v>0</v>
      </c>
      <c r="AF541" s="153">
        <v>0</v>
      </c>
      <c r="AG541" s="153">
        <v>1</v>
      </c>
      <c r="AH541" s="153">
        <v>1</v>
      </c>
      <c r="AI541" s="32">
        <v>2</v>
      </c>
      <c r="AJ541" s="4">
        <v>13</v>
      </c>
      <c r="AK541" s="4"/>
      <c r="AL541" s="1" t="s">
        <v>605</v>
      </c>
      <c r="AM541" s="156"/>
      <c r="AN541" s="156"/>
      <c r="AO541" s="156"/>
      <c r="AP541" s="156"/>
      <c r="AQ541" s="156"/>
      <c r="AR541" s="1"/>
    </row>
    <row r="542" spans="1:44" s="9" customFormat="1" ht="13.7" customHeight="1" x14ac:dyDescent="0.2">
      <c r="A542" s="1" t="s">
        <v>400</v>
      </c>
      <c r="B542" s="152" t="s">
        <v>399</v>
      </c>
      <c r="C542" s="1">
        <v>2020</v>
      </c>
      <c r="D542" s="19" t="s">
        <v>400</v>
      </c>
      <c r="E542" s="146" t="s">
        <v>1957</v>
      </c>
      <c r="F542" s="7">
        <v>2020</v>
      </c>
      <c r="G542" s="148" t="s">
        <v>1936</v>
      </c>
      <c r="H542" s="37" t="s">
        <v>1959</v>
      </c>
      <c r="I542" s="155" t="s">
        <v>1766</v>
      </c>
      <c r="J542" s="153">
        <v>0</v>
      </c>
      <c r="K542" s="153">
        <v>0</v>
      </c>
      <c r="L542" s="153">
        <v>0</v>
      </c>
      <c r="M542" s="153">
        <v>0</v>
      </c>
      <c r="N542" s="153">
        <v>1</v>
      </c>
      <c r="O542" s="153">
        <v>0</v>
      </c>
      <c r="P542" s="153">
        <v>0</v>
      </c>
      <c r="Q542" s="153">
        <v>0</v>
      </c>
      <c r="R542" s="153">
        <v>1</v>
      </c>
      <c r="S542" s="153">
        <v>0</v>
      </c>
      <c r="T542" s="153">
        <v>0</v>
      </c>
      <c r="U542" s="153">
        <v>0</v>
      </c>
      <c r="V542" s="153">
        <v>0</v>
      </c>
      <c r="W542" s="153">
        <v>1</v>
      </c>
      <c r="X542" s="153">
        <v>0</v>
      </c>
      <c r="Y542" s="153">
        <v>0</v>
      </c>
      <c r="Z542" s="153">
        <v>0</v>
      </c>
      <c r="AA542" s="153">
        <v>0</v>
      </c>
      <c r="AB542" s="153">
        <v>0</v>
      </c>
      <c r="AC542" s="153">
        <v>1</v>
      </c>
      <c r="AD542" s="153">
        <v>0</v>
      </c>
      <c r="AE542" s="153">
        <v>0</v>
      </c>
      <c r="AF542" s="153">
        <v>0</v>
      </c>
      <c r="AG542" s="153">
        <v>0</v>
      </c>
      <c r="AH542" s="153">
        <v>0</v>
      </c>
      <c r="AI542" s="32">
        <v>2</v>
      </c>
      <c r="AJ542" s="4">
        <v>4</v>
      </c>
      <c r="AK542" s="4"/>
      <c r="AL542" s="1"/>
      <c r="AM542" s="156"/>
      <c r="AN542" s="156"/>
      <c r="AO542" s="156"/>
      <c r="AP542" s="156"/>
      <c r="AQ542" s="156"/>
      <c r="AR542" s="1"/>
    </row>
    <row r="543" spans="1:44" s="9" customFormat="1" ht="13.7" customHeight="1" x14ac:dyDescent="0.2">
      <c r="A543" s="1" t="s">
        <v>400</v>
      </c>
      <c r="B543" s="152" t="s">
        <v>399</v>
      </c>
      <c r="C543" s="1">
        <v>2020</v>
      </c>
      <c r="D543" s="19" t="s">
        <v>400</v>
      </c>
      <c r="E543" s="146" t="s">
        <v>1957</v>
      </c>
      <c r="F543" s="7">
        <v>2020</v>
      </c>
      <c r="G543" s="148" t="s">
        <v>1936</v>
      </c>
      <c r="H543" s="1">
        <v>278</v>
      </c>
      <c r="I543" s="155" t="s">
        <v>840</v>
      </c>
      <c r="J543" s="153">
        <v>0</v>
      </c>
      <c r="K543" s="153">
        <v>0</v>
      </c>
      <c r="L543" s="153">
        <v>1</v>
      </c>
      <c r="M543" s="153">
        <v>1</v>
      </c>
      <c r="N543" s="153">
        <v>1</v>
      </c>
      <c r="O543" s="153">
        <v>1</v>
      </c>
      <c r="P543" s="153">
        <v>1</v>
      </c>
      <c r="Q543" s="153">
        <v>1</v>
      </c>
      <c r="R543" s="153">
        <v>1</v>
      </c>
      <c r="S543" s="153">
        <v>1</v>
      </c>
      <c r="T543" s="153">
        <v>1</v>
      </c>
      <c r="U543" s="153">
        <v>1</v>
      </c>
      <c r="V543" s="153">
        <v>0</v>
      </c>
      <c r="W543" s="153">
        <v>0</v>
      </c>
      <c r="X543" s="153">
        <v>1</v>
      </c>
      <c r="Y543" s="153">
        <v>1</v>
      </c>
      <c r="Z543" s="153">
        <v>1</v>
      </c>
      <c r="AA543" s="153">
        <v>1</v>
      </c>
      <c r="AB543" s="153">
        <v>0</v>
      </c>
      <c r="AC543" s="153">
        <v>1</v>
      </c>
      <c r="AD543" s="153">
        <v>1</v>
      </c>
      <c r="AE543" s="153">
        <v>1</v>
      </c>
      <c r="AF543" s="153">
        <v>0</v>
      </c>
      <c r="AG543" s="153">
        <v>1</v>
      </c>
      <c r="AH543" s="153">
        <v>0</v>
      </c>
      <c r="AI543" s="32">
        <v>12</v>
      </c>
      <c r="AJ543" s="4">
        <v>18</v>
      </c>
      <c r="AK543" s="4"/>
      <c r="AL543" s="1"/>
      <c r="AM543" s="156"/>
      <c r="AN543" s="156"/>
      <c r="AO543" s="156"/>
      <c r="AP543" s="156"/>
      <c r="AQ543" s="156"/>
      <c r="AR543" s="1"/>
    </row>
    <row r="544" spans="1:44" s="9" customFormat="1" ht="13.7" customHeight="1" x14ac:dyDescent="0.2">
      <c r="A544" s="1" t="s">
        <v>400</v>
      </c>
      <c r="B544" s="152" t="s">
        <v>399</v>
      </c>
      <c r="C544" s="1">
        <v>2020</v>
      </c>
      <c r="D544" s="19" t="s">
        <v>400</v>
      </c>
      <c r="E544" s="146" t="s">
        <v>1957</v>
      </c>
      <c r="F544" s="7">
        <v>2020</v>
      </c>
      <c r="G544" s="148" t="s">
        <v>1936</v>
      </c>
      <c r="H544" s="1">
        <v>344</v>
      </c>
      <c r="I544" s="155" t="s">
        <v>895</v>
      </c>
      <c r="J544" s="153">
        <v>0</v>
      </c>
      <c r="K544" s="153">
        <v>1</v>
      </c>
      <c r="L544" s="153">
        <v>1</v>
      </c>
      <c r="M544" s="153">
        <v>1</v>
      </c>
      <c r="N544" s="153">
        <v>1</v>
      </c>
      <c r="O544" s="153">
        <v>1</v>
      </c>
      <c r="P544" s="153">
        <v>1</v>
      </c>
      <c r="Q544" s="153">
        <v>1</v>
      </c>
      <c r="R544" s="153">
        <v>1</v>
      </c>
      <c r="S544" s="153">
        <v>0</v>
      </c>
      <c r="T544" s="153">
        <v>1</v>
      </c>
      <c r="U544" s="153">
        <v>1</v>
      </c>
      <c r="V544" s="153">
        <v>1</v>
      </c>
      <c r="W544" s="153">
        <v>0</v>
      </c>
      <c r="X544" s="153">
        <v>0</v>
      </c>
      <c r="Y544" s="153">
        <v>0</v>
      </c>
      <c r="Z544" s="153">
        <v>0</v>
      </c>
      <c r="AA544" s="153">
        <v>1</v>
      </c>
      <c r="AB544" s="153">
        <v>1</v>
      </c>
      <c r="AC544" s="153">
        <v>1</v>
      </c>
      <c r="AD544" s="153">
        <v>1</v>
      </c>
      <c r="AE544" s="153">
        <v>1</v>
      </c>
      <c r="AF544" s="153">
        <v>1</v>
      </c>
      <c r="AG544" s="153">
        <v>1</v>
      </c>
      <c r="AH544" s="153">
        <v>0</v>
      </c>
      <c r="AI544" s="32">
        <v>3</v>
      </c>
      <c r="AJ544" s="4">
        <v>18</v>
      </c>
      <c r="AK544" s="4"/>
      <c r="AL544" s="1"/>
      <c r="AM544" s="156"/>
      <c r="AN544" s="156"/>
      <c r="AO544" s="156"/>
      <c r="AP544" s="156"/>
      <c r="AQ544" s="156"/>
      <c r="AR544" s="1"/>
    </row>
    <row r="545" spans="1:44" s="9" customFormat="1" ht="13.7" customHeight="1" x14ac:dyDescent="0.2">
      <c r="A545" s="1" t="s">
        <v>400</v>
      </c>
      <c r="B545" s="152" t="s">
        <v>399</v>
      </c>
      <c r="C545" s="1">
        <v>2020</v>
      </c>
      <c r="D545" s="19" t="s">
        <v>400</v>
      </c>
      <c r="E545" s="146" t="s">
        <v>1957</v>
      </c>
      <c r="F545" s="7">
        <v>2020</v>
      </c>
      <c r="G545" s="148" t="s">
        <v>1936</v>
      </c>
      <c r="H545" s="1">
        <v>1892</v>
      </c>
      <c r="I545" s="155" t="s">
        <v>1477</v>
      </c>
      <c r="J545" s="153">
        <v>0</v>
      </c>
      <c r="K545" s="153">
        <v>0</v>
      </c>
      <c r="L545" s="153">
        <v>0</v>
      </c>
      <c r="M545" s="153">
        <v>0</v>
      </c>
      <c r="N545" s="153">
        <v>1</v>
      </c>
      <c r="O545" s="153">
        <v>1</v>
      </c>
      <c r="P545" s="153">
        <v>0</v>
      </c>
      <c r="Q545" s="153">
        <v>0</v>
      </c>
      <c r="R545" s="153">
        <v>1</v>
      </c>
      <c r="S545" s="153">
        <v>1</v>
      </c>
      <c r="T545" s="153">
        <v>1</v>
      </c>
      <c r="U545" s="153">
        <v>1</v>
      </c>
      <c r="V545" s="153">
        <v>0</v>
      </c>
      <c r="W545" s="153">
        <v>0</v>
      </c>
      <c r="X545" s="153">
        <v>1</v>
      </c>
      <c r="Y545" s="153">
        <v>1</v>
      </c>
      <c r="Z545" s="153">
        <v>1</v>
      </c>
      <c r="AA545" s="153">
        <v>0</v>
      </c>
      <c r="AB545" s="153">
        <v>0</v>
      </c>
      <c r="AC545" s="153">
        <v>0</v>
      </c>
      <c r="AD545" s="153">
        <v>1</v>
      </c>
      <c r="AE545" s="153">
        <v>1</v>
      </c>
      <c r="AF545" s="153">
        <v>1</v>
      </c>
      <c r="AG545" s="153">
        <v>1</v>
      </c>
      <c r="AH545" s="153">
        <v>0</v>
      </c>
      <c r="AI545" s="32">
        <v>16</v>
      </c>
      <c r="AJ545" s="4">
        <v>13</v>
      </c>
      <c r="AK545" s="4"/>
      <c r="AL545" s="1"/>
      <c r="AM545" s="156"/>
      <c r="AN545" s="156"/>
      <c r="AO545" s="156"/>
      <c r="AP545" s="156"/>
      <c r="AQ545" s="156"/>
      <c r="AR545" s="1"/>
    </row>
    <row r="546" spans="1:44" s="9" customFormat="1" ht="13.7" customHeight="1" x14ac:dyDescent="0.2">
      <c r="A546" s="1" t="s">
        <v>400</v>
      </c>
      <c r="B546" s="152" t="s">
        <v>399</v>
      </c>
      <c r="C546" s="1">
        <v>2020</v>
      </c>
      <c r="D546" s="19" t="s">
        <v>400</v>
      </c>
      <c r="E546" s="146" t="s">
        <v>1957</v>
      </c>
      <c r="F546" s="7">
        <v>2020</v>
      </c>
      <c r="G546" s="148" t="s">
        <v>1936</v>
      </c>
      <c r="H546" s="1">
        <v>1519</v>
      </c>
      <c r="I546" s="155" t="s">
        <v>812</v>
      </c>
      <c r="J546" s="153">
        <v>1</v>
      </c>
      <c r="K546" s="153">
        <v>0</v>
      </c>
      <c r="L546" s="153">
        <v>0</v>
      </c>
      <c r="M546" s="153">
        <v>1</v>
      </c>
      <c r="N546" s="153">
        <v>0</v>
      </c>
      <c r="O546" s="153">
        <v>0</v>
      </c>
      <c r="P546" s="153">
        <v>0</v>
      </c>
      <c r="Q546" s="153">
        <v>0</v>
      </c>
      <c r="R546" s="153">
        <v>0</v>
      </c>
      <c r="S546" s="153">
        <v>0</v>
      </c>
      <c r="T546" s="153">
        <v>1</v>
      </c>
      <c r="U546" s="153">
        <v>0</v>
      </c>
      <c r="V546" s="153">
        <v>0</v>
      </c>
      <c r="W546" s="153">
        <v>0</v>
      </c>
      <c r="X546" s="153">
        <v>0</v>
      </c>
      <c r="Y546" s="153">
        <v>1</v>
      </c>
      <c r="Z546" s="153">
        <v>0</v>
      </c>
      <c r="AA546" s="153">
        <v>0</v>
      </c>
      <c r="AB546" s="153">
        <v>0</v>
      </c>
      <c r="AC546" s="153">
        <v>0</v>
      </c>
      <c r="AD546" s="153">
        <v>0</v>
      </c>
      <c r="AE546" s="153">
        <v>0</v>
      </c>
      <c r="AF546" s="153">
        <v>0</v>
      </c>
      <c r="AG546" s="153">
        <v>1</v>
      </c>
      <c r="AH546" s="153">
        <v>0</v>
      </c>
      <c r="AI546" s="32">
        <v>1</v>
      </c>
      <c r="AJ546" s="4">
        <v>5</v>
      </c>
      <c r="AK546" s="4"/>
      <c r="AL546" s="1"/>
      <c r="AM546" s="156"/>
      <c r="AN546" s="156"/>
      <c r="AO546" s="156"/>
      <c r="AP546" s="156"/>
      <c r="AQ546" s="156"/>
      <c r="AR546" s="1"/>
    </row>
    <row r="547" spans="1:44" s="9" customFormat="1" ht="13.7" customHeight="1" x14ac:dyDescent="0.2">
      <c r="A547" s="1" t="s">
        <v>400</v>
      </c>
      <c r="B547" s="152" t="s">
        <v>399</v>
      </c>
      <c r="C547" s="1">
        <v>2020</v>
      </c>
      <c r="D547" s="19" t="s">
        <v>400</v>
      </c>
      <c r="E547" s="146" t="s">
        <v>1957</v>
      </c>
      <c r="F547" s="7">
        <v>2020</v>
      </c>
      <c r="G547" s="148" t="s">
        <v>1936</v>
      </c>
      <c r="H547" s="1">
        <v>702</v>
      </c>
      <c r="I547" s="155" t="s">
        <v>1219</v>
      </c>
      <c r="J547" s="153">
        <v>0</v>
      </c>
      <c r="K547" s="153">
        <v>0</v>
      </c>
      <c r="L547" s="153">
        <v>1</v>
      </c>
      <c r="M547" s="153">
        <v>0</v>
      </c>
      <c r="N547" s="153">
        <v>0</v>
      </c>
      <c r="O547" s="153">
        <v>0</v>
      </c>
      <c r="P547" s="153">
        <v>0</v>
      </c>
      <c r="Q547" s="153">
        <v>1</v>
      </c>
      <c r="R547" s="153">
        <v>0</v>
      </c>
      <c r="S547" s="153">
        <v>0</v>
      </c>
      <c r="T547" s="153">
        <v>0</v>
      </c>
      <c r="U547" s="153">
        <v>0</v>
      </c>
      <c r="V547" s="153">
        <v>0</v>
      </c>
      <c r="W547" s="153">
        <v>0</v>
      </c>
      <c r="X547" s="153">
        <v>0</v>
      </c>
      <c r="Y547" s="153">
        <v>0</v>
      </c>
      <c r="Z547" s="153">
        <v>0</v>
      </c>
      <c r="AA547" s="153">
        <v>0</v>
      </c>
      <c r="AB547" s="153">
        <v>0</v>
      </c>
      <c r="AC547" s="153">
        <v>0</v>
      </c>
      <c r="AD547" s="153">
        <v>0</v>
      </c>
      <c r="AE547" s="153">
        <v>0</v>
      </c>
      <c r="AF547" s="153">
        <v>0</v>
      </c>
      <c r="AG547" s="153">
        <v>0</v>
      </c>
      <c r="AH547" s="153">
        <v>0</v>
      </c>
      <c r="AI547" s="32">
        <v>0.1</v>
      </c>
      <c r="AJ547" s="4">
        <v>2</v>
      </c>
      <c r="AK547" s="4"/>
      <c r="AL547" s="1"/>
      <c r="AM547" s="156"/>
      <c r="AN547" s="156"/>
      <c r="AO547" s="156"/>
      <c r="AP547" s="156"/>
      <c r="AQ547" s="156"/>
      <c r="AR547" s="1"/>
    </row>
    <row r="548" spans="1:44" s="9" customFormat="1" ht="13.7" customHeight="1" x14ac:dyDescent="0.2">
      <c r="A548" s="1" t="s">
        <v>400</v>
      </c>
      <c r="B548" s="152" t="s">
        <v>399</v>
      </c>
      <c r="C548" s="1">
        <v>2020</v>
      </c>
      <c r="D548" s="19" t="s">
        <v>400</v>
      </c>
      <c r="E548" s="146" t="s">
        <v>1957</v>
      </c>
      <c r="F548" s="7">
        <v>2020</v>
      </c>
      <c r="G548" s="148" t="s">
        <v>1936</v>
      </c>
      <c r="H548" s="1">
        <v>570</v>
      </c>
      <c r="I548" s="155" t="s">
        <v>264</v>
      </c>
      <c r="J548" s="153">
        <v>1</v>
      </c>
      <c r="K548" s="153">
        <v>1</v>
      </c>
      <c r="L548" s="153">
        <v>1</v>
      </c>
      <c r="M548" s="153">
        <v>1</v>
      </c>
      <c r="N548" s="153">
        <v>1</v>
      </c>
      <c r="O548" s="153">
        <v>1</v>
      </c>
      <c r="P548" s="153">
        <v>1</v>
      </c>
      <c r="Q548" s="153">
        <v>1</v>
      </c>
      <c r="R548" s="153">
        <v>1</v>
      </c>
      <c r="S548" s="153">
        <v>1</v>
      </c>
      <c r="T548" s="153">
        <v>1</v>
      </c>
      <c r="U548" s="153">
        <v>1</v>
      </c>
      <c r="V548" s="153">
        <v>1</v>
      </c>
      <c r="W548" s="153">
        <v>1</v>
      </c>
      <c r="X548" s="153">
        <v>1</v>
      </c>
      <c r="Y548" s="153">
        <v>1</v>
      </c>
      <c r="Z548" s="153">
        <v>1</v>
      </c>
      <c r="AA548" s="153">
        <v>1</v>
      </c>
      <c r="AB548" s="153">
        <v>1</v>
      </c>
      <c r="AC548" s="153">
        <v>1</v>
      </c>
      <c r="AD548" s="153">
        <v>1</v>
      </c>
      <c r="AE548" s="153">
        <v>1</v>
      </c>
      <c r="AF548" s="153">
        <v>1</v>
      </c>
      <c r="AG548" s="153">
        <v>1</v>
      </c>
      <c r="AH548" s="153">
        <v>1</v>
      </c>
      <c r="AI548" s="32">
        <v>55</v>
      </c>
      <c r="AJ548" s="4">
        <v>25</v>
      </c>
      <c r="AK548" s="4"/>
      <c r="AL548" s="1"/>
      <c r="AM548" s="156"/>
      <c r="AN548" s="156"/>
      <c r="AO548" s="156"/>
      <c r="AP548" s="156"/>
      <c r="AQ548" s="156"/>
      <c r="AR548" s="1"/>
    </row>
    <row r="549" spans="1:44" s="9" customFormat="1" ht="13.7" customHeight="1" x14ac:dyDescent="0.2">
      <c r="A549" s="1"/>
      <c r="B549" s="147"/>
      <c r="C549" s="1"/>
      <c r="D549" s="19" t="s">
        <v>400</v>
      </c>
      <c r="E549" s="146" t="s">
        <v>1957</v>
      </c>
      <c r="F549" s="7">
        <v>2020</v>
      </c>
      <c r="G549" s="148">
        <v>44</v>
      </c>
      <c r="H549" s="37" t="s">
        <v>1959</v>
      </c>
      <c r="I549" s="155" t="s">
        <v>1766</v>
      </c>
      <c r="J549" s="153">
        <v>0</v>
      </c>
      <c r="K549" s="153">
        <v>0</v>
      </c>
      <c r="L549" s="153">
        <v>1</v>
      </c>
      <c r="M549" s="153">
        <v>1</v>
      </c>
      <c r="N549" s="153">
        <v>1</v>
      </c>
      <c r="O549" s="153">
        <v>1</v>
      </c>
      <c r="P549" s="153">
        <v>1</v>
      </c>
      <c r="Q549" s="153">
        <v>0</v>
      </c>
      <c r="R549" s="153">
        <v>1</v>
      </c>
      <c r="S549" s="153">
        <v>1</v>
      </c>
      <c r="T549" s="153">
        <v>1</v>
      </c>
      <c r="U549" s="153">
        <v>1</v>
      </c>
      <c r="V549" s="153">
        <v>1</v>
      </c>
      <c r="W549" s="153">
        <v>1</v>
      </c>
      <c r="X549" s="153">
        <v>1</v>
      </c>
      <c r="Y549" s="153">
        <v>1</v>
      </c>
      <c r="Z549" s="153">
        <v>1</v>
      </c>
      <c r="AA549" s="153">
        <v>1</v>
      </c>
      <c r="AB549" s="153">
        <v>1</v>
      </c>
      <c r="AC549" s="153">
        <v>0</v>
      </c>
      <c r="AD549" s="153">
        <v>0</v>
      </c>
      <c r="AE549" s="153">
        <v>1</v>
      </c>
      <c r="AF549" s="153">
        <v>1</v>
      </c>
      <c r="AG549" s="153">
        <v>1</v>
      </c>
      <c r="AH549" s="153">
        <v>1</v>
      </c>
      <c r="AI549" s="32">
        <v>24</v>
      </c>
      <c r="AJ549" s="4">
        <v>20</v>
      </c>
      <c r="AK549" s="4"/>
      <c r="AL549" s="1"/>
      <c r="AM549" s="156"/>
      <c r="AN549" s="156"/>
      <c r="AO549" s="156"/>
      <c r="AP549" s="156"/>
      <c r="AQ549" s="156"/>
      <c r="AR549" s="1"/>
    </row>
    <row r="550" spans="1:44" s="9" customFormat="1" ht="13.7" customHeight="1" x14ac:dyDescent="0.2">
      <c r="A550" s="1"/>
      <c r="B550" s="147"/>
      <c r="C550" s="1"/>
      <c r="D550" s="19" t="s">
        <v>400</v>
      </c>
      <c r="E550" s="146" t="s">
        <v>1957</v>
      </c>
      <c r="F550" s="7">
        <v>2020</v>
      </c>
      <c r="G550" s="148">
        <v>44</v>
      </c>
      <c r="H550" s="1">
        <v>798</v>
      </c>
      <c r="I550" s="155" t="s">
        <v>258</v>
      </c>
      <c r="J550" s="153">
        <v>0</v>
      </c>
      <c r="K550" s="153">
        <v>0</v>
      </c>
      <c r="L550" s="153">
        <v>0</v>
      </c>
      <c r="M550" s="153">
        <v>0</v>
      </c>
      <c r="N550" s="153">
        <v>0</v>
      </c>
      <c r="O550" s="153">
        <v>0</v>
      </c>
      <c r="P550" s="153">
        <v>0</v>
      </c>
      <c r="Q550" s="153">
        <v>0</v>
      </c>
      <c r="R550" s="153">
        <v>1</v>
      </c>
      <c r="S550" s="153">
        <v>0</v>
      </c>
      <c r="T550" s="153">
        <v>0</v>
      </c>
      <c r="U550" s="153">
        <v>0</v>
      </c>
      <c r="V550" s="153">
        <v>0</v>
      </c>
      <c r="W550" s="153">
        <v>0</v>
      </c>
      <c r="X550" s="153">
        <v>0</v>
      </c>
      <c r="Y550" s="153">
        <v>0</v>
      </c>
      <c r="Z550" s="153">
        <v>0</v>
      </c>
      <c r="AA550" s="153">
        <v>0</v>
      </c>
      <c r="AB550" s="153">
        <v>1</v>
      </c>
      <c r="AC550" s="153">
        <v>1</v>
      </c>
      <c r="AD550" s="153">
        <v>0</v>
      </c>
      <c r="AE550" s="153">
        <v>0</v>
      </c>
      <c r="AF550" s="153">
        <v>0</v>
      </c>
      <c r="AG550" s="153">
        <v>0</v>
      </c>
      <c r="AH550" s="153">
        <v>0</v>
      </c>
      <c r="AI550" s="32">
        <v>0.1</v>
      </c>
      <c r="AJ550" s="4">
        <v>3</v>
      </c>
      <c r="AK550" s="4"/>
      <c r="AL550" s="1"/>
      <c r="AM550" s="156"/>
      <c r="AN550" s="156"/>
      <c r="AO550" s="156"/>
      <c r="AP550" s="156"/>
      <c r="AQ550" s="156"/>
      <c r="AR550" s="1"/>
    </row>
    <row r="551" spans="1:44" s="9" customFormat="1" ht="13.7" customHeight="1" x14ac:dyDescent="0.2">
      <c r="A551" s="1"/>
      <c r="B551" s="147"/>
      <c r="C551" s="1"/>
      <c r="D551" s="19" t="s">
        <v>400</v>
      </c>
      <c r="E551" s="146" t="s">
        <v>1957</v>
      </c>
      <c r="F551" s="7">
        <v>2020</v>
      </c>
      <c r="G551" s="148">
        <v>44</v>
      </c>
      <c r="H551" s="1">
        <v>2613</v>
      </c>
      <c r="I551" s="155" t="s">
        <v>218</v>
      </c>
      <c r="J551" s="153">
        <v>0</v>
      </c>
      <c r="K551" s="153">
        <v>0</v>
      </c>
      <c r="L551" s="153">
        <v>0</v>
      </c>
      <c r="M551" s="153">
        <v>0</v>
      </c>
      <c r="N551" s="153">
        <v>0</v>
      </c>
      <c r="O551" s="153">
        <v>0</v>
      </c>
      <c r="P551" s="153">
        <v>0</v>
      </c>
      <c r="Q551" s="153">
        <v>1</v>
      </c>
      <c r="R551" s="153">
        <v>0</v>
      </c>
      <c r="S551" s="153">
        <v>0</v>
      </c>
      <c r="T551" s="153">
        <v>0</v>
      </c>
      <c r="U551" s="153">
        <v>0</v>
      </c>
      <c r="V551" s="153">
        <v>0</v>
      </c>
      <c r="W551" s="153">
        <v>0</v>
      </c>
      <c r="X551" s="153">
        <v>0</v>
      </c>
      <c r="Y551" s="153">
        <v>0</v>
      </c>
      <c r="Z551" s="153">
        <v>0</v>
      </c>
      <c r="AA551" s="153">
        <v>0</v>
      </c>
      <c r="AB551" s="153">
        <v>0</v>
      </c>
      <c r="AC551" s="153">
        <v>1</v>
      </c>
      <c r="AD551" s="153">
        <v>0</v>
      </c>
      <c r="AE551" s="153">
        <v>0</v>
      </c>
      <c r="AF551" s="153">
        <v>0</v>
      </c>
      <c r="AG551" s="153">
        <v>0</v>
      </c>
      <c r="AH551" s="153">
        <v>0</v>
      </c>
      <c r="AI551" s="32">
        <v>0.1</v>
      </c>
      <c r="AJ551" s="4">
        <v>2</v>
      </c>
      <c r="AK551" s="4"/>
      <c r="AL551" s="1" t="s">
        <v>605</v>
      </c>
      <c r="AM551" s="156"/>
      <c r="AN551" s="156"/>
      <c r="AO551" s="156"/>
      <c r="AP551" s="156"/>
      <c r="AQ551" s="156"/>
      <c r="AR551" s="1"/>
    </row>
    <row r="552" spans="1:44" s="9" customFormat="1" ht="13.7" customHeight="1" x14ac:dyDescent="0.2">
      <c r="A552" s="1"/>
      <c r="B552" s="147"/>
      <c r="C552" s="1"/>
      <c r="D552" s="19" t="s">
        <v>400</v>
      </c>
      <c r="E552" s="146" t="s">
        <v>1957</v>
      </c>
      <c r="F552" s="7">
        <v>2020</v>
      </c>
      <c r="G552" s="148">
        <v>44</v>
      </c>
      <c r="H552" s="1">
        <v>2620</v>
      </c>
      <c r="I552" s="155" t="s">
        <v>211</v>
      </c>
      <c r="J552" s="153">
        <v>0</v>
      </c>
      <c r="K552" s="153">
        <v>0</v>
      </c>
      <c r="L552" s="153">
        <v>0</v>
      </c>
      <c r="M552" s="153">
        <v>0</v>
      </c>
      <c r="N552" s="153">
        <v>0</v>
      </c>
      <c r="O552" s="153">
        <v>0</v>
      </c>
      <c r="P552" s="153">
        <v>0</v>
      </c>
      <c r="Q552" s="153">
        <v>0</v>
      </c>
      <c r="R552" s="153">
        <v>1</v>
      </c>
      <c r="S552" s="153">
        <v>0</v>
      </c>
      <c r="T552" s="153">
        <v>0</v>
      </c>
      <c r="U552" s="153">
        <v>0</v>
      </c>
      <c r="V552" s="153">
        <v>0</v>
      </c>
      <c r="W552" s="153">
        <v>0</v>
      </c>
      <c r="X552" s="153">
        <v>0</v>
      </c>
      <c r="Y552" s="153">
        <v>0</v>
      </c>
      <c r="Z552" s="153">
        <v>0</v>
      </c>
      <c r="AA552" s="153">
        <v>0</v>
      </c>
      <c r="AB552" s="153">
        <v>0</v>
      </c>
      <c r="AC552" s="153">
        <v>0</v>
      </c>
      <c r="AD552" s="153">
        <v>0</v>
      </c>
      <c r="AE552" s="153">
        <v>0</v>
      </c>
      <c r="AF552" s="153">
        <v>0</v>
      </c>
      <c r="AG552" s="153">
        <v>0</v>
      </c>
      <c r="AH552" s="153">
        <v>0</v>
      </c>
      <c r="AI552" s="32">
        <v>0.1</v>
      </c>
      <c r="AJ552" s="4">
        <v>1</v>
      </c>
      <c r="AK552" s="4"/>
      <c r="AL552" s="1" t="s">
        <v>605</v>
      </c>
      <c r="AM552" s="156"/>
      <c r="AN552" s="156"/>
      <c r="AO552" s="156"/>
      <c r="AP552" s="156"/>
      <c r="AQ552" s="156"/>
      <c r="AR552" s="1"/>
    </row>
    <row r="553" spans="1:44" s="9" customFormat="1" ht="13.7" customHeight="1" x14ac:dyDescent="0.2">
      <c r="A553" s="1"/>
      <c r="B553" s="147"/>
      <c r="C553" s="1"/>
      <c r="D553" s="19" t="s">
        <v>400</v>
      </c>
      <c r="E553" s="146" t="s">
        <v>1957</v>
      </c>
      <c r="F553" s="7">
        <v>2020</v>
      </c>
      <c r="G553" s="148">
        <v>44</v>
      </c>
      <c r="H553" s="1">
        <v>1638</v>
      </c>
      <c r="I553" s="155" t="s">
        <v>1049</v>
      </c>
      <c r="J553" s="153">
        <v>0</v>
      </c>
      <c r="K553" s="153">
        <v>0</v>
      </c>
      <c r="L553" s="153">
        <v>0</v>
      </c>
      <c r="M553" s="153">
        <v>0</v>
      </c>
      <c r="N553" s="153">
        <v>0</v>
      </c>
      <c r="O553" s="153">
        <v>0</v>
      </c>
      <c r="P553" s="153">
        <v>0</v>
      </c>
      <c r="Q553" s="153">
        <v>0</v>
      </c>
      <c r="R553" s="153">
        <v>0</v>
      </c>
      <c r="S553" s="153">
        <v>0</v>
      </c>
      <c r="T553" s="153">
        <v>0</v>
      </c>
      <c r="U553" s="153">
        <v>0</v>
      </c>
      <c r="V553" s="153">
        <v>0</v>
      </c>
      <c r="W553" s="153">
        <v>0</v>
      </c>
      <c r="X553" s="153">
        <v>0</v>
      </c>
      <c r="Y553" s="153">
        <v>0</v>
      </c>
      <c r="Z553" s="153">
        <v>0</v>
      </c>
      <c r="AA553" s="153">
        <v>0</v>
      </c>
      <c r="AB553" s="153">
        <v>0</v>
      </c>
      <c r="AC553" s="153">
        <v>0</v>
      </c>
      <c r="AD553" s="153">
        <v>0</v>
      </c>
      <c r="AE553" s="153">
        <v>0</v>
      </c>
      <c r="AF553" s="153">
        <v>0</v>
      </c>
      <c r="AG553" s="153">
        <v>0</v>
      </c>
      <c r="AH553" s="153">
        <v>1</v>
      </c>
      <c r="AI553" s="32">
        <v>0.1</v>
      </c>
      <c r="AJ553" s="4">
        <v>1</v>
      </c>
      <c r="AK553" s="4"/>
      <c r="AL553" s="1"/>
      <c r="AM553" s="156"/>
      <c r="AN553" s="156"/>
      <c r="AO553" s="156"/>
      <c r="AP553" s="156"/>
      <c r="AQ553" s="156"/>
      <c r="AR553" s="1"/>
    </row>
    <row r="554" spans="1:44" s="9" customFormat="1" ht="13.7" customHeight="1" x14ac:dyDescent="0.2">
      <c r="A554" s="1"/>
      <c r="B554" s="147"/>
      <c r="C554" s="1"/>
      <c r="D554" s="19" t="s">
        <v>400</v>
      </c>
      <c r="E554" s="146" t="s">
        <v>1957</v>
      </c>
      <c r="F554" s="7">
        <v>2020</v>
      </c>
      <c r="G554" s="148">
        <v>44</v>
      </c>
      <c r="H554" s="1">
        <v>1766</v>
      </c>
      <c r="I554" s="155" t="s">
        <v>1224</v>
      </c>
      <c r="J554" s="153">
        <v>0</v>
      </c>
      <c r="K554" s="153">
        <v>0</v>
      </c>
      <c r="L554" s="153">
        <v>0</v>
      </c>
      <c r="M554" s="153">
        <v>0</v>
      </c>
      <c r="N554" s="153">
        <v>0</v>
      </c>
      <c r="O554" s="153">
        <v>0</v>
      </c>
      <c r="P554" s="153">
        <v>0</v>
      </c>
      <c r="Q554" s="153">
        <v>0</v>
      </c>
      <c r="R554" s="153">
        <v>0</v>
      </c>
      <c r="S554" s="153">
        <v>0</v>
      </c>
      <c r="T554" s="153">
        <v>0</v>
      </c>
      <c r="U554" s="153">
        <v>0</v>
      </c>
      <c r="V554" s="153">
        <v>0</v>
      </c>
      <c r="W554" s="153">
        <v>0</v>
      </c>
      <c r="X554" s="153">
        <v>0</v>
      </c>
      <c r="Y554" s="153">
        <v>0</v>
      </c>
      <c r="Z554" s="153">
        <v>0</v>
      </c>
      <c r="AA554" s="153">
        <v>1</v>
      </c>
      <c r="AB554" s="153">
        <v>0</v>
      </c>
      <c r="AC554" s="153">
        <v>0</v>
      </c>
      <c r="AD554" s="153">
        <v>0</v>
      </c>
      <c r="AE554" s="153">
        <v>0</v>
      </c>
      <c r="AF554" s="153">
        <v>1</v>
      </c>
      <c r="AG554" s="153">
        <v>0</v>
      </c>
      <c r="AH554" s="153">
        <v>0</v>
      </c>
      <c r="AI554" s="32">
        <v>0.1</v>
      </c>
      <c r="AJ554" s="4">
        <v>2</v>
      </c>
      <c r="AK554" s="4"/>
      <c r="AL554" s="1"/>
      <c r="AM554" s="156"/>
      <c r="AN554" s="156"/>
      <c r="AO554" s="156"/>
      <c r="AP554" s="156"/>
      <c r="AQ554" s="156"/>
      <c r="AR554" s="1"/>
    </row>
    <row r="555" spans="1:44" s="9" customFormat="1" ht="13.7" customHeight="1" x14ac:dyDescent="0.2">
      <c r="A555" s="1"/>
      <c r="B555" s="147"/>
      <c r="C555" s="1"/>
      <c r="D555" s="19" t="s">
        <v>400</v>
      </c>
      <c r="E555" s="146" t="s">
        <v>1957</v>
      </c>
      <c r="F555" s="7">
        <v>2020</v>
      </c>
      <c r="G555" s="148">
        <v>44</v>
      </c>
      <c r="H555" s="1">
        <v>1777</v>
      </c>
      <c r="I555" s="155" t="s">
        <v>1237</v>
      </c>
      <c r="J555" s="153">
        <v>0</v>
      </c>
      <c r="K555" s="153">
        <v>0</v>
      </c>
      <c r="L555" s="153">
        <v>0</v>
      </c>
      <c r="M555" s="153">
        <v>0</v>
      </c>
      <c r="N555" s="153">
        <v>0</v>
      </c>
      <c r="O555" s="153">
        <v>0</v>
      </c>
      <c r="P555" s="153">
        <v>0</v>
      </c>
      <c r="Q555" s="153">
        <v>0</v>
      </c>
      <c r="R555" s="153">
        <v>0</v>
      </c>
      <c r="S555" s="153">
        <v>0</v>
      </c>
      <c r="T555" s="153">
        <v>0</v>
      </c>
      <c r="U555" s="153">
        <v>0</v>
      </c>
      <c r="V555" s="153">
        <v>0</v>
      </c>
      <c r="W555" s="153">
        <v>0</v>
      </c>
      <c r="X555" s="153">
        <v>0</v>
      </c>
      <c r="Y555" s="153">
        <v>0</v>
      </c>
      <c r="Z555" s="153">
        <v>0</v>
      </c>
      <c r="AA555" s="153">
        <v>0</v>
      </c>
      <c r="AB555" s="153">
        <v>0</v>
      </c>
      <c r="AC555" s="153">
        <v>0</v>
      </c>
      <c r="AD555" s="153">
        <v>0</v>
      </c>
      <c r="AE555" s="153">
        <v>0</v>
      </c>
      <c r="AF555" s="153">
        <v>1</v>
      </c>
      <c r="AG555" s="153">
        <v>0</v>
      </c>
      <c r="AH555" s="153">
        <v>0</v>
      </c>
      <c r="AI555" s="32">
        <v>0.1</v>
      </c>
      <c r="AJ555" s="4">
        <v>1</v>
      </c>
      <c r="AK555" s="4"/>
      <c r="AL555" s="1"/>
      <c r="AM555" s="156"/>
      <c r="AN555" s="156"/>
      <c r="AO555" s="156"/>
      <c r="AP555" s="156"/>
      <c r="AQ555" s="156"/>
      <c r="AR555" s="1"/>
    </row>
    <row r="556" spans="1:44" s="9" customFormat="1" ht="13.7" customHeight="1" x14ac:dyDescent="0.2">
      <c r="A556" s="1"/>
      <c r="B556" s="147"/>
      <c r="C556" s="1"/>
      <c r="D556" s="19" t="s">
        <v>400</v>
      </c>
      <c r="E556" s="146" t="s">
        <v>1957</v>
      </c>
      <c r="F556" s="7">
        <v>2020</v>
      </c>
      <c r="G556" s="148">
        <v>44</v>
      </c>
      <c r="H556" s="1">
        <v>1677</v>
      </c>
      <c r="I556" s="155" t="s">
        <v>1256</v>
      </c>
      <c r="J556" s="153">
        <v>0</v>
      </c>
      <c r="K556" s="153">
        <v>0</v>
      </c>
      <c r="L556" s="153">
        <v>0</v>
      </c>
      <c r="M556" s="153">
        <v>0</v>
      </c>
      <c r="N556" s="153">
        <v>0</v>
      </c>
      <c r="O556" s="153">
        <v>0</v>
      </c>
      <c r="P556" s="153">
        <v>0</v>
      </c>
      <c r="Q556" s="153">
        <v>0</v>
      </c>
      <c r="R556" s="153">
        <v>0</v>
      </c>
      <c r="S556" s="153">
        <v>0</v>
      </c>
      <c r="T556" s="153">
        <v>0</v>
      </c>
      <c r="U556" s="153">
        <v>0</v>
      </c>
      <c r="V556" s="153">
        <v>0</v>
      </c>
      <c r="W556" s="153">
        <v>0</v>
      </c>
      <c r="X556" s="153">
        <v>0</v>
      </c>
      <c r="Y556" s="153">
        <v>0</v>
      </c>
      <c r="Z556" s="153">
        <v>0</v>
      </c>
      <c r="AA556" s="153">
        <v>1</v>
      </c>
      <c r="AB556" s="153">
        <v>0</v>
      </c>
      <c r="AC556" s="153">
        <v>0</v>
      </c>
      <c r="AD556" s="153">
        <v>0</v>
      </c>
      <c r="AE556" s="153">
        <v>0</v>
      </c>
      <c r="AF556" s="153">
        <v>1</v>
      </c>
      <c r="AG556" s="153">
        <v>1</v>
      </c>
      <c r="AH556" s="153">
        <v>0</v>
      </c>
      <c r="AI556" s="32">
        <v>0.1</v>
      </c>
      <c r="AJ556" s="4">
        <v>3</v>
      </c>
      <c r="AK556" s="4"/>
      <c r="AL556" s="1"/>
      <c r="AM556" s="156"/>
      <c r="AN556" s="156"/>
      <c r="AO556" s="156"/>
      <c r="AP556" s="156"/>
      <c r="AQ556" s="156"/>
      <c r="AR556" s="1"/>
    </row>
    <row r="557" spans="1:44" s="9" customFormat="1" ht="13.7" customHeight="1" x14ac:dyDescent="0.2">
      <c r="A557" s="1"/>
      <c r="B557" s="147"/>
      <c r="C557" s="1"/>
      <c r="D557" s="19" t="s">
        <v>400</v>
      </c>
      <c r="E557" s="146" t="s">
        <v>1957</v>
      </c>
      <c r="F557" s="7">
        <v>2020</v>
      </c>
      <c r="G557" s="148">
        <v>44</v>
      </c>
      <c r="H557" s="1">
        <v>1066</v>
      </c>
      <c r="I557" s="155" t="s">
        <v>1505</v>
      </c>
      <c r="J557" s="153">
        <v>0</v>
      </c>
      <c r="K557" s="153">
        <v>0</v>
      </c>
      <c r="L557" s="153">
        <v>0</v>
      </c>
      <c r="M557" s="153">
        <v>0</v>
      </c>
      <c r="N557" s="153">
        <v>0</v>
      </c>
      <c r="O557" s="153">
        <v>0</v>
      </c>
      <c r="P557" s="153">
        <v>0</v>
      </c>
      <c r="Q557" s="153">
        <v>0</v>
      </c>
      <c r="R557" s="153">
        <v>0</v>
      </c>
      <c r="S557" s="153">
        <v>0</v>
      </c>
      <c r="T557" s="153">
        <v>0</v>
      </c>
      <c r="U557" s="153">
        <v>0</v>
      </c>
      <c r="V557" s="153">
        <v>0</v>
      </c>
      <c r="W557" s="153">
        <v>0</v>
      </c>
      <c r="X557" s="153">
        <v>0</v>
      </c>
      <c r="Y557" s="153">
        <v>0</v>
      </c>
      <c r="Z557" s="153">
        <v>0</v>
      </c>
      <c r="AA557" s="153">
        <v>0</v>
      </c>
      <c r="AB557" s="153">
        <v>0</v>
      </c>
      <c r="AC557" s="153">
        <v>0</v>
      </c>
      <c r="AD557" s="153">
        <v>0</v>
      </c>
      <c r="AE557" s="153">
        <v>1</v>
      </c>
      <c r="AF557" s="153">
        <v>0</v>
      </c>
      <c r="AG557" s="153">
        <v>0</v>
      </c>
      <c r="AH557" s="153">
        <v>0</v>
      </c>
      <c r="AI557" s="32">
        <v>1</v>
      </c>
      <c r="AJ557" s="4">
        <v>1</v>
      </c>
      <c r="AK557" s="4"/>
      <c r="AL557" s="1"/>
      <c r="AM557" s="156"/>
      <c r="AN557" s="156"/>
      <c r="AO557" s="156"/>
      <c r="AP557" s="156"/>
      <c r="AQ557" s="156"/>
      <c r="AR557" s="1"/>
    </row>
    <row r="558" spans="1:44" s="9" customFormat="1" ht="13.7" customHeight="1" x14ac:dyDescent="0.2">
      <c r="A558" s="1"/>
      <c r="B558" s="147"/>
      <c r="C558" s="1"/>
      <c r="D558" s="19" t="s">
        <v>400</v>
      </c>
      <c r="E558" s="146" t="s">
        <v>1957</v>
      </c>
      <c r="F558" s="7">
        <v>2020</v>
      </c>
      <c r="G558" s="148">
        <v>44</v>
      </c>
      <c r="H558" s="37" t="s">
        <v>1959</v>
      </c>
      <c r="I558" s="155" t="s">
        <v>1786</v>
      </c>
      <c r="J558" s="153">
        <v>0</v>
      </c>
      <c r="K558" s="153">
        <v>0</v>
      </c>
      <c r="L558" s="153">
        <v>0</v>
      </c>
      <c r="M558" s="153">
        <v>0</v>
      </c>
      <c r="N558" s="153">
        <v>1</v>
      </c>
      <c r="O558" s="153">
        <v>0</v>
      </c>
      <c r="P558" s="153">
        <v>0</v>
      </c>
      <c r="Q558" s="153">
        <v>0</v>
      </c>
      <c r="R558" s="153">
        <v>0</v>
      </c>
      <c r="S558" s="153">
        <v>0</v>
      </c>
      <c r="T558" s="153">
        <v>0</v>
      </c>
      <c r="U558" s="153">
        <v>0</v>
      </c>
      <c r="V558" s="153">
        <v>0</v>
      </c>
      <c r="W558" s="153">
        <v>0</v>
      </c>
      <c r="X558" s="153">
        <v>0</v>
      </c>
      <c r="Y558" s="153">
        <v>0</v>
      </c>
      <c r="Z558" s="153">
        <v>0</v>
      </c>
      <c r="AA558" s="153">
        <v>0</v>
      </c>
      <c r="AB558" s="153">
        <v>0</v>
      </c>
      <c r="AC558" s="153">
        <v>0</v>
      </c>
      <c r="AD558" s="153">
        <v>0</v>
      </c>
      <c r="AE558" s="153">
        <v>0</v>
      </c>
      <c r="AF558" s="153">
        <v>0</v>
      </c>
      <c r="AG558" s="153">
        <v>0</v>
      </c>
      <c r="AH558" s="153">
        <v>0</v>
      </c>
      <c r="AI558" s="32">
        <v>0.1</v>
      </c>
      <c r="AJ558" s="4">
        <v>1</v>
      </c>
      <c r="AK558" s="4"/>
      <c r="AL558" s="1"/>
      <c r="AM558" s="156"/>
      <c r="AN558" s="156"/>
      <c r="AO558" s="202" t="s">
        <v>616</v>
      </c>
      <c r="AP558" s="156"/>
      <c r="AQ558" s="156"/>
      <c r="AR558" s="1" t="s">
        <v>616</v>
      </c>
    </row>
    <row r="559" spans="1:44" s="9" customFormat="1" ht="13.7" customHeight="1" x14ac:dyDescent="0.2">
      <c r="A559" s="1"/>
      <c r="B559" s="147"/>
      <c r="C559" s="1"/>
      <c r="D559" s="19" t="s">
        <v>400</v>
      </c>
      <c r="E559" s="146" t="s">
        <v>1957</v>
      </c>
      <c r="F559" s="7">
        <v>2020</v>
      </c>
      <c r="G559" s="148">
        <v>45</v>
      </c>
      <c r="H559" s="1">
        <v>570</v>
      </c>
      <c r="I559" s="155" t="s">
        <v>264</v>
      </c>
      <c r="J559" s="153">
        <v>0</v>
      </c>
      <c r="K559" s="153">
        <v>0</v>
      </c>
      <c r="L559" s="153">
        <v>0</v>
      </c>
      <c r="M559" s="153">
        <v>0</v>
      </c>
      <c r="N559" s="153">
        <v>0</v>
      </c>
      <c r="O559" s="153">
        <v>0</v>
      </c>
      <c r="P559" s="153">
        <v>0</v>
      </c>
      <c r="Q559" s="153">
        <v>0</v>
      </c>
      <c r="R559" s="153">
        <v>0</v>
      </c>
      <c r="S559" s="153">
        <v>1</v>
      </c>
      <c r="T559" s="153">
        <v>0</v>
      </c>
      <c r="U559" s="153">
        <v>0</v>
      </c>
      <c r="V559" s="153">
        <v>0</v>
      </c>
      <c r="W559" s="153">
        <v>1</v>
      </c>
      <c r="X559" s="153">
        <v>1</v>
      </c>
      <c r="Y559" s="153">
        <v>0</v>
      </c>
      <c r="Z559" s="153">
        <v>0</v>
      </c>
      <c r="AA559" s="153">
        <v>0</v>
      </c>
      <c r="AB559" s="153">
        <v>1</v>
      </c>
      <c r="AC559" s="153">
        <v>1</v>
      </c>
      <c r="AD559" s="153">
        <v>0</v>
      </c>
      <c r="AE559" s="153">
        <v>0</v>
      </c>
      <c r="AF559" s="153">
        <v>0</v>
      </c>
      <c r="AG559" s="153">
        <v>1</v>
      </c>
      <c r="AH559" s="153">
        <v>1</v>
      </c>
      <c r="AI559" s="32">
        <v>100</v>
      </c>
      <c r="AJ559" s="4">
        <v>7</v>
      </c>
      <c r="AK559" s="4"/>
      <c r="AL559" s="1"/>
      <c r="AM559" s="156"/>
      <c r="AN559" s="156"/>
      <c r="AO559" s="156"/>
      <c r="AP559" s="156"/>
      <c r="AQ559" s="156"/>
      <c r="AR559" s="1"/>
    </row>
    <row r="560" spans="1:44" s="9" customFormat="1" ht="13.7" customHeight="1" x14ac:dyDescent="0.2">
      <c r="A560" s="1"/>
      <c r="B560" s="147"/>
      <c r="C560" s="1"/>
      <c r="D560" s="19" t="s">
        <v>400</v>
      </c>
      <c r="E560" s="146" t="s">
        <v>1957</v>
      </c>
      <c r="F560" s="7">
        <v>2020</v>
      </c>
      <c r="G560" s="148">
        <v>45</v>
      </c>
      <c r="H560" s="1">
        <v>681</v>
      </c>
      <c r="I560" s="155" t="s">
        <v>1195</v>
      </c>
      <c r="J560" s="153">
        <v>1</v>
      </c>
      <c r="K560" s="153">
        <v>1</v>
      </c>
      <c r="L560" s="153">
        <v>1</v>
      </c>
      <c r="M560" s="153">
        <v>1</v>
      </c>
      <c r="N560" s="153">
        <v>1</v>
      </c>
      <c r="O560" s="153">
        <v>1</v>
      </c>
      <c r="P560" s="153">
        <v>1</v>
      </c>
      <c r="Q560" s="153">
        <v>1</v>
      </c>
      <c r="R560" s="153">
        <v>1</v>
      </c>
      <c r="S560" s="153">
        <v>1</v>
      </c>
      <c r="T560" s="153">
        <v>1</v>
      </c>
      <c r="U560" s="153">
        <v>1</v>
      </c>
      <c r="V560" s="153">
        <v>1</v>
      </c>
      <c r="W560" s="153">
        <v>1</v>
      </c>
      <c r="X560" s="153">
        <v>0</v>
      </c>
      <c r="Y560" s="153">
        <v>1</v>
      </c>
      <c r="Z560" s="153">
        <v>1</v>
      </c>
      <c r="AA560" s="153">
        <v>0</v>
      </c>
      <c r="AB560" s="153">
        <v>0</v>
      </c>
      <c r="AC560" s="153">
        <v>0</v>
      </c>
      <c r="AD560" s="153">
        <v>1</v>
      </c>
      <c r="AE560" s="153">
        <v>0</v>
      </c>
      <c r="AF560" s="153">
        <v>0</v>
      </c>
      <c r="AG560" s="153">
        <v>0</v>
      </c>
      <c r="AH560" s="153">
        <v>0</v>
      </c>
      <c r="AI560" s="32">
        <v>8</v>
      </c>
      <c r="AJ560" s="4">
        <v>17</v>
      </c>
      <c r="AK560" s="4"/>
      <c r="AL560" s="1"/>
      <c r="AM560" s="156"/>
      <c r="AN560" s="156"/>
      <c r="AO560" s="156"/>
      <c r="AP560" s="156"/>
      <c r="AQ560" s="156"/>
      <c r="AR560" s="1"/>
    </row>
    <row r="561" spans="1:44" s="9" customFormat="1" ht="13.7" customHeight="1" x14ac:dyDescent="0.2">
      <c r="A561" s="1"/>
      <c r="B561" s="147"/>
      <c r="C561" s="1"/>
      <c r="D561" s="19" t="s">
        <v>400</v>
      </c>
      <c r="E561" s="146" t="s">
        <v>1957</v>
      </c>
      <c r="F561" s="7">
        <v>2020</v>
      </c>
      <c r="G561" s="148">
        <v>45</v>
      </c>
      <c r="H561" s="1">
        <v>516</v>
      </c>
      <c r="I561" s="155" t="s">
        <v>1203</v>
      </c>
      <c r="J561" s="153">
        <v>1</v>
      </c>
      <c r="K561" s="153">
        <v>1</v>
      </c>
      <c r="L561" s="153">
        <v>1</v>
      </c>
      <c r="M561" s="153">
        <v>0</v>
      </c>
      <c r="N561" s="153">
        <v>0</v>
      </c>
      <c r="O561" s="153">
        <v>1</v>
      </c>
      <c r="P561" s="153">
        <v>1</v>
      </c>
      <c r="Q561" s="153">
        <v>1</v>
      </c>
      <c r="R561" s="153">
        <v>1</v>
      </c>
      <c r="S561" s="153">
        <v>1</v>
      </c>
      <c r="T561" s="153">
        <v>0</v>
      </c>
      <c r="U561" s="153">
        <v>1</v>
      </c>
      <c r="V561" s="153">
        <v>1</v>
      </c>
      <c r="W561" s="153">
        <v>0</v>
      </c>
      <c r="X561" s="153">
        <v>0</v>
      </c>
      <c r="Y561" s="153">
        <v>0</v>
      </c>
      <c r="Z561" s="153">
        <v>0</v>
      </c>
      <c r="AA561" s="153">
        <v>0</v>
      </c>
      <c r="AB561" s="153">
        <v>0</v>
      </c>
      <c r="AC561" s="153">
        <v>0</v>
      </c>
      <c r="AD561" s="153">
        <v>1</v>
      </c>
      <c r="AE561" s="153">
        <v>0</v>
      </c>
      <c r="AF561" s="153">
        <v>0</v>
      </c>
      <c r="AG561" s="153">
        <v>0</v>
      </c>
      <c r="AH561" s="153">
        <v>0</v>
      </c>
      <c r="AI561" s="32">
        <v>4</v>
      </c>
      <c r="AJ561" s="4">
        <v>11</v>
      </c>
      <c r="AK561" s="4"/>
      <c r="AL561" s="1"/>
      <c r="AM561" s="156"/>
      <c r="AN561" s="156"/>
      <c r="AO561" s="156"/>
      <c r="AP561" s="156"/>
      <c r="AQ561" s="156"/>
      <c r="AR561" s="1"/>
    </row>
    <row r="562" spans="1:44" s="9" customFormat="1" ht="13.7" customHeight="1" x14ac:dyDescent="0.2">
      <c r="A562" s="1"/>
      <c r="B562" s="147"/>
      <c r="C562" s="1"/>
      <c r="D562" s="19" t="s">
        <v>400</v>
      </c>
      <c r="E562" s="146" t="s">
        <v>1957</v>
      </c>
      <c r="F562" s="7">
        <v>2020</v>
      </c>
      <c r="G562" s="148">
        <v>45</v>
      </c>
      <c r="H562" s="1">
        <v>1615</v>
      </c>
      <c r="I562" s="155" t="s">
        <v>1039</v>
      </c>
      <c r="J562" s="153">
        <v>0</v>
      </c>
      <c r="K562" s="153">
        <v>0</v>
      </c>
      <c r="L562" s="153">
        <v>0</v>
      </c>
      <c r="M562" s="153">
        <v>0</v>
      </c>
      <c r="N562" s="153">
        <v>0</v>
      </c>
      <c r="O562" s="153">
        <v>0</v>
      </c>
      <c r="P562" s="153">
        <v>0</v>
      </c>
      <c r="Q562" s="153">
        <v>0</v>
      </c>
      <c r="R562" s="153">
        <v>0</v>
      </c>
      <c r="S562" s="153">
        <v>0</v>
      </c>
      <c r="T562" s="153">
        <v>0</v>
      </c>
      <c r="U562" s="153">
        <v>0</v>
      </c>
      <c r="V562" s="153">
        <v>0</v>
      </c>
      <c r="W562" s="153">
        <v>0</v>
      </c>
      <c r="X562" s="153">
        <v>0</v>
      </c>
      <c r="Y562" s="153">
        <v>0</v>
      </c>
      <c r="Z562" s="153">
        <v>0</v>
      </c>
      <c r="AA562" s="153">
        <v>0</v>
      </c>
      <c r="AB562" s="153">
        <v>0</v>
      </c>
      <c r="AC562" s="153">
        <v>0</v>
      </c>
      <c r="AD562" s="153">
        <v>0</v>
      </c>
      <c r="AE562" s="153">
        <v>0</v>
      </c>
      <c r="AF562" s="153">
        <v>0</v>
      </c>
      <c r="AG562" s="153">
        <v>0</v>
      </c>
      <c r="AH562" s="153">
        <v>1</v>
      </c>
      <c r="AI562" s="32">
        <v>0.1</v>
      </c>
      <c r="AJ562" s="4">
        <v>1</v>
      </c>
      <c r="AK562" s="4"/>
      <c r="AL562" s="1"/>
      <c r="AM562" s="156"/>
      <c r="AN562" s="156"/>
      <c r="AO562" s="156"/>
      <c r="AP562" s="156"/>
      <c r="AQ562" s="156"/>
      <c r="AR562" s="1"/>
    </row>
    <row r="563" spans="1:44" s="9" customFormat="1" ht="13.7" customHeight="1" x14ac:dyDescent="0.2">
      <c r="A563" s="1"/>
      <c r="B563" s="147"/>
      <c r="C563" s="1"/>
      <c r="D563" s="19" t="s">
        <v>400</v>
      </c>
      <c r="E563" s="146" t="s">
        <v>1957</v>
      </c>
      <c r="F563" s="7">
        <v>2020</v>
      </c>
      <c r="G563" s="148">
        <v>45</v>
      </c>
      <c r="H563" s="1">
        <v>1766</v>
      </c>
      <c r="I563" s="155" t="s">
        <v>1224</v>
      </c>
      <c r="J563" s="153">
        <v>0</v>
      </c>
      <c r="K563" s="153">
        <v>0</v>
      </c>
      <c r="L563" s="153">
        <v>0</v>
      </c>
      <c r="M563" s="153">
        <v>0</v>
      </c>
      <c r="N563" s="153">
        <v>0</v>
      </c>
      <c r="O563" s="153">
        <v>0</v>
      </c>
      <c r="P563" s="153">
        <v>0</v>
      </c>
      <c r="Q563" s="153">
        <v>0</v>
      </c>
      <c r="R563" s="153">
        <v>0</v>
      </c>
      <c r="S563" s="153">
        <v>0</v>
      </c>
      <c r="T563" s="153">
        <v>0</v>
      </c>
      <c r="U563" s="153">
        <v>0</v>
      </c>
      <c r="V563" s="153">
        <v>0</v>
      </c>
      <c r="W563" s="153">
        <v>0</v>
      </c>
      <c r="X563" s="153">
        <v>1</v>
      </c>
      <c r="Y563" s="153">
        <v>0</v>
      </c>
      <c r="Z563" s="153">
        <v>0</v>
      </c>
      <c r="AA563" s="153">
        <v>0</v>
      </c>
      <c r="AB563" s="153">
        <v>1</v>
      </c>
      <c r="AC563" s="153">
        <v>1</v>
      </c>
      <c r="AD563" s="153">
        <v>0</v>
      </c>
      <c r="AE563" s="153">
        <v>0</v>
      </c>
      <c r="AF563" s="153">
        <v>0</v>
      </c>
      <c r="AG563" s="153">
        <v>0</v>
      </c>
      <c r="AH563" s="153">
        <v>0</v>
      </c>
      <c r="AI563" s="32">
        <v>1</v>
      </c>
      <c r="AJ563" s="4">
        <v>3</v>
      </c>
      <c r="AK563" s="4"/>
      <c r="AL563" s="1"/>
      <c r="AM563" s="156"/>
      <c r="AN563" s="156"/>
      <c r="AO563" s="156"/>
      <c r="AP563" s="156"/>
      <c r="AQ563" s="156"/>
      <c r="AR563" s="1"/>
    </row>
    <row r="564" spans="1:44" s="9" customFormat="1" ht="13.7" customHeight="1" x14ac:dyDescent="0.2">
      <c r="A564" s="1"/>
      <c r="B564" s="147"/>
      <c r="C564" s="1"/>
      <c r="D564" s="19" t="s">
        <v>400</v>
      </c>
      <c r="E564" s="146" t="s">
        <v>1957</v>
      </c>
      <c r="F564" s="7">
        <v>2020</v>
      </c>
      <c r="G564" s="148">
        <v>45</v>
      </c>
      <c r="H564" s="1">
        <v>1638</v>
      </c>
      <c r="I564" s="155" t="s">
        <v>1049</v>
      </c>
      <c r="J564" s="153">
        <v>0</v>
      </c>
      <c r="K564" s="153">
        <v>0</v>
      </c>
      <c r="L564" s="153">
        <v>0</v>
      </c>
      <c r="M564" s="153">
        <v>0</v>
      </c>
      <c r="N564" s="153">
        <v>0</v>
      </c>
      <c r="O564" s="153">
        <v>0</v>
      </c>
      <c r="P564" s="153">
        <v>0</v>
      </c>
      <c r="Q564" s="153">
        <v>0</v>
      </c>
      <c r="R564" s="153">
        <v>0</v>
      </c>
      <c r="S564" s="153">
        <v>0</v>
      </c>
      <c r="T564" s="153">
        <v>0</v>
      </c>
      <c r="U564" s="153">
        <v>0</v>
      </c>
      <c r="V564" s="153">
        <v>0</v>
      </c>
      <c r="W564" s="153">
        <v>0</v>
      </c>
      <c r="X564" s="153">
        <v>1</v>
      </c>
      <c r="Y564" s="153">
        <v>0</v>
      </c>
      <c r="Z564" s="153">
        <v>0</v>
      </c>
      <c r="AA564" s="153">
        <v>0</v>
      </c>
      <c r="AB564" s="153">
        <v>0</v>
      </c>
      <c r="AC564" s="153">
        <v>0</v>
      </c>
      <c r="AD564" s="153">
        <v>0</v>
      </c>
      <c r="AE564" s="153">
        <v>0</v>
      </c>
      <c r="AF564" s="153">
        <v>0</v>
      </c>
      <c r="AG564" s="153">
        <v>0</v>
      </c>
      <c r="AH564" s="153">
        <v>0</v>
      </c>
      <c r="AI564" s="32">
        <v>0.1</v>
      </c>
      <c r="AJ564" s="4">
        <v>1</v>
      </c>
      <c r="AK564" s="4"/>
      <c r="AL564" s="1"/>
      <c r="AM564" s="156"/>
      <c r="AN564" s="156"/>
      <c r="AO564" s="156"/>
      <c r="AP564" s="156"/>
      <c r="AQ564" s="156"/>
      <c r="AR564" s="1"/>
    </row>
    <row r="565" spans="1:44" s="9" customFormat="1" ht="13.7" customHeight="1" x14ac:dyDescent="0.2">
      <c r="A565" s="1"/>
      <c r="B565" s="147"/>
      <c r="C565" s="1"/>
      <c r="D565" s="19" t="s">
        <v>400</v>
      </c>
      <c r="E565" s="146" t="s">
        <v>1957</v>
      </c>
      <c r="F565" s="7">
        <v>2020</v>
      </c>
      <c r="G565" s="148">
        <v>45</v>
      </c>
      <c r="H565" s="1">
        <v>2003</v>
      </c>
      <c r="I565" s="155" t="s">
        <v>1679</v>
      </c>
      <c r="J565" s="153">
        <v>0</v>
      </c>
      <c r="K565" s="153">
        <v>0</v>
      </c>
      <c r="L565" s="153">
        <v>0</v>
      </c>
      <c r="M565" s="153">
        <v>0</v>
      </c>
      <c r="N565" s="153">
        <v>0</v>
      </c>
      <c r="O565" s="153">
        <v>0</v>
      </c>
      <c r="P565" s="153">
        <v>0</v>
      </c>
      <c r="Q565" s="153">
        <v>0</v>
      </c>
      <c r="R565" s="153">
        <v>0</v>
      </c>
      <c r="S565" s="153">
        <v>0</v>
      </c>
      <c r="T565" s="153">
        <v>0</v>
      </c>
      <c r="U565" s="153">
        <v>0</v>
      </c>
      <c r="V565" s="153">
        <v>0</v>
      </c>
      <c r="W565" s="153">
        <v>0</v>
      </c>
      <c r="X565" s="153">
        <v>0</v>
      </c>
      <c r="Y565" s="153">
        <v>0</v>
      </c>
      <c r="Z565" s="153">
        <v>0</v>
      </c>
      <c r="AA565" s="153">
        <v>0</v>
      </c>
      <c r="AB565" s="153">
        <v>1</v>
      </c>
      <c r="AC565" s="153">
        <v>0</v>
      </c>
      <c r="AD565" s="153">
        <v>0</v>
      </c>
      <c r="AE565" s="153">
        <v>0</v>
      </c>
      <c r="AF565" s="153">
        <v>0</v>
      </c>
      <c r="AG565" s="153">
        <v>0</v>
      </c>
      <c r="AH565" s="153">
        <v>0</v>
      </c>
      <c r="AI565" s="32">
        <v>0.1</v>
      </c>
      <c r="AJ565" s="4">
        <v>1</v>
      </c>
      <c r="AK565" s="4"/>
      <c r="AL565" s="1"/>
      <c r="AM565" s="156"/>
      <c r="AN565" s="156"/>
      <c r="AO565" s="156"/>
      <c r="AP565" s="156"/>
      <c r="AQ565" s="156"/>
      <c r="AR565" s="1"/>
    </row>
    <row r="566" spans="1:44" s="9" customFormat="1" ht="13.7" customHeight="1" x14ac:dyDescent="0.2">
      <c r="A566" s="1"/>
      <c r="B566" s="147"/>
      <c r="C566" s="1"/>
      <c r="D566" s="19" t="s">
        <v>400</v>
      </c>
      <c r="E566" s="146" t="s">
        <v>1957</v>
      </c>
      <c r="F566" s="7">
        <v>2020</v>
      </c>
      <c r="G566" s="148">
        <v>46</v>
      </c>
      <c r="H566" s="37" t="s">
        <v>1959</v>
      </c>
      <c r="I566" s="155" t="s">
        <v>1766</v>
      </c>
      <c r="J566" s="153">
        <v>1</v>
      </c>
      <c r="K566" s="153">
        <v>1</v>
      </c>
      <c r="L566" s="153">
        <v>1</v>
      </c>
      <c r="M566" s="153">
        <v>0</v>
      </c>
      <c r="N566" s="153">
        <v>0</v>
      </c>
      <c r="O566" s="153">
        <v>1</v>
      </c>
      <c r="P566" s="153">
        <v>1</v>
      </c>
      <c r="Q566" s="153">
        <v>1</v>
      </c>
      <c r="R566" s="153">
        <v>1</v>
      </c>
      <c r="S566" s="153">
        <v>0</v>
      </c>
      <c r="T566" s="153">
        <v>1</v>
      </c>
      <c r="U566" s="153">
        <v>1</v>
      </c>
      <c r="V566" s="153">
        <v>1</v>
      </c>
      <c r="W566" s="153">
        <v>1</v>
      </c>
      <c r="X566" s="153">
        <v>1</v>
      </c>
      <c r="Y566" s="153">
        <v>1</v>
      </c>
      <c r="Z566" s="153">
        <v>1</v>
      </c>
      <c r="AA566" s="153">
        <v>1</v>
      </c>
      <c r="AB566" s="153">
        <v>1</v>
      </c>
      <c r="AC566" s="153">
        <v>1</v>
      </c>
      <c r="AD566" s="153">
        <v>1</v>
      </c>
      <c r="AE566" s="153">
        <v>0</v>
      </c>
      <c r="AF566" s="153">
        <v>1</v>
      </c>
      <c r="AG566" s="153">
        <v>1</v>
      </c>
      <c r="AH566" s="153">
        <v>1</v>
      </c>
      <c r="AI566" s="32">
        <v>30</v>
      </c>
      <c r="AJ566" s="4">
        <v>21</v>
      </c>
      <c r="AK566" s="4"/>
      <c r="AL566" s="1"/>
      <c r="AM566" s="156"/>
      <c r="AN566" s="156"/>
      <c r="AO566" s="156"/>
      <c r="AP566" s="156"/>
      <c r="AQ566" s="156"/>
      <c r="AR566" s="1"/>
    </row>
    <row r="567" spans="1:44" s="9" customFormat="1" ht="13.7" customHeight="1" x14ac:dyDescent="0.2">
      <c r="A567" s="1"/>
      <c r="B567" s="147"/>
      <c r="C567" s="1"/>
      <c r="D567" s="19" t="s">
        <v>400</v>
      </c>
      <c r="E567" s="146" t="s">
        <v>1957</v>
      </c>
      <c r="F567" s="7">
        <v>2020</v>
      </c>
      <c r="G567" s="148">
        <v>46</v>
      </c>
      <c r="H567" s="1">
        <v>2613</v>
      </c>
      <c r="I567" s="155" t="s">
        <v>218</v>
      </c>
      <c r="J567" s="153">
        <v>0</v>
      </c>
      <c r="K567" s="153">
        <v>0</v>
      </c>
      <c r="L567" s="153">
        <v>0</v>
      </c>
      <c r="M567" s="153">
        <v>0</v>
      </c>
      <c r="N567" s="153">
        <v>0</v>
      </c>
      <c r="O567" s="153">
        <v>0</v>
      </c>
      <c r="P567" s="153">
        <v>0</v>
      </c>
      <c r="Q567" s="153">
        <v>0</v>
      </c>
      <c r="R567" s="153">
        <v>0</v>
      </c>
      <c r="S567" s="153">
        <v>0</v>
      </c>
      <c r="T567" s="153">
        <v>1</v>
      </c>
      <c r="U567" s="153">
        <v>0</v>
      </c>
      <c r="V567" s="153">
        <v>0</v>
      </c>
      <c r="W567" s="153">
        <v>0</v>
      </c>
      <c r="X567" s="153">
        <v>0</v>
      </c>
      <c r="Y567" s="153">
        <v>0</v>
      </c>
      <c r="Z567" s="153">
        <v>1</v>
      </c>
      <c r="AA567" s="153">
        <v>1</v>
      </c>
      <c r="AB567" s="153">
        <v>0</v>
      </c>
      <c r="AC567" s="153">
        <v>0</v>
      </c>
      <c r="AD567" s="153">
        <v>1</v>
      </c>
      <c r="AE567" s="153">
        <v>0</v>
      </c>
      <c r="AF567" s="153">
        <v>0</v>
      </c>
      <c r="AG567" s="153">
        <v>0</v>
      </c>
      <c r="AH567" s="153">
        <v>0</v>
      </c>
      <c r="AI567" s="32">
        <v>1</v>
      </c>
      <c r="AJ567" s="4">
        <v>4</v>
      </c>
      <c r="AK567" s="4"/>
      <c r="AL567" s="1" t="s">
        <v>605</v>
      </c>
      <c r="AM567" s="156"/>
      <c r="AN567" s="156"/>
      <c r="AO567" s="156"/>
      <c r="AP567" s="156"/>
      <c r="AQ567" s="156"/>
      <c r="AR567" s="1"/>
    </row>
    <row r="568" spans="1:44" s="9" customFormat="1" ht="13.7" customHeight="1" x14ac:dyDescent="0.2">
      <c r="A568" s="1"/>
      <c r="B568" s="147"/>
      <c r="C568" s="1"/>
      <c r="D568" s="19" t="s">
        <v>400</v>
      </c>
      <c r="E568" s="146" t="s">
        <v>1957</v>
      </c>
      <c r="F568" s="7">
        <v>2020</v>
      </c>
      <c r="G568" s="148">
        <v>46</v>
      </c>
      <c r="H568" s="1">
        <v>516</v>
      </c>
      <c r="I568" s="155" t="s">
        <v>1203</v>
      </c>
      <c r="J568" s="153">
        <v>1</v>
      </c>
      <c r="K568" s="153">
        <v>1</v>
      </c>
      <c r="L568" s="153">
        <v>1</v>
      </c>
      <c r="M568" s="153">
        <v>1</v>
      </c>
      <c r="N568" s="153">
        <v>1</v>
      </c>
      <c r="O568" s="153">
        <v>1</v>
      </c>
      <c r="P568" s="153">
        <v>1</v>
      </c>
      <c r="Q568" s="153">
        <v>1</v>
      </c>
      <c r="R568" s="153">
        <v>1</v>
      </c>
      <c r="S568" s="153">
        <v>1</v>
      </c>
      <c r="T568" s="153">
        <v>1</v>
      </c>
      <c r="U568" s="153">
        <v>1</v>
      </c>
      <c r="V568" s="153">
        <v>1</v>
      </c>
      <c r="W568" s="153">
        <v>1</v>
      </c>
      <c r="X568" s="153">
        <v>1</v>
      </c>
      <c r="Y568" s="153">
        <v>1</v>
      </c>
      <c r="Z568" s="153">
        <v>1</v>
      </c>
      <c r="AA568" s="153">
        <v>1</v>
      </c>
      <c r="AB568" s="153">
        <v>1</v>
      </c>
      <c r="AC568" s="153">
        <v>1</v>
      </c>
      <c r="AD568" s="153">
        <v>1</v>
      </c>
      <c r="AE568" s="153">
        <v>1</v>
      </c>
      <c r="AF568" s="153">
        <v>1</v>
      </c>
      <c r="AG568" s="153">
        <v>1</v>
      </c>
      <c r="AH568" s="153">
        <v>1</v>
      </c>
      <c r="AI568" s="32">
        <v>40</v>
      </c>
      <c r="AJ568" s="4">
        <v>25</v>
      </c>
      <c r="AK568" s="4"/>
      <c r="AL568" s="1"/>
      <c r="AM568" s="156"/>
      <c r="AN568" s="156"/>
      <c r="AO568" s="156"/>
      <c r="AP568" s="156"/>
      <c r="AQ568" s="156"/>
      <c r="AR568" s="1"/>
    </row>
    <row r="569" spans="1:44" s="9" customFormat="1" ht="13.7" customHeight="1" x14ac:dyDescent="0.2">
      <c r="A569" s="1"/>
      <c r="B569" s="147"/>
      <c r="C569" s="1"/>
      <c r="D569" s="19" t="s">
        <v>400</v>
      </c>
      <c r="E569" s="146" t="s">
        <v>1957</v>
      </c>
      <c r="F569" s="7">
        <v>2020</v>
      </c>
      <c r="G569" s="148">
        <v>46</v>
      </c>
      <c r="H569" s="1">
        <v>681</v>
      </c>
      <c r="I569" s="155" t="s">
        <v>1195</v>
      </c>
      <c r="J569" s="153">
        <v>1</v>
      </c>
      <c r="K569" s="153">
        <v>1</v>
      </c>
      <c r="L569" s="153">
        <v>1</v>
      </c>
      <c r="M569" s="153">
        <v>1</v>
      </c>
      <c r="N569" s="153">
        <v>1</v>
      </c>
      <c r="O569" s="153">
        <v>1</v>
      </c>
      <c r="P569" s="153">
        <v>1</v>
      </c>
      <c r="Q569" s="153">
        <v>1</v>
      </c>
      <c r="R569" s="153">
        <v>1</v>
      </c>
      <c r="S569" s="153">
        <v>1</v>
      </c>
      <c r="T569" s="153">
        <v>1</v>
      </c>
      <c r="U569" s="153">
        <v>1</v>
      </c>
      <c r="V569" s="153">
        <v>1</v>
      </c>
      <c r="W569" s="153">
        <v>1</v>
      </c>
      <c r="X569" s="153">
        <v>1</v>
      </c>
      <c r="Y569" s="153">
        <v>1</v>
      </c>
      <c r="Z569" s="153">
        <v>1</v>
      </c>
      <c r="AA569" s="153">
        <v>1</v>
      </c>
      <c r="AB569" s="153">
        <v>1</v>
      </c>
      <c r="AC569" s="153">
        <v>1</v>
      </c>
      <c r="AD569" s="153">
        <v>1</v>
      </c>
      <c r="AE569" s="153">
        <v>1</v>
      </c>
      <c r="AF569" s="153">
        <v>1</v>
      </c>
      <c r="AG569" s="153">
        <v>1</v>
      </c>
      <c r="AH569" s="153">
        <v>1</v>
      </c>
      <c r="AI569" s="32">
        <v>50</v>
      </c>
      <c r="AJ569" s="4">
        <v>25</v>
      </c>
      <c r="AK569" s="4"/>
      <c r="AL569" s="1"/>
      <c r="AM569" s="156"/>
      <c r="AN569" s="156"/>
      <c r="AO569" s="156"/>
      <c r="AP569" s="156"/>
      <c r="AQ569" s="156"/>
      <c r="AR569" s="1"/>
    </row>
    <row r="570" spans="1:44" s="9" customFormat="1" ht="13.7" customHeight="1" x14ac:dyDescent="0.2">
      <c r="A570" s="1"/>
      <c r="B570" s="147"/>
      <c r="C570" s="1"/>
      <c r="D570" s="19" t="s">
        <v>400</v>
      </c>
      <c r="E570" s="146" t="s">
        <v>1957</v>
      </c>
      <c r="F570" s="7">
        <v>2020</v>
      </c>
      <c r="G570" s="148">
        <v>46</v>
      </c>
      <c r="H570" s="1">
        <v>499</v>
      </c>
      <c r="I570" s="155" t="s">
        <v>1066</v>
      </c>
      <c r="J570" s="153">
        <v>0</v>
      </c>
      <c r="K570" s="153">
        <v>0</v>
      </c>
      <c r="L570" s="153">
        <v>0</v>
      </c>
      <c r="M570" s="153">
        <v>0</v>
      </c>
      <c r="N570" s="153">
        <v>0</v>
      </c>
      <c r="O570" s="153">
        <v>0</v>
      </c>
      <c r="P570" s="153">
        <v>0</v>
      </c>
      <c r="Q570" s="153">
        <v>0</v>
      </c>
      <c r="R570" s="153">
        <v>0</v>
      </c>
      <c r="S570" s="153">
        <v>0</v>
      </c>
      <c r="T570" s="153">
        <v>1</v>
      </c>
      <c r="U570" s="153">
        <v>0</v>
      </c>
      <c r="V570" s="153">
        <v>0</v>
      </c>
      <c r="W570" s="153">
        <v>0</v>
      </c>
      <c r="X570" s="153">
        <v>0</v>
      </c>
      <c r="Y570" s="153">
        <v>0</v>
      </c>
      <c r="Z570" s="153">
        <v>1</v>
      </c>
      <c r="AA570" s="153">
        <v>0</v>
      </c>
      <c r="AB570" s="153">
        <v>0</v>
      </c>
      <c r="AC570" s="153">
        <v>0</v>
      </c>
      <c r="AD570" s="153">
        <v>0</v>
      </c>
      <c r="AE570" s="153">
        <v>0</v>
      </c>
      <c r="AF570" s="153">
        <v>0</v>
      </c>
      <c r="AG570" s="153">
        <v>0</v>
      </c>
      <c r="AH570" s="153">
        <v>1</v>
      </c>
      <c r="AI570" s="32">
        <v>2</v>
      </c>
      <c r="AJ570" s="4">
        <v>3</v>
      </c>
      <c r="AK570" s="4"/>
      <c r="AL570" s="1"/>
      <c r="AM570" s="156"/>
      <c r="AN570" s="156"/>
      <c r="AO570" s="156"/>
      <c r="AP570" s="156"/>
      <c r="AQ570" s="156"/>
      <c r="AR570" s="1"/>
    </row>
    <row r="571" spans="1:44" s="9" customFormat="1" ht="13.7" customHeight="1" x14ac:dyDescent="0.2">
      <c r="A571" s="1"/>
      <c r="B571" s="147"/>
      <c r="C571" s="1"/>
      <c r="D571" s="19" t="s">
        <v>400</v>
      </c>
      <c r="E571" s="146" t="s">
        <v>1957</v>
      </c>
      <c r="F571" s="7">
        <v>2020</v>
      </c>
      <c r="G571" s="148">
        <v>46</v>
      </c>
      <c r="H571" s="1">
        <v>1766</v>
      </c>
      <c r="I571" s="155" t="s">
        <v>1224</v>
      </c>
      <c r="J571" s="153">
        <v>0</v>
      </c>
      <c r="K571" s="153">
        <v>0</v>
      </c>
      <c r="L571" s="153">
        <v>0</v>
      </c>
      <c r="M571" s="153">
        <v>1</v>
      </c>
      <c r="N571" s="153">
        <v>0</v>
      </c>
      <c r="O571" s="153">
        <v>0</v>
      </c>
      <c r="P571" s="153">
        <v>0</v>
      </c>
      <c r="Q571" s="153">
        <v>0</v>
      </c>
      <c r="R571" s="153">
        <v>0</v>
      </c>
      <c r="S571" s="153">
        <v>0</v>
      </c>
      <c r="T571" s="153">
        <v>1</v>
      </c>
      <c r="U571" s="153">
        <v>1</v>
      </c>
      <c r="V571" s="153">
        <v>1</v>
      </c>
      <c r="W571" s="153">
        <v>0</v>
      </c>
      <c r="X571" s="153">
        <v>0</v>
      </c>
      <c r="Y571" s="153">
        <v>0</v>
      </c>
      <c r="Z571" s="153">
        <v>1</v>
      </c>
      <c r="AA571" s="153">
        <v>1</v>
      </c>
      <c r="AB571" s="153">
        <v>1</v>
      </c>
      <c r="AC571" s="153">
        <v>1</v>
      </c>
      <c r="AD571" s="153">
        <v>0</v>
      </c>
      <c r="AE571" s="153">
        <v>0</v>
      </c>
      <c r="AF571" s="153">
        <v>0</v>
      </c>
      <c r="AG571" s="153">
        <v>1</v>
      </c>
      <c r="AH571" s="153">
        <v>1</v>
      </c>
      <c r="AI571" s="32">
        <v>2</v>
      </c>
      <c r="AJ571" s="4">
        <v>10</v>
      </c>
      <c r="AK571" s="4"/>
      <c r="AL571" s="1"/>
      <c r="AM571" s="156"/>
      <c r="AN571" s="156"/>
      <c r="AO571" s="156"/>
      <c r="AP571" s="156"/>
      <c r="AQ571" s="156"/>
      <c r="AR571" s="1"/>
    </row>
    <row r="572" spans="1:44" s="9" customFormat="1" ht="13.7" customHeight="1" x14ac:dyDescent="0.2">
      <c r="A572" s="1"/>
      <c r="B572" s="147"/>
      <c r="C572" s="1"/>
      <c r="D572" s="19" t="s">
        <v>400</v>
      </c>
      <c r="E572" s="146" t="s">
        <v>1957</v>
      </c>
      <c r="F572" s="7">
        <v>2020</v>
      </c>
      <c r="G572" s="148">
        <v>46</v>
      </c>
      <c r="H572" s="1">
        <v>1794</v>
      </c>
      <c r="I572" s="155" t="s">
        <v>1338</v>
      </c>
      <c r="J572" s="153">
        <v>0</v>
      </c>
      <c r="K572" s="153">
        <v>0</v>
      </c>
      <c r="L572" s="153">
        <v>0</v>
      </c>
      <c r="M572" s="153">
        <v>0</v>
      </c>
      <c r="N572" s="153">
        <v>0</v>
      </c>
      <c r="O572" s="153">
        <v>0</v>
      </c>
      <c r="P572" s="153">
        <v>0</v>
      </c>
      <c r="Q572" s="153">
        <v>0</v>
      </c>
      <c r="R572" s="153">
        <v>0</v>
      </c>
      <c r="S572" s="153">
        <v>0</v>
      </c>
      <c r="T572" s="153">
        <v>0</v>
      </c>
      <c r="U572" s="153">
        <v>0</v>
      </c>
      <c r="V572" s="153">
        <v>0</v>
      </c>
      <c r="W572" s="153">
        <v>0</v>
      </c>
      <c r="X572" s="153">
        <v>0</v>
      </c>
      <c r="Y572" s="153">
        <v>0</v>
      </c>
      <c r="Z572" s="153">
        <v>0</v>
      </c>
      <c r="AA572" s="153">
        <v>0</v>
      </c>
      <c r="AB572" s="153">
        <v>1</v>
      </c>
      <c r="AC572" s="153">
        <v>1</v>
      </c>
      <c r="AD572" s="153">
        <v>0</v>
      </c>
      <c r="AE572" s="153">
        <v>0</v>
      </c>
      <c r="AF572" s="153">
        <v>0</v>
      </c>
      <c r="AG572" s="153">
        <v>1</v>
      </c>
      <c r="AH572" s="153">
        <v>1</v>
      </c>
      <c r="AI572" s="32">
        <v>1</v>
      </c>
      <c r="AJ572" s="4">
        <v>4</v>
      </c>
      <c r="AK572" s="4"/>
      <c r="AL572" s="1"/>
      <c r="AM572" s="156"/>
      <c r="AN572" s="156"/>
      <c r="AO572" s="156"/>
      <c r="AP572" s="156"/>
      <c r="AQ572" s="156"/>
      <c r="AR572" s="1"/>
    </row>
    <row r="573" spans="1:44" s="9" customFormat="1" ht="13.7" customHeight="1" x14ac:dyDescent="0.2">
      <c r="A573" s="1"/>
      <c r="B573" s="147"/>
      <c r="C573" s="1"/>
      <c r="D573" s="19" t="s">
        <v>400</v>
      </c>
      <c r="E573" s="146" t="s">
        <v>1957</v>
      </c>
      <c r="F573" s="7">
        <v>2020</v>
      </c>
      <c r="G573" s="148">
        <v>47</v>
      </c>
      <c r="H573" s="1">
        <v>2616</v>
      </c>
      <c r="I573" s="155" t="s">
        <v>215</v>
      </c>
      <c r="J573" s="153">
        <v>0</v>
      </c>
      <c r="K573" s="153">
        <v>0</v>
      </c>
      <c r="L573" s="153">
        <v>1</v>
      </c>
      <c r="M573" s="153">
        <v>0</v>
      </c>
      <c r="N573" s="153">
        <v>0</v>
      </c>
      <c r="O573" s="153">
        <v>0</v>
      </c>
      <c r="P573" s="153">
        <v>0</v>
      </c>
      <c r="Q573" s="153">
        <v>1</v>
      </c>
      <c r="R573" s="153">
        <v>0</v>
      </c>
      <c r="S573" s="153">
        <v>0</v>
      </c>
      <c r="T573" s="153">
        <v>0</v>
      </c>
      <c r="U573" s="153">
        <v>0</v>
      </c>
      <c r="V573" s="153">
        <v>0</v>
      </c>
      <c r="W573" s="153">
        <v>0</v>
      </c>
      <c r="X573" s="153">
        <v>0</v>
      </c>
      <c r="Y573" s="153">
        <v>0</v>
      </c>
      <c r="Z573" s="153">
        <v>0</v>
      </c>
      <c r="AA573" s="153">
        <v>0</v>
      </c>
      <c r="AB573" s="153">
        <v>0</v>
      </c>
      <c r="AC573" s="153">
        <v>0</v>
      </c>
      <c r="AD573" s="153">
        <v>0</v>
      </c>
      <c r="AE573" s="153">
        <v>0</v>
      </c>
      <c r="AF573" s="153">
        <v>0</v>
      </c>
      <c r="AG573" s="153">
        <v>0</v>
      </c>
      <c r="AH573" s="153">
        <v>0</v>
      </c>
      <c r="AI573" s="32">
        <v>4</v>
      </c>
      <c r="AJ573" s="4">
        <v>2</v>
      </c>
      <c r="AK573" s="4"/>
      <c r="AL573" s="1" t="s">
        <v>605</v>
      </c>
      <c r="AM573" s="156"/>
      <c r="AN573" s="156"/>
      <c r="AO573" s="156"/>
      <c r="AP573" s="156"/>
      <c r="AQ573" s="156"/>
      <c r="AR573" s="1"/>
    </row>
    <row r="574" spans="1:44" s="9" customFormat="1" ht="13.7" customHeight="1" x14ac:dyDescent="0.2">
      <c r="A574" s="1"/>
      <c r="B574" s="147"/>
      <c r="C574" s="1"/>
      <c r="D574" s="19" t="s">
        <v>400</v>
      </c>
      <c r="E574" s="146" t="s">
        <v>1957</v>
      </c>
      <c r="F574" s="7">
        <v>2020</v>
      </c>
      <c r="G574" s="148">
        <v>47</v>
      </c>
      <c r="H574" s="1">
        <v>344</v>
      </c>
      <c r="I574" s="155" t="s">
        <v>895</v>
      </c>
      <c r="J574" s="153">
        <v>0</v>
      </c>
      <c r="K574" s="153">
        <v>0</v>
      </c>
      <c r="L574" s="153">
        <v>0</v>
      </c>
      <c r="M574" s="153">
        <v>0</v>
      </c>
      <c r="N574" s="153">
        <v>0</v>
      </c>
      <c r="O574" s="153">
        <v>0</v>
      </c>
      <c r="P574" s="153">
        <v>0</v>
      </c>
      <c r="Q574" s="153">
        <v>0</v>
      </c>
      <c r="R574" s="153">
        <v>0</v>
      </c>
      <c r="S574" s="153">
        <v>0</v>
      </c>
      <c r="T574" s="153">
        <v>0</v>
      </c>
      <c r="U574" s="153">
        <v>0</v>
      </c>
      <c r="V574" s="153">
        <v>0</v>
      </c>
      <c r="W574" s="153">
        <v>0</v>
      </c>
      <c r="X574" s="153">
        <v>0</v>
      </c>
      <c r="Y574" s="153">
        <v>0</v>
      </c>
      <c r="Z574" s="153">
        <v>0</v>
      </c>
      <c r="AA574" s="153">
        <v>0</v>
      </c>
      <c r="AB574" s="153">
        <v>0</v>
      </c>
      <c r="AC574" s="153">
        <v>0</v>
      </c>
      <c r="AD574" s="153">
        <v>1</v>
      </c>
      <c r="AE574" s="153">
        <v>0</v>
      </c>
      <c r="AF574" s="153">
        <v>0</v>
      </c>
      <c r="AG574" s="153">
        <v>0</v>
      </c>
      <c r="AH574" s="153">
        <v>0</v>
      </c>
      <c r="AI574" s="32">
        <v>0.1</v>
      </c>
      <c r="AJ574" s="4">
        <v>1</v>
      </c>
      <c r="AK574" s="4"/>
      <c r="AL574" s="1"/>
      <c r="AM574" s="156"/>
      <c r="AN574" s="156"/>
      <c r="AO574" s="156"/>
      <c r="AP574" s="156"/>
      <c r="AQ574" s="156"/>
      <c r="AR574" s="1"/>
    </row>
    <row r="575" spans="1:44" s="9" customFormat="1" ht="13.7" customHeight="1" x14ac:dyDescent="0.2">
      <c r="A575" s="1"/>
      <c r="B575" s="147"/>
      <c r="C575" s="1"/>
      <c r="D575" s="19" t="s">
        <v>400</v>
      </c>
      <c r="E575" s="146" t="s">
        <v>1957</v>
      </c>
      <c r="F575" s="7">
        <v>2020</v>
      </c>
      <c r="G575" s="148">
        <v>47</v>
      </c>
      <c r="H575" s="37" t="s">
        <v>1959</v>
      </c>
      <c r="I575" s="155" t="s">
        <v>1766</v>
      </c>
      <c r="J575" s="153">
        <v>0</v>
      </c>
      <c r="K575" s="153">
        <v>1</v>
      </c>
      <c r="L575" s="153">
        <v>0</v>
      </c>
      <c r="M575" s="153">
        <v>1</v>
      </c>
      <c r="N575" s="153">
        <v>1</v>
      </c>
      <c r="O575" s="153">
        <v>0</v>
      </c>
      <c r="P575" s="153">
        <v>1</v>
      </c>
      <c r="Q575" s="153">
        <v>0</v>
      </c>
      <c r="R575" s="153">
        <v>1</v>
      </c>
      <c r="S575" s="153">
        <v>1</v>
      </c>
      <c r="T575" s="153">
        <v>0</v>
      </c>
      <c r="U575" s="153">
        <v>1</v>
      </c>
      <c r="V575" s="153">
        <v>1</v>
      </c>
      <c r="W575" s="153">
        <v>1</v>
      </c>
      <c r="X575" s="153">
        <v>1</v>
      </c>
      <c r="Y575" s="153">
        <v>0</v>
      </c>
      <c r="Z575" s="153">
        <v>1</v>
      </c>
      <c r="AA575" s="153">
        <v>0</v>
      </c>
      <c r="AB575" s="153">
        <v>1</v>
      </c>
      <c r="AC575" s="153">
        <v>1</v>
      </c>
      <c r="AD575" s="153">
        <v>1</v>
      </c>
      <c r="AE575" s="153">
        <v>0</v>
      </c>
      <c r="AF575" s="153">
        <v>1</v>
      </c>
      <c r="AG575" s="153">
        <v>1</v>
      </c>
      <c r="AH575" s="153">
        <v>0</v>
      </c>
      <c r="AI575" s="32">
        <v>18</v>
      </c>
      <c r="AJ575" s="4">
        <v>16</v>
      </c>
      <c r="AK575" s="4"/>
      <c r="AL575" s="1"/>
      <c r="AM575" s="156"/>
      <c r="AN575" s="156"/>
      <c r="AO575" s="156"/>
      <c r="AP575" s="156"/>
      <c r="AQ575" s="156"/>
      <c r="AR575" s="1"/>
    </row>
    <row r="576" spans="1:44" s="9" customFormat="1" ht="13.7" customHeight="1" x14ac:dyDescent="0.2">
      <c r="A576" s="1"/>
      <c r="B576" s="147"/>
      <c r="C576" s="1"/>
      <c r="D576" s="19" t="s">
        <v>400</v>
      </c>
      <c r="E576" s="146" t="s">
        <v>1957</v>
      </c>
      <c r="F576" s="7">
        <v>2020</v>
      </c>
      <c r="G576" s="148">
        <v>47</v>
      </c>
      <c r="H576" s="1">
        <v>681</v>
      </c>
      <c r="I576" s="155" t="s">
        <v>1195</v>
      </c>
      <c r="J576" s="153">
        <v>0</v>
      </c>
      <c r="K576" s="153">
        <v>0</v>
      </c>
      <c r="L576" s="153">
        <v>0</v>
      </c>
      <c r="M576" s="153">
        <v>0</v>
      </c>
      <c r="N576" s="153">
        <v>1</v>
      </c>
      <c r="O576" s="153">
        <v>0</v>
      </c>
      <c r="P576" s="153">
        <v>0</v>
      </c>
      <c r="Q576" s="153">
        <v>0</v>
      </c>
      <c r="R576" s="153">
        <v>0</v>
      </c>
      <c r="S576" s="153">
        <v>0</v>
      </c>
      <c r="T576" s="153">
        <v>0</v>
      </c>
      <c r="U576" s="153">
        <v>0</v>
      </c>
      <c r="V576" s="153">
        <v>0</v>
      </c>
      <c r="W576" s="153">
        <v>0</v>
      </c>
      <c r="X576" s="153">
        <v>0</v>
      </c>
      <c r="Y576" s="153">
        <v>0</v>
      </c>
      <c r="Z576" s="153">
        <v>0</v>
      </c>
      <c r="AA576" s="153">
        <v>0</v>
      </c>
      <c r="AB576" s="153">
        <v>0</v>
      </c>
      <c r="AC576" s="153">
        <v>0</v>
      </c>
      <c r="AD576" s="153">
        <v>0</v>
      </c>
      <c r="AE576" s="153">
        <v>0</v>
      </c>
      <c r="AF576" s="153">
        <v>0</v>
      </c>
      <c r="AG576" s="153">
        <v>0</v>
      </c>
      <c r="AH576" s="153">
        <v>0</v>
      </c>
      <c r="AI576" s="32">
        <v>0.1</v>
      </c>
      <c r="AJ576" s="4">
        <v>1</v>
      </c>
      <c r="AK576" s="4"/>
      <c r="AL576" s="1"/>
      <c r="AM576" s="156"/>
      <c r="AN576" s="156"/>
      <c r="AO576" s="156"/>
      <c r="AP576" s="156"/>
      <c r="AQ576" s="156"/>
      <c r="AR576" s="1"/>
    </row>
    <row r="577" spans="1:44" s="9" customFormat="1" ht="13.7" customHeight="1" x14ac:dyDescent="0.2">
      <c r="A577" s="1"/>
      <c r="B577" s="147"/>
      <c r="C577" s="1"/>
      <c r="D577" s="19" t="s">
        <v>400</v>
      </c>
      <c r="E577" s="146" t="s">
        <v>1957</v>
      </c>
      <c r="F577" s="7">
        <v>2020</v>
      </c>
      <c r="G577" s="148">
        <v>47</v>
      </c>
      <c r="H577" s="1">
        <v>1615</v>
      </c>
      <c r="I577" s="155" t="s">
        <v>1039</v>
      </c>
      <c r="J577" s="153">
        <v>0</v>
      </c>
      <c r="K577" s="153">
        <v>0</v>
      </c>
      <c r="L577" s="153">
        <v>0</v>
      </c>
      <c r="M577" s="153">
        <v>0</v>
      </c>
      <c r="N577" s="153">
        <v>0</v>
      </c>
      <c r="O577" s="153">
        <v>0</v>
      </c>
      <c r="P577" s="153">
        <v>0</v>
      </c>
      <c r="Q577" s="153">
        <v>0</v>
      </c>
      <c r="R577" s="153">
        <v>0</v>
      </c>
      <c r="S577" s="153">
        <v>0</v>
      </c>
      <c r="T577" s="153">
        <v>0</v>
      </c>
      <c r="U577" s="153">
        <v>0</v>
      </c>
      <c r="V577" s="153">
        <v>0</v>
      </c>
      <c r="W577" s="153">
        <v>1</v>
      </c>
      <c r="X577" s="153">
        <v>0</v>
      </c>
      <c r="Y577" s="153">
        <v>0</v>
      </c>
      <c r="Z577" s="153">
        <v>0</v>
      </c>
      <c r="AA577" s="153">
        <v>0</v>
      </c>
      <c r="AB577" s="153">
        <v>0</v>
      </c>
      <c r="AC577" s="153">
        <v>1</v>
      </c>
      <c r="AD577" s="153">
        <v>0</v>
      </c>
      <c r="AE577" s="153">
        <v>0</v>
      </c>
      <c r="AF577" s="153">
        <v>0</v>
      </c>
      <c r="AG577" s="153">
        <v>0</v>
      </c>
      <c r="AH577" s="153">
        <v>0</v>
      </c>
      <c r="AI577" s="32">
        <v>0.1</v>
      </c>
      <c r="AJ577" s="4">
        <v>2</v>
      </c>
      <c r="AK577" s="4"/>
      <c r="AL577" s="1"/>
      <c r="AM577" s="156"/>
      <c r="AN577" s="156"/>
      <c r="AO577" s="156"/>
      <c r="AP577" s="156"/>
      <c r="AQ577" s="156"/>
      <c r="AR577" s="1"/>
    </row>
    <row r="578" spans="1:44" s="9" customFormat="1" ht="13.7" customHeight="1" x14ac:dyDescent="0.2">
      <c r="A578" s="1"/>
      <c r="B578" s="147"/>
      <c r="C578" s="1"/>
      <c r="D578" s="19" t="s">
        <v>400</v>
      </c>
      <c r="E578" s="146" t="s">
        <v>1957</v>
      </c>
      <c r="F578" s="7">
        <v>2020</v>
      </c>
      <c r="G578" s="148">
        <v>47</v>
      </c>
      <c r="H578" s="1">
        <v>1766</v>
      </c>
      <c r="I578" s="155" t="s">
        <v>1224</v>
      </c>
      <c r="J578" s="153">
        <v>1</v>
      </c>
      <c r="K578" s="153">
        <v>0</v>
      </c>
      <c r="L578" s="153">
        <v>0</v>
      </c>
      <c r="M578" s="153">
        <v>0</v>
      </c>
      <c r="N578" s="153">
        <v>0</v>
      </c>
      <c r="O578" s="153">
        <v>1</v>
      </c>
      <c r="P578" s="153">
        <v>0</v>
      </c>
      <c r="Q578" s="153">
        <v>0</v>
      </c>
      <c r="R578" s="153">
        <v>0</v>
      </c>
      <c r="S578" s="153">
        <v>0</v>
      </c>
      <c r="T578" s="153">
        <v>0</v>
      </c>
      <c r="U578" s="153">
        <v>0</v>
      </c>
      <c r="V578" s="153">
        <v>0</v>
      </c>
      <c r="W578" s="153">
        <v>0</v>
      </c>
      <c r="X578" s="153">
        <v>0</v>
      </c>
      <c r="Y578" s="153">
        <v>0</v>
      </c>
      <c r="Z578" s="153">
        <v>0</v>
      </c>
      <c r="AA578" s="153">
        <v>0</v>
      </c>
      <c r="AB578" s="153">
        <v>0</v>
      </c>
      <c r="AC578" s="153">
        <v>0</v>
      </c>
      <c r="AD578" s="153">
        <v>0</v>
      </c>
      <c r="AE578" s="153">
        <v>0</v>
      </c>
      <c r="AF578" s="153">
        <v>0</v>
      </c>
      <c r="AG578" s="153">
        <v>0</v>
      </c>
      <c r="AH578" s="153">
        <v>0</v>
      </c>
      <c r="AI578" s="32">
        <v>1</v>
      </c>
      <c r="AJ578" s="4">
        <v>2</v>
      </c>
      <c r="AK578" s="4"/>
      <c r="AL578" s="1"/>
      <c r="AM578" s="156"/>
      <c r="AN578" s="156"/>
      <c r="AO578" s="156"/>
      <c r="AP578" s="156"/>
      <c r="AQ578" s="156"/>
      <c r="AR578" s="1"/>
    </row>
    <row r="579" spans="1:44" s="9" customFormat="1" ht="13.7" customHeight="1" x14ac:dyDescent="0.2">
      <c r="A579" s="1"/>
      <c r="B579" s="147"/>
      <c r="C579" s="1"/>
      <c r="D579" s="19" t="s">
        <v>400</v>
      </c>
      <c r="E579" s="146" t="s">
        <v>1957</v>
      </c>
      <c r="F579" s="7">
        <v>2020</v>
      </c>
      <c r="G579" s="148">
        <v>47</v>
      </c>
      <c r="H579" s="1">
        <v>1892</v>
      </c>
      <c r="I579" s="155" t="s">
        <v>1477</v>
      </c>
      <c r="J579" s="153">
        <v>0</v>
      </c>
      <c r="K579" s="153">
        <v>0</v>
      </c>
      <c r="L579" s="153">
        <v>0</v>
      </c>
      <c r="M579" s="153">
        <v>0</v>
      </c>
      <c r="N579" s="153">
        <v>0</v>
      </c>
      <c r="O579" s="153">
        <v>1</v>
      </c>
      <c r="P579" s="153">
        <v>1</v>
      </c>
      <c r="Q579" s="153">
        <v>0</v>
      </c>
      <c r="R579" s="153">
        <v>0</v>
      </c>
      <c r="S579" s="153">
        <v>0</v>
      </c>
      <c r="T579" s="153">
        <v>1</v>
      </c>
      <c r="U579" s="153">
        <v>0</v>
      </c>
      <c r="V579" s="153">
        <v>0</v>
      </c>
      <c r="W579" s="153">
        <v>0</v>
      </c>
      <c r="X579" s="153">
        <v>0</v>
      </c>
      <c r="Y579" s="153">
        <v>1</v>
      </c>
      <c r="Z579" s="153">
        <v>0</v>
      </c>
      <c r="AA579" s="153">
        <v>1</v>
      </c>
      <c r="AB579" s="153">
        <v>0</v>
      </c>
      <c r="AC579" s="153">
        <v>0</v>
      </c>
      <c r="AD579" s="153">
        <v>1</v>
      </c>
      <c r="AE579" s="153">
        <v>1</v>
      </c>
      <c r="AF579" s="153">
        <v>0</v>
      </c>
      <c r="AG579" s="153">
        <v>0</v>
      </c>
      <c r="AH579" s="153">
        <v>0</v>
      </c>
      <c r="AI579" s="32">
        <v>1</v>
      </c>
      <c r="AJ579" s="4">
        <v>7</v>
      </c>
      <c r="AK579" s="4"/>
      <c r="AL579" s="1"/>
      <c r="AM579" s="156"/>
      <c r="AN579" s="156"/>
      <c r="AO579" s="156"/>
      <c r="AP579" s="156"/>
      <c r="AQ579" s="156"/>
      <c r="AR579" s="1"/>
    </row>
    <row r="580" spans="1:44" s="9" customFormat="1" ht="13.7" customHeight="1" x14ac:dyDescent="0.2">
      <c r="A580" s="1"/>
      <c r="B580" s="147"/>
      <c r="C580" s="1"/>
      <c r="D580" s="19" t="s">
        <v>400</v>
      </c>
      <c r="E580" s="146" t="s">
        <v>1957</v>
      </c>
      <c r="F580" s="7">
        <v>2020</v>
      </c>
      <c r="G580" s="148">
        <v>47</v>
      </c>
      <c r="H580" s="1">
        <v>1519</v>
      </c>
      <c r="I580" s="155" t="s">
        <v>812</v>
      </c>
      <c r="J580" s="153">
        <v>0</v>
      </c>
      <c r="K580" s="153">
        <v>0</v>
      </c>
      <c r="L580" s="153">
        <v>0</v>
      </c>
      <c r="M580" s="153">
        <v>0</v>
      </c>
      <c r="N580" s="153">
        <v>0</v>
      </c>
      <c r="O580" s="153">
        <v>1</v>
      </c>
      <c r="P580" s="153">
        <v>0</v>
      </c>
      <c r="Q580" s="153">
        <v>0</v>
      </c>
      <c r="R580" s="153">
        <v>0</v>
      </c>
      <c r="S580" s="153">
        <v>0</v>
      </c>
      <c r="T580" s="153">
        <v>0</v>
      </c>
      <c r="U580" s="153">
        <v>0</v>
      </c>
      <c r="V580" s="153">
        <v>0</v>
      </c>
      <c r="W580" s="153">
        <v>0</v>
      </c>
      <c r="X580" s="153">
        <v>0</v>
      </c>
      <c r="Y580" s="153">
        <v>0</v>
      </c>
      <c r="Z580" s="153">
        <v>0</v>
      </c>
      <c r="AA580" s="153">
        <v>0</v>
      </c>
      <c r="AB580" s="153">
        <v>0</v>
      </c>
      <c r="AC580" s="153">
        <v>0</v>
      </c>
      <c r="AD580" s="153">
        <v>0</v>
      </c>
      <c r="AE580" s="153">
        <v>0</v>
      </c>
      <c r="AF580" s="153">
        <v>0</v>
      </c>
      <c r="AG580" s="153">
        <v>0</v>
      </c>
      <c r="AH580" s="153">
        <v>0</v>
      </c>
      <c r="AI580" s="32">
        <v>0.1</v>
      </c>
      <c r="AJ580" s="4">
        <v>1</v>
      </c>
      <c r="AK580" s="4"/>
      <c r="AL580" s="1"/>
      <c r="AM580" s="156"/>
      <c r="AN580" s="156"/>
      <c r="AO580" s="156"/>
      <c r="AP580" s="156"/>
      <c r="AQ580" s="156"/>
      <c r="AR580" s="1"/>
    </row>
    <row r="581" spans="1:44" s="9" customFormat="1" ht="13.7" customHeight="1" x14ac:dyDescent="0.2">
      <c r="A581" s="1"/>
      <c r="B581" s="147"/>
      <c r="C581" s="1"/>
      <c r="D581" s="19" t="s">
        <v>400</v>
      </c>
      <c r="E581" s="146" t="s">
        <v>1957</v>
      </c>
      <c r="F581" s="7">
        <v>2020</v>
      </c>
      <c r="G581" s="148">
        <v>47</v>
      </c>
      <c r="H581" s="1">
        <v>1794</v>
      </c>
      <c r="I581" s="155" t="s">
        <v>1338</v>
      </c>
      <c r="J581" s="153">
        <v>0</v>
      </c>
      <c r="K581" s="153">
        <v>0</v>
      </c>
      <c r="L581" s="153">
        <v>0</v>
      </c>
      <c r="M581" s="153">
        <v>0</v>
      </c>
      <c r="N581" s="153">
        <v>0</v>
      </c>
      <c r="O581" s="153">
        <v>1</v>
      </c>
      <c r="P581" s="153">
        <v>0</v>
      </c>
      <c r="Q581" s="153">
        <v>0</v>
      </c>
      <c r="R581" s="153">
        <v>0</v>
      </c>
      <c r="S581" s="153">
        <v>0</v>
      </c>
      <c r="T581" s="153">
        <v>0</v>
      </c>
      <c r="U581" s="153">
        <v>0</v>
      </c>
      <c r="V581" s="153">
        <v>0</v>
      </c>
      <c r="W581" s="153">
        <v>0</v>
      </c>
      <c r="X581" s="153">
        <v>0</v>
      </c>
      <c r="Y581" s="153">
        <v>0</v>
      </c>
      <c r="Z581" s="153">
        <v>0</v>
      </c>
      <c r="AA581" s="153">
        <v>0</v>
      </c>
      <c r="AB581" s="153">
        <v>0</v>
      </c>
      <c r="AC581" s="153">
        <v>0</v>
      </c>
      <c r="AD581" s="153">
        <v>0</v>
      </c>
      <c r="AE581" s="153">
        <v>0</v>
      </c>
      <c r="AF581" s="153">
        <v>0</v>
      </c>
      <c r="AG581" s="153">
        <v>0</v>
      </c>
      <c r="AH581" s="153">
        <v>0</v>
      </c>
      <c r="AI581" s="32">
        <v>0.1</v>
      </c>
      <c r="AJ581" s="4">
        <v>1</v>
      </c>
      <c r="AK581" s="4"/>
      <c r="AL581" s="1"/>
      <c r="AM581" s="156"/>
      <c r="AN581" s="156"/>
      <c r="AO581" s="156"/>
      <c r="AP581" s="156"/>
      <c r="AQ581" s="156"/>
      <c r="AR581" s="1"/>
    </row>
    <row r="582" spans="1:44" s="9" customFormat="1" ht="13.7" customHeight="1" x14ac:dyDescent="0.2">
      <c r="A582" s="1"/>
      <c r="B582" s="147"/>
      <c r="C582" s="1"/>
      <c r="D582" s="19" t="s">
        <v>400</v>
      </c>
      <c r="E582" s="146" t="s">
        <v>1957</v>
      </c>
      <c r="F582" s="7">
        <v>2020</v>
      </c>
      <c r="G582" s="148">
        <v>47</v>
      </c>
      <c r="H582" s="1">
        <v>3202</v>
      </c>
      <c r="I582" s="155" t="s">
        <v>127</v>
      </c>
      <c r="J582" s="153">
        <v>0</v>
      </c>
      <c r="K582" s="153">
        <v>0</v>
      </c>
      <c r="L582" s="153">
        <v>0</v>
      </c>
      <c r="M582" s="153">
        <v>0</v>
      </c>
      <c r="N582" s="153">
        <v>0</v>
      </c>
      <c r="O582" s="153">
        <v>0</v>
      </c>
      <c r="P582" s="153">
        <v>0</v>
      </c>
      <c r="Q582" s="153">
        <v>0</v>
      </c>
      <c r="R582" s="153">
        <v>0</v>
      </c>
      <c r="S582" s="153">
        <v>0</v>
      </c>
      <c r="T582" s="153">
        <v>0</v>
      </c>
      <c r="U582" s="153">
        <v>0</v>
      </c>
      <c r="V582" s="153">
        <v>0</v>
      </c>
      <c r="W582" s="153">
        <v>0</v>
      </c>
      <c r="X582" s="153">
        <v>0</v>
      </c>
      <c r="Y582" s="153">
        <v>1</v>
      </c>
      <c r="Z582" s="153">
        <v>0</v>
      </c>
      <c r="AA582" s="153">
        <v>0</v>
      </c>
      <c r="AB582" s="153">
        <v>0</v>
      </c>
      <c r="AC582" s="153">
        <v>0</v>
      </c>
      <c r="AD582" s="153">
        <v>0</v>
      </c>
      <c r="AE582" s="153">
        <v>0</v>
      </c>
      <c r="AF582" s="153">
        <v>0</v>
      </c>
      <c r="AG582" s="153">
        <v>0</v>
      </c>
      <c r="AH582" s="153">
        <v>0</v>
      </c>
      <c r="AI582" s="32">
        <v>0.1</v>
      </c>
      <c r="AJ582" s="4">
        <v>1</v>
      </c>
      <c r="AK582" s="4"/>
      <c r="AL582" s="1" t="s">
        <v>605</v>
      </c>
      <c r="AM582" s="156"/>
      <c r="AN582" s="156"/>
      <c r="AO582" s="156"/>
      <c r="AP582" s="156"/>
      <c r="AQ582" s="156"/>
      <c r="AR582" s="1"/>
    </row>
    <row r="583" spans="1:44" s="9" customFormat="1" ht="13.7" customHeight="1" x14ac:dyDescent="0.2">
      <c r="A583" s="1"/>
      <c r="B583" s="147"/>
      <c r="C583" s="1"/>
      <c r="D583" s="19" t="s">
        <v>400</v>
      </c>
      <c r="E583" s="146" t="s">
        <v>1957</v>
      </c>
      <c r="F583" s="7">
        <v>2020</v>
      </c>
      <c r="G583" s="148">
        <v>47</v>
      </c>
      <c r="H583" s="1">
        <v>2613</v>
      </c>
      <c r="I583" s="155" t="s">
        <v>218</v>
      </c>
      <c r="J583" s="153">
        <v>0</v>
      </c>
      <c r="K583" s="153">
        <v>0</v>
      </c>
      <c r="L583" s="153">
        <v>0</v>
      </c>
      <c r="M583" s="153">
        <v>0</v>
      </c>
      <c r="N583" s="153">
        <v>0</v>
      </c>
      <c r="O583" s="153">
        <v>0</v>
      </c>
      <c r="P583" s="153">
        <v>0</v>
      </c>
      <c r="Q583" s="153">
        <v>0</v>
      </c>
      <c r="R583" s="153">
        <v>0</v>
      </c>
      <c r="S583" s="153">
        <v>0</v>
      </c>
      <c r="T583" s="153">
        <v>0</v>
      </c>
      <c r="U583" s="153">
        <v>0</v>
      </c>
      <c r="V583" s="153">
        <v>0</v>
      </c>
      <c r="W583" s="153">
        <v>0</v>
      </c>
      <c r="X583" s="153">
        <v>0</v>
      </c>
      <c r="Y583" s="153">
        <v>0</v>
      </c>
      <c r="Z583" s="153">
        <v>0</v>
      </c>
      <c r="AA583" s="153">
        <v>0</v>
      </c>
      <c r="AB583" s="153">
        <v>0</v>
      </c>
      <c r="AC583" s="153">
        <v>0</v>
      </c>
      <c r="AD583" s="153">
        <v>0</v>
      </c>
      <c r="AE583" s="153">
        <v>0</v>
      </c>
      <c r="AF583" s="153">
        <v>1</v>
      </c>
      <c r="AG583" s="153">
        <v>0</v>
      </c>
      <c r="AH583" s="153">
        <v>0</v>
      </c>
      <c r="AI583" s="32">
        <v>0.1</v>
      </c>
      <c r="AJ583" s="4">
        <v>1</v>
      </c>
      <c r="AK583" s="4"/>
      <c r="AL583" s="1"/>
      <c r="AM583" s="156"/>
      <c r="AN583" s="156"/>
      <c r="AO583" s="156"/>
      <c r="AP583" s="156"/>
      <c r="AQ583" s="156"/>
      <c r="AR583" s="1"/>
    </row>
    <row r="584" spans="1:44" s="9" customFormat="1" ht="13.7" customHeight="1" x14ac:dyDescent="0.2">
      <c r="A584" s="1"/>
      <c r="B584" s="147"/>
      <c r="C584" s="1"/>
      <c r="D584" s="19" t="s">
        <v>400</v>
      </c>
      <c r="E584" s="146" t="s">
        <v>1957</v>
      </c>
      <c r="F584" s="7">
        <v>2020</v>
      </c>
      <c r="G584" s="148" t="s">
        <v>1937</v>
      </c>
      <c r="H584" s="37" t="s">
        <v>1959</v>
      </c>
      <c r="I584" s="155" t="s">
        <v>1766</v>
      </c>
      <c r="J584" s="153">
        <v>1</v>
      </c>
      <c r="K584" s="153">
        <v>1</v>
      </c>
      <c r="L584" s="153">
        <v>1</v>
      </c>
      <c r="M584" s="153">
        <v>0</v>
      </c>
      <c r="N584" s="153">
        <v>0</v>
      </c>
      <c r="O584" s="153">
        <v>0</v>
      </c>
      <c r="P584" s="153">
        <v>0</v>
      </c>
      <c r="Q584" s="153">
        <v>0</v>
      </c>
      <c r="R584" s="153">
        <v>0</v>
      </c>
      <c r="S584" s="153">
        <v>0</v>
      </c>
      <c r="T584" s="153">
        <v>1</v>
      </c>
      <c r="U584" s="153">
        <v>1</v>
      </c>
      <c r="V584" s="153">
        <v>1</v>
      </c>
      <c r="W584" s="153">
        <v>0</v>
      </c>
      <c r="X584" s="153">
        <v>0</v>
      </c>
      <c r="Y584" s="153">
        <v>0</v>
      </c>
      <c r="Z584" s="153">
        <v>0</v>
      </c>
      <c r="AA584" s="153">
        <v>0</v>
      </c>
      <c r="AB584" s="153">
        <v>0</v>
      </c>
      <c r="AC584" s="153">
        <v>0</v>
      </c>
      <c r="AD584" s="153">
        <v>0</v>
      </c>
      <c r="AE584" s="153">
        <v>1</v>
      </c>
      <c r="AF584" s="153">
        <v>0</v>
      </c>
      <c r="AG584" s="153">
        <v>0</v>
      </c>
      <c r="AH584" s="153">
        <v>1</v>
      </c>
      <c r="AI584" s="32">
        <v>8</v>
      </c>
      <c r="AJ584" s="4">
        <v>8</v>
      </c>
      <c r="AK584" s="4"/>
      <c r="AL584" s="1"/>
      <c r="AM584" s="156"/>
      <c r="AN584" s="156"/>
      <c r="AO584" s="156"/>
      <c r="AP584" s="156"/>
      <c r="AQ584" s="156"/>
      <c r="AR584" s="1"/>
    </row>
    <row r="585" spans="1:44" s="9" customFormat="1" ht="13.7" customHeight="1" x14ac:dyDescent="0.2">
      <c r="A585" s="1"/>
      <c r="B585" s="147"/>
      <c r="C585" s="1"/>
      <c r="D585" s="19" t="s">
        <v>400</v>
      </c>
      <c r="E585" s="146" t="s">
        <v>1957</v>
      </c>
      <c r="F585" s="7">
        <v>2020</v>
      </c>
      <c r="G585" s="148" t="s">
        <v>1937</v>
      </c>
      <c r="H585" s="1">
        <v>2760</v>
      </c>
      <c r="I585" s="155" t="s">
        <v>162</v>
      </c>
      <c r="J585" s="153">
        <v>1</v>
      </c>
      <c r="K585" s="153">
        <v>0</v>
      </c>
      <c r="L585" s="153">
        <v>0</v>
      </c>
      <c r="M585" s="153">
        <v>1</v>
      </c>
      <c r="N585" s="153">
        <v>1</v>
      </c>
      <c r="O585" s="153">
        <v>0</v>
      </c>
      <c r="P585" s="153">
        <v>0</v>
      </c>
      <c r="Q585" s="153">
        <v>0</v>
      </c>
      <c r="R585" s="153">
        <v>0</v>
      </c>
      <c r="S585" s="153">
        <v>0</v>
      </c>
      <c r="T585" s="153">
        <v>1</v>
      </c>
      <c r="U585" s="153">
        <v>0</v>
      </c>
      <c r="V585" s="153">
        <v>0</v>
      </c>
      <c r="W585" s="153">
        <v>1</v>
      </c>
      <c r="X585" s="153">
        <v>1</v>
      </c>
      <c r="Y585" s="153">
        <v>1</v>
      </c>
      <c r="Z585" s="153">
        <v>1</v>
      </c>
      <c r="AA585" s="153">
        <v>1</v>
      </c>
      <c r="AB585" s="153">
        <v>1</v>
      </c>
      <c r="AC585" s="153">
        <v>1</v>
      </c>
      <c r="AD585" s="153">
        <v>1</v>
      </c>
      <c r="AE585" s="153">
        <v>1</v>
      </c>
      <c r="AF585" s="153">
        <v>1</v>
      </c>
      <c r="AG585" s="153">
        <v>1</v>
      </c>
      <c r="AH585" s="153">
        <v>1</v>
      </c>
      <c r="AI585" s="32">
        <v>1</v>
      </c>
      <c r="AJ585" s="4">
        <v>16</v>
      </c>
      <c r="AK585" s="4"/>
      <c r="AL585" s="1" t="s">
        <v>605</v>
      </c>
      <c r="AM585" s="156"/>
      <c r="AN585" s="156"/>
      <c r="AO585" s="156"/>
      <c r="AP585" s="156"/>
      <c r="AQ585" s="156"/>
      <c r="AR585" s="1"/>
    </row>
    <row r="586" spans="1:44" s="9" customFormat="1" ht="13.7" customHeight="1" x14ac:dyDescent="0.2">
      <c r="A586" s="1"/>
      <c r="B586" s="147"/>
      <c r="C586" s="1"/>
      <c r="D586" s="19" t="s">
        <v>400</v>
      </c>
      <c r="E586" s="146" t="s">
        <v>1957</v>
      </c>
      <c r="F586" s="7">
        <v>2020</v>
      </c>
      <c r="G586" s="148" t="s">
        <v>1937</v>
      </c>
      <c r="H586" s="1">
        <v>932</v>
      </c>
      <c r="I586" s="155" t="s">
        <v>1375</v>
      </c>
      <c r="J586" s="153">
        <v>0</v>
      </c>
      <c r="K586" s="153">
        <v>1</v>
      </c>
      <c r="L586" s="153">
        <v>1</v>
      </c>
      <c r="M586" s="153">
        <v>1</v>
      </c>
      <c r="N586" s="153">
        <v>0</v>
      </c>
      <c r="O586" s="153">
        <v>1</v>
      </c>
      <c r="P586" s="153">
        <v>0</v>
      </c>
      <c r="Q586" s="153">
        <v>1</v>
      </c>
      <c r="R586" s="153">
        <v>1</v>
      </c>
      <c r="S586" s="153">
        <v>0</v>
      </c>
      <c r="T586" s="153">
        <v>0</v>
      </c>
      <c r="U586" s="153">
        <v>0</v>
      </c>
      <c r="V586" s="153">
        <v>1</v>
      </c>
      <c r="W586" s="153">
        <v>1</v>
      </c>
      <c r="X586" s="153">
        <v>1</v>
      </c>
      <c r="Y586" s="153">
        <v>0</v>
      </c>
      <c r="Z586" s="153">
        <v>0</v>
      </c>
      <c r="AA586" s="153">
        <v>0</v>
      </c>
      <c r="AB586" s="153">
        <v>0</v>
      </c>
      <c r="AC586" s="153">
        <v>1</v>
      </c>
      <c r="AD586" s="153">
        <v>0</v>
      </c>
      <c r="AE586" s="153">
        <v>1</v>
      </c>
      <c r="AF586" s="153">
        <v>0</v>
      </c>
      <c r="AG586" s="153">
        <v>1</v>
      </c>
      <c r="AH586" s="153">
        <v>1</v>
      </c>
      <c r="AI586" s="32">
        <v>4</v>
      </c>
      <c r="AJ586" s="4">
        <v>13</v>
      </c>
      <c r="AK586" s="4"/>
      <c r="AM586" s="156"/>
      <c r="AN586" s="156"/>
      <c r="AO586" s="156"/>
      <c r="AP586" s="156"/>
      <c r="AQ586" s="156"/>
      <c r="AR586" s="1"/>
    </row>
    <row r="587" spans="1:44" s="9" customFormat="1" ht="13.7" customHeight="1" x14ac:dyDescent="0.2">
      <c r="A587" s="1"/>
      <c r="B587" s="147"/>
      <c r="C587" s="1"/>
      <c r="D587" s="19" t="s">
        <v>400</v>
      </c>
      <c r="E587" s="146" t="s">
        <v>1957</v>
      </c>
      <c r="F587" s="7">
        <v>2020</v>
      </c>
      <c r="G587" s="148" t="s">
        <v>1937</v>
      </c>
      <c r="H587" s="1">
        <v>681</v>
      </c>
      <c r="I587" s="155" t="s">
        <v>1195</v>
      </c>
      <c r="J587" s="153">
        <v>1</v>
      </c>
      <c r="K587" s="153">
        <v>1</v>
      </c>
      <c r="L587" s="153">
        <v>1</v>
      </c>
      <c r="M587" s="153">
        <v>1</v>
      </c>
      <c r="N587" s="153">
        <v>1</v>
      </c>
      <c r="O587" s="153">
        <v>1</v>
      </c>
      <c r="P587" s="153">
        <v>0</v>
      </c>
      <c r="Q587" s="153">
        <v>1</v>
      </c>
      <c r="R587" s="153">
        <v>1</v>
      </c>
      <c r="S587" s="153">
        <v>0</v>
      </c>
      <c r="T587" s="153">
        <v>1</v>
      </c>
      <c r="U587" s="153">
        <v>1</v>
      </c>
      <c r="V587" s="153">
        <v>1</v>
      </c>
      <c r="W587" s="153">
        <v>0</v>
      </c>
      <c r="X587" s="153">
        <v>0</v>
      </c>
      <c r="Y587" s="153">
        <v>0</v>
      </c>
      <c r="Z587" s="153">
        <v>1</v>
      </c>
      <c r="AA587" s="153">
        <v>1</v>
      </c>
      <c r="AB587" s="153">
        <v>1</v>
      </c>
      <c r="AC587" s="153">
        <v>1</v>
      </c>
      <c r="AD587" s="153">
        <v>1</v>
      </c>
      <c r="AE587" s="153">
        <v>1</v>
      </c>
      <c r="AF587" s="153">
        <v>1</v>
      </c>
      <c r="AG587" s="153">
        <v>1</v>
      </c>
      <c r="AH587" s="153">
        <v>1</v>
      </c>
      <c r="AI587" s="32">
        <v>20</v>
      </c>
      <c r="AJ587" s="4">
        <v>20</v>
      </c>
      <c r="AK587" s="4"/>
      <c r="AL587" s="1"/>
      <c r="AM587" s="156"/>
      <c r="AN587" s="156"/>
      <c r="AO587" s="156"/>
      <c r="AP587" s="156"/>
      <c r="AQ587" s="156"/>
      <c r="AR587" s="1"/>
    </row>
    <row r="588" spans="1:44" s="9" customFormat="1" ht="13.7" customHeight="1" x14ac:dyDescent="0.2">
      <c r="A588" s="1"/>
      <c r="B588" s="147"/>
      <c r="C588" s="1"/>
      <c r="D588" s="19" t="s">
        <v>400</v>
      </c>
      <c r="E588" s="146" t="s">
        <v>1957</v>
      </c>
      <c r="F588" s="7">
        <v>2020</v>
      </c>
      <c r="G588" s="148" t="s">
        <v>1937</v>
      </c>
      <c r="H588" s="1">
        <v>516</v>
      </c>
      <c r="I588" s="155" t="s">
        <v>1203</v>
      </c>
      <c r="J588" s="153">
        <v>0</v>
      </c>
      <c r="K588" s="153">
        <v>0</v>
      </c>
      <c r="L588" s="153">
        <v>0</v>
      </c>
      <c r="M588" s="153">
        <v>0</v>
      </c>
      <c r="N588" s="153">
        <v>0</v>
      </c>
      <c r="O588" s="153">
        <v>0</v>
      </c>
      <c r="P588" s="153">
        <v>0</v>
      </c>
      <c r="Q588" s="153">
        <v>0</v>
      </c>
      <c r="R588" s="153">
        <v>0</v>
      </c>
      <c r="S588" s="153">
        <v>1</v>
      </c>
      <c r="T588" s="153">
        <v>0</v>
      </c>
      <c r="U588" s="153">
        <v>0</v>
      </c>
      <c r="V588" s="153">
        <v>0</v>
      </c>
      <c r="W588" s="153">
        <v>0</v>
      </c>
      <c r="X588" s="153">
        <v>0</v>
      </c>
      <c r="Y588" s="153">
        <v>0</v>
      </c>
      <c r="Z588" s="153">
        <v>0</v>
      </c>
      <c r="AA588" s="153">
        <v>0</v>
      </c>
      <c r="AB588" s="153">
        <v>0</v>
      </c>
      <c r="AC588" s="153">
        <v>0</v>
      </c>
      <c r="AD588" s="153">
        <v>1</v>
      </c>
      <c r="AE588" s="153">
        <v>0</v>
      </c>
      <c r="AF588" s="153">
        <v>0</v>
      </c>
      <c r="AG588" s="153">
        <v>0</v>
      </c>
      <c r="AH588" s="153">
        <v>0</v>
      </c>
      <c r="AI588" s="32">
        <v>0.1</v>
      </c>
      <c r="AJ588" s="4">
        <v>2</v>
      </c>
      <c r="AK588" s="4"/>
      <c r="AL588" s="1"/>
      <c r="AM588" s="156"/>
      <c r="AN588" s="156"/>
      <c r="AO588" s="156"/>
      <c r="AP588" s="156"/>
      <c r="AQ588" s="156"/>
      <c r="AR588" s="1"/>
    </row>
    <row r="589" spans="1:44" s="9" customFormat="1" ht="13.7" customHeight="1" x14ac:dyDescent="0.2">
      <c r="A589" s="1"/>
      <c r="B589" s="147"/>
      <c r="C589" s="1"/>
      <c r="D589" s="19" t="s">
        <v>400</v>
      </c>
      <c r="E589" s="146" t="s">
        <v>1957</v>
      </c>
      <c r="F589" s="7">
        <v>2020</v>
      </c>
      <c r="G589" s="148" t="s">
        <v>1937</v>
      </c>
      <c r="H589" s="1">
        <v>478</v>
      </c>
      <c r="I589" s="155" t="s">
        <v>1037</v>
      </c>
      <c r="J589" s="153">
        <v>0</v>
      </c>
      <c r="K589" s="153">
        <v>0</v>
      </c>
      <c r="L589" s="153">
        <v>1</v>
      </c>
      <c r="M589" s="153">
        <v>0</v>
      </c>
      <c r="N589" s="153">
        <v>0</v>
      </c>
      <c r="O589" s="153">
        <v>1</v>
      </c>
      <c r="P589" s="153">
        <v>1</v>
      </c>
      <c r="Q589" s="153">
        <v>0</v>
      </c>
      <c r="R589" s="153">
        <v>0</v>
      </c>
      <c r="S589" s="153">
        <v>0</v>
      </c>
      <c r="T589" s="153">
        <v>0</v>
      </c>
      <c r="U589" s="153">
        <v>0</v>
      </c>
      <c r="V589" s="153">
        <v>0</v>
      </c>
      <c r="W589" s="153">
        <v>0</v>
      </c>
      <c r="X589" s="153">
        <v>0</v>
      </c>
      <c r="Y589" s="153">
        <v>0</v>
      </c>
      <c r="Z589" s="153">
        <v>0</v>
      </c>
      <c r="AA589" s="153">
        <v>0</v>
      </c>
      <c r="AB589" s="153">
        <v>0</v>
      </c>
      <c r="AC589" s="153">
        <v>0</v>
      </c>
      <c r="AD589" s="153">
        <v>0</v>
      </c>
      <c r="AE589" s="153">
        <v>0</v>
      </c>
      <c r="AF589" s="153">
        <v>0</v>
      </c>
      <c r="AG589" s="153">
        <v>0</v>
      </c>
      <c r="AH589" s="153">
        <v>0</v>
      </c>
      <c r="AI589" s="32">
        <v>0.1</v>
      </c>
      <c r="AJ589" s="4">
        <v>3</v>
      </c>
      <c r="AK589" s="4"/>
      <c r="AL589" s="1"/>
      <c r="AM589" s="156"/>
      <c r="AN589" s="156"/>
      <c r="AO589" s="156"/>
      <c r="AP589" s="156"/>
      <c r="AQ589" s="156"/>
      <c r="AR589" s="1"/>
    </row>
    <row r="590" spans="1:44" s="9" customFormat="1" ht="13.7" customHeight="1" x14ac:dyDescent="0.2">
      <c r="A590" s="1"/>
      <c r="B590" s="147"/>
      <c r="C590" s="1"/>
      <c r="D590" s="19" t="s">
        <v>400</v>
      </c>
      <c r="E590" s="146" t="s">
        <v>1957</v>
      </c>
      <c r="F590" s="7">
        <v>2020</v>
      </c>
      <c r="G590" s="148" t="s">
        <v>1937</v>
      </c>
      <c r="H590" s="1">
        <v>2613</v>
      </c>
      <c r="I590" s="155" t="s">
        <v>218</v>
      </c>
      <c r="J590" s="153">
        <v>0</v>
      </c>
      <c r="K590" s="153">
        <v>0</v>
      </c>
      <c r="L590" s="153">
        <v>0</v>
      </c>
      <c r="M590" s="153">
        <v>0</v>
      </c>
      <c r="N590" s="153">
        <v>0</v>
      </c>
      <c r="O590" s="153">
        <v>0</v>
      </c>
      <c r="P590" s="153">
        <v>1</v>
      </c>
      <c r="Q590" s="153">
        <v>0</v>
      </c>
      <c r="R590" s="153">
        <v>0</v>
      </c>
      <c r="S590" s="153">
        <v>0</v>
      </c>
      <c r="T590" s="153">
        <v>0</v>
      </c>
      <c r="U590" s="153">
        <v>0</v>
      </c>
      <c r="V590" s="153">
        <v>0</v>
      </c>
      <c r="W590" s="153">
        <v>0</v>
      </c>
      <c r="X590" s="153">
        <v>0</v>
      </c>
      <c r="Y590" s="153">
        <v>0</v>
      </c>
      <c r="Z590" s="153">
        <v>0</v>
      </c>
      <c r="AA590" s="153">
        <v>0</v>
      </c>
      <c r="AB590" s="153">
        <v>0</v>
      </c>
      <c r="AC590" s="153">
        <v>0</v>
      </c>
      <c r="AD590" s="153">
        <v>1</v>
      </c>
      <c r="AE590" s="153">
        <v>0</v>
      </c>
      <c r="AF590" s="153">
        <v>0</v>
      </c>
      <c r="AG590" s="153">
        <v>0</v>
      </c>
      <c r="AH590" s="153">
        <v>0</v>
      </c>
      <c r="AI590" s="32">
        <v>0.1</v>
      </c>
      <c r="AJ590" s="4">
        <v>2</v>
      </c>
      <c r="AK590" s="4"/>
      <c r="AL590" s="1" t="s">
        <v>605</v>
      </c>
      <c r="AM590" s="156"/>
      <c r="AN590" s="156"/>
      <c r="AO590" s="156"/>
      <c r="AP590" s="156"/>
      <c r="AQ590" s="156"/>
      <c r="AR590" s="1"/>
    </row>
    <row r="591" spans="1:44" s="9" customFormat="1" ht="13.7" customHeight="1" x14ac:dyDescent="0.2">
      <c r="A591" s="1"/>
      <c r="B591" s="147"/>
      <c r="C591" s="1"/>
      <c r="D591" s="19" t="s">
        <v>400</v>
      </c>
      <c r="E591" s="146" t="s">
        <v>1957</v>
      </c>
      <c r="F591" s="7">
        <v>2020</v>
      </c>
      <c r="G591" s="148" t="s">
        <v>1938</v>
      </c>
      <c r="H591" s="1">
        <v>2616</v>
      </c>
      <c r="I591" s="155" t="s">
        <v>215</v>
      </c>
      <c r="J591" s="153">
        <v>1</v>
      </c>
      <c r="K591" s="153">
        <v>0</v>
      </c>
      <c r="L591" s="153">
        <v>0</v>
      </c>
      <c r="M591" s="153">
        <v>0</v>
      </c>
      <c r="N591" s="153">
        <v>0</v>
      </c>
      <c r="O591" s="153">
        <v>0</v>
      </c>
      <c r="P591" s="153">
        <v>0</v>
      </c>
      <c r="Q591" s="153">
        <v>0</v>
      </c>
      <c r="R591" s="153">
        <v>0</v>
      </c>
      <c r="S591" s="153">
        <v>0</v>
      </c>
      <c r="T591" s="153">
        <v>0</v>
      </c>
      <c r="U591" s="153">
        <v>0</v>
      </c>
      <c r="V591" s="153">
        <v>0</v>
      </c>
      <c r="W591" s="153">
        <v>0</v>
      </c>
      <c r="X591" s="153">
        <v>0</v>
      </c>
      <c r="Y591" s="153">
        <v>0</v>
      </c>
      <c r="Z591" s="153">
        <v>0</v>
      </c>
      <c r="AA591" s="153">
        <v>0</v>
      </c>
      <c r="AB591" s="153">
        <v>0</v>
      </c>
      <c r="AC591" s="153">
        <v>0</v>
      </c>
      <c r="AD591" s="153">
        <v>0</v>
      </c>
      <c r="AE591" s="153">
        <v>0</v>
      </c>
      <c r="AF591" s="153">
        <v>0</v>
      </c>
      <c r="AG591" s="153">
        <v>0</v>
      </c>
      <c r="AH591" s="153">
        <v>0</v>
      </c>
      <c r="AI591" s="32">
        <v>3</v>
      </c>
      <c r="AJ591" s="4">
        <v>1</v>
      </c>
      <c r="AK591" s="4"/>
      <c r="AL591" s="1" t="s">
        <v>605</v>
      </c>
      <c r="AM591" s="156"/>
      <c r="AN591" s="156"/>
      <c r="AO591" s="156"/>
      <c r="AP591" s="156"/>
      <c r="AQ591" s="156"/>
      <c r="AR591" s="1"/>
    </row>
    <row r="592" spans="1:44" s="9" customFormat="1" ht="13.7" customHeight="1" x14ac:dyDescent="0.2">
      <c r="A592" s="1"/>
      <c r="B592" s="147"/>
      <c r="C592" s="1"/>
      <c r="D592" s="19" t="s">
        <v>400</v>
      </c>
      <c r="E592" s="146" t="s">
        <v>1957</v>
      </c>
      <c r="F592" s="7">
        <v>2020</v>
      </c>
      <c r="G592" s="148" t="s">
        <v>1938</v>
      </c>
      <c r="H592" s="1">
        <v>1766</v>
      </c>
      <c r="I592" s="155" t="s">
        <v>1224</v>
      </c>
      <c r="J592" s="153">
        <v>0</v>
      </c>
      <c r="K592" s="153">
        <v>0</v>
      </c>
      <c r="L592" s="153">
        <v>0</v>
      </c>
      <c r="M592" s="153">
        <v>1</v>
      </c>
      <c r="N592" s="153">
        <v>1</v>
      </c>
      <c r="O592" s="153">
        <v>1</v>
      </c>
      <c r="P592" s="153">
        <v>0</v>
      </c>
      <c r="Q592" s="153">
        <v>0</v>
      </c>
      <c r="R592" s="153">
        <v>0</v>
      </c>
      <c r="S592" s="153">
        <v>1</v>
      </c>
      <c r="T592" s="153">
        <v>1</v>
      </c>
      <c r="U592" s="153">
        <v>0</v>
      </c>
      <c r="V592" s="153">
        <v>0</v>
      </c>
      <c r="W592" s="153">
        <v>1</v>
      </c>
      <c r="X592" s="153">
        <v>1</v>
      </c>
      <c r="Y592" s="153">
        <v>0</v>
      </c>
      <c r="Z592" s="153">
        <v>0</v>
      </c>
      <c r="AA592" s="153">
        <v>0</v>
      </c>
      <c r="AB592" s="153">
        <v>1</v>
      </c>
      <c r="AC592" s="153">
        <v>1</v>
      </c>
      <c r="AD592" s="153">
        <v>1</v>
      </c>
      <c r="AE592" s="153">
        <v>0</v>
      </c>
      <c r="AF592" s="153">
        <v>0</v>
      </c>
      <c r="AG592" s="153">
        <v>0</v>
      </c>
      <c r="AH592" s="153">
        <v>0</v>
      </c>
      <c r="AI592" s="32">
        <v>1</v>
      </c>
      <c r="AJ592" s="4">
        <v>10</v>
      </c>
      <c r="AK592" s="4"/>
      <c r="AL592" s="1"/>
      <c r="AM592" s="156"/>
      <c r="AN592" s="156"/>
      <c r="AO592" s="156"/>
      <c r="AP592" s="156"/>
      <c r="AQ592" s="156"/>
      <c r="AR592" s="1"/>
    </row>
    <row r="593" spans="1:44" s="9" customFormat="1" ht="13.7" customHeight="1" x14ac:dyDescent="0.2">
      <c r="A593" s="1"/>
      <c r="B593" s="147"/>
      <c r="C593" s="1"/>
      <c r="D593" s="19" t="s">
        <v>400</v>
      </c>
      <c r="E593" s="146" t="s">
        <v>1957</v>
      </c>
      <c r="F593" s="7">
        <v>2020</v>
      </c>
      <c r="G593" s="148" t="s">
        <v>1938</v>
      </c>
      <c r="H593" s="37" t="s">
        <v>1959</v>
      </c>
      <c r="I593" s="155" t="s">
        <v>1804</v>
      </c>
      <c r="J593" s="153">
        <v>0</v>
      </c>
      <c r="K593" s="153">
        <v>0</v>
      </c>
      <c r="L593" s="153">
        <v>0</v>
      </c>
      <c r="M593" s="153">
        <v>0</v>
      </c>
      <c r="N593" s="153">
        <v>0</v>
      </c>
      <c r="O593" s="153">
        <v>0</v>
      </c>
      <c r="P593" s="153">
        <v>0</v>
      </c>
      <c r="Q593" s="153">
        <v>0</v>
      </c>
      <c r="R593" s="153">
        <v>0</v>
      </c>
      <c r="S593" s="153">
        <v>0</v>
      </c>
      <c r="T593" s="153">
        <v>0</v>
      </c>
      <c r="U593" s="153">
        <v>0</v>
      </c>
      <c r="V593" s="153">
        <v>1</v>
      </c>
      <c r="W593" s="153">
        <v>0</v>
      </c>
      <c r="X593" s="153">
        <v>0</v>
      </c>
      <c r="Y593" s="153">
        <v>0</v>
      </c>
      <c r="Z593" s="153">
        <v>0</v>
      </c>
      <c r="AA593" s="153">
        <v>0</v>
      </c>
      <c r="AB593" s="153">
        <v>0</v>
      </c>
      <c r="AC593" s="153">
        <v>0</v>
      </c>
      <c r="AD593" s="153">
        <v>0</v>
      </c>
      <c r="AE593" s="153">
        <v>0</v>
      </c>
      <c r="AF593" s="153">
        <v>0</v>
      </c>
      <c r="AG593" s="153">
        <v>0</v>
      </c>
      <c r="AH593" s="153">
        <v>0</v>
      </c>
      <c r="AI593" s="32">
        <v>0.1</v>
      </c>
      <c r="AJ593" s="4">
        <v>1</v>
      </c>
      <c r="AK593" s="4"/>
      <c r="AL593" s="1"/>
      <c r="AM593" s="156"/>
      <c r="AN593" s="156"/>
      <c r="AO593" s="156"/>
      <c r="AP593" s="156"/>
      <c r="AQ593" s="156"/>
      <c r="AR593" s="1"/>
    </row>
    <row r="594" spans="1:44" s="9" customFormat="1" ht="13.7" customHeight="1" x14ac:dyDescent="0.2">
      <c r="A594" s="1"/>
      <c r="B594" s="147"/>
      <c r="C594" s="1"/>
      <c r="D594" s="19" t="s">
        <v>400</v>
      </c>
      <c r="E594" s="146" t="s">
        <v>1957</v>
      </c>
      <c r="F594" s="7">
        <v>2020</v>
      </c>
      <c r="G594" s="148" t="s">
        <v>1938</v>
      </c>
      <c r="H594" s="37" t="s">
        <v>1959</v>
      </c>
      <c r="I594" s="155" t="s">
        <v>1766</v>
      </c>
      <c r="J594" s="153">
        <v>0</v>
      </c>
      <c r="K594" s="153">
        <v>0</v>
      </c>
      <c r="L594" s="153">
        <v>0</v>
      </c>
      <c r="M594" s="153">
        <v>0</v>
      </c>
      <c r="N594" s="153">
        <v>0</v>
      </c>
      <c r="O594" s="153">
        <v>0</v>
      </c>
      <c r="P594" s="153">
        <v>0</v>
      </c>
      <c r="Q594" s="153">
        <v>0</v>
      </c>
      <c r="R594" s="153">
        <v>0</v>
      </c>
      <c r="S594" s="153">
        <v>0</v>
      </c>
      <c r="T594" s="153">
        <v>0</v>
      </c>
      <c r="U594" s="153">
        <v>0</v>
      </c>
      <c r="V594" s="153">
        <v>0</v>
      </c>
      <c r="W594" s="153">
        <v>0</v>
      </c>
      <c r="X594" s="153">
        <v>0</v>
      </c>
      <c r="Y594" s="153">
        <v>0</v>
      </c>
      <c r="Z594" s="153">
        <v>0</v>
      </c>
      <c r="AA594" s="153">
        <v>1</v>
      </c>
      <c r="AB594" s="153">
        <v>0</v>
      </c>
      <c r="AC594" s="153">
        <v>0</v>
      </c>
      <c r="AD594" s="153">
        <v>1</v>
      </c>
      <c r="AE594" s="153">
        <v>0</v>
      </c>
      <c r="AF594" s="153">
        <v>0</v>
      </c>
      <c r="AG594" s="153">
        <v>0</v>
      </c>
      <c r="AH594" s="153">
        <v>1</v>
      </c>
      <c r="AI594" s="32">
        <v>5</v>
      </c>
      <c r="AJ594" s="4">
        <v>3</v>
      </c>
      <c r="AK594" s="4"/>
      <c r="AL594" s="1"/>
      <c r="AM594" s="156"/>
      <c r="AN594" s="156"/>
      <c r="AO594" s="156"/>
      <c r="AP594" s="156"/>
      <c r="AQ594" s="156"/>
      <c r="AR594" s="1"/>
    </row>
    <row r="595" spans="1:44" s="9" customFormat="1" ht="13.7" customHeight="1" x14ac:dyDescent="0.2">
      <c r="A595" s="1"/>
      <c r="B595" s="147"/>
      <c r="C595" s="1"/>
      <c r="D595" s="19" t="s">
        <v>400</v>
      </c>
      <c r="E595" s="146" t="s">
        <v>1957</v>
      </c>
      <c r="F595" s="7">
        <v>2020</v>
      </c>
      <c r="G595" s="148" t="s">
        <v>1938</v>
      </c>
      <c r="H595" s="1">
        <v>2613</v>
      </c>
      <c r="I595" s="155" t="s">
        <v>218</v>
      </c>
      <c r="J595" s="153">
        <v>0</v>
      </c>
      <c r="K595" s="153">
        <v>0</v>
      </c>
      <c r="L595" s="153">
        <v>0</v>
      </c>
      <c r="M595" s="153">
        <v>0</v>
      </c>
      <c r="N595" s="153">
        <v>0</v>
      </c>
      <c r="O595" s="153">
        <v>0</v>
      </c>
      <c r="P595" s="153">
        <v>0</v>
      </c>
      <c r="Q595" s="153">
        <v>0</v>
      </c>
      <c r="R595" s="153">
        <v>0</v>
      </c>
      <c r="S595" s="153">
        <v>0</v>
      </c>
      <c r="T595" s="153">
        <v>0</v>
      </c>
      <c r="U595" s="153">
        <v>0</v>
      </c>
      <c r="V595" s="153">
        <v>0</v>
      </c>
      <c r="W595" s="153">
        <v>0</v>
      </c>
      <c r="X595" s="153">
        <v>0</v>
      </c>
      <c r="Y595" s="153">
        <v>0</v>
      </c>
      <c r="Z595" s="153">
        <v>0</v>
      </c>
      <c r="AA595" s="153">
        <v>0</v>
      </c>
      <c r="AB595" s="153">
        <v>0</v>
      </c>
      <c r="AC595" s="153">
        <v>0</v>
      </c>
      <c r="AD595" s="153">
        <v>0</v>
      </c>
      <c r="AE595" s="153">
        <v>0</v>
      </c>
      <c r="AF595" s="153">
        <v>0</v>
      </c>
      <c r="AG595" s="153">
        <v>1</v>
      </c>
      <c r="AH595" s="153">
        <v>1</v>
      </c>
      <c r="AI595" s="32">
        <v>0.1</v>
      </c>
      <c r="AJ595" s="4">
        <v>2</v>
      </c>
      <c r="AK595" s="4"/>
      <c r="AL595" s="1" t="s">
        <v>605</v>
      </c>
      <c r="AM595" s="156"/>
      <c r="AN595" s="156"/>
      <c r="AO595" s="156"/>
      <c r="AP595" s="156"/>
      <c r="AQ595" s="156"/>
      <c r="AR595" s="1"/>
    </row>
    <row r="596" spans="1:44" s="9" customFormat="1" ht="13.7" customHeight="1" x14ac:dyDescent="0.2">
      <c r="A596" s="1"/>
      <c r="B596" s="147"/>
      <c r="C596" s="1"/>
      <c r="D596" s="19" t="s">
        <v>400</v>
      </c>
      <c r="E596" s="146" t="s">
        <v>1957</v>
      </c>
      <c r="F596" s="7">
        <v>2020</v>
      </c>
      <c r="G596" s="148" t="s">
        <v>1939</v>
      </c>
      <c r="H596" s="1">
        <v>2616</v>
      </c>
      <c r="I596" s="155" t="s">
        <v>215</v>
      </c>
      <c r="J596" s="153">
        <v>1</v>
      </c>
      <c r="K596" s="153">
        <v>0</v>
      </c>
      <c r="L596" s="153">
        <v>0</v>
      </c>
      <c r="M596" s="153">
        <v>0</v>
      </c>
      <c r="N596" s="153">
        <v>0</v>
      </c>
      <c r="O596" s="153">
        <v>0</v>
      </c>
      <c r="P596" s="153">
        <v>1</v>
      </c>
      <c r="Q596" s="153">
        <v>1</v>
      </c>
      <c r="R596" s="153">
        <v>0</v>
      </c>
      <c r="S596" s="153">
        <v>0</v>
      </c>
      <c r="T596" s="153">
        <v>0</v>
      </c>
      <c r="U596" s="153">
        <v>0</v>
      </c>
      <c r="V596" s="153">
        <v>0</v>
      </c>
      <c r="W596" s="153">
        <v>0</v>
      </c>
      <c r="X596" s="153">
        <v>0</v>
      </c>
      <c r="Y596" s="153">
        <v>0</v>
      </c>
      <c r="Z596" s="153">
        <v>1</v>
      </c>
      <c r="AA596" s="153">
        <v>0</v>
      </c>
      <c r="AB596" s="153">
        <v>0</v>
      </c>
      <c r="AC596" s="153">
        <v>0</v>
      </c>
      <c r="AD596" s="153">
        <v>0</v>
      </c>
      <c r="AE596" s="153">
        <v>0</v>
      </c>
      <c r="AF596" s="153">
        <v>0</v>
      </c>
      <c r="AG596" s="153">
        <v>0</v>
      </c>
      <c r="AH596" s="153">
        <v>0</v>
      </c>
      <c r="AI596" s="32">
        <v>4</v>
      </c>
      <c r="AJ596" s="4">
        <v>4</v>
      </c>
      <c r="AK596" s="4"/>
      <c r="AL596" s="1" t="s">
        <v>605</v>
      </c>
      <c r="AM596" s="156"/>
      <c r="AN596" s="156"/>
      <c r="AO596" s="156"/>
      <c r="AP596" s="156"/>
      <c r="AQ596" s="156"/>
      <c r="AR596" s="1"/>
    </row>
    <row r="597" spans="1:44" s="9" customFormat="1" ht="13.7" customHeight="1" x14ac:dyDescent="0.2">
      <c r="A597" s="1"/>
      <c r="B597" s="147"/>
      <c r="C597" s="1"/>
      <c r="D597" s="19" t="s">
        <v>400</v>
      </c>
      <c r="E597" s="146" t="s">
        <v>1957</v>
      </c>
      <c r="F597" s="7">
        <v>2020</v>
      </c>
      <c r="G597" s="148" t="s">
        <v>1939</v>
      </c>
      <c r="H597" s="1">
        <v>2613</v>
      </c>
      <c r="I597" s="155" t="s">
        <v>218</v>
      </c>
      <c r="J597" s="153">
        <v>0</v>
      </c>
      <c r="K597" s="153">
        <v>1</v>
      </c>
      <c r="L597" s="153">
        <v>0</v>
      </c>
      <c r="M597" s="153">
        <v>0</v>
      </c>
      <c r="N597" s="153">
        <v>0</v>
      </c>
      <c r="O597" s="153">
        <v>0</v>
      </c>
      <c r="P597" s="153">
        <v>0</v>
      </c>
      <c r="Q597" s="153">
        <v>0</v>
      </c>
      <c r="R597" s="153">
        <v>0</v>
      </c>
      <c r="S597" s="153">
        <v>0</v>
      </c>
      <c r="T597" s="153">
        <v>0</v>
      </c>
      <c r="U597" s="153">
        <v>1</v>
      </c>
      <c r="V597" s="153">
        <v>0</v>
      </c>
      <c r="W597" s="153">
        <v>0</v>
      </c>
      <c r="X597" s="153">
        <v>0</v>
      </c>
      <c r="Y597" s="153">
        <v>0</v>
      </c>
      <c r="Z597" s="153">
        <v>1</v>
      </c>
      <c r="AA597" s="153">
        <v>0</v>
      </c>
      <c r="AB597" s="153">
        <v>0</v>
      </c>
      <c r="AC597" s="153">
        <v>0</v>
      </c>
      <c r="AD597" s="153">
        <v>0</v>
      </c>
      <c r="AE597" s="153">
        <v>0</v>
      </c>
      <c r="AF597" s="153">
        <v>1</v>
      </c>
      <c r="AG597" s="153">
        <v>0</v>
      </c>
      <c r="AH597" s="153">
        <v>0</v>
      </c>
      <c r="AI597" s="32">
        <v>1</v>
      </c>
      <c r="AJ597" s="4">
        <v>4</v>
      </c>
      <c r="AK597" s="4"/>
      <c r="AL597" s="1"/>
      <c r="AM597" s="156"/>
      <c r="AN597" s="156"/>
      <c r="AO597" s="156"/>
      <c r="AP597" s="156"/>
      <c r="AQ597" s="156"/>
      <c r="AR597" s="1"/>
    </row>
    <row r="598" spans="1:44" s="9" customFormat="1" ht="13.7" customHeight="1" x14ac:dyDescent="0.2">
      <c r="A598" s="1"/>
      <c r="B598" s="147"/>
      <c r="C598" s="1"/>
      <c r="D598" s="19" t="s">
        <v>400</v>
      </c>
      <c r="E598" s="146" t="s">
        <v>1957</v>
      </c>
      <c r="F598" s="7">
        <v>2020</v>
      </c>
      <c r="G598" s="148" t="s">
        <v>1939</v>
      </c>
      <c r="H598" s="1">
        <v>2615</v>
      </c>
      <c r="I598" s="155" t="s">
        <v>216</v>
      </c>
      <c r="J598" s="153">
        <v>0</v>
      </c>
      <c r="K598" s="153">
        <v>0</v>
      </c>
      <c r="L598" s="153">
        <v>0</v>
      </c>
      <c r="M598" s="153">
        <v>0</v>
      </c>
      <c r="N598" s="153">
        <v>0</v>
      </c>
      <c r="O598" s="153">
        <v>0</v>
      </c>
      <c r="P598" s="153">
        <v>0</v>
      </c>
      <c r="Q598" s="153">
        <v>0</v>
      </c>
      <c r="R598" s="153">
        <v>0</v>
      </c>
      <c r="S598" s="153">
        <v>0</v>
      </c>
      <c r="T598" s="153">
        <v>1</v>
      </c>
      <c r="U598" s="153">
        <v>0</v>
      </c>
      <c r="V598" s="153">
        <v>0</v>
      </c>
      <c r="W598" s="153">
        <v>0</v>
      </c>
      <c r="X598" s="153">
        <v>0</v>
      </c>
      <c r="Y598" s="153">
        <v>0</v>
      </c>
      <c r="Z598" s="153">
        <v>0</v>
      </c>
      <c r="AA598" s="153">
        <v>0</v>
      </c>
      <c r="AB598" s="153">
        <v>0</v>
      </c>
      <c r="AC598" s="153">
        <v>0</v>
      </c>
      <c r="AD598" s="153">
        <v>0</v>
      </c>
      <c r="AE598" s="153">
        <v>0</v>
      </c>
      <c r="AF598" s="153">
        <v>0</v>
      </c>
      <c r="AG598" s="153">
        <v>0</v>
      </c>
      <c r="AH598" s="153">
        <v>0</v>
      </c>
      <c r="AI598" s="32">
        <v>0.1</v>
      </c>
      <c r="AJ598" s="4">
        <v>1</v>
      </c>
      <c r="AK598" s="4"/>
      <c r="AL598" s="1" t="s">
        <v>605</v>
      </c>
      <c r="AM598" s="156"/>
      <c r="AN598" s="156"/>
      <c r="AO598" s="156"/>
      <c r="AP598" s="156"/>
      <c r="AQ598" s="156"/>
      <c r="AR598" s="1"/>
    </row>
    <row r="599" spans="1:44" s="9" customFormat="1" ht="13.7" customHeight="1" x14ac:dyDescent="0.2">
      <c r="A599" s="1"/>
      <c r="B599" s="147"/>
      <c r="C599" s="1"/>
      <c r="D599" s="19" t="s">
        <v>400</v>
      </c>
      <c r="E599" s="146" t="s">
        <v>1957</v>
      </c>
      <c r="F599" s="7">
        <v>2020</v>
      </c>
      <c r="G599" s="148" t="s">
        <v>1939</v>
      </c>
      <c r="H599" s="1">
        <v>344</v>
      </c>
      <c r="I599" s="155" t="s">
        <v>895</v>
      </c>
      <c r="J599" s="153">
        <v>0</v>
      </c>
      <c r="K599" s="153">
        <v>0</v>
      </c>
      <c r="L599" s="153">
        <v>0</v>
      </c>
      <c r="M599" s="153">
        <v>0</v>
      </c>
      <c r="N599" s="153">
        <v>0</v>
      </c>
      <c r="O599" s="153">
        <v>0</v>
      </c>
      <c r="P599" s="153">
        <v>0</v>
      </c>
      <c r="Q599" s="153">
        <v>0</v>
      </c>
      <c r="R599" s="153">
        <v>0</v>
      </c>
      <c r="S599" s="153">
        <v>0</v>
      </c>
      <c r="T599" s="153">
        <v>1</v>
      </c>
      <c r="U599" s="153">
        <v>1</v>
      </c>
      <c r="V599" s="153">
        <v>0</v>
      </c>
      <c r="W599" s="153">
        <v>0</v>
      </c>
      <c r="X599" s="153">
        <v>0</v>
      </c>
      <c r="Y599" s="153">
        <v>0</v>
      </c>
      <c r="Z599" s="153">
        <v>0</v>
      </c>
      <c r="AA599" s="153">
        <v>0</v>
      </c>
      <c r="AB599" s="153">
        <v>0</v>
      </c>
      <c r="AC599" s="153">
        <v>0</v>
      </c>
      <c r="AD599" s="153">
        <v>0</v>
      </c>
      <c r="AE599" s="153">
        <v>0</v>
      </c>
      <c r="AF599" s="153">
        <v>0</v>
      </c>
      <c r="AG599" s="153">
        <v>0</v>
      </c>
      <c r="AH599" s="153">
        <v>0</v>
      </c>
      <c r="AI599" s="32">
        <v>2</v>
      </c>
      <c r="AJ599" s="4">
        <v>2</v>
      </c>
      <c r="AK599" s="4"/>
      <c r="AL599" s="1"/>
      <c r="AM599" s="156"/>
      <c r="AN599" s="156"/>
      <c r="AO599" s="156"/>
      <c r="AP599" s="156"/>
      <c r="AQ599" s="156"/>
      <c r="AR599" s="1"/>
    </row>
    <row r="600" spans="1:44" s="9" customFormat="1" ht="13.7" customHeight="1" x14ac:dyDescent="0.2">
      <c r="A600" s="1"/>
      <c r="B600" s="147"/>
      <c r="C600" s="1"/>
      <c r="D600" s="19" t="s">
        <v>400</v>
      </c>
      <c r="E600" s="146" t="s">
        <v>1957</v>
      </c>
      <c r="F600" s="7">
        <v>2020</v>
      </c>
      <c r="G600" s="148" t="s">
        <v>1939</v>
      </c>
      <c r="H600" s="1">
        <v>681</v>
      </c>
      <c r="I600" s="155" t="s">
        <v>1195</v>
      </c>
      <c r="J600" s="153">
        <v>0</v>
      </c>
      <c r="K600" s="153">
        <v>0</v>
      </c>
      <c r="L600" s="153">
        <v>0</v>
      </c>
      <c r="M600" s="153">
        <v>0</v>
      </c>
      <c r="N600" s="153">
        <v>0</v>
      </c>
      <c r="O600" s="153">
        <v>0</v>
      </c>
      <c r="P600" s="153">
        <v>0</v>
      </c>
      <c r="Q600" s="153">
        <v>0</v>
      </c>
      <c r="R600" s="153">
        <v>1</v>
      </c>
      <c r="S600" s="153">
        <v>1</v>
      </c>
      <c r="T600" s="153">
        <v>0</v>
      </c>
      <c r="U600" s="153">
        <v>1</v>
      </c>
      <c r="V600" s="153">
        <v>1</v>
      </c>
      <c r="W600" s="153">
        <v>1</v>
      </c>
      <c r="X600" s="153">
        <v>1</v>
      </c>
      <c r="Y600" s="153">
        <v>0</v>
      </c>
      <c r="Z600" s="153">
        <v>1</v>
      </c>
      <c r="AA600" s="153">
        <v>1</v>
      </c>
      <c r="AB600" s="153">
        <v>1</v>
      </c>
      <c r="AC600" s="153">
        <v>1</v>
      </c>
      <c r="AD600" s="153">
        <v>0</v>
      </c>
      <c r="AE600" s="153">
        <v>1</v>
      </c>
      <c r="AF600" s="153">
        <v>1</v>
      </c>
      <c r="AG600" s="153">
        <v>0</v>
      </c>
      <c r="AH600" s="153">
        <v>1</v>
      </c>
      <c r="AI600" s="32">
        <v>5</v>
      </c>
      <c r="AJ600" s="4">
        <v>13</v>
      </c>
      <c r="AK600" s="4"/>
      <c r="AL600" s="1"/>
      <c r="AM600" s="156"/>
      <c r="AN600" s="156"/>
      <c r="AO600" s="156"/>
      <c r="AP600" s="156"/>
      <c r="AQ600" s="156"/>
      <c r="AR600" s="1"/>
    </row>
    <row r="601" spans="1:44" s="9" customFormat="1" ht="13.7" customHeight="1" x14ac:dyDescent="0.2">
      <c r="A601" s="1"/>
      <c r="B601" s="147"/>
      <c r="C601" s="1"/>
      <c r="D601" s="19" t="s">
        <v>400</v>
      </c>
      <c r="E601" s="146" t="s">
        <v>1957</v>
      </c>
      <c r="F601" s="7">
        <v>2020</v>
      </c>
      <c r="G601" s="148" t="s">
        <v>1939</v>
      </c>
      <c r="H601" s="1">
        <v>1892</v>
      </c>
      <c r="I601" s="155" t="s">
        <v>1477</v>
      </c>
      <c r="J601" s="153">
        <v>1</v>
      </c>
      <c r="K601" s="153">
        <v>1</v>
      </c>
      <c r="L601" s="153">
        <v>0</v>
      </c>
      <c r="M601" s="153">
        <v>0</v>
      </c>
      <c r="N601" s="153">
        <v>0</v>
      </c>
      <c r="O601" s="153">
        <v>1</v>
      </c>
      <c r="P601" s="153">
        <v>0</v>
      </c>
      <c r="Q601" s="153">
        <v>0</v>
      </c>
      <c r="R601" s="153">
        <v>0</v>
      </c>
      <c r="S601" s="153">
        <v>0</v>
      </c>
      <c r="T601" s="153">
        <v>0</v>
      </c>
      <c r="U601" s="153">
        <v>0</v>
      </c>
      <c r="V601" s="153">
        <v>0</v>
      </c>
      <c r="W601" s="153">
        <v>0</v>
      </c>
      <c r="X601" s="153">
        <v>0</v>
      </c>
      <c r="Y601" s="153">
        <v>0</v>
      </c>
      <c r="Z601" s="153">
        <v>0</v>
      </c>
      <c r="AA601" s="153">
        <v>0</v>
      </c>
      <c r="AB601" s="153">
        <v>0</v>
      </c>
      <c r="AC601" s="153">
        <v>0</v>
      </c>
      <c r="AD601" s="153">
        <v>0</v>
      </c>
      <c r="AE601" s="153">
        <v>0</v>
      </c>
      <c r="AF601" s="153">
        <v>0</v>
      </c>
      <c r="AG601" s="153">
        <v>0</v>
      </c>
      <c r="AH601" s="153">
        <v>0</v>
      </c>
      <c r="AI601" s="32">
        <v>3</v>
      </c>
      <c r="AJ601" s="4">
        <v>3</v>
      </c>
      <c r="AK601" s="4"/>
      <c r="AL601" s="1"/>
      <c r="AM601" s="156"/>
      <c r="AN601" s="156"/>
      <c r="AO601" s="156"/>
      <c r="AP601" s="156"/>
      <c r="AQ601" s="156"/>
      <c r="AR601" s="1"/>
    </row>
    <row r="602" spans="1:44" s="9" customFormat="1" ht="13.7" customHeight="1" x14ac:dyDescent="0.2">
      <c r="A602" s="1"/>
      <c r="B602" s="147"/>
      <c r="C602" s="1"/>
      <c r="D602" s="19" t="s">
        <v>400</v>
      </c>
      <c r="E602" s="146" t="s">
        <v>1957</v>
      </c>
      <c r="F602" s="7">
        <v>2020</v>
      </c>
      <c r="G602" s="148" t="s">
        <v>1939</v>
      </c>
      <c r="H602" s="1">
        <v>1638</v>
      </c>
      <c r="I602" s="155" t="s">
        <v>1049</v>
      </c>
      <c r="J602" s="153">
        <v>0</v>
      </c>
      <c r="K602" s="153">
        <v>0</v>
      </c>
      <c r="L602" s="153">
        <v>0</v>
      </c>
      <c r="M602" s="153">
        <v>0</v>
      </c>
      <c r="N602" s="153">
        <v>0</v>
      </c>
      <c r="O602" s="153">
        <v>0</v>
      </c>
      <c r="P602" s="153">
        <v>0</v>
      </c>
      <c r="Q602" s="153">
        <v>0</v>
      </c>
      <c r="R602" s="153">
        <v>0</v>
      </c>
      <c r="S602" s="153">
        <v>0</v>
      </c>
      <c r="T602" s="153">
        <v>0</v>
      </c>
      <c r="U602" s="153">
        <v>0</v>
      </c>
      <c r="V602" s="153">
        <v>0</v>
      </c>
      <c r="W602" s="153">
        <v>0</v>
      </c>
      <c r="X602" s="153">
        <v>0</v>
      </c>
      <c r="Y602" s="153">
        <v>1</v>
      </c>
      <c r="Z602" s="153">
        <v>0</v>
      </c>
      <c r="AA602" s="153">
        <v>0</v>
      </c>
      <c r="AB602" s="153">
        <v>0</v>
      </c>
      <c r="AC602" s="153">
        <v>0</v>
      </c>
      <c r="AD602" s="153">
        <v>1</v>
      </c>
      <c r="AE602" s="153">
        <v>1</v>
      </c>
      <c r="AF602" s="153">
        <v>0</v>
      </c>
      <c r="AG602" s="153">
        <v>0</v>
      </c>
      <c r="AH602" s="153">
        <v>0</v>
      </c>
      <c r="AI602" s="32">
        <v>0.1</v>
      </c>
      <c r="AJ602" s="4">
        <v>3</v>
      </c>
      <c r="AK602" s="4"/>
      <c r="AL602" s="1"/>
      <c r="AM602" s="156"/>
      <c r="AN602" s="156"/>
      <c r="AO602" s="156"/>
      <c r="AP602" s="156"/>
      <c r="AQ602" s="156"/>
      <c r="AR602" s="1"/>
    </row>
    <row r="603" spans="1:44" s="9" customFormat="1" ht="13.7" customHeight="1" x14ac:dyDescent="0.2">
      <c r="A603" s="1"/>
      <c r="B603" s="147"/>
      <c r="C603" s="1"/>
      <c r="D603" s="19" t="s">
        <v>400</v>
      </c>
      <c r="E603" s="146" t="s">
        <v>1957</v>
      </c>
      <c r="F603" s="7">
        <v>2020</v>
      </c>
      <c r="G603" s="148" t="s">
        <v>1939</v>
      </c>
      <c r="H603" s="1">
        <v>1794</v>
      </c>
      <c r="I603" s="155" t="s">
        <v>1338</v>
      </c>
      <c r="J603" s="153">
        <v>0</v>
      </c>
      <c r="K603" s="153">
        <v>0</v>
      </c>
      <c r="L603" s="153">
        <v>0</v>
      </c>
      <c r="M603" s="153">
        <v>0</v>
      </c>
      <c r="N603" s="153">
        <v>0</v>
      </c>
      <c r="O603" s="153">
        <v>0</v>
      </c>
      <c r="P603" s="153">
        <v>0</v>
      </c>
      <c r="Q603" s="153">
        <v>0</v>
      </c>
      <c r="R603" s="153">
        <v>0</v>
      </c>
      <c r="S603" s="153">
        <v>0</v>
      </c>
      <c r="T603" s="153">
        <v>0</v>
      </c>
      <c r="U603" s="153">
        <v>0</v>
      </c>
      <c r="V603" s="153">
        <v>0</v>
      </c>
      <c r="W603" s="153">
        <v>0</v>
      </c>
      <c r="X603" s="153">
        <v>0</v>
      </c>
      <c r="Y603" s="153">
        <v>0</v>
      </c>
      <c r="Z603" s="153">
        <v>0</v>
      </c>
      <c r="AA603" s="153">
        <v>0</v>
      </c>
      <c r="AB603" s="153">
        <v>0</v>
      </c>
      <c r="AC603" s="153">
        <v>0</v>
      </c>
      <c r="AD603" s="153">
        <v>1</v>
      </c>
      <c r="AE603" s="153">
        <v>1</v>
      </c>
      <c r="AF603" s="153">
        <v>0</v>
      </c>
      <c r="AG603" s="153">
        <v>0</v>
      </c>
      <c r="AH603" s="153">
        <v>0</v>
      </c>
      <c r="AI603" s="32">
        <v>0.1</v>
      </c>
      <c r="AJ603" s="4">
        <v>2</v>
      </c>
      <c r="AK603" s="4"/>
      <c r="AL603" s="1"/>
      <c r="AM603" s="156"/>
      <c r="AN603" s="156"/>
      <c r="AO603" s="156"/>
      <c r="AP603" s="156"/>
      <c r="AQ603" s="156"/>
      <c r="AR603" s="1"/>
    </row>
  </sheetData>
  <phoneticPr fontId="0" type="noConversion"/>
  <pageMargins left="0.7" right="0.7" top="0.75" bottom="0.75" header="0.3" footer="0.3"/>
  <pageSetup paperSize="9" orientation="portrait" horizontalDpi="4294967292"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All_LTMN_Lookups!$Y$2:$Y$20</xm:f>
          </x14:formula1>
          <xm:sqref>AL500:AM501</xm:sqref>
        </x14:dataValidation>
        <x14:dataValidation type="list" allowBlank="1" showInputMessage="1" showErrorMessage="1" xr:uid="{00000000-0002-0000-0200-000002000000}">
          <x14:formula1>
            <xm:f>All_LTMN_Lookups!$M$2:$M$51</xm:f>
          </x14:formula1>
          <xm:sqref>A2:A565 D52:D603</xm:sqref>
        </x14:dataValidation>
        <x14:dataValidation type="list" allowBlank="1" showInputMessage="1" showErrorMessage="1" xr:uid="{00000000-0002-0000-0200-000003000000}">
          <x14:formula1>
            <xm:f>All_LTMN_Lookups!$U$2:$U$37</xm:f>
          </x14:formula1>
          <xm:sqref>AN2:AN603 AL502:AL585 AL587:AL603 AL2:AM499 AM502:AM603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11"/>
  <sheetViews>
    <sheetView zoomScaleNormal="100" workbookViewId="0">
      <pane ySplit="1" topLeftCell="A2" activePane="bottomLeft" state="frozen"/>
      <selection pane="bottomLeft"/>
    </sheetView>
  </sheetViews>
  <sheetFormatPr defaultColWidth="3" defaultRowHeight="15" customHeight="1" x14ac:dyDescent="0.2"/>
  <cols>
    <col min="1" max="1" width="7.6640625" bestFit="1" customWidth="1"/>
    <col min="2" max="2" width="5.77734375" bestFit="1" customWidth="1"/>
    <col min="3" max="3" width="5.5546875" bestFit="1" customWidth="1"/>
    <col min="4" max="4" width="6.6640625" style="206" bestFit="1" customWidth="1"/>
    <col min="5" max="5" width="13.77734375" style="186" bestFit="1" customWidth="1"/>
    <col min="6" max="14" width="5.5546875" customWidth="1"/>
    <col min="15" max="30" width="6.88671875" customWidth="1"/>
    <col min="31" max="31" width="11" customWidth="1"/>
    <col min="32" max="32" width="9.109375" bestFit="1" customWidth="1"/>
    <col min="33" max="33" width="17.88671875" customWidth="1"/>
    <col min="34" max="35" width="10" customWidth="1"/>
    <col min="36" max="36" width="10.21875" bestFit="1" customWidth="1"/>
    <col min="37" max="37" width="7.33203125" bestFit="1" customWidth="1"/>
    <col min="38" max="39" width="7.5546875" bestFit="1" customWidth="1"/>
    <col min="40" max="40" width="6.6640625" bestFit="1" customWidth="1"/>
  </cols>
  <sheetData>
    <row r="1" spans="1:40" s="44" customFormat="1" ht="21.75" customHeight="1" x14ac:dyDescent="0.2">
      <c r="A1" s="40" t="s">
        <v>12</v>
      </c>
      <c r="B1" s="40" t="s">
        <v>13</v>
      </c>
      <c r="C1" s="40" t="s">
        <v>15</v>
      </c>
      <c r="D1" s="205" t="s">
        <v>16</v>
      </c>
      <c r="E1" s="40" t="s">
        <v>626</v>
      </c>
      <c r="F1" s="40" t="s">
        <v>630</v>
      </c>
      <c r="G1" s="40" t="s">
        <v>631</v>
      </c>
      <c r="H1" s="40" t="s">
        <v>632</v>
      </c>
      <c r="I1" s="40" t="s">
        <v>633</v>
      </c>
      <c r="J1" s="40" t="s">
        <v>634</v>
      </c>
      <c r="K1" s="40" t="s">
        <v>635</v>
      </c>
      <c r="L1" s="40" t="s">
        <v>636</v>
      </c>
      <c r="M1" s="40" t="s">
        <v>637</v>
      </c>
      <c r="N1" s="40" t="s">
        <v>638</v>
      </c>
      <c r="O1" s="40" t="s">
        <v>639</v>
      </c>
      <c r="P1" s="40" t="s">
        <v>640</v>
      </c>
      <c r="Q1" s="40" t="s">
        <v>641</v>
      </c>
      <c r="R1" s="40" t="s">
        <v>642</v>
      </c>
      <c r="S1" s="40" t="s">
        <v>643</v>
      </c>
      <c r="T1" s="40" t="s">
        <v>644</v>
      </c>
      <c r="U1" s="40" t="s">
        <v>645</v>
      </c>
      <c r="V1" s="40" t="s">
        <v>646</v>
      </c>
      <c r="W1" s="40" t="s">
        <v>647</v>
      </c>
      <c r="X1" s="40" t="s">
        <v>648</v>
      </c>
      <c r="Y1" s="40" t="s">
        <v>649</v>
      </c>
      <c r="Z1" s="40" t="s">
        <v>650</v>
      </c>
      <c r="AA1" s="40" t="s">
        <v>651</v>
      </c>
      <c r="AB1" s="40" t="s">
        <v>652</v>
      </c>
      <c r="AC1" s="40" t="s">
        <v>653</v>
      </c>
      <c r="AD1" s="40" t="s">
        <v>654</v>
      </c>
      <c r="AE1" s="41" t="s">
        <v>625</v>
      </c>
      <c r="AF1" s="42" t="s">
        <v>282</v>
      </c>
      <c r="AG1" s="42" t="s">
        <v>392</v>
      </c>
      <c r="AH1" s="42" t="s">
        <v>420</v>
      </c>
      <c r="AI1" s="42" t="s">
        <v>421</v>
      </c>
      <c r="AJ1" s="42" t="s">
        <v>422</v>
      </c>
      <c r="AK1" s="42" t="s">
        <v>688</v>
      </c>
      <c r="AL1" s="42" t="s">
        <v>689</v>
      </c>
      <c r="AM1" s="42" t="s">
        <v>690</v>
      </c>
      <c r="AN1" s="43" t="s">
        <v>419</v>
      </c>
    </row>
    <row r="2" spans="1:40" s="48" customFormat="1" ht="15" customHeight="1" x14ac:dyDescent="0.2">
      <c r="A2" s="36" t="s">
        <v>400</v>
      </c>
      <c r="B2" s="47" t="s">
        <v>1957</v>
      </c>
      <c r="C2" s="36">
        <v>2020</v>
      </c>
      <c r="D2" s="163">
        <v>1</v>
      </c>
      <c r="E2" s="5" t="s">
        <v>678</v>
      </c>
      <c r="F2" s="168">
        <v>0</v>
      </c>
      <c r="G2" s="168">
        <v>100</v>
      </c>
      <c r="H2" s="168">
        <v>100</v>
      </c>
      <c r="I2" s="168">
        <v>100</v>
      </c>
      <c r="J2" s="168">
        <v>100</v>
      </c>
      <c r="K2" s="168">
        <v>0</v>
      </c>
      <c r="L2" s="168">
        <v>100</v>
      </c>
      <c r="M2" s="168">
        <v>100</v>
      </c>
      <c r="N2" s="168">
        <v>100</v>
      </c>
      <c r="O2" s="168">
        <v>100</v>
      </c>
      <c r="P2" s="168">
        <v>0</v>
      </c>
      <c r="Q2" s="168">
        <v>0</v>
      </c>
      <c r="R2" s="168">
        <v>0</v>
      </c>
      <c r="S2" s="168">
        <v>0</v>
      </c>
      <c r="T2" s="168">
        <v>4</v>
      </c>
      <c r="U2" s="168">
        <v>5</v>
      </c>
      <c r="V2" s="168">
        <v>100</v>
      </c>
      <c r="W2" s="168">
        <v>0</v>
      </c>
      <c r="X2" s="168">
        <v>0</v>
      </c>
      <c r="Y2" s="168">
        <v>42</v>
      </c>
      <c r="Z2" s="168">
        <v>3</v>
      </c>
      <c r="AA2" s="168">
        <v>6</v>
      </c>
      <c r="AB2" s="168">
        <v>0</v>
      </c>
      <c r="AC2" s="168">
        <v>100</v>
      </c>
      <c r="AD2" s="168">
        <v>100</v>
      </c>
      <c r="AE2" s="169"/>
      <c r="AF2" s="5"/>
      <c r="AG2" s="170"/>
      <c r="AH2" s="5"/>
      <c r="AI2" s="5"/>
      <c r="AJ2" s="5"/>
      <c r="AK2" s="5"/>
      <c r="AL2" s="5"/>
      <c r="AM2" s="5"/>
      <c r="AN2" s="5"/>
    </row>
    <row r="3" spans="1:40" s="9" customFormat="1" ht="15" customHeight="1" x14ac:dyDescent="0.2">
      <c r="A3" s="1" t="s">
        <v>400</v>
      </c>
      <c r="B3" s="47" t="s">
        <v>1957</v>
      </c>
      <c r="C3" s="1">
        <v>2020</v>
      </c>
      <c r="D3" s="148">
        <v>1</v>
      </c>
      <c r="E3" s="5" t="s">
        <v>674</v>
      </c>
      <c r="F3" s="168">
        <v>1</v>
      </c>
      <c r="G3" s="168">
        <v>1</v>
      </c>
      <c r="H3" s="168">
        <v>1</v>
      </c>
      <c r="I3" s="168">
        <v>1</v>
      </c>
      <c r="J3" s="168">
        <v>1</v>
      </c>
      <c r="K3" s="168">
        <v>1</v>
      </c>
      <c r="L3" s="168">
        <v>1</v>
      </c>
      <c r="M3" s="168">
        <v>1</v>
      </c>
      <c r="N3" s="168">
        <v>1</v>
      </c>
      <c r="O3" s="168">
        <v>1</v>
      </c>
      <c r="P3" s="168">
        <v>1</v>
      </c>
      <c r="Q3" s="168">
        <v>1</v>
      </c>
      <c r="R3" s="168">
        <v>1</v>
      </c>
      <c r="S3" s="168">
        <v>1</v>
      </c>
      <c r="T3" s="168">
        <v>1</v>
      </c>
      <c r="U3" s="168">
        <v>1</v>
      </c>
      <c r="V3" s="168">
        <v>1</v>
      </c>
      <c r="W3" s="168">
        <v>1</v>
      </c>
      <c r="X3" s="168">
        <v>1</v>
      </c>
      <c r="Y3" s="168">
        <v>1</v>
      </c>
      <c r="Z3" s="168">
        <v>1</v>
      </c>
      <c r="AA3" s="168">
        <v>1</v>
      </c>
      <c r="AB3" s="168">
        <v>1</v>
      </c>
      <c r="AC3" s="168">
        <v>1</v>
      </c>
      <c r="AD3" s="168">
        <v>1</v>
      </c>
      <c r="AE3" s="171">
        <v>100</v>
      </c>
      <c r="AF3" s="5">
        <v>25</v>
      </c>
      <c r="AG3" s="172"/>
      <c r="AH3" s="173"/>
      <c r="AI3" s="173"/>
      <c r="AJ3" s="173"/>
      <c r="AK3" s="173"/>
      <c r="AL3" s="173"/>
      <c r="AM3" s="173"/>
      <c r="AN3" s="173"/>
    </row>
    <row r="4" spans="1:40" s="9" customFormat="1" ht="15" customHeight="1" x14ac:dyDescent="0.2">
      <c r="A4" s="1" t="s">
        <v>400</v>
      </c>
      <c r="B4" s="47" t="s">
        <v>1957</v>
      </c>
      <c r="C4" s="1">
        <v>2020</v>
      </c>
      <c r="D4" s="163" t="s">
        <v>1913</v>
      </c>
      <c r="E4" s="5" t="s">
        <v>678</v>
      </c>
      <c r="F4" s="168">
        <v>33</v>
      </c>
      <c r="G4" s="168">
        <v>16</v>
      </c>
      <c r="H4" s="168">
        <v>13</v>
      </c>
      <c r="I4" s="168">
        <v>26</v>
      </c>
      <c r="J4" s="168">
        <v>53</v>
      </c>
      <c r="K4" s="168">
        <v>30</v>
      </c>
      <c r="L4" s="168">
        <v>25</v>
      </c>
      <c r="M4" s="168">
        <v>23</v>
      </c>
      <c r="N4" s="168">
        <v>22</v>
      </c>
      <c r="O4" s="168">
        <v>30</v>
      </c>
      <c r="P4" s="168">
        <v>33</v>
      </c>
      <c r="Q4" s="168">
        <v>30</v>
      </c>
      <c r="R4" s="168">
        <v>28</v>
      </c>
      <c r="S4" s="168">
        <v>23</v>
      </c>
      <c r="T4" s="168">
        <v>21</v>
      </c>
      <c r="U4" s="168">
        <v>30</v>
      </c>
      <c r="V4" s="168">
        <v>35</v>
      </c>
      <c r="W4" s="168">
        <v>14</v>
      </c>
      <c r="X4" s="168">
        <v>20</v>
      </c>
      <c r="Y4" s="168">
        <v>16</v>
      </c>
      <c r="Z4" s="168">
        <v>34</v>
      </c>
      <c r="AA4" s="168">
        <v>36</v>
      </c>
      <c r="AB4" s="168">
        <v>43</v>
      </c>
      <c r="AC4" s="168">
        <v>13</v>
      </c>
      <c r="AD4" s="168">
        <v>33</v>
      </c>
      <c r="AE4" s="169"/>
      <c r="AF4" s="5"/>
      <c r="AG4" s="172"/>
      <c r="AH4" s="173"/>
      <c r="AI4" s="173"/>
      <c r="AJ4" s="173"/>
      <c r="AK4" s="173"/>
      <c r="AL4" s="173"/>
      <c r="AM4" s="173"/>
      <c r="AN4" s="173"/>
    </row>
    <row r="5" spans="1:40" s="9" customFormat="1" ht="15" customHeight="1" x14ac:dyDescent="0.2">
      <c r="A5" s="1" t="s">
        <v>400</v>
      </c>
      <c r="B5" s="47" t="s">
        <v>1957</v>
      </c>
      <c r="C5" s="1">
        <v>2020</v>
      </c>
      <c r="D5" s="163" t="s">
        <v>1913</v>
      </c>
      <c r="E5" s="5" t="s">
        <v>674</v>
      </c>
      <c r="F5" s="168">
        <v>1</v>
      </c>
      <c r="G5" s="168">
        <v>1</v>
      </c>
      <c r="H5" s="168">
        <v>1</v>
      </c>
      <c r="I5" s="168">
        <v>1</v>
      </c>
      <c r="J5" s="168">
        <v>1</v>
      </c>
      <c r="K5" s="168">
        <v>1</v>
      </c>
      <c r="L5" s="168">
        <v>1</v>
      </c>
      <c r="M5" s="168">
        <v>1</v>
      </c>
      <c r="N5" s="168">
        <v>1</v>
      </c>
      <c r="O5" s="168">
        <v>1</v>
      </c>
      <c r="P5" s="168">
        <v>1</v>
      </c>
      <c r="Q5" s="168">
        <v>1</v>
      </c>
      <c r="R5" s="168">
        <v>1</v>
      </c>
      <c r="S5" s="168">
        <v>1</v>
      </c>
      <c r="T5" s="168">
        <v>1</v>
      </c>
      <c r="U5" s="168">
        <v>1</v>
      </c>
      <c r="V5" s="168">
        <v>1</v>
      </c>
      <c r="W5" s="168">
        <v>1</v>
      </c>
      <c r="X5" s="168">
        <v>1</v>
      </c>
      <c r="Y5" s="168">
        <v>1</v>
      </c>
      <c r="Z5" s="168">
        <v>1</v>
      </c>
      <c r="AA5" s="168">
        <v>1</v>
      </c>
      <c r="AB5" s="168">
        <v>1</v>
      </c>
      <c r="AC5" s="168">
        <v>1</v>
      </c>
      <c r="AD5" s="168">
        <v>1</v>
      </c>
      <c r="AE5" s="171">
        <v>100</v>
      </c>
      <c r="AF5" s="5">
        <v>25</v>
      </c>
      <c r="AG5" s="172"/>
      <c r="AH5" s="173"/>
      <c r="AI5" s="173"/>
      <c r="AJ5" s="173"/>
      <c r="AK5" s="173"/>
      <c r="AL5" s="173"/>
      <c r="AM5" s="173"/>
      <c r="AN5" s="173"/>
    </row>
    <row r="6" spans="1:40" s="9" customFormat="1" ht="15" customHeight="1" x14ac:dyDescent="0.2">
      <c r="A6" s="1" t="s">
        <v>400</v>
      </c>
      <c r="B6" s="47" t="s">
        <v>1957</v>
      </c>
      <c r="C6" s="1">
        <v>2020</v>
      </c>
      <c r="D6" s="177" t="s">
        <v>1914</v>
      </c>
      <c r="E6" s="5" t="s">
        <v>678</v>
      </c>
      <c r="F6" s="168">
        <v>17</v>
      </c>
      <c r="G6" s="168">
        <v>7</v>
      </c>
      <c r="H6" s="168" t="s">
        <v>1779</v>
      </c>
      <c r="I6" s="168">
        <v>18</v>
      </c>
      <c r="J6" s="168" t="s">
        <v>1779</v>
      </c>
      <c r="K6" s="168">
        <v>10</v>
      </c>
      <c r="L6" s="168">
        <v>20</v>
      </c>
      <c r="M6" s="168" t="s">
        <v>1779</v>
      </c>
      <c r="N6" s="168" t="s">
        <v>1779</v>
      </c>
      <c r="O6" s="168" t="s">
        <v>1779</v>
      </c>
      <c r="P6" s="168" t="s">
        <v>1779</v>
      </c>
      <c r="Q6" s="168" t="s">
        <v>1779</v>
      </c>
      <c r="R6" s="168" t="s">
        <v>1779</v>
      </c>
      <c r="S6" s="168" t="s">
        <v>1779</v>
      </c>
      <c r="T6" s="168">
        <v>19</v>
      </c>
      <c r="U6" s="168">
        <v>23</v>
      </c>
      <c r="V6" s="168">
        <v>34</v>
      </c>
      <c r="W6" s="168" t="s">
        <v>1779</v>
      </c>
      <c r="X6" s="168" t="s">
        <v>1779</v>
      </c>
      <c r="Y6" s="168">
        <v>20</v>
      </c>
      <c r="Z6" s="168">
        <v>19</v>
      </c>
      <c r="AA6" s="168" t="s">
        <v>1779</v>
      </c>
      <c r="AB6" s="168" t="s">
        <v>1779</v>
      </c>
      <c r="AC6" s="168" t="s">
        <v>1779</v>
      </c>
      <c r="AD6" s="168" t="s">
        <v>1779</v>
      </c>
      <c r="AE6" s="171"/>
      <c r="AF6" s="5"/>
      <c r="AG6" s="4" t="s">
        <v>1784</v>
      </c>
      <c r="AH6" s="173">
        <v>999</v>
      </c>
      <c r="AI6" s="173"/>
      <c r="AJ6" s="173"/>
      <c r="AK6" s="173"/>
      <c r="AL6" s="173"/>
      <c r="AM6" s="173"/>
      <c r="AN6" s="173"/>
    </row>
    <row r="7" spans="1:40" s="9" customFormat="1" ht="15" customHeight="1" x14ac:dyDescent="0.2">
      <c r="A7" s="1" t="s">
        <v>400</v>
      </c>
      <c r="B7" s="47" t="s">
        <v>1957</v>
      </c>
      <c r="C7" s="1">
        <v>2020</v>
      </c>
      <c r="D7" s="177" t="s">
        <v>1914</v>
      </c>
      <c r="E7" s="5" t="s">
        <v>674</v>
      </c>
      <c r="F7" s="168">
        <v>1</v>
      </c>
      <c r="G7" s="168">
        <v>1</v>
      </c>
      <c r="H7" s="168">
        <v>1</v>
      </c>
      <c r="I7" s="168">
        <v>1</v>
      </c>
      <c r="J7" s="168">
        <v>1</v>
      </c>
      <c r="K7" s="168">
        <v>1</v>
      </c>
      <c r="L7" s="168">
        <v>1</v>
      </c>
      <c r="M7" s="168">
        <v>1</v>
      </c>
      <c r="N7" s="168">
        <v>1</v>
      </c>
      <c r="O7" s="168">
        <v>1</v>
      </c>
      <c r="P7" s="168">
        <v>1</v>
      </c>
      <c r="Q7" s="168">
        <v>1</v>
      </c>
      <c r="R7" s="168">
        <v>1</v>
      </c>
      <c r="S7" s="168">
        <v>1</v>
      </c>
      <c r="T7" s="168">
        <v>1</v>
      </c>
      <c r="U7" s="168">
        <v>1</v>
      </c>
      <c r="V7" s="168">
        <v>1</v>
      </c>
      <c r="W7" s="168">
        <v>1</v>
      </c>
      <c r="X7" s="168">
        <v>1</v>
      </c>
      <c r="Y7" s="168">
        <v>1</v>
      </c>
      <c r="Z7" s="168">
        <v>1</v>
      </c>
      <c r="AA7" s="168">
        <v>1</v>
      </c>
      <c r="AB7" s="168">
        <v>1</v>
      </c>
      <c r="AC7" s="168">
        <v>1</v>
      </c>
      <c r="AD7" s="168">
        <v>1</v>
      </c>
      <c r="AE7" s="171">
        <v>100</v>
      </c>
      <c r="AF7" s="5">
        <v>25</v>
      </c>
      <c r="AG7" s="172"/>
      <c r="AH7" s="173"/>
      <c r="AI7" s="173"/>
      <c r="AJ7" s="173"/>
      <c r="AK7" s="173"/>
      <c r="AL7" s="173"/>
      <c r="AM7" s="173"/>
      <c r="AN7" s="173"/>
    </row>
    <row r="8" spans="1:40" s="9" customFormat="1" ht="15" customHeight="1" x14ac:dyDescent="0.2">
      <c r="A8" s="1" t="s">
        <v>400</v>
      </c>
      <c r="B8" s="47" t="s">
        <v>1957</v>
      </c>
      <c r="C8" s="1">
        <v>2020</v>
      </c>
      <c r="D8" s="177">
        <v>4</v>
      </c>
      <c r="E8" s="5" t="s">
        <v>678</v>
      </c>
      <c r="F8" s="168">
        <v>26</v>
      </c>
      <c r="G8" s="168">
        <v>40</v>
      </c>
      <c r="H8" s="168">
        <v>23</v>
      </c>
      <c r="I8" s="168">
        <v>15</v>
      </c>
      <c r="J8" s="168">
        <v>20</v>
      </c>
      <c r="K8" s="168">
        <v>28</v>
      </c>
      <c r="L8" s="168">
        <v>26</v>
      </c>
      <c r="M8" s="168">
        <v>11</v>
      </c>
      <c r="N8" s="168">
        <v>30</v>
      </c>
      <c r="O8" s="168">
        <v>8</v>
      </c>
      <c r="P8" s="168">
        <v>14</v>
      </c>
      <c r="Q8" s="168">
        <v>18</v>
      </c>
      <c r="R8" s="168">
        <v>27</v>
      </c>
      <c r="S8" s="168">
        <v>55</v>
      </c>
      <c r="T8" s="168">
        <v>13</v>
      </c>
      <c r="U8" s="168">
        <v>13</v>
      </c>
      <c r="V8" s="168">
        <v>40</v>
      </c>
      <c r="W8" s="168">
        <v>50</v>
      </c>
      <c r="X8" s="168">
        <v>12</v>
      </c>
      <c r="Y8" s="168">
        <v>35</v>
      </c>
      <c r="Z8" s="168">
        <v>66</v>
      </c>
      <c r="AA8" s="168">
        <v>42</v>
      </c>
      <c r="AB8" s="168">
        <v>28</v>
      </c>
      <c r="AC8" s="168">
        <v>46</v>
      </c>
      <c r="AD8" s="168">
        <v>25</v>
      </c>
      <c r="AE8" s="171"/>
      <c r="AF8" s="5"/>
      <c r="AG8" s="172"/>
      <c r="AH8" s="173"/>
      <c r="AI8" s="173"/>
      <c r="AJ8" s="173"/>
      <c r="AK8" s="173"/>
      <c r="AL8" s="173"/>
      <c r="AM8" s="173"/>
      <c r="AN8" s="173"/>
    </row>
    <row r="9" spans="1:40" s="9" customFormat="1" ht="15" customHeight="1" x14ac:dyDescent="0.2">
      <c r="A9" s="1" t="s">
        <v>400</v>
      </c>
      <c r="B9" s="47" t="s">
        <v>1957</v>
      </c>
      <c r="C9" s="1">
        <v>2020</v>
      </c>
      <c r="D9" s="177">
        <v>4</v>
      </c>
      <c r="E9" s="5" t="s">
        <v>674</v>
      </c>
      <c r="F9" s="168">
        <v>1</v>
      </c>
      <c r="G9" s="168">
        <v>1</v>
      </c>
      <c r="H9" s="168">
        <v>1</v>
      </c>
      <c r="I9" s="168">
        <v>1</v>
      </c>
      <c r="J9" s="168">
        <v>1</v>
      </c>
      <c r="K9" s="168">
        <v>1</v>
      </c>
      <c r="L9" s="168">
        <v>1</v>
      </c>
      <c r="M9" s="168">
        <v>1</v>
      </c>
      <c r="N9" s="168">
        <v>1</v>
      </c>
      <c r="O9" s="168">
        <v>1</v>
      </c>
      <c r="P9" s="168">
        <v>1</v>
      </c>
      <c r="Q9" s="168">
        <v>1</v>
      </c>
      <c r="R9" s="168">
        <v>1</v>
      </c>
      <c r="S9" s="168">
        <v>1</v>
      </c>
      <c r="T9" s="168">
        <v>1</v>
      </c>
      <c r="U9" s="168">
        <v>1</v>
      </c>
      <c r="V9" s="168">
        <v>1</v>
      </c>
      <c r="W9" s="168">
        <v>1</v>
      </c>
      <c r="X9" s="168">
        <v>1</v>
      </c>
      <c r="Y9" s="168">
        <v>1</v>
      </c>
      <c r="Z9" s="168">
        <v>1</v>
      </c>
      <c r="AA9" s="168">
        <v>1</v>
      </c>
      <c r="AB9" s="168">
        <v>1</v>
      </c>
      <c r="AC9" s="168">
        <v>1</v>
      </c>
      <c r="AD9" s="168">
        <v>1</v>
      </c>
      <c r="AE9" s="171">
        <v>100</v>
      </c>
      <c r="AF9" s="5">
        <v>25</v>
      </c>
      <c r="AG9" s="172"/>
      <c r="AH9" s="173"/>
      <c r="AI9" s="173"/>
      <c r="AJ9" s="173"/>
      <c r="AK9" s="173"/>
      <c r="AL9" s="173"/>
      <c r="AM9" s="173"/>
      <c r="AN9" s="173"/>
    </row>
    <row r="10" spans="1:40" s="9" customFormat="1" ht="15" customHeight="1" x14ac:dyDescent="0.2">
      <c r="A10" s="1" t="s">
        <v>400</v>
      </c>
      <c r="B10" s="47" t="s">
        <v>1957</v>
      </c>
      <c r="C10" s="1">
        <v>2020</v>
      </c>
      <c r="D10" s="177" t="s">
        <v>1915</v>
      </c>
      <c r="E10" s="5" t="s">
        <v>678</v>
      </c>
      <c r="F10" s="168">
        <v>100</v>
      </c>
      <c r="G10" s="168">
        <v>100</v>
      </c>
      <c r="H10" s="168">
        <v>100</v>
      </c>
      <c r="I10" s="168">
        <v>100</v>
      </c>
      <c r="J10" s="168">
        <v>100</v>
      </c>
      <c r="K10" s="168">
        <v>100</v>
      </c>
      <c r="L10" s="168">
        <v>100</v>
      </c>
      <c r="M10" s="168">
        <v>100</v>
      </c>
      <c r="N10" s="168">
        <v>100</v>
      </c>
      <c r="O10" s="168">
        <v>100</v>
      </c>
      <c r="P10" s="168">
        <v>100</v>
      </c>
      <c r="Q10" s="168">
        <v>100</v>
      </c>
      <c r="R10" s="168">
        <v>100</v>
      </c>
      <c r="S10" s="168">
        <v>100</v>
      </c>
      <c r="T10" s="168">
        <v>100</v>
      </c>
      <c r="U10" s="168">
        <v>100</v>
      </c>
      <c r="V10" s="168">
        <v>100</v>
      </c>
      <c r="W10" s="168">
        <v>100</v>
      </c>
      <c r="X10" s="168">
        <v>100</v>
      </c>
      <c r="Y10" s="168">
        <v>100</v>
      </c>
      <c r="Z10" s="168">
        <v>100</v>
      </c>
      <c r="AA10" s="168">
        <v>100</v>
      </c>
      <c r="AB10" s="168">
        <v>100</v>
      </c>
      <c r="AC10" s="168">
        <v>100</v>
      </c>
      <c r="AD10" s="168">
        <v>100</v>
      </c>
      <c r="AE10" s="171"/>
      <c r="AF10" s="5"/>
      <c r="AG10" s="172"/>
      <c r="AH10" s="173"/>
      <c r="AI10" s="173"/>
      <c r="AJ10" s="173"/>
      <c r="AK10" s="173"/>
      <c r="AL10" s="173"/>
      <c r="AM10" s="173"/>
      <c r="AN10" s="173"/>
    </row>
    <row r="11" spans="1:40" s="9" customFormat="1" ht="15" customHeight="1" x14ac:dyDescent="0.2">
      <c r="A11" s="1" t="s">
        <v>400</v>
      </c>
      <c r="B11" s="47" t="s">
        <v>1957</v>
      </c>
      <c r="C11" s="1">
        <v>2020</v>
      </c>
      <c r="D11" s="177" t="s">
        <v>1915</v>
      </c>
      <c r="E11" s="5" t="s">
        <v>674</v>
      </c>
      <c r="F11" s="168">
        <v>1</v>
      </c>
      <c r="G11" s="168">
        <v>1</v>
      </c>
      <c r="H11" s="168">
        <v>1</v>
      </c>
      <c r="I11" s="168">
        <v>1</v>
      </c>
      <c r="J11" s="168">
        <v>1</v>
      </c>
      <c r="K11" s="168">
        <v>1</v>
      </c>
      <c r="L11" s="168">
        <v>1</v>
      </c>
      <c r="M11" s="168">
        <v>1</v>
      </c>
      <c r="N11" s="168">
        <v>1</v>
      </c>
      <c r="O11" s="168">
        <v>1</v>
      </c>
      <c r="P11" s="168">
        <v>1</v>
      </c>
      <c r="Q11" s="168">
        <v>1</v>
      </c>
      <c r="R11" s="168">
        <v>1</v>
      </c>
      <c r="S11" s="168">
        <v>1</v>
      </c>
      <c r="T11" s="168">
        <v>1</v>
      </c>
      <c r="U11" s="168">
        <v>1</v>
      </c>
      <c r="V11" s="168">
        <v>1</v>
      </c>
      <c r="W11" s="168">
        <v>1</v>
      </c>
      <c r="X11" s="168">
        <v>1</v>
      </c>
      <c r="Y11" s="168">
        <v>1</v>
      </c>
      <c r="Z11" s="168">
        <v>1</v>
      </c>
      <c r="AA11" s="168">
        <v>1</v>
      </c>
      <c r="AB11" s="168">
        <v>1</v>
      </c>
      <c r="AC11" s="168">
        <v>1</v>
      </c>
      <c r="AD11" s="168">
        <v>1</v>
      </c>
      <c r="AE11" s="171">
        <v>100</v>
      </c>
      <c r="AF11" s="5">
        <v>25</v>
      </c>
      <c r="AG11" s="172"/>
      <c r="AH11" s="173"/>
      <c r="AI11" s="173"/>
      <c r="AJ11" s="173"/>
      <c r="AK11" s="173"/>
      <c r="AL11" s="173"/>
      <c r="AM11" s="173"/>
      <c r="AN11" s="173"/>
    </row>
    <row r="12" spans="1:40" s="9" customFormat="1" ht="15" customHeight="1" x14ac:dyDescent="0.2">
      <c r="A12" s="1" t="s">
        <v>400</v>
      </c>
      <c r="B12" s="47" t="s">
        <v>1957</v>
      </c>
      <c r="C12" s="1">
        <v>2020</v>
      </c>
      <c r="D12" s="177" t="s">
        <v>1916</v>
      </c>
      <c r="E12" s="5" t="s">
        <v>678</v>
      </c>
      <c r="F12" s="168">
        <v>11</v>
      </c>
      <c r="G12" s="168">
        <v>12</v>
      </c>
      <c r="H12" s="168">
        <v>35</v>
      </c>
      <c r="I12" s="168" t="s">
        <v>1779</v>
      </c>
      <c r="J12" s="168">
        <v>13</v>
      </c>
      <c r="K12" s="168">
        <v>22</v>
      </c>
      <c r="L12" s="168">
        <v>13</v>
      </c>
      <c r="M12" s="168">
        <v>6</v>
      </c>
      <c r="N12" s="168">
        <v>9</v>
      </c>
      <c r="O12" s="168">
        <v>11</v>
      </c>
      <c r="P12" s="168">
        <v>23</v>
      </c>
      <c r="Q12" s="168">
        <v>8</v>
      </c>
      <c r="R12" s="168">
        <v>5</v>
      </c>
      <c r="S12" s="168">
        <v>14</v>
      </c>
      <c r="T12" s="168">
        <v>42</v>
      </c>
      <c r="U12" s="168">
        <v>54</v>
      </c>
      <c r="V12" s="168">
        <v>53</v>
      </c>
      <c r="W12" s="168">
        <v>8</v>
      </c>
      <c r="X12" s="168">
        <v>9</v>
      </c>
      <c r="Y12" s="168">
        <v>15</v>
      </c>
      <c r="Z12" s="168">
        <v>7</v>
      </c>
      <c r="AA12" s="168">
        <v>27</v>
      </c>
      <c r="AB12" s="168">
        <v>5</v>
      </c>
      <c r="AC12" s="168">
        <v>6</v>
      </c>
      <c r="AD12" s="168">
        <v>9</v>
      </c>
      <c r="AE12" s="169"/>
      <c r="AF12" s="5"/>
      <c r="AG12" s="4" t="s">
        <v>1784</v>
      </c>
      <c r="AH12" s="173">
        <v>999</v>
      </c>
      <c r="AI12" s="173"/>
      <c r="AJ12" s="173"/>
      <c r="AK12" s="173"/>
      <c r="AL12" s="173"/>
      <c r="AM12" s="173"/>
      <c r="AN12" s="173"/>
    </row>
    <row r="13" spans="1:40" s="9" customFormat="1" ht="15" customHeight="1" x14ac:dyDescent="0.2">
      <c r="A13" s="1" t="s">
        <v>400</v>
      </c>
      <c r="B13" s="47" t="s">
        <v>1957</v>
      </c>
      <c r="C13" s="1">
        <v>2020</v>
      </c>
      <c r="D13" s="148" t="s">
        <v>1916</v>
      </c>
      <c r="E13" s="5" t="s">
        <v>674</v>
      </c>
      <c r="F13" s="168">
        <v>1</v>
      </c>
      <c r="G13" s="168">
        <v>1</v>
      </c>
      <c r="H13" s="168">
        <v>1</v>
      </c>
      <c r="I13" s="168">
        <v>1</v>
      </c>
      <c r="J13" s="168">
        <v>1</v>
      </c>
      <c r="K13" s="168">
        <v>1</v>
      </c>
      <c r="L13" s="168">
        <v>1</v>
      </c>
      <c r="M13" s="168">
        <v>1</v>
      </c>
      <c r="N13" s="168">
        <v>1</v>
      </c>
      <c r="O13" s="168">
        <v>1</v>
      </c>
      <c r="P13" s="168">
        <v>1</v>
      </c>
      <c r="Q13" s="168">
        <v>1</v>
      </c>
      <c r="R13" s="168">
        <v>1</v>
      </c>
      <c r="S13" s="168">
        <v>1</v>
      </c>
      <c r="T13" s="168">
        <v>1</v>
      </c>
      <c r="U13" s="168">
        <v>1</v>
      </c>
      <c r="V13" s="168">
        <v>1</v>
      </c>
      <c r="W13" s="168">
        <v>1</v>
      </c>
      <c r="X13" s="168">
        <v>1</v>
      </c>
      <c r="Y13" s="168">
        <v>1</v>
      </c>
      <c r="Z13" s="168">
        <v>1</v>
      </c>
      <c r="AA13" s="168">
        <v>1</v>
      </c>
      <c r="AB13" s="168">
        <v>1</v>
      </c>
      <c r="AC13" s="168">
        <v>1</v>
      </c>
      <c r="AD13" s="168">
        <v>1</v>
      </c>
      <c r="AE13" s="143">
        <v>90</v>
      </c>
      <c r="AF13" s="5">
        <v>25</v>
      </c>
      <c r="AG13" s="4"/>
      <c r="AH13" s="173"/>
      <c r="AI13" s="173"/>
      <c r="AJ13" s="173"/>
      <c r="AK13" s="173"/>
      <c r="AL13" s="173"/>
      <c r="AM13" s="173"/>
      <c r="AN13" s="173"/>
    </row>
    <row r="14" spans="1:40" s="9" customFormat="1" ht="15" customHeight="1" x14ac:dyDescent="0.2">
      <c r="A14" s="1" t="s">
        <v>400</v>
      </c>
      <c r="B14" s="47" t="s">
        <v>1957</v>
      </c>
      <c r="C14" s="1">
        <v>2020</v>
      </c>
      <c r="D14" s="148">
        <v>7</v>
      </c>
      <c r="E14" s="5" t="s">
        <v>678</v>
      </c>
      <c r="F14" s="168">
        <v>9</v>
      </c>
      <c r="G14" s="168">
        <v>18</v>
      </c>
      <c r="H14" s="168">
        <v>11</v>
      </c>
      <c r="I14" s="168">
        <v>100</v>
      </c>
      <c r="J14" s="168">
        <v>17</v>
      </c>
      <c r="K14" s="168">
        <v>8</v>
      </c>
      <c r="L14" s="168">
        <v>9</v>
      </c>
      <c r="M14" s="168">
        <v>100</v>
      </c>
      <c r="N14" s="168">
        <v>100</v>
      </c>
      <c r="O14" s="168">
        <v>100</v>
      </c>
      <c r="P14" s="168">
        <v>15</v>
      </c>
      <c r="Q14" s="168">
        <v>5</v>
      </c>
      <c r="R14" s="168">
        <v>100</v>
      </c>
      <c r="S14" s="168">
        <v>100</v>
      </c>
      <c r="T14" s="168">
        <v>100</v>
      </c>
      <c r="U14" s="168">
        <v>11</v>
      </c>
      <c r="V14" s="168" t="s">
        <v>1779</v>
      </c>
      <c r="W14" s="168">
        <v>100</v>
      </c>
      <c r="X14" s="168">
        <v>100</v>
      </c>
      <c r="Y14" s="168">
        <v>100</v>
      </c>
      <c r="Z14" s="168">
        <v>3</v>
      </c>
      <c r="AA14" s="168">
        <v>10</v>
      </c>
      <c r="AB14" s="168">
        <v>12</v>
      </c>
      <c r="AC14" s="168">
        <v>100</v>
      </c>
      <c r="AD14" s="168">
        <v>100</v>
      </c>
      <c r="AE14" s="143"/>
      <c r="AF14" s="5"/>
      <c r="AG14" s="4" t="s">
        <v>1784</v>
      </c>
      <c r="AH14" s="173">
        <v>999</v>
      </c>
      <c r="AI14" s="173" t="s">
        <v>608</v>
      </c>
      <c r="AJ14" s="173"/>
      <c r="AK14" s="173"/>
      <c r="AL14" s="173"/>
      <c r="AM14" s="173"/>
      <c r="AN14" s="173"/>
    </row>
    <row r="15" spans="1:40" s="9" customFormat="1" ht="15" customHeight="1" x14ac:dyDescent="0.2">
      <c r="A15" s="1" t="s">
        <v>400</v>
      </c>
      <c r="B15" s="47" t="s">
        <v>1957</v>
      </c>
      <c r="C15" s="1">
        <v>2020</v>
      </c>
      <c r="D15" s="148">
        <v>7</v>
      </c>
      <c r="E15" s="5" t="s">
        <v>674</v>
      </c>
      <c r="F15" s="168">
        <v>1</v>
      </c>
      <c r="G15" s="168">
        <v>1</v>
      </c>
      <c r="H15" s="168">
        <v>1</v>
      </c>
      <c r="I15" s="168">
        <v>0</v>
      </c>
      <c r="J15" s="168">
        <v>1</v>
      </c>
      <c r="K15" s="168">
        <v>1</v>
      </c>
      <c r="L15" s="168">
        <v>1</v>
      </c>
      <c r="M15" s="168">
        <v>0</v>
      </c>
      <c r="N15" s="168">
        <v>0</v>
      </c>
      <c r="O15" s="168">
        <v>0</v>
      </c>
      <c r="P15" s="168">
        <v>1</v>
      </c>
      <c r="Q15" s="168">
        <v>1</v>
      </c>
      <c r="R15" s="168">
        <v>0</v>
      </c>
      <c r="S15" s="168">
        <v>0</v>
      </c>
      <c r="T15" s="168">
        <v>0</v>
      </c>
      <c r="U15" s="168">
        <v>1</v>
      </c>
      <c r="V15" s="168">
        <v>0</v>
      </c>
      <c r="W15" s="168">
        <v>0</v>
      </c>
      <c r="X15" s="168">
        <v>0</v>
      </c>
      <c r="Y15" s="168">
        <v>0</v>
      </c>
      <c r="Z15" s="168">
        <v>1</v>
      </c>
      <c r="AA15" s="168">
        <v>1</v>
      </c>
      <c r="AB15" s="168">
        <v>1</v>
      </c>
      <c r="AC15" s="168">
        <v>0</v>
      </c>
      <c r="AD15" s="168">
        <v>0</v>
      </c>
      <c r="AE15" s="143">
        <v>30</v>
      </c>
      <c r="AF15" s="5">
        <v>12</v>
      </c>
      <c r="AG15" s="4"/>
      <c r="AH15" s="173"/>
      <c r="AI15" s="173"/>
      <c r="AJ15" s="173"/>
      <c r="AK15" s="173"/>
      <c r="AL15" s="173"/>
      <c r="AM15" s="173"/>
      <c r="AN15" s="173"/>
    </row>
    <row r="16" spans="1:40" s="9" customFormat="1" ht="15" customHeight="1" x14ac:dyDescent="0.2">
      <c r="A16" s="1" t="s">
        <v>400</v>
      </c>
      <c r="B16" s="47" t="s">
        <v>1957</v>
      </c>
      <c r="C16" s="1">
        <v>2020</v>
      </c>
      <c r="D16" s="148">
        <v>7</v>
      </c>
      <c r="E16" s="5" t="s">
        <v>1781</v>
      </c>
      <c r="F16" s="168">
        <v>0</v>
      </c>
      <c r="G16" s="168">
        <v>0</v>
      </c>
      <c r="H16" s="168">
        <v>0</v>
      </c>
      <c r="I16" s="168" t="s">
        <v>1782</v>
      </c>
      <c r="J16" s="168">
        <v>0</v>
      </c>
      <c r="K16" s="168">
        <v>0</v>
      </c>
      <c r="L16" s="168">
        <v>0</v>
      </c>
      <c r="M16" s="168" t="s">
        <v>1782</v>
      </c>
      <c r="N16" s="168" t="s">
        <v>1782</v>
      </c>
      <c r="O16" s="168" t="s">
        <v>1782</v>
      </c>
      <c r="P16" s="168">
        <v>0</v>
      </c>
      <c r="Q16" s="168">
        <v>0</v>
      </c>
      <c r="R16" s="168" t="s">
        <v>1782</v>
      </c>
      <c r="S16" s="168" t="s">
        <v>1782</v>
      </c>
      <c r="T16" s="168" t="s">
        <v>1782</v>
      </c>
      <c r="U16" s="168">
        <v>0</v>
      </c>
      <c r="V16" s="168">
        <v>0</v>
      </c>
      <c r="W16" s="168" t="s">
        <v>1782</v>
      </c>
      <c r="X16" s="168" t="s">
        <v>1782</v>
      </c>
      <c r="Y16" s="168" t="s">
        <v>1782</v>
      </c>
      <c r="Z16" s="168">
        <v>0</v>
      </c>
      <c r="AA16" s="168">
        <v>0</v>
      </c>
      <c r="AB16" s="168">
        <v>0</v>
      </c>
      <c r="AC16" s="168" t="s">
        <v>1782</v>
      </c>
      <c r="AD16" s="168" t="s">
        <v>1782</v>
      </c>
      <c r="AE16" s="143" t="s">
        <v>1969</v>
      </c>
      <c r="AF16" s="5">
        <v>0</v>
      </c>
      <c r="AG16" s="4" t="s">
        <v>1856</v>
      </c>
      <c r="AH16" s="173">
        <v>999</v>
      </c>
      <c r="AI16" s="173" t="s">
        <v>608</v>
      </c>
      <c r="AJ16" s="173"/>
      <c r="AK16" s="173"/>
      <c r="AL16" s="173"/>
      <c r="AM16" s="173"/>
      <c r="AN16" s="173"/>
    </row>
    <row r="17" spans="1:40" s="9" customFormat="1" ht="15" customHeight="1" x14ac:dyDescent="0.2">
      <c r="A17" s="1" t="s">
        <v>400</v>
      </c>
      <c r="B17" s="47" t="s">
        <v>1957</v>
      </c>
      <c r="C17" s="1">
        <v>2020</v>
      </c>
      <c r="D17" s="148" t="s">
        <v>1917</v>
      </c>
      <c r="E17" s="5" t="s">
        <v>678</v>
      </c>
      <c r="F17" s="168">
        <v>7</v>
      </c>
      <c r="G17" s="168">
        <v>6</v>
      </c>
      <c r="H17" s="168">
        <v>20</v>
      </c>
      <c r="I17" s="168">
        <v>11</v>
      </c>
      <c r="J17" s="168">
        <v>26</v>
      </c>
      <c r="K17" s="168">
        <v>27</v>
      </c>
      <c r="L17" s="168">
        <v>56</v>
      </c>
      <c r="M17" s="168">
        <v>6</v>
      </c>
      <c r="N17" s="168">
        <v>11</v>
      </c>
      <c r="O17" s="168">
        <v>6</v>
      </c>
      <c r="P17" s="168">
        <v>13</v>
      </c>
      <c r="Q17" s="168">
        <v>8</v>
      </c>
      <c r="R17" s="168">
        <v>6</v>
      </c>
      <c r="S17" s="168">
        <v>2</v>
      </c>
      <c r="T17" s="168">
        <v>96</v>
      </c>
      <c r="U17" s="168">
        <v>5</v>
      </c>
      <c r="V17" s="168">
        <v>26</v>
      </c>
      <c r="W17" s="168">
        <v>12</v>
      </c>
      <c r="X17" s="168">
        <v>95</v>
      </c>
      <c r="Y17" s="168">
        <v>99</v>
      </c>
      <c r="Z17" s="168">
        <v>24</v>
      </c>
      <c r="AA17" s="168">
        <v>28</v>
      </c>
      <c r="AB17" s="168">
        <v>16</v>
      </c>
      <c r="AC17" s="168">
        <v>96</v>
      </c>
      <c r="AD17" s="168">
        <v>93</v>
      </c>
      <c r="AE17" s="143"/>
      <c r="AF17" s="5"/>
      <c r="AG17" s="4"/>
      <c r="AH17" s="173"/>
      <c r="AI17" s="173"/>
      <c r="AJ17" s="173"/>
      <c r="AK17" s="173"/>
      <c r="AL17" s="173"/>
      <c r="AM17" s="173"/>
      <c r="AN17" s="173"/>
    </row>
    <row r="18" spans="1:40" s="9" customFormat="1" ht="15" customHeight="1" x14ac:dyDescent="0.2">
      <c r="A18" s="1" t="s">
        <v>400</v>
      </c>
      <c r="B18" s="47" t="s">
        <v>1957</v>
      </c>
      <c r="C18" s="1">
        <v>2020</v>
      </c>
      <c r="D18" s="148" t="s">
        <v>1917</v>
      </c>
      <c r="E18" s="5" t="s">
        <v>674</v>
      </c>
      <c r="F18" s="168">
        <v>1</v>
      </c>
      <c r="G18" s="168">
        <v>1</v>
      </c>
      <c r="H18" s="168">
        <v>1</v>
      </c>
      <c r="I18" s="168">
        <v>1</v>
      </c>
      <c r="J18" s="168">
        <v>1</v>
      </c>
      <c r="K18" s="168">
        <v>1</v>
      </c>
      <c r="L18" s="168">
        <v>1</v>
      </c>
      <c r="M18" s="168">
        <v>1</v>
      </c>
      <c r="N18" s="168">
        <v>1</v>
      </c>
      <c r="O18" s="168">
        <v>1</v>
      </c>
      <c r="P18" s="168">
        <v>1</v>
      </c>
      <c r="Q18" s="168">
        <v>1</v>
      </c>
      <c r="R18" s="168">
        <v>1</v>
      </c>
      <c r="S18" s="168">
        <v>1</v>
      </c>
      <c r="T18" s="168">
        <v>1</v>
      </c>
      <c r="U18" s="168">
        <v>1</v>
      </c>
      <c r="V18" s="168">
        <v>1</v>
      </c>
      <c r="W18" s="168">
        <v>1</v>
      </c>
      <c r="X18" s="168">
        <v>1</v>
      </c>
      <c r="Y18" s="168">
        <v>1</v>
      </c>
      <c r="Z18" s="168">
        <v>1</v>
      </c>
      <c r="AA18" s="168">
        <v>1</v>
      </c>
      <c r="AB18" s="168">
        <v>1</v>
      </c>
      <c r="AC18" s="168">
        <v>1</v>
      </c>
      <c r="AD18" s="168">
        <v>1</v>
      </c>
      <c r="AE18" s="143">
        <v>100</v>
      </c>
      <c r="AF18" s="5">
        <v>25</v>
      </c>
      <c r="AG18" s="4"/>
      <c r="AH18" s="173"/>
      <c r="AI18" s="173"/>
      <c r="AJ18" s="173"/>
      <c r="AK18" s="173"/>
      <c r="AL18" s="173"/>
      <c r="AM18" s="173"/>
      <c r="AN18" s="173"/>
    </row>
    <row r="19" spans="1:40" s="9" customFormat="1" ht="15" customHeight="1" x14ac:dyDescent="0.2">
      <c r="A19" s="1" t="s">
        <v>400</v>
      </c>
      <c r="B19" s="47" t="s">
        <v>1957</v>
      </c>
      <c r="C19" s="1">
        <v>2020</v>
      </c>
      <c r="D19" s="148" t="s">
        <v>1918</v>
      </c>
      <c r="E19" s="5" t="s">
        <v>678</v>
      </c>
      <c r="F19" s="168">
        <v>11</v>
      </c>
      <c r="G19" s="168">
        <v>68</v>
      </c>
      <c r="H19" s="168">
        <v>42</v>
      </c>
      <c r="I19" s="168">
        <v>8</v>
      </c>
      <c r="J19" s="168">
        <v>28</v>
      </c>
      <c r="K19" s="168">
        <v>10</v>
      </c>
      <c r="L19" s="168">
        <v>49</v>
      </c>
      <c r="M19" s="168">
        <v>7</v>
      </c>
      <c r="N19" s="168">
        <v>66</v>
      </c>
      <c r="O19" s="168">
        <v>18</v>
      </c>
      <c r="P19" s="168">
        <v>7</v>
      </c>
      <c r="Q19" s="168">
        <v>71</v>
      </c>
      <c r="R19" s="168">
        <v>40</v>
      </c>
      <c r="S19" s="168">
        <v>9</v>
      </c>
      <c r="T19" s="168" t="s">
        <v>1779</v>
      </c>
      <c r="U19" s="168">
        <v>15</v>
      </c>
      <c r="V19" s="168">
        <v>10</v>
      </c>
      <c r="W19" s="168">
        <v>9</v>
      </c>
      <c r="X19" s="168" t="s">
        <v>1779</v>
      </c>
      <c r="Y19" s="168">
        <v>6</v>
      </c>
      <c r="Z19" s="168" t="s">
        <v>1779</v>
      </c>
      <c r="AA19" s="168">
        <v>14</v>
      </c>
      <c r="AB19" s="168">
        <v>73</v>
      </c>
      <c r="AC19" s="168">
        <v>24</v>
      </c>
      <c r="AD19" s="168">
        <v>7</v>
      </c>
      <c r="AE19" s="143"/>
      <c r="AF19" s="5"/>
      <c r="AG19" s="4" t="s">
        <v>1784</v>
      </c>
      <c r="AH19" s="173">
        <v>999</v>
      </c>
      <c r="AI19" s="173"/>
      <c r="AJ19" s="173"/>
      <c r="AK19" s="173"/>
      <c r="AL19" s="173"/>
      <c r="AM19" s="173"/>
      <c r="AN19" s="173"/>
    </row>
    <row r="20" spans="1:40" s="9" customFormat="1" ht="15" customHeight="1" x14ac:dyDescent="0.2">
      <c r="A20" s="1" t="s">
        <v>400</v>
      </c>
      <c r="B20" s="47" t="s">
        <v>1957</v>
      </c>
      <c r="C20" s="1">
        <v>2020</v>
      </c>
      <c r="D20" s="148" t="s">
        <v>1918</v>
      </c>
      <c r="E20" s="5" t="s">
        <v>674</v>
      </c>
      <c r="F20" s="168">
        <v>1</v>
      </c>
      <c r="G20" s="168">
        <v>1</v>
      </c>
      <c r="H20" s="168">
        <v>1</v>
      </c>
      <c r="I20" s="168">
        <v>1</v>
      </c>
      <c r="J20" s="168">
        <v>1</v>
      </c>
      <c r="K20" s="168">
        <v>1</v>
      </c>
      <c r="L20" s="168">
        <v>1</v>
      </c>
      <c r="M20" s="168">
        <v>1</v>
      </c>
      <c r="N20" s="168">
        <v>1</v>
      </c>
      <c r="O20" s="168">
        <v>1</v>
      </c>
      <c r="P20" s="168">
        <v>1</v>
      </c>
      <c r="Q20" s="168">
        <v>1</v>
      </c>
      <c r="R20" s="168">
        <v>1</v>
      </c>
      <c r="S20" s="168">
        <v>1</v>
      </c>
      <c r="T20" s="168">
        <v>1</v>
      </c>
      <c r="U20" s="168">
        <v>1</v>
      </c>
      <c r="V20" s="168">
        <v>1</v>
      </c>
      <c r="W20" s="168">
        <v>1</v>
      </c>
      <c r="X20" s="168">
        <v>1</v>
      </c>
      <c r="Y20" s="168">
        <v>1</v>
      </c>
      <c r="Z20" s="168">
        <v>1</v>
      </c>
      <c r="AA20" s="168">
        <v>1</v>
      </c>
      <c r="AB20" s="168">
        <v>1</v>
      </c>
      <c r="AC20" s="168">
        <v>1</v>
      </c>
      <c r="AD20" s="168">
        <v>1</v>
      </c>
      <c r="AE20" s="143">
        <v>95</v>
      </c>
      <c r="AF20" s="5">
        <v>25</v>
      </c>
      <c r="AG20" s="4"/>
      <c r="AH20" s="173"/>
      <c r="AI20" s="173"/>
      <c r="AJ20" s="173"/>
      <c r="AK20" s="173"/>
      <c r="AL20" s="173"/>
      <c r="AM20" s="173"/>
      <c r="AN20" s="173"/>
    </row>
    <row r="21" spans="1:40" s="9" customFormat="1" ht="15" customHeight="1" x14ac:dyDescent="0.2">
      <c r="A21" s="1" t="s">
        <v>400</v>
      </c>
      <c r="B21" s="47" t="s">
        <v>1957</v>
      </c>
      <c r="C21" s="1">
        <v>2020</v>
      </c>
      <c r="D21" s="148">
        <v>10</v>
      </c>
      <c r="E21" s="5" t="s">
        <v>678</v>
      </c>
      <c r="F21" s="168">
        <v>6</v>
      </c>
      <c r="G21" s="168">
        <v>6</v>
      </c>
      <c r="H21" s="168">
        <v>6</v>
      </c>
      <c r="I21" s="168">
        <v>22</v>
      </c>
      <c r="J21" s="168">
        <v>16</v>
      </c>
      <c r="K21" s="168">
        <v>7</v>
      </c>
      <c r="L21" s="168">
        <v>6</v>
      </c>
      <c r="M21" s="168">
        <v>9</v>
      </c>
      <c r="N21" s="168">
        <v>23</v>
      </c>
      <c r="O21" s="168">
        <v>15</v>
      </c>
      <c r="P21" s="168" t="s">
        <v>1779</v>
      </c>
      <c r="Q21" s="168">
        <v>7</v>
      </c>
      <c r="R21" s="168">
        <v>10</v>
      </c>
      <c r="S21" s="168">
        <v>23</v>
      </c>
      <c r="T21" s="168">
        <v>24</v>
      </c>
      <c r="U21" s="168" t="s">
        <v>1779</v>
      </c>
      <c r="V21" s="168">
        <v>10</v>
      </c>
      <c r="W21" s="168">
        <v>100</v>
      </c>
      <c r="X21" s="168">
        <v>13</v>
      </c>
      <c r="Y21" s="168">
        <v>6</v>
      </c>
      <c r="Z21" s="168" t="s">
        <v>1779</v>
      </c>
      <c r="AA21" s="168">
        <v>100</v>
      </c>
      <c r="AB21" s="168" t="s">
        <v>1779</v>
      </c>
      <c r="AC21" s="168" t="s">
        <v>1779</v>
      </c>
      <c r="AD21" s="168">
        <v>9</v>
      </c>
      <c r="AE21" s="143"/>
      <c r="AF21" s="5"/>
      <c r="AG21" s="4" t="s">
        <v>1784</v>
      </c>
      <c r="AH21" s="173">
        <v>999</v>
      </c>
      <c r="AI21" s="173"/>
      <c r="AJ21" s="173"/>
      <c r="AK21" s="173"/>
      <c r="AL21" s="173"/>
      <c r="AM21" s="173"/>
      <c r="AN21" s="173"/>
    </row>
    <row r="22" spans="1:40" s="9" customFormat="1" ht="15" customHeight="1" x14ac:dyDescent="0.2">
      <c r="A22" s="1" t="s">
        <v>400</v>
      </c>
      <c r="B22" s="47" t="s">
        <v>1957</v>
      </c>
      <c r="C22" s="1">
        <v>2020</v>
      </c>
      <c r="D22" s="148">
        <v>10</v>
      </c>
      <c r="E22" s="5" t="s">
        <v>674</v>
      </c>
      <c r="F22" s="168">
        <v>1</v>
      </c>
      <c r="G22" s="168">
        <v>1</v>
      </c>
      <c r="H22" s="168">
        <v>1</v>
      </c>
      <c r="I22" s="168">
        <v>1</v>
      </c>
      <c r="J22" s="168">
        <v>1</v>
      </c>
      <c r="K22" s="168">
        <v>1</v>
      </c>
      <c r="L22" s="168">
        <v>1</v>
      </c>
      <c r="M22" s="168">
        <v>1</v>
      </c>
      <c r="N22" s="168">
        <v>1</v>
      </c>
      <c r="O22" s="168">
        <v>1</v>
      </c>
      <c r="P22" s="168">
        <v>1</v>
      </c>
      <c r="Q22" s="168">
        <v>1</v>
      </c>
      <c r="R22" s="168">
        <v>1</v>
      </c>
      <c r="S22" s="168">
        <v>1</v>
      </c>
      <c r="T22" s="168">
        <v>1</v>
      </c>
      <c r="U22" s="168">
        <v>1</v>
      </c>
      <c r="V22" s="168">
        <v>1</v>
      </c>
      <c r="W22" s="168">
        <v>1</v>
      </c>
      <c r="X22" s="168">
        <v>1</v>
      </c>
      <c r="Y22" s="168">
        <v>1</v>
      </c>
      <c r="Z22" s="168">
        <v>1</v>
      </c>
      <c r="AA22" s="168">
        <v>1</v>
      </c>
      <c r="AB22" s="168">
        <v>1</v>
      </c>
      <c r="AC22" s="168">
        <v>1</v>
      </c>
      <c r="AD22" s="168">
        <v>1</v>
      </c>
      <c r="AE22" s="143">
        <v>100</v>
      </c>
      <c r="AF22" s="5">
        <v>25</v>
      </c>
      <c r="AG22" s="4"/>
      <c r="AH22" s="173"/>
      <c r="AI22" s="173"/>
      <c r="AJ22" s="173"/>
      <c r="AK22" s="173"/>
      <c r="AL22" s="173"/>
      <c r="AM22" s="173"/>
      <c r="AN22" s="173"/>
    </row>
    <row r="23" spans="1:40" s="9" customFormat="1" ht="15" customHeight="1" x14ac:dyDescent="0.2">
      <c r="A23" s="1" t="s">
        <v>400</v>
      </c>
      <c r="B23" s="47" t="s">
        <v>1957</v>
      </c>
      <c r="C23" s="1">
        <v>2020</v>
      </c>
      <c r="D23" s="148">
        <v>11</v>
      </c>
      <c r="E23" s="5" t="s">
        <v>678</v>
      </c>
      <c r="F23" s="168">
        <v>6</v>
      </c>
      <c r="G23" s="168">
        <v>25</v>
      </c>
      <c r="H23" s="168">
        <v>20</v>
      </c>
      <c r="I23" s="168">
        <v>12</v>
      </c>
      <c r="J23" s="168">
        <v>9</v>
      </c>
      <c r="K23" s="168">
        <v>30</v>
      </c>
      <c r="L23" s="168">
        <v>36</v>
      </c>
      <c r="M23" s="168">
        <v>76</v>
      </c>
      <c r="N23" s="168">
        <v>74</v>
      </c>
      <c r="O23" s="168">
        <v>3</v>
      </c>
      <c r="P23" s="168">
        <v>43</v>
      </c>
      <c r="Q23" s="168">
        <v>6</v>
      </c>
      <c r="R23" s="168">
        <v>71</v>
      </c>
      <c r="S23" s="168">
        <v>59</v>
      </c>
      <c r="T23" s="168">
        <v>7</v>
      </c>
      <c r="U23" s="168">
        <v>5</v>
      </c>
      <c r="V23" s="168">
        <v>29</v>
      </c>
      <c r="W23" s="168">
        <v>51</v>
      </c>
      <c r="X23" s="168">
        <v>14</v>
      </c>
      <c r="Y23" s="168">
        <v>3</v>
      </c>
      <c r="Z23" s="168">
        <v>7</v>
      </c>
      <c r="AA23" s="168">
        <v>82</v>
      </c>
      <c r="AB23" s="168">
        <v>9</v>
      </c>
      <c r="AC23" s="168">
        <v>6</v>
      </c>
      <c r="AD23" s="168">
        <v>13</v>
      </c>
      <c r="AE23" s="143"/>
      <c r="AF23" s="5"/>
      <c r="AG23" s="4"/>
      <c r="AH23" s="173"/>
      <c r="AI23" s="173"/>
      <c r="AJ23" s="173"/>
      <c r="AK23" s="173"/>
      <c r="AL23" s="173"/>
      <c r="AM23" s="173"/>
      <c r="AN23" s="173"/>
    </row>
    <row r="24" spans="1:40" s="9" customFormat="1" ht="15" customHeight="1" x14ac:dyDescent="0.2">
      <c r="A24" s="1" t="s">
        <v>400</v>
      </c>
      <c r="B24" s="47" t="s">
        <v>1957</v>
      </c>
      <c r="C24" s="1">
        <v>2020</v>
      </c>
      <c r="D24" s="148">
        <v>11</v>
      </c>
      <c r="E24" s="5" t="s">
        <v>674</v>
      </c>
      <c r="F24" s="168">
        <v>1</v>
      </c>
      <c r="G24" s="168">
        <v>1</v>
      </c>
      <c r="H24" s="168">
        <v>1</v>
      </c>
      <c r="I24" s="168">
        <v>1</v>
      </c>
      <c r="J24" s="168">
        <v>1</v>
      </c>
      <c r="K24" s="168">
        <v>1</v>
      </c>
      <c r="L24" s="168">
        <v>1</v>
      </c>
      <c r="M24" s="168">
        <v>1</v>
      </c>
      <c r="N24" s="168">
        <v>1</v>
      </c>
      <c r="O24" s="168">
        <v>1</v>
      </c>
      <c r="P24" s="168">
        <v>1</v>
      </c>
      <c r="Q24" s="168">
        <v>1</v>
      </c>
      <c r="R24" s="168">
        <v>1</v>
      </c>
      <c r="S24" s="168">
        <v>1</v>
      </c>
      <c r="T24" s="168">
        <v>1</v>
      </c>
      <c r="U24" s="168">
        <v>1</v>
      </c>
      <c r="V24" s="168">
        <v>1</v>
      </c>
      <c r="W24" s="168">
        <v>1</v>
      </c>
      <c r="X24" s="168">
        <v>1</v>
      </c>
      <c r="Y24" s="168">
        <v>1</v>
      </c>
      <c r="Z24" s="168">
        <v>1</v>
      </c>
      <c r="AA24" s="168">
        <v>1</v>
      </c>
      <c r="AB24" s="168">
        <v>1</v>
      </c>
      <c r="AC24" s="168">
        <v>1</v>
      </c>
      <c r="AD24" s="168">
        <v>1</v>
      </c>
      <c r="AE24" s="143">
        <v>90</v>
      </c>
      <c r="AF24" s="5">
        <v>25</v>
      </c>
      <c r="AG24" s="4"/>
      <c r="AH24" s="173"/>
      <c r="AI24" s="173"/>
      <c r="AJ24" s="173"/>
      <c r="AK24" s="173"/>
      <c r="AL24" s="173"/>
      <c r="AM24" s="173"/>
      <c r="AN24" s="173"/>
    </row>
    <row r="25" spans="1:40" s="9" customFormat="1" ht="15" customHeight="1" x14ac:dyDescent="0.2">
      <c r="A25" s="1" t="s">
        <v>400</v>
      </c>
      <c r="B25" s="47" t="s">
        <v>1957</v>
      </c>
      <c r="C25" s="1">
        <v>2020</v>
      </c>
      <c r="D25" s="148" t="s">
        <v>1919</v>
      </c>
      <c r="E25" s="5" t="s">
        <v>678</v>
      </c>
      <c r="F25" s="168">
        <v>35</v>
      </c>
      <c r="G25" s="168">
        <v>40</v>
      </c>
      <c r="H25" s="168">
        <v>28</v>
      </c>
      <c r="I25" s="168">
        <v>100</v>
      </c>
      <c r="J25" s="168">
        <v>100</v>
      </c>
      <c r="K25" s="168">
        <v>12</v>
      </c>
      <c r="L25" s="168">
        <v>25</v>
      </c>
      <c r="M25" s="168">
        <v>38</v>
      </c>
      <c r="N25" s="168">
        <v>100</v>
      </c>
      <c r="O25" s="168">
        <v>100</v>
      </c>
      <c r="P25" s="168">
        <v>47</v>
      </c>
      <c r="Q25" s="168">
        <v>19</v>
      </c>
      <c r="R25" s="168">
        <v>10</v>
      </c>
      <c r="S25" s="168">
        <v>23</v>
      </c>
      <c r="T25" s="168">
        <v>20</v>
      </c>
      <c r="U25" s="168">
        <v>18</v>
      </c>
      <c r="V25" s="168">
        <v>43</v>
      </c>
      <c r="W25" s="168">
        <v>17</v>
      </c>
      <c r="X25" s="168">
        <v>10</v>
      </c>
      <c r="Y25" s="168">
        <v>44</v>
      </c>
      <c r="Z25" s="168">
        <v>28</v>
      </c>
      <c r="AA25" s="168">
        <v>28</v>
      </c>
      <c r="AB25" s="168">
        <v>14</v>
      </c>
      <c r="AC25" s="168">
        <v>10</v>
      </c>
      <c r="AD25" s="168">
        <v>35</v>
      </c>
      <c r="AE25" s="143"/>
      <c r="AF25" s="5"/>
      <c r="AG25" s="4"/>
      <c r="AH25" s="173"/>
      <c r="AI25" s="173"/>
      <c r="AJ25" s="173"/>
      <c r="AK25" s="173"/>
      <c r="AL25" s="173"/>
      <c r="AM25" s="173"/>
      <c r="AN25" s="173"/>
    </row>
    <row r="26" spans="1:40" s="9" customFormat="1" ht="15" customHeight="1" x14ac:dyDescent="0.2">
      <c r="A26" s="1" t="s">
        <v>400</v>
      </c>
      <c r="B26" s="47" t="s">
        <v>1957</v>
      </c>
      <c r="C26" s="1">
        <v>2020</v>
      </c>
      <c r="D26" s="148" t="s">
        <v>1919</v>
      </c>
      <c r="E26" s="5" t="s">
        <v>674</v>
      </c>
      <c r="F26" s="168">
        <v>1</v>
      </c>
      <c r="G26" s="168">
        <v>1</v>
      </c>
      <c r="H26" s="168">
        <v>1</v>
      </c>
      <c r="I26" s="168">
        <v>1</v>
      </c>
      <c r="J26" s="168">
        <v>1</v>
      </c>
      <c r="K26" s="168">
        <v>1</v>
      </c>
      <c r="L26" s="168">
        <v>1</v>
      </c>
      <c r="M26" s="168">
        <v>1</v>
      </c>
      <c r="N26" s="168">
        <v>1</v>
      </c>
      <c r="O26" s="168">
        <v>1</v>
      </c>
      <c r="P26" s="168">
        <v>1</v>
      </c>
      <c r="Q26" s="168">
        <v>1</v>
      </c>
      <c r="R26" s="168">
        <v>1</v>
      </c>
      <c r="S26" s="168">
        <v>1</v>
      </c>
      <c r="T26" s="168">
        <v>1</v>
      </c>
      <c r="U26" s="168">
        <v>1</v>
      </c>
      <c r="V26" s="168">
        <v>1</v>
      </c>
      <c r="W26" s="168">
        <v>1</v>
      </c>
      <c r="X26" s="168">
        <v>1</v>
      </c>
      <c r="Y26" s="168">
        <v>1</v>
      </c>
      <c r="Z26" s="168">
        <v>1</v>
      </c>
      <c r="AA26" s="168">
        <v>1</v>
      </c>
      <c r="AB26" s="168">
        <v>1</v>
      </c>
      <c r="AC26" s="168">
        <v>1</v>
      </c>
      <c r="AD26" s="168">
        <v>1</v>
      </c>
      <c r="AE26" s="143">
        <v>100</v>
      </c>
      <c r="AF26" s="5">
        <v>25</v>
      </c>
      <c r="AG26" s="4"/>
      <c r="AH26" s="173"/>
      <c r="AI26" s="173"/>
      <c r="AJ26" s="173"/>
      <c r="AK26" s="173"/>
      <c r="AL26" s="173"/>
      <c r="AM26" s="173"/>
      <c r="AN26" s="173"/>
    </row>
    <row r="27" spans="1:40" s="9" customFormat="1" ht="15" customHeight="1" x14ac:dyDescent="0.2">
      <c r="A27" s="1" t="s">
        <v>400</v>
      </c>
      <c r="B27" s="47" t="s">
        <v>1957</v>
      </c>
      <c r="C27" s="1">
        <v>2020</v>
      </c>
      <c r="D27" s="148" t="s">
        <v>1920</v>
      </c>
      <c r="E27" s="5" t="s">
        <v>678</v>
      </c>
      <c r="F27" s="168">
        <v>9</v>
      </c>
      <c r="G27" s="168">
        <v>83</v>
      </c>
      <c r="H27" s="168">
        <v>13</v>
      </c>
      <c r="I27" s="168">
        <v>7</v>
      </c>
      <c r="J27" s="168">
        <v>69</v>
      </c>
      <c r="K27" s="168">
        <v>100</v>
      </c>
      <c r="L27" s="168">
        <v>100</v>
      </c>
      <c r="M27" s="168">
        <v>9</v>
      </c>
      <c r="N27" s="168">
        <v>42</v>
      </c>
      <c r="O27" s="168">
        <v>8</v>
      </c>
      <c r="P27" s="168">
        <v>100</v>
      </c>
      <c r="Q27" s="168">
        <v>100</v>
      </c>
      <c r="R27" s="168">
        <v>9</v>
      </c>
      <c r="S27" s="168">
        <v>5</v>
      </c>
      <c r="T27" s="168">
        <v>8</v>
      </c>
      <c r="U27" s="168">
        <v>100</v>
      </c>
      <c r="V27" s="168">
        <v>100</v>
      </c>
      <c r="W27" s="168">
        <v>61</v>
      </c>
      <c r="X27" s="168">
        <v>100</v>
      </c>
      <c r="Y27" s="168">
        <v>6</v>
      </c>
      <c r="Z27" s="168">
        <v>25</v>
      </c>
      <c r="AA27" s="168">
        <v>12</v>
      </c>
      <c r="AB27" s="168">
        <v>6</v>
      </c>
      <c r="AC27" s="168">
        <v>21</v>
      </c>
      <c r="AD27" s="168">
        <v>13</v>
      </c>
      <c r="AE27" s="143"/>
      <c r="AF27" s="5"/>
      <c r="AG27" s="4"/>
      <c r="AH27" s="173"/>
      <c r="AI27" s="173"/>
      <c r="AJ27" s="173"/>
      <c r="AK27" s="173"/>
      <c r="AL27" s="173"/>
      <c r="AM27" s="173"/>
      <c r="AN27" s="173"/>
    </row>
    <row r="28" spans="1:40" s="9" customFormat="1" ht="15" customHeight="1" x14ac:dyDescent="0.2">
      <c r="A28" s="1" t="s">
        <v>400</v>
      </c>
      <c r="B28" s="47" t="s">
        <v>1957</v>
      </c>
      <c r="C28" s="1">
        <v>2020</v>
      </c>
      <c r="D28" s="148" t="s">
        <v>1920</v>
      </c>
      <c r="E28" s="5" t="s">
        <v>674</v>
      </c>
      <c r="F28" s="168">
        <v>1</v>
      </c>
      <c r="G28" s="168">
        <v>1</v>
      </c>
      <c r="H28" s="168">
        <v>1</v>
      </c>
      <c r="I28" s="168">
        <v>1</v>
      </c>
      <c r="J28" s="168">
        <v>1</v>
      </c>
      <c r="K28" s="168">
        <v>1</v>
      </c>
      <c r="L28" s="168">
        <v>1</v>
      </c>
      <c r="M28" s="168">
        <v>1</v>
      </c>
      <c r="N28" s="168">
        <v>1</v>
      </c>
      <c r="O28" s="168">
        <v>1</v>
      </c>
      <c r="P28" s="168">
        <v>1</v>
      </c>
      <c r="Q28" s="168">
        <v>1</v>
      </c>
      <c r="R28" s="168">
        <v>1</v>
      </c>
      <c r="S28" s="168">
        <v>1</v>
      </c>
      <c r="T28" s="168">
        <v>1</v>
      </c>
      <c r="U28" s="168">
        <v>1</v>
      </c>
      <c r="V28" s="168">
        <v>1</v>
      </c>
      <c r="W28" s="168">
        <v>1</v>
      </c>
      <c r="X28" s="168">
        <v>1</v>
      </c>
      <c r="Y28" s="168">
        <v>1</v>
      </c>
      <c r="Z28" s="168">
        <v>1</v>
      </c>
      <c r="AA28" s="168">
        <v>1</v>
      </c>
      <c r="AB28" s="168">
        <v>1</v>
      </c>
      <c r="AC28" s="168">
        <v>1</v>
      </c>
      <c r="AD28" s="168">
        <v>1</v>
      </c>
      <c r="AE28" s="143">
        <v>90</v>
      </c>
      <c r="AF28" s="5">
        <v>25</v>
      </c>
      <c r="AG28" s="4"/>
      <c r="AH28" s="173"/>
      <c r="AI28" s="173"/>
      <c r="AJ28" s="173"/>
      <c r="AK28" s="173"/>
      <c r="AL28" s="173"/>
      <c r="AM28" s="173"/>
      <c r="AN28" s="173"/>
    </row>
    <row r="29" spans="1:40" s="9" customFormat="1" ht="15" customHeight="1" x14ac:dyDescent="0.2">
      <c r="A29" s="1" t="s">
        <v>400</v>
      </c>
      <c r="B29" s="47" t="s">
        <v>1957</v>
      </c>
      <c r="C29" s="1">
        <v>2020</v>
      </c>
      <c r="D29" s="148">
        <v>14</v>
      </c>
      <c r="E29" s="5" t="s">
        <v>678</v>
      </c>
      <c r="F29" s="168">
        <v>100</v>
      </c>
      <c r="G29" s="168">
        <v>100</v>
      </c>
      <c r="H29" s="168">
        <v>90</v>
      </c>
      <c r="I29" s="168">
        <v>60</v>
      </c>
      <c r="J29" s="168">
        <v>15</v>
      </c>
      <c r="K29" s="168">
        <v>100</v>
      </c>
      <c r="L29" s="168">
        <v>100</v>
      </c>
      <c r="M29" s="168">
        <v>100</v>
      </c>
      <c r="N29" s="168">
        <v>93</v>
      </c>
      <c r="O29" s="168">
        <v>97</v>
      </c>
      <c r="P29" s="168">
        <v>25</v>
      </c>
      <c r="Q29" s="168">
        <v>41</v>
      </c>
      <c r="R29" s="168">
        <v>62</v>
      </c>
      <c r="S29" s="168">
        <v>31</v>
      </c>
      <c r="T29" s="168">
        <v>83</v>
      </c>
      <c r="U29" s="168">
        <v>23</v>
      </c>
      <c r="V29" s="168">
        <v>58</v>
      </c>
      <c r="W29" s="168">
        <v>100</v>
      </c>
      <c r="X29" s="168">
        <v>87</v>
      </c>
      <c r="Y29" s="168">
        <v>92</v>
      </c>
      <c r="Z29" s="168">
        <v>90</v>
      </c>
      <c r="AA29" s="168">
        <v>94</v>
      </c>
      <c r="AB29" s="168">
        <v>100</v>
      </c>
      <c r="AC29" s="168">
        <v>96</v>
      </c>
      <c r="AD29" s="168">
        <v>100</v>
      </c>
      <c r="AE29" s="143"/>
      <c r="AF29" s="5"/>
      <c r="AG29" s="4"/>
      <c r="AH29" s="173"/>
      <c r="AI29" s="173"/>
      <c r="AJ29" s="173"/>
      <c r="AK29" s="173"/>
      <c r="AL29" s="173"/>
      <c r="AM29" s="173"/>
      <c r="AN29" s="173"/>
    </row>
    <row r="30" spans="1:40" s="9" customFormat="1" ht="15" customHeight="1" x14ac:dyDescent="0.2">
      <c r="A30" s="1" t="s">
        <v>400</v>
      </c>
      <c r="B30" s="47" t="s">
        <v>1957</v>
      </c>
      <c r="C30" s="1">
        <v>2020</v>
      </c>
      <c r="D30" s="148">
        <v>14</v>
      </c>
      <c r="E30" s="5" t="s">
        <v>674</v>
      </c>
      <c r="F30" s="168">
        <v>1</v>
      </c>
      <c r="G30" s="168">
        <v>1</v>
      </c>
      <c r="H30" s="168">
        <v>1</v>
      </c>
      <c r="I30" s="168">
        <v>1</v>
      </c>
      <c r="J30" s="168">
        <v>1</v>
      </c>
      <c r="K30" s="168">
        <v>1</v>
      </c>
      <c r="L30" s="168">
        <v>1</v>
      </c>
      <c r="M30" s="168">
        <v>1</v>
      </c>
      <c r="N30" s="168">
        <v>1</v>
      </c>
      <c r="O30" s="168">
        <v>1</v>
      </c>
      <c r="P30" s="168">
        <v>1</v>
      </c>
      <c r="Q30" s="168">
        <v>1</v>
      </c>
      <c r="R30" s="168">
        <v>1</v>
      </c>
      <c r="S30" s="168">
        <v>1</v>
      </c>
      <c r="T30" s="168">
        <v>1</v>
      </c>
      <c r="U30" s="168">
        <v>1</v>
      </c>
      <c r="V30" s="168">
        <v>1</v>
      </c>
      <c r="W30" s="168">
        <v>1</v>
      </c>
      <c r="X30" s="168">
        <v>1</v>
      </c>
      <c r="Y30" s="168">
        <v>1</v>
      </c>
      <c r="Z30" s="168">
        <v>1</v>
      </c>
      <c r="AA30" s="168">
        <v>1</v>
      </c>
      <c r="AB30" s="168">
        <v>1</v>
      </c>
      <c r="AC30" s="168">
        <v>1</v>
      </c>
      <c r="AD30" s="168">
        <v>1</v>
      </c>
      <c r="AE30" s="143">
        <v>100</v>
      </c>
      <c r="AF30" s="5">
        <v>25</v>
      </c>
      <c r="AG30" s="4"/>
      <c r="AH30" s="173"/>
      <c r="AI30" s="173"/>
      <c r="AJ30" s="173"/>
      <c r="AK30" s="173"/>
      <c r="AL30" s="173"/>
      <c r="AM30" s="173"/>
      <c r="AN30" s="173"/>
    </row>
    <row r="31" spans="1:40" s="9" customFormat="1" ht="15" customHeight="1" x14ac:dyDescent="0.2">
      <c r="A31" s="1" t="s">
        <v>400</v>
      </c>
      <c r="B31" s="47" t="s">
        <v>1957</v>
      </c>
      <c r="C31" s="1">
        <v>2020</v>
      </c>
      <c r="D31" s="148">
        <v>15</v>
      </c>
      <c r="E31" s="5" t="s">
        <v>678</v>
      </c>
      <c r="F31" s="168">
        <v>13</v>
      </c>
      <c r="G31" s="168">
        <v>7</v>
      </c>
      <c r="H31" s="168">
        <v>9</v>
      </c>
      <c r="I31" s="168">
        <v>5</v>
      </c>
      <c r="J31" s="168">
        <v>16</v>
      </c>
      <c r="K31" s="168">
        <v>9</v>
      </c>
      <c r="L31" s="168" t="s">
        <v>1779</v>
      </c>
      <c r="M31" s="168">
        <v>7</v>
      </c>
      <c r="N31" s="168">
        <v>26</v>
      </c>
      <c r="O31" s="168">
        <v>13</v>
      </c>
      <c r="P31" s="168">
        <v>4</v>
      </c>
      <c r="Q31" s="168" t="s">
        <v>1779</v>
      </c>
      <c r="R31" s="168">
        <v>3</v>
      </c>
      <c r="S31" s="168">
        <v>16</v>
      </c>
      <c r="T31" s="168">
        <v>27</v>
      </c>
      <c r="U31" s="168">
        <v>6</v>
      </c>
      <c r="V31" s="168">
        <v>13</v>
      </c>
      <c r="W31" s="168">
        <v>10</v>
      </c>
      <c r="X31" s="168">
        <v>41</v>
      </c>
      <c r="Y31" s="168">
        <v>36</v>
      </c>
      <c r="Z31" s="168">
        <v>4</v>
      </c>
      <c r="AA31" s="168">
        <v>42</v>
      </c>
      <c r="AB31" s="168">
        <v>30</v>
      </c>
      <c r="AC31" s="168">
        <v>6</v>
      </c>
      <c r="AD31" s="168">
        <v>35</v>
      </c>
      <c r="AE31" s="143"/>
      <c r="AF31" s="5"/>
      <c r="AG31" s="4" t="s">
        <v>1784</v>
      </c>
      <c r="AH31" s="173">
        <v>999</v>
      </c>
      <c r="AI31" s="173"/>
      <c r="AJ31" s="173"/>
      <c r="AK31" s="173"/>
      <c r="AL31" s="173"/>
      <c r="AM31" s="173"/>
      <c r="AN31" s="173"/>
    </row>
    <row r="32" spans="1:40" s="9" customFormat="1" ht="15" customHeight="1" x14ac:dyDescent="0.2">
      <c r="A32" s="1" t="s">
        <v>400</v>
      </c>
      <c r="B32" s="47" t="s">
        <v>1957</v>
      </c>
      <c r="C32" s="1">
        <v>2020</v>
      </c>
      <c r="D32" s="148">
        <v>15</v>
      </c>
      <c r="E32" s="5" t="s">
        <v>674</v>
      </c>
      <c r="F32" s="168">
        <v>1</v>
      </c>
      <c r="G32" s="168">
        <v>1</v>
      </c>
      <c r="H32" s="168">
        <v>1</v>
      </c>
      <c r="I32" s="168">
        <v>1</v>
      </c>
      <c r="J32" s="168">
        <v>1</v>
      </c>
      <c r="K32" s="168">
        <v>1</v>
      </c>
      <c r="L32" s="168">
        <v>1</v>
      </c>
      <c r="M32" s="168">
        <v>1</v>
      </c>
      <c r="N32" s="168">
        <v>1</v>
      </c>
      <c r="O32" s="168">
        <v>1</v>
      </c>
      <c r="P32" s="168">
        <v>1</v>
      </c>
      <c r="Q32" s="168">
        <v>1</v>
      </c>
      <c r="R32" s="168">
        <v>1</v>
      </c>
      <c r="S32" s="168">
        <v>1</v>
      </c>
      <c r="T32" s="168">
        <v>1</v>
      </c>
      <c r="U32" s="168">
        <v>1</v>
      </c>
      <c r="V32" s="168">
        <v>1</v>
      </c>
      <c r="W32" s="168">
        <v>1</v>
      </c>
      <c r="X32" s="168">
        <v>1</v>
      </c>
      <c r="Y32" s="168">
        <v>1</v>
      </c>
      <c r="Z32" s="168">
        <v>1</v>
      </c>
      <c r="AA32" s="168">
        <v>1</v>
      </c>
      <c r="AB32" s="168">
        <v>1</v>
      </c>
      <c r="AC32" s="168">
        <v>1</v>
      </c>
      <c r="AD32" s="168">
        <v>1</v>
      </c>
      <c r="AE32" s="143">
        <v>100</v>
      </c>
      <c r="AF32" s="5">
        <v>25</v>
      </c>
      <c r="AG32" s="4"/>
      <c r="AH32" s="173"/>
      <c r="AI32" s="173"/>
      <c r="AJ32" s="173"/>
      <c r="AK32" s="173"/>
      <c r="AL32" s="173"/>
      <c r="AM32" s="173"/>
      <c r="AN32" s="173"/>
    </row>
    <row r="33" spans="1:40" s="9" customFormat="1" ht="15" customHeight="1" x14ac:dyDescent="0.2">
      <c r="A33" s="1" t="s">
        <v>400</v>
      </c>
      <c r="B33" s="47" t="s">
        <v>1957</v>
      </c>
      <c r="C33" s="1">
        <v>2020</v>
      </c>
      <c r="D33" s="148">
        <v>16</v>
      </c>
      <c r="E33" s="5" t="s">
        <v>678</v>
      </c>
      <c r="F33" s="168">
        <v>7</v>
      </c>
      <c r="G33" s="168">
        <v>8</v>
      </c>
      <c r="H33" s="168">
        <v>8</v>
      </c>
      <c r="I33" s="168">
        <v>8</v>
      </c>
      <c r="J33" s="168">
        <v>7</v>
      </c>
      <c r="K33" s="168">
        <v>10</v>
      </c>
      <c r="L33" s="168">
        <v>12</v>
      </c>
      <c r="M33" s="168">
        <v>4</v>
      </c>
      <c r="N33" s="168">
        <v>5</v>
      </c>
      <c r="O33" s="168">
        <v>6</v>
      </c>
      <c r="P33" s="168" t="s">
        <v>1779</v>
      </c>
      <c r="Q33" s="168">
        <v>8</v>
      </c>
      <c r="R33" s="168">
        <v>11</v>
      </c>
      <c r="S33" s="168">
        <v>8</v>
      </c>
      <c r="T33" s="168">
        <v>5</v>
      </c>
      <c r="U33" s="168">
        <v>7</v>
      </c>
      <c r="V33" s="168">
        <v>6</v>
      </c>
      <c r="W33" s="168">
        <v>7</v>
      </c>
      <c r="X33" s="168">
        <v>6</v>
      </c>
      <c r="Y33" s="168">
        <v>7</v>
      </c>
      <c r="Z33" s="168">
        <v>10</v>
      </c>
      <c r="AA33" s="168">
        <v>8</v>
      </c>
      <c r="AB33" s="168">
        <v>7</v>
      </c>
      <c r="AC33" s="168">
        <v>9</v>
      </c>
      <c r="AD33" s="168">
        <v>4</v>
      </c>
      <c r="AE33" s="143"/>
      <c r="AF33" s="5"/>
      <c r="AG33" s="4" t="s">
        <v>1784</v>
      </c>
      <c r="AH33" s="173">
        <v>999</v>
      </c>
      <c r="AI33" s="173"/>
      <c r="AJ33" s="173"/>
      <c r="AK33" s="173"/>
      <c r="AL33" s="173"/>
      <c r="AM33" s="173"/>
      <c r="AN33" s="173"/>
    </row>
    <row r="34" spans="1:40" s="9" customFormat="1" ht="15" customHeight="1" x14ac:dyDescent="0.2">
      <c r="A34" s="1" t="s">
        <v>400</v>
      </c>
      <c r="B34" s="47" t="s">
        <v>1957</v>
      </c>
      <c r="C34" s="1">
        <v>2020</v>
      </c>
      <c r="D34" s="148">
        <v>16</v>
      </c>
      <c r="E34" s="5" t="s">
        <v>674</v>
      </c>
      <c r="F34" s="168">
        <v>1</v>
      </c>
      <c r="G34" s="168">
        <v>1</v>
      </c>
      <c r="H34" s="168">
        <v>1</v>
      </c>
      <c r="I34" s="168">
        <v>1</v>
      </c>
      <c r="J34" s="168">
        <v>1</v>
      </c>
      <c r="K34" s="168">
        <v>1</v>
      </c>
      <c r="L34" s="168">
        <v>1</v>
      </c>
      <c r="M34" s="168">
        <v>1</v>
      </c>
      <c r="N34" s="168">
        <v>1</v>
      </c>
      <c r="O34" s="168">
        <v>1</v>
      </c>
      <c r="P34" s="168">
        <v>1</v>
      </c>
      <c r="Q34" s="168">
        <v>1</v>
      </c>
      <c r="R34" s="168">
        <v>1</v>
      </c>
      <c r="S34" s="168">
        <v>1</v>
      </c>
      <c r="T34" s="168">
        <v>1</v>
      </c>
      <c r="U34" s="168">
        <v>1</v>
      </c>
      <c r="V34" s="168">
        <v>1</v>
      </c>
      <c r="W34" s="168">
        <v>1</v>
      </c>
      <c r="X34" s="168">
        <v>1</v>
      </c>
      <c r="Y34" s="168">
        <v>1</v>
      </c>
      <c r="Z34" s="168">
        <v>1</v>
      </c>
      <c r="AA34" s="168">
        <v>1</v>
      </c>
      <c r="AB34" s="168">
        <v>1</v>
      </c>
      <c r="AC34" s="168">
        <v>1</v>
      </c>
      <c r="AD34" s="168">
        <v>1</v>
      </c>
      <c r="AE34" s="143">
        <v>30</v>
      </c>
      <c r="AF34" s="5">
        <v>25</v>
      </c>
      <c r="AG34" s="4"/>
      <c r="AH34" s="173"/>
      <c r="AI34" s="173"/>
      <c r="AJ34" s="173"/>
      <c r="AK34" s="173"/>
      <c r="AL34" s="173"/>
      <c r="AM34" s="173"/>
      <c r="AN34" s="173"/>
    </row>
    <row r="35" spans="1:40" s="9" customFormat="1" ht="15" customHeight="1" x14ac:dyDescent="0.2">
      <c r="A35" s="1" t="s">
        <v>400</v>
      </c>
      <c r="B35" s="47" t="s">
        <v>1957</v>
      </c>
      <c r="C35" s="1">
        <v>2020</v>
      </c>
      <c r="D35" s="148">
        <v>17</v>
      </c>
      <c r="E35" s="5" t="s">
        <v>678</v>
      </c>
      <c r="F35" s="168">
        <v>19</v>
      </c>
      <c r="G35" s="168">
        <v>64</v>
      </c>
      <c r="H35" s="168">
        <v>25</v>
      </c>
      <c r="I35" s="168">
        <v>9</v>
      </c>
      <c r="J35" s="168">
        <v>27</v>
      </c>
      <c r="K35" s="168">
        <v>18</v>
      </c>
      <c r="L35" s="168" t="s">
        <v>1779</v>
      </c>
      <c r="M35" s="168">
        <v>44</v>
      </c>
      <c r="N35" s="168">
        <v>26</v>
      </c>
      <c r="O35" s="168">
        <v>14</v>
      </c>
      <c r="P35" s="168">
        <v>13</v>
      </c>
      <c r="Q35" s="168">
        <v>14</v>
      </c>
      <c r="R35" s="168">
        <v>12</v>
      </c>
      <c r="S35" s="168">
        <v>4</v>
      </c>
      <c r="T35" s="168">
        <v>17</v>
      </c>
      <c r="U35" s="168">
        <v>13</v>
      </c>
      <c r="V35" s="168">
        <v>14</v>
      </c>
      <c r="W35" s="168" t="s">
        <v>1779</v>
      </c>
      <c r="X35" s="168">
        <v>6</v>
      </c>
      <c r="Y35" s="168">
        <v>9</v>
      </c>
      <c r="Z35" s="168">
        <v>6</v>
      </c>
      <c r="AA35" s="168">
        <v>9</v>
      </c>
      <c r="AB35" s="168">
        <v>7</v>
      </c>
      <c r="AC35" s="168">
        <v>8</v>
      </c>
      <c r="AD35" s="168">
        <v>10</v>
      </c>
      <c r="AE35" s="143"/>
      <c r="AF35" s="5"/>
      <c r="AG35" s="4" t="s">
        <v>1784</v>
      </c>
      <c r="AH35" s="173">
        <v>999</v>
      </c>
      <c r="AI35" s="173"/>
      <c r="AJ35" s="173"/>
      <c r="AK35" s="173"/>
      <c r="AL35" s="173"/>
      <c r="AM35" s="173"/>
      <c r="AN35" s="173"/>
    </row>
    <row r="36" spans="1:40" s="9" customFormat="1" ht="15" customHeight="1" x14ac:dyDescent="0.2">
      <c r="A36" s="1" t="s">
        <v>400</v>
      </c>
      <c r="B36" s="47" t="s">
        <v>1957</v>
      </c>
      <c r="C36" s="1">
        <v>2020</v>
      </c>
      <c r="D36" s="148">
        <v>17</v>
      </c>
      <c r="E36" s="5" t="s">
        <v>674</v>
      </c>
      <c r="F36" s="168">
        <v>1</v>
      </c>
      <c r="G36" s="168">
        <v>1</v>
      </c>
      <c r="H36" s="168">
        <v>1</v>
      </c>
      <c r="I36" s="168">
        <v>1</v>
      </c>
      <c r="J36" s="168">
        <v>1</v>
      </c>
      <c r="K36" s="168">
        <v>1</v>
      </c>
      <c r="L36" s="168">
        <v>1</v>
      </c>
      <c r="M36" s="168">
        <v>1</v>
      </c>
      <c r="N36" s="168">
        <v>1</v>
      </c>
      <c r="O36" s="168">
        <v>1</v>
      </c>
      <c r="P36" s="168">
        <v>1</v>
      </c>
      <c r="Q36" s="168">
        <v>1</v>
      </c>
      <c r="R36" s="168">
        <v>1</v>
      </c>
      <c r="S36" s="168">
        <v>1</v>
      </c>
      <c r="T36" s="168">
        <v>1</v>
      </c>
      <c r="U36" s="168">
        <v>1</v>
      </c>
      <c r="V36" s="168">
        <v>1</v>
      </c>
      <c r="W36" s="168">
        <v>1</v>
      </c>
      <c r="X36" s="168">
        <v>1</v>
      </c>
      <c r="Y36" s="168">
        <v>1</v>
      </c>
      <c r="Z36" s="168">
        <v>1</v>
      </c>
      <c r="AA36" s="168">
        <v>1</v>
      </c>
      <c r="AB36" s="168">
        <v>1</v>
      </c>
      <c r="AC36" s="168">
        <v>1</v>
      </c>
      <c r="AD36" s="168">
        <v>1</v>
      </c>
      <c r="AE36" s="143">
        <v>100</v>
      </c>
      <c r="AF36" s="5">
        <v>25</v>
      </c>
      <c r="AG36" s="4"/>
      <c r="AH36" s="173"/>
      <c r="AI36" s="173"/>
      <c r="AJ36" s="173"/>
      <c r="AK36" s="173"/>
      <c r="AL36" s="173"/>
      <c r="AM36" s="173"/>
      <c r="AN36" s="173"/>
    </row>
    <row r="37" spans="1:40" s="9" customFormat="1" ht="15" customHeight="1" x14ac:dyDescent="0.2">
      <c r="A37" s="1" t="s">
        <v>400</v>
      </c>
      <c r="B37" s="47" t="s">
        <v>1957</v>
      </c>
      <c r="C37" s="1">
        <v>2020</v>
      </c>
      <c r="D37" s="148" t="s">
        <v>1921</v>
      </c>
      <c r="E37" s="5" t="s">
        <v>678</v>
      </c>
      <c r="F37" s="168">
        <v>7</v>
      </c>
      <c r="G37" s="168">
        <v>6</v>
      </c>
      <c r="H37" s="168">
        <v>11</v>
      </c>
      <c r="I37" s="168">
        <v>6</v>
      </c>
      <c r="J37" s="168">
        <v>43</v>
      </c>
      <c r="K37" s="168">
        <v>25</v>
      </c>
      <c r="L37" s="168">
        <v>8</v>
      </c>
      <c r="M37" s="168">
        <v>9</v>
      </c>
      <c r="N37" s="168">
        <v>4</v>
      </c>
      <c r="O37" s="168">
        <v>4</v>
      </c>
      <c r="P37" s="168">
        <v>22</v>
      </c>
      <c r="Q37" s="168">
        <v>8</v>
      </c>
      <c r="R37" s="168">
        <v>1</v>
      </c>
      <c r="S37" s="168">
        <v>6</v>
      </c>
      <c r="T37" s="168">
        <v>3</v>
      </c>
      <c r="U37" s="168">
        <v>7</v>
      </c>
      <c r="V37" s="168">
        <v>3</v>
      </c>
      <c r="W37" s="168" t="s">
        <v>1779</v>
      </c>
      <c r="X37" s="168">
        <v>4</v>
      </c>
      <c r="Y37" s="168">
        <v>8</v>
      </c>
      <c r="Z37" s="168">
        <v>8</v>
      </c>
      <c r="AA37" s="168">
        <v>6</v>
      </c>
      <c r="AB37" s="168">
        <v>5</v>
      </c>
      <c r="AC37" s="168">
        <v>6</v>
      </c>
      <c r="AD37" s="168">
        <v>4</v>
      </c>
      <c r="AE37" s="143"/>
      <c r="AF37" s="5"/>
      <c r="AG37" s="4" t="s">
        <v>1784</v>
      </c>
      <c r="AH37" s="173">
        <v>999</v>
      </c>
      <c r="AI37" s="173"/>
      <c r="AJ37" s="173"/>
      <c r="AK37" s="173"/>
      <c r="AL37" s="173"/>
      <c r="AM37" s="173"/>
      <c r="AN37" s="173"/>
    </row>
    <row r="38" spans="1:40" s="9" customFormat="1" ht="15" customHeight="1" x14ac:dyDescent="0.2">
      <c r="A38" s="1" t="s">
        <v>400</v>
      </c>
      <c r="B38" s="47" t="s">
        <v>1957</v>
      </c>
      <c r="C38" s="1">
        <v>2020</v>
      </c>
      <c r="D38" s="148" t="s">
        <v>1921</v>
      </c>
      <c r="E38" s="5" t="s">
        <v>674</v>
      </c>
      <c r="F38" s="168">
        <v>1</v>
      </c>
      <c r="G38" s="168">
        <v>1</v>
      </c>
      <c r="H38" s="168">
        <v>1</v>
      </c>
      <c r="I38" s="168">
        <v>1</v>
      </c>
      <c r="J38" s="168">
        <v>1</v>
      </c>
      <c r="K38" s="168">
        <v>1</v>
      </c>
      <c r="L38" s="168">
        <v>1</v>
      </c>
      <c r="M38" s="168">
        <v>1</v>
      </c>
      <c r="N38" s="168">
        <v>1</v>
      </c>
      <c r="O38" s="168">
        <v>1</v>
      </c>
      <c r="P38" s="168">
        <v>1</v>
      </c>
      <c r="Q38" s="168">
        <v>1</v>
      </c>
      <c r="R38" s="168">
        <v>1</v>
      </c>
      <c r="S38" s="168">
        <v>1</v>
      </c>
      <c r="T38" s="168">
        <v>1</v>
      </c>
      <c r="U38" s="168">
        <v>1</v>
      </c>
      <c r="V38" s="168">
        <v>1</v>
      </c>
      <c r="W38" s="168">
        <v>1</v>
      </c>
      <c r="X38" s="168">
        <v>1</v>
      </c>
      <c r="Y38" s="168">
        <v>1</v>
      </c>
      <c r="Z38" s="168">
        <v>1</v>
      </c>
      <c r="AA38" s="168">
        <v>1</v>
      </c>
      <c r="AB38" s="168">
        <v>1</v>
      </c>
      <c r="AC38" s="168">
        <v>1</v>
      </c>
      <c r="AD38" s="168">
        <v>1</v>
      </c>
      <c r="AE38" s="143">
        <v>100</v>
      </c>
      <c r="AF38" s="5">
        <v>25</v>
      </c>
      <c r="AG38" s="4"/>
      <c r="AH38" s="173"/>
      <c r="AI38" s="173"/>
      <c r="AJ38" s="173"/>
      <c r="AK38" s="173"/>
      <c r="AL38" s="173"/>
      <c r="AM38" s="173"/>
      <c r="AN38" s="173"/>
    </row>
    <row r="39" spans="1:40" s="9" customFormat="1" ht="15" customHeight="1" x14ac:dyDescent="0.2">
      <c r="A39" s="1" t="s">
        <v>400</v>
      </c>
      <c r="B39" s="47" t="s">
        <v>1957</v>
      </c>
      <c r="C39" s="1">
        <v>2020</v>
      </c>
      <c r="D39" s="148" t="s">
        <v>1922</v>
      </c>
      <c r="E39" s="5" t="s">
        <v>678</v>
      </c>
      <c r="F39" s="168">
        <v>17</v>
      </c>
      <c r="G39" s="168" t="s">
        <v>1779</v>
      </c>
      <c r="H39" s="168">
        <v>3</v>
      </c>
      <c r="I39" s="168">
        <v>8</v>
      </c>
      <c r="J39" s="168">
        <v>6</v>
      </c>
      <c r="K39" s="168">
        <v>24</v>
      </c>
      <c r="L39" s="168" t="s">
        <v>1779</v>
      </c>
      <c r="M39" s="168" t="s">
        <v>1779</v>
      </c>
      <c r="N39" s="168">
        <v>7</v>
      </c>
      <c r="O39" s="168">
        <v>9</v>
      </c>
      <c r="P39" s="168">
        <v>9</v>
      </c>
      <c r="Q39" s="168">
        <v>6</v>
      </c>
      <c r="R39" s="168">
        <v>6</v>
      </c>
      <c r="S39" s="168">
        <v>3</v>
      </c>
      <c r="T39" s="168">
        <v>9</v>
      </c>
      <c r="U39" s="168">
        <v>7</v>
      </c>
      <c r="V39" s="168">
        <v>12</v>
      </c>
      <c r="W39" s="168">
        <v>9</v>
      </c>
      <c r="X39" s="168">
        <v>17</v>
      </c>
      <c r="Y39" s="168">
        <v>15</v>
      </c>
      <c r="Z39" s="168">
        <v>8</v>
      </c>
      <c r="AA39" s="168">
        <v>16</v>
      </c>
      <c r="AB39" s="168">
        <v>8</v>
      </c>
      <c r="AC39" s="168">
        <v>12</v>
      </c>
      <c r="AD39" s="168">
        <v>8</v>
      </c>
      <c r="AE39" s="143"/>
      <c r="AF39" s="5"/>
      <c r="AG39" s="4" t="s">
        <v>1784</v>
      </c>
      <c r="AH39" s="173">
        <v>999</v>
      </c>
      <c r="AI39" s="173"/>
      <c r="AJ39" s="173"/>
      <c r="AK39" s="173"/>
      <c r="AL39" s="173"/>
      <c r="AM39" s="173"/>
      <c r="AN39" s="173"/>
    </row>
    <row r="40" spans="1:40" s="9" customFormat="1" ht="15" customHeight="1" x14ac:dyDescent="0.2">
      <c r="A40" s="1" t="s">
        <v>400</v>
      </c>
      <c r="B40" s="47" t="s">
        <v>1957</v>
      </c>
      <c r="C40" s="1">
        <v>2020</v>
      </c>
      <c r="D40" s="148" t="s">
        <v>1922</v>
      </c>
      <c r="E40" s="5" t="s">
        <v>1781</v>
      </c>
      <c r="F40" s="168">
        <v>0</v>
      </c>
      <c r="G40" s="168">
        <v>1</v>
      </c>
      <c r="H40" s="168">
        <v>1</v>
      </c>
      <c r="I40" s="168">
        <v>1</v>
      </c>
      <c r="J40" s="168">
        <v>1</v>
      </c>
      <c r="K40" s="168">
        <v>0</v>
      </c>
      <c r="L40" s="168">
        <v>1</v>
      </c>
      <c r="M40" s="168">
        <v>1</v>
      </c>
      <c r="N40" s="168">
        <v>0</v>
      </c>
      <c r="O40" s="168">
        <v>0</v>
      </c>
      <c r="P40" s="168">
        <v>1</v>
      </c>
      <c r="Q40" s="168">
        <v>1</v>
      </c>
      <c r="R40" s="168">
        <v>1</v>
      </c>
      <c r="S40" s="168">
        <v>1</v>
      </c>
      <c r="T40" s="168">
        <v>0</v>
      </c>
      <c r="U40" s="168">
        <v>0</v>
      </c>
      <c r="V40" s="168">
        <v>1</v>
      </c>
      <c r="W40" s="168">
        <v>1</v>
      </c>
      <c r="X40" s="168">
        <v>1</v>
      </c>
      <c r="Y40" s="168">
        <v>0</v>
      </c>
      <c r="Z40" s="168">
        <v>0</v>
      </c>
      <c r="AA40" s="168">
        <v>0</v>
      </c>
      <c r="AB40" s="168">
        <v>0</v>
      </c>
      <c r="AC40" s="168">
        <v>1</v>
      </c>
      <c r="AD40" s="168">
        <v>1</v>
      </c>
      <c r="AE40" s="143">
        <v>10</v>
      </c>
      <c r="AF40" s="5">
        <v>15</v>
      </c>
      <c r="AG40" s="4"/>
      <c r="AH40" s="173"/>
      <c r="AI40" s="173"/>
      <c r="AJ40" s="173"/>
      <c r="AK40" s="173"/>
      <c r="AL40" s="173"/>
      <c r="AM40" s="173"/>
      <c r="AN40" s="173"/>
    </row>
    <row r="41" spans="1:40" s="9" customFormat="1" ht="15" customHeight="1" x14ac:dyDescent="0.2">
      <c r="A41" s="1" t="s">
        <v>400</v>
      </c>
      <c r="B41" s="47" t="s">
        <v>1957</v>
      </c>
      <c r="C41" s="1">
        <v>2020</v>
      </c>
      <c r="D41" s="148" t="s">
        <v>1922</v>
      </c>
      <c r="E41" s="5" t="s">
        <v>674</v>
      </c>
      <c r="F41" s="168">
        <v>1</v>
      </c>
      <c r="G41" s="168">
        <v>1</v>
      </c>
      <c r="H41" s="168">
        <v>1</v>
      </c>
      <c r="I41" s="168">
        <v>1</v>
      </c>
      <c r="J41" s="168">
        <v>1</v>
      </c>
      <c r="K41" s="168">
        <v>1</v>
      </c>
      <c r="L41" s="168">
        <v>1</v>
      </c>
      <c r="M41" s="168">
        <v>1</v>
      </c>
      <c r="N41" s="168">
        <v>1</v>
      </c>
      <c r="O41" s="168">
        <v>1</v>
      </c>
      <c r="P41" s="168">
        <v>1</v>
      </c>
      <c r="Q41" s="168">
        <v>1</v>
      </c>
      <c r="R41" s="168">
        <v>1</v>
      </c>
      <c r="S41" s="168">
        <v>1</v>
      </c>
      <c r="T41" s="168">
        <v>1</v>
      </c>
      <c r="U41" s="168">
        <v>1</v>
      </c>
      <c r="V41" s="168">
        <v>1</v>
      </c>
      <c r="W41" s="168">
        <v>1</v>
      </c>
      <c r="X41" s="168">
        <v>1</v>
      </c>
      <c r="Y41" s="168">
        <v>1</v>
      </c>
      <c r="Z41" s="168">
        <v>1</v>
      </c>
      <c r="AA41" s="168">
        <v>1</v>
      </c>
      <c r="AB41" s="168">
        <v>1</v>
      </c>
      <c r="AC41" s="168">
        <v>1</v>
      </c>
      <c r="AD41" s="168">
        <v>1</v>
      </c>
      <c r="AE41" s="143">
        <v>90</v>
      </c>
      <c r="AF41" s="5">
        <v>25</v>
      </c>
      <c r="AG41" s="4"/>
      <c r="AH41" s="173"/>
      <c r="AI41" s="173"/>
      <c r="AJ41" s="173"/>
      <c r="AK41" s="173"/>
      <c r="AL41" s="173"/>
      <c r="AM41" s="173"/>
      <c r="AN41" s="173"/>
    </row>
    <row r="42" spans="1:40" s="9" customFormat="1" ht="15" customHeight="1" x14ac:dyDescent="0.2">
      <c r="A42" s="1" t="s">
        <v>400</v>
      </c>
      <c r="B42" s="47" t="s">
        <v>1957</v>
      </c>
      <c r="C42" s="1">
        <v>2020</v>
      </c>
      <c r="D42" s="148" t="s">
        <v>1923</v>
      </c>
      <c r="E42" s="5" t="s">
        <v>678</v>
      </c>
      <c r="F42" s="168">
        <v>10</v>
      </c>
      <c r="G42" s="168">
        <v>12</v>
      </c>
      <c r="H42" s="168">
        <v>34</v>
      </c>
      <c r="I42" s="168">
        <v>12</v>
      </c>
      <c r="J42" s="168">
        <v>9</v>
      </c>
      <c r="K42" s="168">
        <v>10</v>
      </c>
      <c r="L42" s="168">
        <v>29</v>
      </c>
      <c r="M42" s="168" t="s">
        <v>1779</v>
      </c>
      <c r="N42" s="168">
        <v>11</v>
      </c>
      <c r="O42" s="168">
        <v>28</v>
      </c>
      <c r="P42" s="168">
        <v>14</v>
      </c>
      <c r="Q42" s="168">
        <v>18</v>
      </c>
      <c r="R42" s="168" t="s">
        <v>1779</v>
      </c>
      <c r="S42" s="168" t="s">
        <v>1779</v>
      </c>
      <c r="T42" s="168">
        <v>27</v>
      </c>
      <c r="U42" s="168">
        <v>4</v>
      </c>
      <c r="V42" s="168">
        <v>6</v>
      </c>
      <c r="W42" s="168">
        <v>50</v>
      </c>
      <c r="X42" s="168">
        <v>9</v>
      </c>
      <c r="Y42" s="168" t="s">
        <v>1779</v>
      </c>
      <c r="Z42" s="168">
        <v>4</v>
      </c>
      <c r="AA42" s="168">
        <v>6</v>
      </c>
      <c r="AB42" s="168">
        <v>6</v>
      </c>
      <c r="AC42" s="168">
        <v>6</v>
      </c>
      <c r="AD42" s="168">
        <v>16</v>
      </c>
      <c r="AE42" s="143"/>
      <c r="AF42" s="5"/>
      <c r="AG42" s="4" t="s">
        <v>1784</v>
      </c>
      <c r="AH42" s="173">
        <v>999</v>
      </c>
      <c r="AI42" s="173"/>
      <c r="AJ42" s="173"/>
      <c r="AK42" s="173"/>
      <c r="AL42" s="173"/>
      <c r="AM42" s="173"/>
      <c r="AN42" s="173"/>
    </row>
    <row r="43" spans="1:40" s="9" customFormat="1" ht="15" customHeight="1" x14ac:dyDescent="0.2">
      <c r="A43" s="1" t="s">
        <v>400</v>
      </c>
      <c r="B43" s="47" t="s">
        <v>1957</v>
      </c>
      <c r="C43" s="1">
        <v>2020</v>
      </c>
      <c r="D43" s="148" t="s">
        <v>1923</v>
      </c>
      <c r="E43" s="5" t="s">
        <v>674</v>
      </c>
      <c r="F43" s="168">
        <v>1</v>
      </c>
      <c r="G43" s="168">
        <v>1</v>
      </c>
      <c r="H43" s="168">
        <v>1</v>
      </c>
      <c r="I43" s="168">
        <v>1</v>
      </c>
      <c r="J43" s="168">
        <v>1</v>
      </c>
      <c r="K43" s="168">
        <v>1</v>
      </c>
      <c r="L43" s="168">
        <v>1</v>
      </c>
      <c r="M43" s="168">
        <v>1</v>
      </c>
      <c r="N43" s="168">
        <v>1</v>
      </c>
      <c r="O43" s="168">
        <v>1</v>
      </c>
      <c r="P43" s="168">
        <v>1</v>
      </c>
      <c r="Q43" s="168">
        <v>1</v>
      </c>
      <c r="R43" s="168">
        <v>1</v>
      </c>
      <c r="S43" s="168">
        <v>1</v>
      </c>
      <c r="T43" s="168">
        <v>1</v>
      </c>
      <c r="U43" s="168">
        <v>1</v>
      </c>
      <c r="V43" s="168">
        <v>1</v>
      </c>
      <c r="W43" s="168">
        <v>1</v>
      </c>
      <c r="X43" s="168">
        <v>1</v>
      </c>
      <c r="Y43" s="168">
        <v>1</v>
      </c>
      <c r="Z43" s="168">
        <v>1</v>
      </c>
      <c r="AA43" s="168">
        <v>1</v>
      </c>
      <c r="AB43" s="168">
        <v>1</v>
      </c>
      <c r="AC43" s="168">
        <v>1</v>
      </c>
      <c r="AD43" s="168">
        <v>1</v>
      </c>
      <c r="AE43" s="143">
        <v>100</v>
      </c>
      <c r="AF43" s="5">
        <v>25</v>
      </c>
      <c r="AG43" s="4"/>
      <c r="AH43" s="173"/>
      <c r="AI43" s="173"/>
      <c r="AJ43" s="173"/>
      <c r="AK43" s="173"/>
      <c r="AL43" s="173"/>
      <c r="AM43" s="173"/>
      <c r="AN43" s="173"/>
    </row>
    <row r="44" spans="1:40" s="9" customFormat="1" ht="15" customHeight="1" x14ac:dyDescent="0.2">
      <c r="A44" s="1" t="s">
        <v>400</v>
      </c>
      <c r="B44" s="47" t="s">
        <v>1957</v>
      </c>
      <c r="C44" s="1">
        <v>2020</v>
      </c>
      <c r="D44" s="148">
        <v>21</v>
      </c>
      <c r="E44" s="5" t="s">
        <v>678</v>
      </c>
      <c r="F44" s="168">
        <v>32</v>
      </c>
      <c r="G44" s="168">
        <v>31</v>
      </c>
      <c r="H44" s="168">
        <v>29</v>
      </c>
      <c r="I44" s="168">
        <v>79</v>
      </c>
      <c r="J44" s="168">
        <v>3</v>
      </c>
      <c r="K44" s="168">
        <v>3</v>
      </c>
      <c r="L44" s="168">
        <v>100</v>
      </c>
      <c r="M44" s="168">
        <v>76</v>
      </c>
      <c r="N44" s="168">
        <v>5</v>
      </c>
      <c r="O44" s="168">
        <v>32</v>
      </c>
      <c r="P44" s="168">
        <v>4</v>
      </c>
      <c r="Q44" s="168">
        <v>4</v>
      </c>
      <c r="R44" s="168">
        <v>57</v>
      </c>
      <c r="S44" s="168">
        <v>46</v>
      </c>
      <c r="T44" s="168">
        <v>84</v>
      </c>
      <c r="U44" s="168">
        <v>5</v>
      </c>
      <c r="V44" s="168">
        <v>5</v>
      </c>
      <c r="W44" s="168">
        <v>7</v>
      </c>
      <c r="X44" s="168">
        <v>12</v>
      </c>
      <c r="Y44" s="168">
        <v>16</v>
      </c>
      <c r="Z44" s="168">
        <v>6</v>
      </c>
      <c r="AA44" s="168">
        <v>5</v>
      </c>
      <c r="AB44" s="168">
        <v>44</v>
      </c>
      <c r="AC44" s="168">
        <v>33</v>
      </c>
      <c r="AD44" s="168">
        <v>49</v>
      </c>
      <c r="AE44" s="143"/>
      <c r="AF44" s="5"/>
      <c r="AG44" s="4"/>
      <c r="AH44" s="173"/>
      <c r="AI44" s="173"/>
      <c r="AJ44" s="173"/>
      <c r="AK44" s="173"/>
      <c r="AL44" s="173"/>
      <c r="AM44" s="173"/>
      <c r="AN44" s="173"/>
    </row>
    <row r="45" spans="1:40" s="9" customFormat="1" ht="15" customHeight="1" x14ac:dyDescent="0.2">
      <c r="A45" s="1" t="s">
        <v>400</v>
      </c>
      <c r="B45" s="47" t="s">
        <v>1957</v>
      </c>
      <c r="C45" s="1">
        <v>2020</v>
      </c>
      <c r="D45" s="148">
        <v>21</v>
      </c>
      <c r="E45" s="5" t="s">
        <v>674</v>
      </c>
      <c r="F45" s="168">
        <v>1</v>
      </c>
      <c r="G45" s="168">
        <v>1</v>
      </c>
      <c r="H45" s="168">
        <v>1</v>
      </c>
      <c r="I45" s="168">
        <v>1</v>
      </c>
      <c r="J45" s="168">
        <v>1</v>
      </c>
      <c r="K45" s="168">
        <v>1</v>
      </c>
      <c r="L45" s="168">
        <v>1</v>
      </c>
      <c r="M45" s="168">
        <v>1</v>
      </c>
      <c r="N45" s="168">
        <v>1</v>
      </c>
      <c r="O45" s="168">
        <v>1</v>
      </c>
      <c r="P45" s="168">
        <v>1</v>
      </c>
      <c r="Q45" s="168">
        <v>1</v>
      </c>
      <c r="R45" s="168">
        <v>1</v>
      </c>
      <c r="S45" s="168">
        <v>1</v>
      </c>
      <c r="T45" s="168">
        <v>1</v>
      </c>
      <c r="U45" s="168">
        <v>1</v>
      </c>
      <c r="V45" s="168">
        <v>1</v>
      </c>
      <c r="W45" s="168">
        <v>1</v>
      </c>
      <c r="X45" s="168">
        <v>1</v>
      </c>
      <c r="Y45" s="168">
        <v>1</v>
      </c>
      <c r="Z45" s="168">
        <v>1</v>
      </c>
      <c r="AA45" s="168">
        <v>1</v>
      </c>
      <c r="AB45" s="168">
        <v>1</v>
      </c>
      <c r="AC45" s="168">
        <v>1</v>
      </c>
      <c r="AD45" s="168">
        <v>1</v>
      </c>
      <c r="AE45" s="143">
        <v>100</v>
      </c>
      <c r="AF45" s="5">
        <v>25</v>
      </c>
      <c r="AG45" s="4"/>
      <c r="AH45" s="173"/>
      <c r="AI45" s="173"/>
      <c r="AJ45" s="173"/>
      <c r="AK45" s="173"/>
      <c r="AL45" s="173"/>
      <c r="AM45" s="173"/>
      <c r="AN45" s="173"/>
    </row>
    <row r="46" spans="1:40" s="9" customFormat="1" ht="15" customHeight="1" x14ac:dyDescent="0.2">
      <c r="A46" s="1" t="s">
        <v>400</v>
      </c>
      <c r="B46" s="47" t="s">
        <v>1957</v>
      </c>
      <c r="C46" s="1">
        <v>2020</v>
      </c>
      <c r="D46" s="148">
        <v>22</v>
      </c>
      <c r="E46" s="5" t="s">
        <v>678</v>
      </c>
      <c r="F46" s="168" t="s">
        <v>1782</v>
      </c>
      <c r="G46" s="168" t="s">
        <v>1782</v>
      </c>
      <c r="H46" s="168">
        <v>3</v>
      </c>
      <c r="I46" s="168">
        <v>7</v>
      </c>
      <c r="J46" s="168">
        <v>4</v>
      </c>
      <c r="K46" s="168" t="s">
        <v>1782</v>
      </c>
      <c r="L46" s="168" t="s">
        <v>1782</v>
      </c>
      <c r="M46" s="168">
        <v>4</v>
      </c>
      <c r="N46" s="168">
        <v>6</v>
      </c>
      <c r="O46" s="168">
        <v>7</v>
      </c>
      <c r="P46" s="168" t="s">
        <v>1782</v>
      </c>
      <c r="Q46" s="168">
        <v>4</v>
      </c>
      <c r="R46" s="168">
        <v>5</v>
      </c>
      <c r="S46" s="168">
        <v>7</v>
      </c>
      <c r="T46" s="168">
        <v>6</v>
      </c>
      <c r="U46" s="168" t="s">
        <v>1779</v>
      </c>
      <c r="V46" s="168">
        <v>8</v>
      </c>
      <c r="W46" s="168">
        <v>16</v>
      </c>
      <c r="X46" s="168">
        <v>9</v>
      </c>
      <c r="Y46" s="168">
        <v>4</v>
      </c>
      <c r="Z46" s="168">
        <v>6</v>
      </c>
      <c r="AA46" s="168">
        <v>7</v>
      </c>
      <c r="AB46" s="168">
        <v>5</v>
      </c>
      <c r="AC46" s="168">
        <v>8</v>
      </c>
      <c r="AD46" s="168">
        <v>17</v>
      </c>
      <c r="AE46" s="143"/>
      <c r="AF46" s="5"/>
      <c r="AG46" s="4" t="s">
        <v>1861</v>
      </c>
      <c r="AH46" s="173">
        <v>999</v>
      </c>
      <c r="AI46" s="173" t="s">
        <v>608</v>
      </c>
      <c r="AJ46" s="173"/>
      <c r="AK46" s="173"/>
      <c r="AL46" s="173"/>
      <c r="AM46" s="173"/>
      <c r="AN46" s="173"/>
    </row>
    <row r="47" spans="1:40" s="9" customFormat="1" ht="15" customHeight="1" x14ac:dyDescent="0.2">
      <c r="A47" s="1" t="s">
        <v>400</v>
      </c>
      <c r="B47" s="47" t="s">
        <v>1957</v>
      </c>
      <c r="C47" s="1">
        <v>2020</v>
      </c>
      <c r="D47" s="148">
        <v>22</v>
      </c>
      <c r="E47" s="5" t="s">
        <v>674</v>
      </c>
      <c r="F47" s="168">
        <v>1</v>
      </c>
      <c r="G47" s="168">
        <v>1</v>
      </c>
      <c r="H47" s="168">
        <v>1</v>
      </c>
      <c r="I47" s="168">
        <v>1</v>
      </c>
      <c r="J47" s="168">
        <v>1</v>
      </c>
      <c r="K47" s="168">
        <v>1</v>
      </c>
      <c r="L47" s="168">
        <v>1</v>
      </c>
      <c r="M47" s="168">
        <v>1</v>
      </c>
      <c r="N47" s="168">
        <v>1</v>
      </c>
      <c r="O47" s="168">
        <v>1</v>
      </c>
      <c r="P47" s="168">
        <v>1</v>
      </c>
      <c r="Q47" s="168">
        <v>1</v>
      </c>
      <c r="R47" s="168">
        <v>1</v>
      </c>
      <c r="S47" s="168">
        <v>1</v>
      </c>
      <c r="T47" s="168">
        <v>1</v>
      </c>
      <c r="U47" s="168">
        <v>1</v>
      </c>
      <c r="V47" s="168">
        <v>1</v>
      </c>
      <c r="W47" s="168">
        <v>1</v>
      </c>
      <c r="X47" s="168">
        <v>1</v>
      </c>
      <c r="Y47" s="168">
        <v>1</v>
      </c>
      <c r="Z47" s="168">
        <v>1</v>
      </c>
      <c r="AA47" s="168">
        <v>1</v>
      </c>
      <c r="AB47" s="168">
        <v>1</v>
      </c>
      <c r="AC47" s="168">
        <v>1</v>
      </c>
      <c r="AD47" s="168">
        <v>1</v>
      </c>
      <c r="AE47" s="143">
        <v>100</v>
      </c>
      <c r="AF47" s="5">
        <v>25</v>
      </c>
      <c r="AG47" s="4"/>
      <c r="AH47" s="173"/>
      <c r="AI47" s="173"/>
      <c r="AJ47" s="173"/>
      <c r="AK47" s="173"/>
      <c r="AL47" s="173"/>
      <c r="AM47" s="173"/>
      <c r="AN47" s="173"/>
    </row>
    <row r="48" spans="1:40" s="9" customFormat="1" ht="15" customHeight="1" x14ac:dyDescent="0.2">
      <c r="A48" s="1" t="s">
        <v>400</v>
      </c>
      <c r="B48" s="47" t="s">
        <v>1957</v>
      </c>
      <c r="C48" s="1">
        <v>2020</v>
      </c>
      <c r="D48" s="148">
        <v>23</v>
      </c>
      <c r="E48" s="5" t="s">
        <v>678</v>
      </c>
      <c r="F48" s="168" t="s">
        <v>1779</v>
      </c>
      <c r="G48" s="168" t="s">
        <v>1779</v>
      </c>
      <c r="H48" s="168">
        <v>4</v>
      </c>
      <c r="I48" s="168" t="s">
        <v>1779</v>
      </c>
      <c r="J48" s="168">
        <v>5</v>
      </c>
      <c r="K48" s="168">
        <v>4</v>
      </c>
      <c r="L48" s="168" t="s">
        <v>1779</v>
      </c>
      <c r="M48" s="168" t="s">
        <v>1779</v>
      </c>
      <c r="N48" s="168">
        <v>6</v>
      </c>
      <c r="O48" s="168">
        <v>12</v>
      </c>
      <c r="P48" s="168">
        <v>4</v>
      </c>
      <c r="Q48" s="168">
        <v>4</v>
      </c>
      <c r="R48" s="168">
        <v>4</v>
      </c>
      <c r="S48" s="168" t="s">
        <v>1779</v>
      </c>
      <c r="T48" s="168" t="s">
        <v>1779</v>
      </c>
      <c r="U48" s="168">
        <v>7</v>
      </c>
      <c r="V48" s="168">
        <v>5</v>
      </c>
      <c r="W48" s="168">
        <v>9</v>
      </c>
      <c r="X48" s="168">
        <v>8</v>
      </c>
      <c r="Y48" s="168">
        <v>7</v>
      </c>
      <c r="Z48" s="168" t="s">
        <v>1779</v>
      </c>
      <c r="AA48" s="168">
        <v>11</v>
      </c>
      <c r="AB48" s="168">
        <v>12</v>
      </c>
      <c r="AC48" s="168">
        <v>9</v>
      </c>
      <c r="AD48" s="168">
        <v>7</v>
      </c>
      <c r="AE48" s="143"/>
      <c r="AF48" s="5"/>
      <c r="AG48" s="4" t="s">
        <v>1784</v>
      </c>
      <c r="AH48" s="173">
        <v>999</v>
      </c>
      <c r="AI48" s="173"/>
      <c r="AJ48" s="173"/>
      <c r="AK48" s="173"/>
      <c r="AL48" s="173"/>
      <c r="AM48" s="173"/>
      <c r="AN48" s="173"/>
    </row>
    <row r="49" spans="1:40" s="9" customFormat="1" ht="15" customHeight="1" x14ac:dyDescent="0.2">
      <c r="A49" s="1" t="s">
        <v>400</v>
      </c>
      <c r="B49" s="47" t="s">
        <v>1957</v>
      </c>
      <c r="C49" s="1">
        <v>2020</v>
      </c>
      <c r="D49" s="148">
        <v>23</v>
      </c>
      <c r="E49" s="5" t="s">
        <v>674</v>
      </c>
      <c r="F49" s="168">
        <v>1</v>
      </c>
      <c r="G49" s="168">
        <v>1</v>
      </c>
      <c r="H49" s="168">
        <v>1</v>
      </c>
      <c r="I49" s="168">
        <v>1</v>
      </c>
      <c r="J49" s="168">
        <v>1</v>
      </c>
      <c r="K49" s="168">
        <v>1</v>
      </c>
      <c r="L49" s="168">
        <v>1</v>
      </c>
      <c r="M49" s="168">
        <v>1</v>
      </c>
      <c r="N49" s="168">
        <v>1</v>
      </c>
      <c r="O49" s="168">
        <v>1</v>
      </c>
      <c r="P49" s="168">
        <v>1</v>
      </c>
      <c r="Q49" s="168">
        <v>1</v>
      </c>
      <c r="R49" s="168">
        <v>1</v>
      </c>
      <c r="S49" s="168">
        <v>1</v>
      </c>
      <c r="T49" s="168">
        <v>1</v>
      </c>
      <c r="U49" s="168">
        <v>1</v>
      </c>
      <c r="V49" s="168">
        <v>1</v>
      </c>
      <c r="W49" s="168">
        <v>1</v>
      </c>
      <c r="X49" s="168">
        <v>1</v>
      </c>
      <c r="Y49" s="168">
        <v>1</v>
      </c>
      <c r="Z49" s="168">
        <v>1</v>
      </c>
      <c r="AA49" s="168">
        <v>1</v>
      </c>
      <c r="AB49" s="168">
        <v>1</v>
      </c>
      <c r="AC49" s="168">
        <v>1</v>
      </c>
      <c r="AD49" s="168">
        <v>1</v>
      </c>
      <c r="AE49" s="143">
        <v>100</v>
      </c>
      <c r="AF49" s="5">
        <v>25</v>
      </c>
      <c r="AG49" s="4"/>
      <c r="AH49" s="173"/>
      <c r="AI49" s="173"/>
      <c r="AJ49" s="173"/>
      <c r="AK49" s="173"/>
      <c r="AL49" s="173"/>
      <c r="AM49" s="173"/>
      <c r="AN49" s="173"/>
    </row>
    <row r="50" spans="1:40" s="9" customFormat="1" ht="15" customHeight="1" x14ac:dyDescent="0.2">
      <c r="A50" s="1" t="s">
        <v>400</v>
      </c>
      <c r="B50" s="47" t="s">
        <v>1957</v>
      </c>
      <c r="C50" s="1">
        <v>2020</v>
      </c>
      <c r="D50" s="148" t="s">
        <v>1924</v>
      </c>
      <c r="E50" s="5" t="s">
        <v>678</v>
      </c>
      <c r="F50" s="168">
        <v>13</v>
      </c>
      <c r="G50" s="168">
        <v>26</v>
      </c>
      <c r="H50" s="168">
        <v>55</v>
      </c>
      <c r="I50" s="168">
        <v>76</v>
      </c>
      <c r="J50" s="168">
        <v>42</v>
      </c>
      <c r="K50" s="168">
        <v>29</v>
      </c>
      <c r="L50" s="168">
        <v>17</v>
      </c>
      <c r="M50" s="168">
        <v>76</v>
      </c>
      <c r="N50" s="168">
        <v>82</v>
      </c>
      <c r="O50" s="168">
        <v>55</v>
      </c>
      <c r="P50" s="168">
        <v>62</v>
      </c>
      <c r="Q50" s="168">
        <v>65</v>
      </c>
      <c r="R50" s="168">
        <v>63</v>
      </c>
      <c r="S50" s="168">
        <v>83</v>
      </c>
      <c r="T50" s="168">
        <v>43</v>
      </c>
      <c r="U50" s="168">
        <v>70</v>
      </c>
      <c r="V50" s="168">
        <v>84</v>
      </c>
      <c r="W50" s="168">
        <v>71</v>
      </c>
      <c r="X50" s="168">
        <v>81</v>
      </c>
      <c r="Y50" s="168">
        <v>75</v>
      </c>
      <c r="Z50" s="168">
        <v>86</v>
      </c>
      <c r="AA50" s="168">
        <v>100</v>
      </c>
      <c r="AB50" s="168">
        <v>100</v>
      </c>
      <c r="AC50" s="168">
        <v>75</v>
      </c>
      <c r="AD50" s="168">
        <v>65</v>
      </c>
      <c r="AE50" s="143"/>
      <c r="AF50" s="5"/>
      <c r="AG50" s="4"/>
      <c r="AH50" s="173"/>
      <c r="AI50" s="173"/>
      <c r="AJ50" s="173"/>
      <c r="AK50" s="173"/>
      <c r="AL50" s="173"/>
      <c r="AM50" s="173"/>
      <c r="AN50" s="173"/>
    </row>
    <row r="51" spans="1:40" s="9" customFormat="1" ht="15" customHeight="1" x14ac:dyDescent="0.2">
      <c r="A51" s="1" t="s">
        <v>400</v>
      </c>
      <c r="B51" s="47" t="s">
        <v>1957</v>
      </c>
      <c r="C51" s="1">
        <v>2020</v>
      </c>
      <c r="D51" s="148" t="s">
        <v>1924</v>
      </c>
      <c r="E51" s="5" t="s">
        <v>1781</v>
      </c>
      <c r="F51" s="168">
        <v>1</v>
      </c>
      <c r="G51" s="168">
        <v>1</v>
      </c>
      <c r="H51" s="168">
        <v>0</v>
      </c>
      <c r="I51" s="168">
        <v>0</v>
      </c>
      <c r="J51" s="168">
        <v>0</v>
      </c>
      <c r="K51" s="168">
        <v>0</v>
      </c>
      <c r="L51" s="168">
        <v>0</v>
      </c>
      <c r="M51" s="168">
        <v>1</v>
      </c>
      <c r="N51" s="168">
        <v>0</v>
      </c>
      <c r="O51" s="168">
        <v>0</v>
      </c>
      <c r="P51" s="168">
        <v>0</v>
      </c>
      <c r="Q51" s="168">
        <v>1</v>
      </c>
      <c r="R51" s="168">
        <v>0</v>
      </c>
      <c r="S51" s="168">
        <v>0</v>
      </c>
      <c r="T51" s="168">
        <v>0</v>
      </c>
      <c r="U51" s="168">
        <v>0</v>
      </c>
      <c r="V51" s="168">
        <v>0</v>
      </c>
      <c r="W51" s="168">
        <v>0</v>
      </c>
      <c r="X51" s="168">
        <v>0</v>
      </c>
      <c r="Y51" s="168">
        <v>0</v>
      </c>
      <c r="Z51" s="168">
        <v>0</v>
      </c>
      <c r="AA51" s="168">
        <v>0</v>
      </c>
      <c r="AB51" s="168">
        <v>0</v>
      </c>
      <c r="AC51" s="168">
        <v>0</v>
      </c>
      <c r="AD51" s="168">
        <v>0</v>
      </c>
      <c r="AE51" s="143">
        <v>2</v>
      </c>
      <c r="AF51" s="5">
        <v>4</v>
      </c>
      <c r="AG51" s="4"/>
      <c r="AH51" s="173"/>
      <c r="AI51" s="173"/>
      <c r="AJ51" s="173"/>
      <c r="AK51" s="173"/>
      <c r="AL51" s="173"/>
      <c r="AM51" s="173"/>
      <c r="AN51" s="173"/>
    </row>
    <row r="52" spans="1:40" s="9" customFormat="1" ht="15" customHeight="1" x14ac:dyDescent="0.2">
      <c r="A52" s="1" t="s">
        <v>400</v>
      </c>
      <c r="B52" s="47" t="s">
        <v>1957</v>
      </c>
      <c r="C52" s="1">
        <v>2020</v>
      </c>
      <c r="D52" s="148" t="s">
        <v>1924</v>
      </c>
      <c r="E52" s="5" t="s">
        <v>674</v>
      </c>
      <c r="F52" s="168">
        <v>1</v>
      </c>
      <c r="G52" s="168">
        <v>1</v>
      </c>
      <c r="H52" s="168">
        <v>1</v>
      </c>
      <c r="I52" s="168">
        <v>1</v>
      </c>
      <c r="J52" s="168">
        <v>1</v>
      </c>
      <c r="K52" s="168">
        <v>1</v>
      </c>
      <c r="L52" s="168">
        <v>1</v>
      </c>
      <c r="M52" s="168">
        <v>1</v>
      </c>
      <c r="N52" s="168">
        <v>1</v>
      </c>
      <c r="O52" s="168">
        <v>1</v>
      </c>
      <c r="P52" s="168">
        <v>1</v>
      </c>
      <c r="Q52" s="168">
        <v>1</v>
      </c>
      <c r="R52" s="168">
        <v>1</v>
      </c>
      <c r="S52" s="168">
        <v>1</v>
      </c>
      <c r="T52" s="168">
        <v>1</v>
      </c>
      <c r="U52" s="168">
        <v>1</v>
      </c>
      <c r="V52" s="168">
        <v>1</v>
      </c>
      <c r="W52" s="168">
        <v>1</v>
      </c>
      <c r="X52" s="168">
        <v>1</v>
      </c>
      <c r="Y52" s="168">
        <v>1</v>
      </c>
      <c r="Z52" s="168">
        <v>1</v>
      </c>
      <c r="AA52" s="168">
        <v>1</v>
      </c>
      <c r="AB52" s="168">
        <v>1</v>
      </c>
      <c r="AC52" s="168">
        <v>1</v>
      </c>
      <c r="AD52" s="168">
        <v>1</v>
      </c>
      <c r="AE52" s="143">
        <v>100</v>
      </c>
      <c r="AF52" s="5">
        <v>25</v>
      </c>
      <c r="AG52" s="4"/>
      <c r="AH52" s="173"/>
      <c r="AI52" s="173"/>
      <c r="AJ52" s="173"/>
      <c r="AK52" s="173"/>
      <c r="AL52" s="173"/>
      <c r="AM52" s="173"/>
      <c r="AN52" s="173"/>
    </row>
    <row r="53" spans="1:40" s="9" customFormat="1" ht="15" customHeight="1" x14ac:dyDescent="0.2">
      <c r="A53" s="1" t="s">
        <v>400</v>
      </c>
      <c r="B53" s="47" t="s">
        <v>1957</v>
      </c>
      <c r="C53" s="1">
        <v>2020</v>
      </c>
      <c r="D53" s="148" t="s">
        <v>1925</v>
      </c>
      <c r="E53" s="5" t="s">
        <v>678</v>
      </c>
      <c r="F53" s="168">
        <v>14</v>
      </c>
      <c r="G53" s="168">
        <v>3</v>
      </c>
      <c r="H53" s="168">
        <v>4</v>
      </c>
      <c r="I53" s="168">
        <v>5</v>
      </c>
      <c r="J53" s="168">
        <v>2</v>
      </c>
      <c r="K53" s="168">
        <v>3</v>
      </c>
      <c r="L53" s="168">
        <v>2</v>
      </c>
      <c r="M53" s="168">
        <v>5</v>
      </c>
      <c r="N53" s="168">
        <v>17</v>
      </c>
      <c r="O53" s="168">
        <v>13</v>
      </c>
      <c r="P53" s="168">
        <v>6</v>
      </c>
      <c r="Q53" s="168">
        <v>29</v>
      </c>
      <c r="R53" s="168">
        <v>14</v>
      </c>
      <c r="S53" s="168">
        <v>11</v>
      </c>
      <c r="T53" s="168">
        <v>25</v>
      </c>
      <c r="U53" s="168">
        <v>52</v>
      </c>
      <c r="V53" s="168">
        <v>3</v>
      </c>
      <c r="W53" s="168">
        <v>19</v>
      </c>
      <c r="X53" s="168">
        <v>24</v>
      </c>
      <c r="Y53" s="168">
        <v>9</v>
      </c>
      <c r="Z53" s="168">
        <v>6</v>
      </c>
      <c r="AA53" s="168">
        <v>7</v>
      </c>
      <c r="AB53" s="168">
        <v>4</v>
      </c>
      <c r="AC53" s="168">
        <v>14</v>
      </c>
      <c r="AD53" s="168">
        <v>6</v>
      </c>
      <c r="AE53" s="143"/>
      <c r="AF53" s="5"/>
      <c r="AG53" s="4"/>
      <c r="AH53" s="173"/>
      <c r="AI53" s="173"/>
      <c r="AJ53" s="173"/>
      <c r="AK53" s="173"/>
      <c r="AL53" s="173"/>
      <c r="AM53" s="173"/>
      <c r="AN53" s="173"/>
    </row>
    <row r="54" spans="1:40" s="9" customFormat="1" ht="15" customHeight="1" x14ac:dyDescent="0.2">
      <c r="A54" s="1" t="s">
        <v>400</v>
      </c>
      <c r="B54" s="47" t="s">
        <v>1957</v>
      </c>
      <c r="C54" s="1">
        <v>2020</v>
      </c>
      <c r="D54" s="148" t="s">
        <v>1925</v>
      </c>
      <c r="E54" s="5" t="s">
        <v>674</v>
      </c>
      <c r="F54" s="168">
        <v>1</v>
      </c>
      <c r="G54" s="168">
        <v>1</v>
      </c>
      <c r="H54" s="168">
        <v>1</v>
      </c>
      <c r="I54" s="168">
        <v>1</v>
      </c>
      <c r="J54" s="168">
        <v>1</v>
      </c>
      <c r="K54" s="168">
        <v>1</v>
      </c>
      <c r="L54" s="168">
        <v>1</v>
      </c>
      <c r="M54" s="168">
        <v>1</v>
      </c>
      <c r="N54" s="168">
        <v>1</v>
      </c>
      <c r="O54" s="168">
        <v>1</v>
      </c>
      <c r="P54" s="168">
        <v>1</v>
      </c>
      <c r="Q54" s="168">
        <v>1</v>
      </c>
      <c r="R54" s="168">
        <v>1</v>
      </c>
      <c r="S54" s="168">
        <v>1</v>
      </c>
      <c r="T54" s="168">
        <v>1</v>
      </c>
      <c r="U54" s="168">
        <v>1</v>
      </c>
      <c r="V54" s="168">
        <v>1</v>
      </c>
      <c r="W54" s="168">
        <v>1</v>
      </c>
      <c r="X54" s="168">
        <v>1</v>
      </c>
      <c r="Y54" s="168">
        <v>1</v>
      </c>
      <c r="Z54" s="168">
        <v>1</v>
      </c>
      <c r="AA54" s="168">
        <v>1</v>
      </c>
      <c r="AB54" s="168">
        <v>1</v>
      </c>
      <c r="AC54" s="168">
        <v>1</v>
      </c>
      <c r="AD54" s="168">
        <v>1</v>
      </c>
      <c r="AE54" s="143">
        <v>100</v>
      </c>
      <c r="AF54" s="5">
        <v>25</v>
      </c>
      <c r="AG54" s="4"/>
      <c r="AH54" s="173"/>
      <c r="AI54" s="173"/>
      <c r="AJ54" s="173"/>
      <c r="AK54" s="173"/>
      <c r="AL54" s="173"/>
      <c r="AM54" s="173"/>
      <c r="AN54" s="173"/>
    </row>
    <row r="55" spans="1:40" s="9" customFormat="1" ht="15" customHeight="1" x14ac:dyDescent="0.2">
      <c r="A55" s="1" t="s">
        <v>400</v>
      </c>
      <c r="B55" s="47" t="s">
        <v>1957</v>
      </c>
      <c r="C55" s="1">
        <v>2020</v>
      </c>
      <c r="D55" s="148" t="s">
        <v>1926</v>
      </c>
      <c r="E55" s="5" t="s">
        <v>678</v>
      </c>
      <c r="F55" s="168" t="s">
        <v>1779</v>
      </c>
      <c r="G55" s="168">
        <v>2</v>
      </c>
      <c r="H55" s="168">
        <v>32</v>
      </c>
      <c r="I55" s="168">
        <v>14</v>
      </c>
      <c r="J55" s="168" t="s">
        <v>1779</v>
      </c>
      <c r="K55" s="168">
        <v>2</v>
      </c>
      <c r="L55" s="168">
        <v>3</v>
      </c>
      <c r="M55" s="168">
        <v>5</v>
      </c>
      <c r="N55" s="168">
        <v>5</v>
      </c>
      <c r="O55" s="168">
        <v>6</v>
      </c>
      <c r="P55" s="168">
        <v>2</v>
      </c>
      <c r="Q55" s="168">
        <v>1</v>
      </c>
      <c r="R55" s="168">
        <v>4</v>
      </c>
      <c r="S55" s="168">
        <v>4</v>
      </c>
      <c r="T55" s="168">
        <v>5</v>
      </c>
      <c r="U55" s="168">
        <v>3</v>
      </c>
      <c r="V55" s="168">
        <v>2</v>
      </c>
      <c r="W55" s="168">
        <v>5</v>
      </c>
      <c r="X55" s="168">
        <v>18</v>
      </c>
      <c r="Y55" s="168">
        <v>6</v>
      </c>
      <c r="Z55" s="168">
        <v>4</v>
      </c>
      <c r="AA55" s="168">
        <v>5</v>
      </c>
      <c r="AB55" s="168">
        <v>10</v>
      </c>
      <c r="AC55" s="168">
        <v>10</v>
      </c>
      <c r="AD55" s="168">
        <v>13</v>
      </c>
      <c r="AE55" s="143"/>
      <c r="AF55" s="5"/>
      <c r="AG55" s="4" t="s">
        <v>1784</v>
      </c>
      <c r="AH55" s="173">
        <v>999</v>
      </c>
      <c r="AI55" s="173"/>
      <c r="AJ55" s="173"/>
      <c r="AK55" s="173"/>
      <c r="AL55" s="173"/>
      <c r="AM55" s="173"/>
      <c r="AN55" s="173"/>
    </row>
    <row r="56" spans="1:40" s="9" customFormat="1" ht="15" customHeight="1" x14ac:dyDescent="0.2">
      <c r="A56" s="1" t="s">
        <v>400</v>
      </c>
      <c r="B56" s="47" t="s">
        <v>1957</v>
      </c>
      <c r="C56" s="1">
        <v>2020</v>
      </c>
      <c r="D56" s="148" t="s">
        <v>1926</v>
      </c>
      <c r="E56" s="5" t="s">
        <v>1781</v>
      </c>
      <c r="F56" s="168">
        <v>0</v>
      </c>
      <c r="G56" s="168">
        <v>0</v>
      </c>
      <c r="H56" s="168">
        <v>0</v>
      </c>
      <c r="I56" s="168">
        <v>0</v>
      </c>
      <c r="J56" s="168">
        <v>0</v>
      </c>
      <c r="K56" s="168">
        <v>0</v>
      </c>
      <c r="L56" s="168">
        <v>0</v>
      </c>
      <c r="M56" s="168">
        <v>0</v>
      </c>
      <c r="N56" s="168">
        <v>0</v>
      </c>
      <c r="O56" s="168">
        <v>0</v>
      </c>
      <c r="P56" s="168">
        <v>1</v>
      </c>
      <c r="Q56" s="168">
        <v>1</v>
      </c>
      <c r="R56" s="168">
        <v>0</v>
      </c>
      <c r="S56" s="168">
        <v>0</v>
      </c>
      <c r="T56" s="168">
        <v>0</v>
      </c>
      <c r="U56" s="168">
        <v>0</v>
      </c>
      <c r="V56" s="168">
        <v>0</v>
      </c>
      <c r="W56" s="168">
        <v>0</v>
      </c>
      <c r="X56" s="168">
        <v>0</v>
      </c>
      <c r="Y56" s="168">
        <v>0</v>
      </c>
      <c r="Z56" s="168">
        <v>0</v>
      </c>
      <c r="AA56" s="168">
        <v>0</v>
      </c>
      <c r="AB56" s="168">
        <v>0</v>
      </c>
      <c r="AC56" s="168">
        <v>0</v>
      </c>
      <c r="AD56" s="168">
        <v>0</v>
      </c>
      <c r="AE56" s="143">
        <v>5</v>
      </c>
      <c r="AF56" s="5">
        <v>2</v>
      </c>
      <c r="AG56" s="4"/>
      <c r="AH56" s="173"/>
      <c r="AI56" s="173"/>
      <c r="AJ56" s="173"/>
      <c r="AK56" s="173"/>
      <c r="AL56" s="173"/>
      <c r="AM56" s="173"/>
      <c r="AN56" s="173"/>
    </row>
    <row r="57" spans="1:40" s="9" customFormat="1" ht="15" customHeight="1" x14ac:dyDescent="0.2">
      <c r="A57" s="1" t="s">
        <v>400</v>
      </c>
      <c r="B57" s="47" t="s">
        <v>1957</v>
      </c>
      <c r="C57" s="1">
        <v>2020</v>
      </c>
      <c r="D57" s="148" t="s">
        <v>1926</v>
      </c>
      <c r="E57" s="5" t="s">
        <v>674</v>
      </c>
      <c r="F57" s="168">
        <v>1</v>
      </c>
      <c r="G57" s="168">
        <v>1</v>
      </c>
      <c r="H57" s="168">
        <v>1</v>
      </c>
      <c r="I57" s="168">
        <v>1</v>
      </c>
      <c r="J57" s="168">
        <v>1</v>
      </c>
      <c r="K57" s="168">
        <v>1</v>
      </c>
      <c r="L57" s="168">
        <v>1</v>
      </c>
      <c r="M57" s="168">
        <v>1</v>
      </c>
      <c r="N57" s="168">
        <v>1</v>
      </c>
      <c r="O57" s="168">
        <v>1</v>
      </c>
      <c r="P57" s="168">
        <v>1</v>
      </c>
      <c r="Q57" s="168">
        <v>1</v>
      </c>
      <c r="R57" s="168">
        <v>1</v>
      </c>
      <c r="S57" s="168">
        <v>1</v>
      </c>
      <c r="T57" s="168">
        <v>1</v>
      </c>
      <c r="U57" s="168">
        <v>1</v>
      </c>
      <c r="V57" s="168">
        <v>1</v>
      </c>
      <c r="W57" s="168">
        <v>1</v>
      </c>
      <c r="X57" s="168">
        <v>1</v>
      </c>
      <c r="Y57" s="168">
        <v>1</v>
      </c>
      <c r="Z57" s="168">
        <v>1</v>
      </c>
      <c r="AA57" s="168">
        <v>1</v>
      </c>
      <c r="AB57" s="168">
        <v>1</v>
      </c>
      <c r="AC57" s="168">
        <v>1</v>
      </c>
      <c r="AD57" s="168">
        <v>1</v>
      </c>
      <c r="AE57" s="143">
        <v>90</v>
      </c>
      <c r="AF57" s="5">
        <v>25</v>
      </c>
      <c r="AG57" s="4"/>
      <c r="AH57" s="173"/>
      <c r="AI57" s="173"/>
      <c r="AJ57" s="173"/>
      <c r="AK57" s="173"/>
      <c r="AL57" s="173"/>
      <c r="AM57" s="173"/>
      <c r="AN57" s="173"/>
    </row>
    <row r="58" spans="1:40" s="9" customFormat="1" ht="15" customHeight="1" x14ac:dyDescent="0.2">
      <c r="A58" s="1" t="s">
        <v>400</v>
      </c>
      <c r="B58" s="47" t="s">
        <v>1957</v>
      </c>
      <c r="C58" s="1">
        <v>2020</v>
      </c>
      <c r="D58" s="148">
        <v>27</v>
      </c>
      <c r="E58" s="5" t="s">
        <v>678</v>
      </c>
      <c r="F58" s="168">
        <v>7</v>
      </c>
      <c r="G58" s="168">
        <v>5</v>
      </c>
      <c r="H58" s="168">
        <v>6</v>
      </c>
      <c r="I58" s="168">
        <v>7</v>
      </c>
      <c r="J58" s="168">
        <v>10</v>
      </c>
      <c r="K58" s="168">
        <v>3</v>
      </c>
      <c r="L58" s="168">
        <v>18</v>
      </c>
      <c r="M58" s="168">
        <v>10</v>
      </c>
      <c r="N58" s="168">
        <v>19</v>
      </c>
      <c r="O58" s="168">
        <v>19</v>
      </c>
      <c r="P58" s="168">
        <v>5</v>
      </c>
      <c r="Q58" s="168">
        <v>11</v>
      </c>
      <c r="R58" s="168">
        <v>26</v>
      </c>
      <c r="S58" s="168">
        <v>27</v>
      </c>
      <c r="T58" s="168">
        <v>32</v>
      </c>
      <c r="U58" s="168">
        <v>3</v>
      </c>
      <c r="V58" s="168">
        <v>4</v>
      </c>
      <c r="W58" s="168">
        <v>6</v>
      </c>
      <c r="X58" s="168">
        <v>7</v>
      </c>
      <c r="Y58" s="168">
        <v>9</v>
      </c>
      <c r="Z58" s="168">
        <v>3</v>
      </c>
      <c r="AA58" s="168">
        <v>6</v>
      </c>
      <c r="AB58" s="168">
        <v>15</v>
      </c>
      <c r="AC58" s="168">
        <v>16</v>
      </c>
      <c r="AD58" s="168">
        <v>7</v>
      </c>
      <c r="AE58" s="143"/>
      <c r="AF58" s="5"/>
      <c r="AG58" s="4"/>
      <c r="AH58" s="173"/>
      <c r="AI58" s="173"/>
      <c r="AJ58" s="173"/>
      <c r="AK58" s="173"/>
      <c r="AL58" s="173"/>
      <c r="AM58" s="173"/>
      <c r="AN58" s="173"/>
    </row>
    <row r="59" spans="1:40" s="9" customFormat="1" ht="15" customHeight="1" x14ac:dyDescent="0.2">
      <c r="A59" s="1" t="s">
        <v>400</v>
      </c>
      <c r="B59" s="47" t="s">
        <v>1957</v>
      </c>
      <c r="C59" s="1">
        <v>2020</v>
      </c>
      <c r="D59" s="148">
        <v>27</v>
      </c>
      <c r="E59" s="5" t="s">
        <v>674</v>
      </c>
      <c r="F59" s="168">
        <v>1</v>
      </c>
      <c r="G59" s="168">
        <v>1</v>
      </c>
      <c r="H59" s="168">
        <v>1</v>
      </c>
      <c r="I59" s="168">
        <v>1</v>
      </c>
      <c r="J59" s="168">
        <v>1</v>
      </c>
      <c r="K59" s="168">
        <v>1</v>
      </c>
      <c r="L59" s="168">
        <v>1</v>
      </c>
      <c r="M59" s="168">
        <v>1</v>
      </c>
      <c r="N59" s="168">
        <v>1</v>
      </c>
      <c r="O59" s="168">
        <v>1</v>
      </c>
      <c r="P59" s="168">
        <v>1</v>
      </c>
      <c r="Q59" s="168">
        <v>1</v>
      </c>
      <c r="R59" s="168">
        <v>1</v>
      </c>
      <c r="S59" s="168">
        <v>1</v>
      </c>
      <c r="T59" s="168">
        <v>1</v>
      </c>
      <c r="U59" s="168">
        <v>1</v>
      </c>
      <c r="V59" s="168">
        <v>1</v>
      </c>
      <c r="W59" s="168">
        <v>1</v>
      </c>
      <c r="X59" s="168">
        <v>1</v>
      </c>
      <c r="Y59" s="168">
        <v>1</v>
      </c>
      <c r="Z59" s="168">
        <v>1</v>
      </c>
      <c r="AA59" s="168">
        <v>1</v>
      </c>
      <c r="AB59" s="168">
        <v>1</v>
      </c>
      <c r="AC59" s="168">
        <v>1</v>
      </c>
      <c r="AD59" s="168">
        <v>1</v>
      </c>
      <c r="AE59" s="143">
        <v>100</v>
      </c>
      <c r="AF59" s="5">
        <v>25</v>
      </c>
      <c r="AG59" s="4"/>
      <c r="AH59" s="173"/>
      <c r="AI59" s="173"/>
      <c r="AJ59" s="173"/>
      <c r="AK59" s="173"/>
      <c r="AL59" s="173"/>
      <c r="AM59" s="173"/>
      <c r="AN59" s="173"/>
    </row>
    <row r="60" spans="1:40" s="9" customFormat="1" ht="15" customHeight="1" x14ac:dyDescent="0.2">
      <c r="A60" s="1" t="s">
        <v>400</v>
      </c>
      <c r="B60" s="47" t="s">
        <v>1957</v>
      </c>
      <c r="C60" s="1">
        <v>2020</v>
      </c>
      <c r="D60" s="148" t="s">
        <v>1927</v>
      </c>
      <c r="E60" s="5" t="s">
        <v>678</v>
      </c>
      <c r="F60" s="168">
        <v>21</v>
      </c>
      <c r="G60" s="168">
        <v>12</v>
      </c>
      <c r="H60" s="168">
        <v>17</v>
      </c>
      <c r="I60" s="168">
        <v>48</v>
      </c>
      <c r="J60" s="168">
        <v>11</v>
      </c>
      <c r="K60" s="168">
        <v>24</v>
      </c>
      <c r="L60" s="168">
        <v>11</v>
      </c>
      <c r="M60" s="168">
        <v>21</v>
      </c>
      <c r="N60" s="168">
        <v>13</v>
      </c>
      <c r="O60" s="168" t="s">
        <v>1779</v>
      </c>
      <c r="P60" s="168">
        <v>44</v>
      </c>
      <c r="Q60" s="168">
        <v>4</v>
      </c>
      <c r="R60" s="168">
        <v>3</v>
      </c>
      <c r="S60" s="168">
        <v>14</v>
      </c>
      <c r="T60" s="168">
        <v>4</v>
      </c>
      <c r="U60" s="168">
        <v>8</v>
      </c>
      <c r="V60" s="168">
        <v>3</v>
      </c>
      <c r="W60" s="168">
        <v>5</v>
      </c>
      <c r="X60" s="168">
        <v>14</v>
      </c>
      <c r="Y60" s="168">
        <v>18</v>
      </c>
      <c r="Z60" s="168">
        <v>4</v>
      </c>
      <c r="AA60" s="168">
        <v>4</v>
      </c>
      <c r="AB60" s="168">
        <v>6</v>
      </c>
      <c r="AC60" s="168">
        <v>9</v>
      </c>
      <c r="AD60" s="168">
        <v>15</v>
      </c>
      <c r="AE60" s="143"/>
      <c r="AF60" s="5"/>
      <c r="AG60" s="4" t="s">
        <v>1784</v>
      </c>
      <c r="AH60" s="173">
        <v>999</v>
      </c>
      <c r="AI60" s="173"/>
      <c r="AJ60" s="173"/>
      <c r="AK60" s="173"/>
      <c r="AL60" s="173"/>
      <c r="AM60" s="173"/>
      <c r="AN60" s="173"/>
    </row>
    <row r="61" spans="1:40" s="9" customFormat="1" ht="15" customHeight="1" x14ac:dyDescent="0.2">
      <c r="A61" s="1" t="s">
        <v>400</v>
      </c>
      <c r="B61" s="47" t="s">
        <v>1957</v>
      </c>
      <c r="C61" s="1">
        <v>2020</v>
      </c>
      <c r="D61" s="148" t="s">
        <v>1927</v>
      </c>
      <c r="E61" s="5" t="s">
        <v>674</v>
      </c>
      <c r="F61" s="168">
        <v>1</v>
      </c>
      <c r="G61" s="168">
        <v>1</v>
      </c>
      <c r="H61" s="168">
        <v>1</v>
      </c>
      <c r="I61" s="168">
        <v>1</v>
      </c>
      <c r="J61" s="168">
        <v>1</v>
      </c>
      <c r="K61" s="168">
        <v>1</v>
      </c>
      <c r="L61" s="168">
        <v>1</v>
      </c>
      <c r="M61" s="168">
        <v>1</v>
      </c>
      <c r="N61" s="168">
        <v>1</v>
      </c>
      <c r="O61" s="168">
        <v>1</v>
      </c>
      <c r="P61" s="168">
        <v>1</v>
      </c>
      <c r="Q61" s="168">
        <v>1</v>
      </c>
      <c r="R61" s="168">
        <v>1</v>
      </c>
      <c r="S61" s="168">
        <v>1</v>
      </c>
      <c r="T61" s="168">
        <v>1</v>
      </c>
      <c r="U61" s="168">
        <v>1</v>
      </c>
      <c r="V61" s="168">
        <v>1</v>
      </c>
      <c r="W61" s="168">
        <v>1</v>
      </c>
      <c r="X61" s="168">
        <v>1</v>
      </c>
      <c r="Y61" s="168">
        <v>1</v>
      </c>
      <c r="Z61" s="168">
        <v>1</v>
      </c>
      <c r="AA61" s="168">
        <v>1</v>
      </c>
      <c r="AB61" s="168">
        <v>1</v>
      </c>
      <c r="AC61" s="168">
        <v>1</v>
      </c>
      <c r="AD61" s="168">
        <v>1</v>
      </c>
      <c r="AE61" s="143">
        <v>70</v>
      </c>
      <c r="AF61" s="5">
        <v>25</v>
      </c>
      <c r="AG61" s="4"/>
      <c r="AH61" s="173"/>
      <c r="AI61" s="173"/>
      <c r="AJ61" s="173"/>
      <c r="AK61" s="173"/>
      <c r="AL61" s="173"/>
      <c r="AM61" s="173"/>
      <c r="AN61" s="173"/>
    </row>
    <row r="62" spans="1:40" s="9" customFormat="1" ht="15" customHeight="1" x14ac:dyDescent="0.2">
      <c r="A62" s="1" t="s">
        <v>400</v>
      </c>
      <c r="B62" s="47" t="s">
        <v>1957</v>
      </c>
      <c r="C62" s="1">
        <v>2020</v>
      </c>
      <c r="D62" s="148" t="s">
        <v>1927</v>
      </c>
      <c r="E62" s="5" t="s">
        <v>1781</v>
      </c>
      <c r="F62" s="168">
        <v>0</v>
      </c>
      <c r="G62" s="168">
        <v>0</v>
      </c>
      <c r="H62" s="168">
        <v>0</v>
      </c>
      <c r="I62" s="168">
        <v>0</v>
      </c>
      <c r="J62" s="168" t="s">
        <v>1779</v>
      </c>
      <c r="K62" s="168">
        <v>0</v>
      </c>
      <c r="L62" s="168">
        <v>0</v>
      </c>
      <c r="M62" s="168">
        <v>0</v>
      </c>
      <c r="N62" s="168">
        <v>0</v>
      </c>
      <c r="O62" s="168" t="s">
        <v>1779</v>
      </c>
      <c r="P62" s="168">
        <v>0</v>
      </c>
      <c r="Q62" s="168">
        <v>0</v>
      </c>
      <c r="R62" s="168">
        <v>0</v>
      </c>
      <c r="S62" s="168">
        <v>0</v>
      </c>
      <c r="T62" s="168">
        <v>0</v>
      </c>
      <c r="U62" s="168">
        <v>0</v>
      </c>
      <c r="V62" s="168">
        <v>0</v>
      </c>
      <c r="W62" s="168">
        <v>0</v>
      </c>
      <c r="X62" s="168">
        <v>0</v>
      </c>
      <c r="Y62" s="168">
        <v>0</v>
      </c>
      <c r="Z62" s="168">
        <v>0</v>
      </c>
      <c r="AA62" s="168">
        <v>0</v>
      </c>
      <c r="AB62" s="168">
        <v>0</v>
      </c>
      <c r="AC62" s="168">
        <v>0</v>
      </c>
      <c r="AD62" s="168">
        <v>0</v>
      </c>
      <c r="AE62" s="143" t="s">
        <v>1969</v>
      </c>
      <c r="AF62" s="5">
        <v>0</v>
      </c>
      <c r="AG62" s="4" t="s">
        <v>1971</v>
      </c>
      <c r="AH62" s="173">
        <v>999</v>
      </c>
      <c r="AI62" s="173"/>
      <c r="AJ62" s="173"/>
      <c r="AK62" s="173"/>
      <c r="AL62" s="173"/>
      <c r="AM62" s="173"/>
      <c r="AN62" s="173"/>
    </row>
    <row r="63" spans="1:40" s="9" customFormat="1" ht="15" customHeight="1" x14ac:dyDescent="0.2">
      <c r="A63" s="1" t="s">
        <v>400</v>
      </c>
      <c r="B63" s="47" t="s">
        <v>1957</v>
      </c>
      <c r="C63" s="1">
        <v>2020</v>
      </c>
      <c r="D63" s="148" t="s">
        <v>1928</v>
      </c>
      <c r="E63" s="5" t="s">
        <v>678</v>
      </c>
      <c r="F63" s="168">
        <v>5</v>
      </c>
      <c r="G63" s="168">
        <v>10</v>
      </c>
      <c r="H63" s="168">
        <v>85</v>
      </c>
      <c r="I63" s="168">
        <v>100</v>
      </c>
      <c r="J63" s="168">
        <v>100</v>
      </c>
      <c r="K63" s="168">
        <v>4</v>
      </c>
      <c r="L63" s="168">
        <v>100</v>
      </c>
      <c r="M63" s="168">
        <v>100</v>
      </c>
      <c r="N63" s="168">
        <v>18</v>
      </c>
      <c r="O63" s="168">
        <v>100</v>
      </c>
      <c r="P63" s="168">
        <v>100</v>
      </c>
      <c r="Q63" s="168">
        <v>100</v>
      </c>
      <c r="R63" s="168">
        <v>100</v>
      </c>
      <c r="S63" s="168">
        <v>100</v>
      </c>
      <c r="T63" s="168">
        <v>100</v>
      </c>
      <c r="U63" s="168">
        <v>100</v>
      </c>
      <c r="V63" s="168">
        <v>100</v>
      </c>
      <c r="W63" s="168">
        <v>100</v>
      </c>
      <c r="X63" s="168">
        <v>100</v>
      </c>
      <c r="Y63" s="168">
        <v>100</v>
      </c>
      <c r="Z63" s="168">
        <v>100</v>
      </c>
      <c r="AA63" s="168">
        <v>100</v>
      </c>
      <c r="AB63" s="168">
        <v>100</v>
      </c>
      <c r="AC63" s="168">
        <v>100</v>
      </c>
      <c r="AD63" s="168">
        <v>100</v>
      </c>
      <c r="AE63" s="143"/>
      <c r="AF63" s="5"/>
      <c r="AG63" s="4"/>
      <c r="AH63" s="173"/>
      <c r="AI63" s="173"/>
      <c r="AJ63" s="173"/>
      <c r="AK63" s="173"/>
      <c r="AL63" s="173"/>
      <c r="AM63" s="173"/>
      <c r="AN63" s="173"/>
    </row>
    <row r="64" spans="1:40" s="9" customFormat="1" ht="15" customHeight="1" x14ac:dyDescent="0.2">
      <c r="A64" s="1" t="s">
        <v>400</v>
      </c>
      <c r="B64" s="47" t="s">
        <v>1957</v>
      </c>
      <c r="C64" s="1">
        <v>2020</v>
      </c>
      <c r="D64" s="148" t="s">
        <v>1928</v>
      </c>
      <c r="E64" s="5" t="s">
        <v>674</v>
      </c>
      <c r="F64" s="168">
        <v>1</v>
      </c>
      <c r="G64" s="168">
        <v>1</v>
      </c>
      <c r="H64" s="168">
        <v>1</v>
      </c>
      <c r="I64" s="168">
        <v>1</v>
      </c>
      <c r="J64" s="168">
        <v>1</v>
      </c>
      <c r="K64" s="168">
        <v>1</v>
      </c>
      <c r="L64" s="168">
        <v>1</v>
      </c>
      <c r="M64" s="168">
        <v>1</v>
      </c>
      <c r="N64" s="168">
        <v>1</v>
      </c>
      <c r="O64" s="168">
        <v>1</v>
      </c>
      <c r="P64" s="168">
        <v>1</v>
      </c>
      <c r="Q64" s="168">
        <v>1</v>
      </c>
      <c r="R64" s="168">
        <v>1</v>
      </c>
      <c r="S64" s="168">
        <v>1</v>
      </c>
      <c r="T64" s="168">
        <v>1</v>
      </c>
      <c r="U64" s="168">
        <v>1</v>
      </c>
      <c r="V64" s="168">
        <v>1</v>
      </c>
      <c r="W64" s="168">
        <v>1</v>
      </c>
      <c r="X64" s="168">
        <v>1</v>
      </c>
      <c r="Y64" s="168">
        <v>1</v>
      </c>
      <c r="Z64" s="168">
        <v>1</v>
      </c>
      <c r="AA64" s="168">
        <v>1</v>
      </c>
      <c r="AB64" s="168">
        <v>1</v>
      </c>
      <c r="AC64" s="168">
        <v>1</v>
      </c>
      <c r="AD64" s="168">
        <v>1</v>
      </c>
      <c r="AE64" s="143">
        <v>100</v>
      </c>
      <c r="AF64" s="5">
        <v>25</v>
      </c>
      <c r="AG64" s="4"/>
      <c r="AH64" s="173"/>
      <c r="AI64" s="173"/>
      <c r="AJ64" s="173"/>
      <c r="AK64" s="173"/>
      <c r="AL64" s="173"/>
      <c r="AM64" s="173"/>
      <c r="AN64" s="173"/>
    </row>
    <row r="65" spans="1:40" s="9" customFormat="1" ht="15" customHeight="1" x14ac:dyDescent="0.2">
      <c r="A65" s="1" t="s">
        <v>400</v>
      </c>
      <c r="B65" s="47" t="s">
        <v>1957</v>
      </c>
      <c r="C65" s="1">
        <v>2020</v>
      </c>
      <c r="D65" s="148">
        <v>30</v>
      </c>
      <c r="E65" s="5" t="s">
        <v>678</v>
      </c>
      <c r="F65" s="168">
        <v>23</v>
      </c>
      <c r="G65" s="168">
        <v>25</v>
      </c>
      <c r="H65" s="168">
        <v>9</v>
      </c>
      <c r="I65" s="168">
        <v>4</v>
      </c>
      <c r="J65" s="168">
        <v>6</v>
      </c>
      <c r="K65" s="168">
        <v>33</v>
      </c>
      <c r="L65" s="168">
        <v>11</v>
      </c>
      <c r="M65" s="168">
        <v>2</v>
      </c>
      <c r="N65" s="168">
        <v>16</v>
      </c>
      <c r="O65" s="168">
        <v>4</v>
      </c>
      <c r="P65" s="168">
        <v>39</v>
      </c>
      <c r="Q65" s="168">
        <v>17</v>
      </c>
      <c r="R65" s="168">
        <v>56</v>
      </c>
      <c r="S65" s="168">
        <v>49</v>
      </c>
      <c r="T65" s="168">
        <v>5</v>
      </c>
      <c r="U65" s="168">
        <v>6</v>
      </c>
      <c r="V65" s="168">
        <v>4</v>
      </c>
      <c r="W65" s="168">
        <v>4</v>
      </c>
      <c r="X65" s="168">
        <v>2</v>
      </c>
      <c r="Y65" s="168">
        <v>16</v>
      </c>
      <c r="Z65" s="168">
        <v>5</v>
      </c>
      <c r="AA65" s="168">
        <v>5</v>
      </c>
      <c r="AB65" s="168">
        <v>6</v>
      </c>
      <c r="AC65" s="168">
        <v>7</v>
      </c>
      <c r="AD65" s="168">
        <v>21</v>
      </c>
      <c r="AE65" s="143"/>
      <c r="AF65" s="5"/>
      <c r="AG65" s="4"/>
      <c r="AH65" s="173"/>
      <c r="AI65" s="173"/>
      <c r="AJ65" s="173"/>
      <c r="AK65" s="173"/>
      <c r="AL65" s="173"/>
      <c r="AM65" s="173"/>
      <c r="AN65" s="173"/>
    </row>
    <row r="66" spans="1:40" s="9" customFormat="1" ht="15" customHeight="1" x14ac:dyDescent="0.2">
      <c r="A66" s="1" t="s">
        <v>400</v>
      </c>
      <c r="B66" s="47" t="s">
        <v>1957</v>
      </c>
      <c r="C66" s="1">
        <v>2020</v>
      </c>
      <c r="D66" s="148">
        <v>30</v>
      </c>
      <c r="E66" s="5" t="s">
        <v>674</v>
      </c>
      <c r="F66" s="168">
        <v>1</v>
      </c>
      <c r="G66" s="168">
        <v>1</v>
      </c>
      <c r="H66" s="168">
        <v>1</v>
      </c>
      <c r="I66" s="168">
        <v>1</v>
      </c>
      <c r="J66" s="168">
        <v>1</v>
      </c>
      <c r="K66" s="168">
        <v>1</v>
      </c>
      <c r="L66" s="168">
        <v>1</v>
      </c>
      <c r="M66" s="168">
        <v>1</v>
      </c>
      <c r="N66" s="168">
        <v>1</v>
      </c>
      <c r="O66" s="168">
        <v>1</v>
      </c>
      <c r="P66" s="168">
        <v>1</v>
      </c>
      <c r="Q66" s="168">
        <v>1</v>
      </c>
      <c r="R66" s="168">
        <v>1</v>
      </c>
      <c r="S66" s="168">
        <v>1</v>
      </c>
      <c r="T66" s="168">
        <v>1</v>
      </c>
      <c r="U66" s="168">
        <v>1</v>
      </c>
      <c r="V66" s="168">
        <v>1</v>
      </c>
      <c r="W66" s="168">
        <v>1</v>
      </c>
      <c r="X66" s="168">
        <v>1</v>
      </c>
      <c r="Y66" s="168">
        <v>1</v>
      </c>
      <c r="Z66" s="168">
        <v>1</v>
      </c>
      <c r="AA66" s="168">
        <v>1</v>
      </c>
      <c r="AB66" s="168">
        <v>1</v>
      </c>
      <c r="AC66" s="168">
        <v>1</v>
      </c>
      <c r="AD66" s="168">
        <v>1</v>
      </c>
      <c r="AE66" s="143">
        <v>100</v>
      </c>
      <c r="AF66" s="5">
        <v>25</v>
      </c>
      <c r="AG66" s="4"/>
      <c r="AH66" s="173"/>
      <c r="AI66" s="173"/>
      <c r="AJ66" s="173"/>
      <c r="AK66" s="173"/>
      <c r="AL66" s="173"/>
      <c r="AM66" s="173"/>
      <c r="AN66" s="173"/>
    </row>
    <row r="67" spans="1:40" s="9" customFormat="1" ht="15" customHeight="1" x14ac:dyDescent="0.2">
      <c r="A67" s="1" t="s">
        <v>400</v>
      </c>
      <c r="B67" s="47" t="s">
        <v>1957</v>
      </c>
      <c r="C67" s="1">
        <v>2020</v>
      </c>
      <c r="D67" s="148" t="s">
        <v>1929</v>
      </c>
      <c r="E67" s="5" t="s">
        <v>678</v>
      </c>
      <c r="F67" s="168">
        <v>6</v>
      </c>
      <c r="G67" s="168">
        <v>5</v>
      </c>
      <c r="H67" s="168">
        <v>2</v>
      </c>
      <c r="I67" s="168" t="s">
        <v>1779</v>
      </c>
      <c r="J67" s="168">
        <v>7</v>
      </c>
      <c r="K67" s="168">
        <v>23</v>
      </c>
      <c r="L67" s="168">
        <v>30</v>
      </c>
      <c r="M67" s="168">
        <v>7</v>
      </c>
      <c r="N67" s="168" t="s">
        <v>1779</v>
      </c>
      <c r="O67" s="168">
        <v>6</v>
      </c>
      <c r="P67" s="168">
        <v>18</v>
      </c>
      <c r="Q67" s="168">
        <v>5</v>
      </c>
      <c r="R67" s="168">
        <v>1</v>
      </c>
      <c r="S67" s="168">
        <v>5</v>
      </c>
      <c r="T67" s="168">
        <v>6</v>
      </c>
      <c r="U67" s="168">
        <v>7</v>
      </c>
      <c r="V67" s="168">
        <v>1</v>
      </c>
      <c r="W67" s="168">
        <v>5</v>
      </c>
      <c r="X67" s="168">
        <v>6</v>
      </c>
      <c r="Y67" s="168">
        <v>19</v>
      </c>
      <c r="Z67" s="168" t="s">
        <v>1779</v>
      </c>
      <c r="AA67" s="168">
        <v>6</v>
      </c>
      <c r="AB67" s="168">
        <v>34</v>
      </c>
      <c r="AC67" s="168">
        <v>12</v>
      </c>
      <c r="AD67" s="168">
        <v>26</v>
      </c>
      <c r="AE67" s="143"/>
      <c r="AF67" s="5"/>
      <c r="AG67" s="4" t="s">
        <v>1784</v>
      </c>
      <c r="AH67" s="173">
        <v>999</v>
      </c>
      <c r="AI67" s="173"/>
      <c r="AJ67" s="173"/>
      <c r="AK67" s="173"/>
      <c r="AL67" s="173"/>
      <c r="AM67" s="173"/>
      <c r="AN67" s="173"/>
    </row>
    <row r="68" spans="1:40" s="9" customFormat="1" ht="15" customHeight="1" x14ac:dyDescent="0.2">
      <c r="A68" s="1" t="s">
        <v>400</v>
      </c>
      <c r="B68" s="47" t="s">
        <v>1957</v>
      </c>
      <c r="C68" s="1">
        <v>2020</v>
      </c>
      <c r="D68" s="148" t="s">
        <v>1929</v>
      </c>
      <c r="E68" s="5" t="s">
        <v>674</v>
      </c>
      <c r="F68" s="168">
        <v>1</v>
      </c>
      <c r="G68" s="168">
        <v>1</v>
      </c>
      <c r="H68" s="168">
        <v>1</v>
      </c>
      <c r="I68" s="168">
        <v>1</v>
      </c>
      <c r="J68" s="168">
        <v>1</v>
      </c>
      <c r="K68" s="168">
        <v>1</v>
      </c>
      <c r="L68" s="168">
        <v>1</v>
      </c>
      <c r="M68" s="168">
        <v>1</v>
      </c>
      <c r="N68" s="168">
        <v>1</v>
      </c>
      <c r="O68" s="168">
        <v>1</v>
      </c>
      <c r="P68" s="168">
        <v>1</v>
      </c>
      <c r="Q68" s="168">
        <v>1</v>
      </c>
      <c r="R68" s="168">
        <v>1</v>
      </c>
      <c r="S68" s="168">
        <v>1</v>
      </c>
      <c r="T68" s="168">
        <v>1</v>
      </c>
      <c r="U68" s="168">
        <v>1</v>
      </c>
      <c r="V68" s="168">
        <v>1</v>
      </c>
      <c r="W68" s="168">
        <v>1</v>
      </c>
      <c r="X68" s="168">
        <v>1</v>
      </c>
      <c r="Y68" s="168">
        <v>1</v>
      </c>
      <c r="Z68" s="168">
        <v>1</v>
      </c>
      <c r="AA68" s="168">
        <v>1</v>
      </c>
      <c r="AB68" s="168">
        <v>1</v>
      </c>
      <c r="AC68" s="168">
        <v>1</v>
      </c>
      <c r="AD68" s="168">
        <v>1</v>
      </c>
      <c r="AE68" s="143">
        <v>100</v>
      </c>
      <c r="AF68" s="5">
        <v>25</v>
      </c>
      <c r="AG68" s="4"/>
      <c r="AH68" s="173"/>
      <c r="AI68" s="173"/>
      <c r="AJ68" s="173"/>
      <c r="AK68" s="173"/>
      <c r="AL68" s="173"/>
      <c r="AM68" s="173"/>
      <c r="AN68" s="173"/>
    </row>
    <row r="69" spans="1:40" s="9" customFormat="1" ht="15" customHeight="1" x14ac:dyDescent="0.2">
      <c r="A69" s="1" t="s">
        <v>400</v>
      </c>
      <c r="B69" s="47" t="s">
        <v>1957</v>
      </c>
      <c r="C69" s="1">
        <v>2020</v>
      </c>
      <c r="D69" s="148" t="s">
        <v>1930</v>
      </c>
      <c r="E69" s="5" t="s">
        <v>678</v>
      </c>
      <c r="F69" s="168">
        <v>100</v>
      </c>
      <c r="G69" s="168">
        <v>100</v>
      </c>
      <c r="H69" s="168">
        <v>100</v>
      </c>
      <c r="I69" s="168">
        <v>100</v>
      </c>
      <c r="J69" s="168">
        <v>4</v>
      </c>
      <c r="K69" s="168">
        <v>100</v>
      </c>
      <c r="L69" s="168">
        <v>100</v>
      </c>
      <c r="M69" s="168">
        <v>100</v>
      </c>
      <c r="N69" s="168">
        <v>100</v>
      </c>
      <c r="O69" s="168">
        <v>100</v>
      </c>
      <c r="P69" s="168">
        <v>100</v>
      </c>
      <c r="Q69" s="168">
        <v>100</v>
      </c>
      <c r="R69" s="168">
        <v>100</v>
      </c>
      <c r="S69" s="168">
        <v>100</v>
      </c>
      <c r="T69" s="168">
        <v>100</v>
      </c>
      <c r="U69" s="168">
        <v>100</v>
      </c>
      <c r="V69" s="168">
        <v>100</v>
      </c>
      <c r="W69" s="168">
        <v>100</v>
      </c>
      <c r="X69" s="168">
        <v>100</v>
      </c>
      <c r="Y69" s="168">
        <v>100</v>
      </c>
      <c r="Z69" s="168">
        <v>100</v>
      </c>
      <c r="AA69" s="168">
        <v>100</v>
      </c>
      <c r="AB69" s="168">
        <v>100</v>
      </c>
      <c r="AC69" s="168">
        <v>100</v>
      </c>
      <c r="AD69" s="168">
        <v>100</v>
      </c>
      <c r="AE69" s="143"/>
      <c r="AF69" s="5"/>
      <c r="AG69" s="4"/>
      <c r="AH69" s="173"/>
      <c r="AI69" s="173"/>
      <c r="AJ69" s="173"/>
      <c r="AK69" s="173"/>
      <c r="AL69" s="173"/>
      <c r="AM69" s="173"/>
      <c r="AN69" s="173"/>
    </row>
    <row r="70" spans="1:40" s="9" customFormat="1" ht="15" customHeight="1" x14ac:dyDescent="0.2">
      <c r="A70" s="1" t="s">
        <v>400</v>
      </c>
      <c r="B70" s="47" t="s">
        <v>1957</v>
      </c>
      <c r="C70" s="1">
        <v>2020</v>
      </c>
      <c r="D70" s="148" t="s">
        <v>1930</v>
      </c>
      <c r="E70" s="5" t="s">
        <v>674</v>
      </c>
      <c r="F70" s="168">
        <v>1</v>
      </c>
      <c r="G70" s="168">
        <v>1</v>
      </c>
      <c r="H70" s="168">
        <v>1</v>
      </c>
      <c r="I70" s="168">
        <v>1</v>
      </c>
      <c r="J70" s="168">
        <v>1</v>
      </c>
      <c r="K70" s="168">
        <v>1</v>
      </c>
      <c r="L70" s="168">
        <v>1</v>
      </c>
      <c r="M70" s="168">
        <v>1</v>
      </c>
      <c r="N70" s="168">
        <v>1</v>
      </c>
      <c r="O70" s="168">
        <v>1</v>
      </c>
      <c r="P70" s="168">
        <v>1</v>
      </c>
      <c r="Q70" s="168">
        <v>1</v>
      </c>
      <c r="R70" s="168">
        <v>1</v>
      </c>
      <c r="S70" s="168">
        <v>1</v>
      </c>
      <c r="T70" s="168">
        <v>1</v>
      </c>
      <c r="U70" s="168">
        <v>1</v>
      </c>
      <c r="V70" s="168">
        <v>1</v>
      </c>
      <c r="W70" s="168">
        <v>1</v>
      </c>
      <c r="X70" s="168">
        <v>1</v>
      </c>
      <c r="Y70" s="168">
        <v>1</v>
      </c>
      <c r="Z70" s="168">
        <v>1</v>
      </c>
      <c r="AA70" s="168">
        <v>1</v>
      </c>
      <c r="AB70" s="168">
        <v>1</v>
      </c>
      <c r="AC70" s="168">
        <v>1</v>
      </c>
      <c r="AD70" s="168">
        <v>1</v>
      </c>
      <c r="AE70" s="143">
        <v>100</v>
      </c>
      <c r="AF70" s="5">
        <v>25</v>
      </c>
      <c r="AG70" s="4"/>
      <c r="AH70" s="173"/>
      <c r="AI70" s="173"/>
      <c r="AJ70" s="173"/>
      <c r="AK70" s="173"/>
      <c r="AL70" s="173"/>
      <c r="AM70" s="173"/>
      <c r="AN70" s="173"/>
    </row>
    <row r="71" spans="1:40" s="9" customFormat="1" ht="15" customHeight="1" x14ac:dyDescent="0.2">
      <c r="A71" s="1" t="s">
        <v>400</v>
      </c>
      <c r="B71" s="47" t="s">
        <v>1957</v>
      </c>
      <c r="C71" s="1">
        <v>2020</v>
      </c>
      <c r="D71" s="148" t="s">
        <v>1931</v>
      </c>
      <c r="E71" s="5" t="s">
        <v>678</v>
      </c>
      <c r="F71" s="168">
        <v>54</v>
      </c>
      <c r="G71" s="168">
        <v>6</v>
      </c>
      <c r="H71" s="168" t="s">
        <v>1779</v>
      </c>
      <c r="I71" s="168" t="s">
        <v>1779</v>
      </c>
      <c r="J71" s="168">
        <v>4</v>
      </c>
      <c r="K71" s="168">
        <v>4</v>
      </c>
      <c r="L71" s="168">
        <v>76</v>
      </c>
      <c r="M71" s="168" t="s">
        <v>1779</v>
      </c>
      <c r="N71" s="168" t="s">
        <v>1779</v>
      </c>
      <c r="O71" s="168">
        <v>19</v>
      </c>
      <c r="P71" s="168">
        <v>2</v>
      </c>
      <c r="Q71" s="168">
        <v>79</v>
      </c>
      <c r="R71" s="168">
        <v>38</v>
      </c>
      <c r="S71" s="168">
        <v>6</v>
      </c>
      <c r="T71" s="168">
        <v>100</v>
      </c>
      <c r="U71" s="168">
        <v>4</v>
      </c>
      <c r="V71" s="168">
        <v>100</v>
      </c>
      <c r="W71" s="168">
        <v>5</v>
      </c>
      <c r="X71" s="168">
        <v>2</v>
      </c>
      <c r="Y71" s="168">
        <v>4</v>
      </c>
      <c r="Z71" s="168">
        <v>9</v>
      </c>
      <c r="AA71" s="168">
        <v>100</v>
      </c>
      <c r="AB71" s="168">
        <v>4</v>
      </c>
      <c r="AC71" s="168">
        <v>2</v>
      </c>
      <c r="AD71" s="168">
        <v>6</v>
      </c>
      <c r="AE71" s="143"/>
      <c r="AF71" s="5"/>
      <c r="AG71" s="4" t="s">
        <v>1784</v>
      </c>
      <c r="AH71" s="173">
        <v>999</v>
      </c>
      <c r="AI71" s="173"/>
      <c r="AJ71" s="173"/>
      <c r="AK71" s="173"/>
      <c r="AL71" s="173"/>
      <c r="AM71" s="173"/>
      <c r="AN71" s="173"/>
    </row>
    <row r="72" spans="1:40" s="9" customFormat="1" ht="15" customHeight="1" x14ac:dyDescent="0.2">
      <c r="A72" s="1" t="s">
        <v>400</v>
      </c>
      <c r="B72" s="47" t="s">
        <v>1957</v>
      </c>
      <c r="C72" s="1">
        <v>2020</v>
      </c>
      <c r="D72" s="148" t="s">
        <v>1931</v>
      </c>
      <c r="E72" s="5" t="s">
        <v>1781</v>
      </c>
      <c r="F72" s="168">
        <v>0</v>
      </c>
      <c r="G72" s="168">
        <v>0</v>
      </c>
      <c r="H72" s="168">
        <v>0</v>
      </c>
      <c r="I72" s="168">
        <v>0</v>
      </c>
      <c r="J72" s="168">
        <v>0</v>
      </c>
      <c r="K72" s="168">
        <v>0</v>
      </c>
      <c r="L72" s="168">
        <v>0</v>
      </c>
      <c r="M72" s="168">
        <v>0</v>
      </c>
      <c r="N72" s="168">
        <v>0</v>
      </c>
      <c r="O72" s="168">
        <v>0</v>
      </c>
      <c r="P72" s="168">
        <v>1</v>
      </c>
      <c r="Q72" s="168">
        <v>0</v>
      </c>
      <c r="R72" s="168">
        <v>0</v>
      </c>
      <c r="S72" s="168">
        <v>0</v>
      </c>
      <c r="T72" s="168">
        <v>0</v>
      </c>
      <c r="U72" s="168">
        <v>1</v>
      </c>
      <c r="V72" s="168">
        <v>0</v>
      </c>
      <c r="W72" s="168">
        <v>0</v>
      </c>
      <c r="X72" s="168">
        <v>1</v>
      </c>
      <c r="Y72" s="168">
        <v>0</v>
      </c>
      <c r="Z72" s="168">
        <v>0</v>
      </c>
      <c r="AA72" s="168">
        <v>1</v>
      </c>
      <c r="AB72" s="168">
        <v>0</v>
      </c>
      <c r="AC72" s="168">
        <v>0</v>
      </c>
      <c r="AD72" s="168">
        <v>0</v>
      </c>
      <c r="AE72" s="143">
        <v>2</v>
      </c>
      <c r="AF72" s="5">
        <v>4</v>
      </c>
      <c r="AG72" s="4"/>
      <c r="AH72" s="173"/>
      <c r="AI72" s="173"/>
      <c r="AJ72" s="173"/>
      <c r="AK72" s="173"/>
      <c r="AL72" s="173"/>
      <c r="AM72" s="173"/>
      <c r="AN72" s="173"/>
    </row>
    <row r="73" spans="1:40" s="9" customFormat="1" ht="15" customHeight="1" x14ac:dyDescent="0.2">
      <c r="A73" s="1" t="s">
        <v>400</v>
      </c>
      <c r="B73" s="47" t="s">
        <v>1957</v>
      </c>
      <c r="C73" s="1">
        <v>2020</v>
      </c>
      <c r="D73" s="148" t="s">
        <v>1931</v>
      </c>
      <c r="E73" s="5" t="s">
        <v>674</v>
      </c>
      <c r="F73" s="168">
        <v>1</v>
      </c>
      <c r="G73" s="168">
        <v>1</v>
      </c>
      <c r="H73" s="168">
        <v>1</v>
      </c>
      <c r="I73" s="168">
        <v>1</v>
      </c>
      <c r="J73" s="168">
        <v>1</v>
      </c>
      <c r="K73" s="168">
        <v>1</v>
      </c>
      <c r="L73" s="168">
        <v>1</v>
      </c>
      <c r="M73" s="168">
        <v>1</v>
      </c>
      <c r="N73" s="168">
        <v>1</v>
      </c>
      <c r="O73" s="168">
        <v>1</v>
      </c>
      <c r="P73" s="168">
        <v>1</v>
      </c>
      <c r="Q73" s="168">
        <v>1</v>
      </c>
      <c r="R73" s="168">
        <v>1</v>
      </c>
      <c r="S73" s="168">
        <v>1</v>
      </c>
      <c r="T73" s="168">
        <v>1</v>
      </c>
      <c r="U73" s="168">
        <v>1</v>
      </c>
      <c r="V73" s="168">
        <v>1</v>
      </c>
      <c r="W73" s="168">
        <v>1</v>
      </c>
      <c r="X73" s="168">
        <v>1</v>
      </c>
      <c r="Y73" s="168">
        <v>1</v>
      </c>
      <c r="Z73" s="168">
        <v>1</v>
      </c>
      <c r="AA73" s="168">
        <v>1</v>
      </c>
      <c r="AB73" s="168">
        <v>1</v>
      </c>
      <c r="AC73" s="168">
        <v>1</v>
      </c>
      <c r="AD73" s="168">
        <v>1</v>
      </c>
      <c r="AE73" s="143">
        <v>40</v>
      </c>
      <c r="AF73" s="5">
        <v>25</v>
      </c>
      <c r="AG73" s="4"/>
      <c r="AH73" s="173"/>
      <c r="AI73" s="173"/>
      <c r="AJ73" s="173"/>
      <c r="AK73" s="173"/>
      <c r="AL73" s="173"/>
      <c r="AM73" s="173"/>
      <c r="AN73" s="173"/>
    </row>
    <row r="74" spans="1:40" s="9" customFormat="1" ht="15" customHeight="1" x14ac:dyDescent="0.2">
      <c r="A74" s="1" t="s">
        <v>400</v>
      </c>
      <c r="B74" s="47" t="s">
        <v>1957</v>
      </c>
      <c r="C74" s="1">
        <v>2020</v>
      </c>
      <c r="D74" s="148" t="s">
        <v>1932</v>
      </c>
      <c r="E74" s="5" t="s">
        <v>678</v>
      </c>
      <c r="F74" s="168">
        <v>4</v>
      </c>
      <c r="G74" s="168">
        <v>18</v>
      </c>
      <c r="H74" s="168">
        <v>6</v>
      </c>
      <c r="I74" s="168">
        <v>5</v>
      </c>
      <c r="J74" s="168">
        <v>6</v>
      </c>
      <c r="K74" s="168">
        <v>6</v>
      </c>
      <c r="L74" s="168">
        <v>4</v>
      </c>
      <c r="M74" s="168">
        <v>1</v>
      </c>
      <c r="N74" s="168">
        <v>3</v>
      </c>
      <c r="O74" s="168">
        <v>10</v>
      </c>
      <c r="P74" s="168">
        <v>6</v>
      </c>
      <c r="Q74" s="168">
        <v>2</v>
      </c>
      <c r="R74" s="168">
        <v>1</v>
      </c>
      <c r="S74" s="168">
        <v>3</v>
      </c>
      <c r="T74" s="168">
        <v>4</v>
      </c>
      <c r="U74" s="168">
        <v>2</v>
      </c>
      <c r="V74" s="168">
        <v>2</v>
      </c>
      <c r="W74" s="168">
        <v>36</v>
      </c>
      <c r="X74" s="168">
        <v>6</v>
      </c>
      <c r="Y74" s="168">
        <v>4</v>
      </c>
      <c r="Z74" s="168">
        <v>6</v>
      </c>
      <c r="AA74" s="168">
        <v>4</v>
      </c>
      <c r="AB74" s="168">
        <v>2</v>
      </c>
      <c r="AC74" s="168">
        <v>5</v>
      </c>
      <c r="AD74" s="168">
        <v>7</v>
      </c>
      <c r="AE74" s="143"/>
      <c r="AF74" s="5"/>
      <c r="AG74" s="4"/>
      <c r="AH74" s="173"/>
      <c r="AI74" s="173"/>
      <c r="AJ74" s="173"/>
      <c r="AK74" s="173"/>
      <c r="AL74" s="173"/>
      <c r="AM74" s="173"/>
      <c r="AN74" s="173"/>
    </row>
    <row r="75" spans="1:40" s="9" customFormat="1" ht="15" customHeight="1" x14ac:dyDescent="0.2">
      <c r="A75" s="1" t="s">
        <v>400</v>
      </c>
      <c r="B75" s="47" t="s">
        <v>1957</v>
      </c>
      <c r="C75" s="1">
        <v>2020</v>
      </c>
      <c r="D75" s="148" t="s">
        <v>1932</v>
      </c>
      <c r="E75" s="5" t="s">
        <v>674</v>
      </c>
      <c r="F75" s="168">
        <v>1</v>
      </c>
      <c r="G75" s="168">
        <v>1</v>
      </c>
      <c r="H75" s="168">
        <v>1</v>
      </c>
      <c r="I75" s="168">
        <v>1</v>
      </c>
      <c r="J75" s="168">
        <v>1</v>
      </c>
      <c r="K75" s="168">
        <v>1</v>
      </c>
      <c r="L75" s="168">
        <v>1</v>
      </c>
      <c r="M75" s="168">
        <v>1</v>
      </c>
      <c r="N75" s="168">
        <v>1</v>
      </c>
      <c r="O75" s="168">
        <v>1</v>
      </c>
      <c r="P75" s="168">
        <v>1</v>
      </c>
      <c r="Q75" s="168">
        <v>1</v>
      </c>
      <c r="R75" s="168">
        <v>1</v>
      </c>
      <c r="S75" s="168">
        <v>1</v>
      </c>
      <c r="T75" s="168">
        <v>1</v>
      </c>
      <c r="U75" s="168">
        <v>1</v>
      </c>
      <c r="V75" s="168">
        <v>1</v>
      </c>
      <c r="W75" s="168">
        <v>1</v>
      </c>
      <c r="X75" s="168">
        <v>1</v>
      </c>
      <c r="Y75" s="168">
        <v>1</v>
      </c>
      <c r="Z75" s="168">
        <v>1</v>
      </c>
      <c r="AA75" s="168">
        <v>1</v>
      </c>
      <c r="AB75" s="168">
        <v>1</v>
      </c>
      <c r="AC75" s="168">
        <v>1</v>
      </c>
      <c r="AD75" s="168">
        <v>1</v>
      </c>
      <c r="AE75" s="143">
        <v>25</v>
      </c>
      <c r="AF75" s="5">
        <v>25</v>
      </c>
      <c r="AG75" s="4"/>
      <c r="AH75" s="173"/>
      <c r="AI75" s="173"/>
      <c r="AJ75" s="173"/>
      <c r="AK75" s="173"/>
      <c r="AL75" s="173"/>
      <c r="AM75" s="173"/>
      <c r="AN75" s="173"/>
    </row>
    <row r="76" spans="1:40" s="9" customFormat="1" ht="15" customHeight="1" x14ac:dyDescent="0.2">
      <c r="A76" s="1" t="s">
        <v>400</v>
      </c>
      <c r="B76" s="47" t="s">
        <v>1957</v>
      </c>
      <c r="C76" s="1">
        <v>2020</v>
      </c>
      <c r="D76" s="148" t="s">
        <v>1932</v>
      </c>
      <c r="E76" s="5" t="s">
        <v>1781</v>
      </c>
      <c r="F76" s="168">
        <v>1</v>
      </c>
      <c r="G76" s="168">
        <v>1</v>
      </c>
      <c r="H76" s="168">
        <v>1</v>
      </c>
      <c r="I76" s="168">
        <v>1</v>
      </c>
      <c r="J76" s="168">
        <v>1</v>
      </c>
      <c r="K76" s="168">
        <v>1</v>
      </c>
      <c r="L76" s="168">
        <v>1</v>
      </c>
      <c r="M76" s="168">
        <v>1</v>
      </c>
      <c r="N76" s="168">
        <v>1</v>
      </c>
      <c r="O76" s="168">
        <v>0</v>
      </c>
      <c r="P76" s="168">
        <v>0</v>
      </c>
      <c r="Q76" s="168">
        <v>1</v>
      </c>
      <c r="R76" s="168">
        <v>1</v>
      </c>
      <c r="S76" s="168">
        <v>1</v>
      </c>
      <c r="T76" s="168">
        <v>0</v>
      </c>
      <c r="U76" s="168">
        <v>0</v>
      </c>
      <c r="V76" s="168">
        <v>0</v>
      </c>
      <c r="W76" s="168">
        <v>0</v>
      </c>
      <c r="X76" s="168">
        <v>0</v>
      </c>
      <c r="Y76" s="168">
        <v>0</v>
      </c>
      <c r="Z76" s="168">
        <v>0</v>
      </c>
      <c r="AA76" s="168">
        <v>1</v>
      </c>
      <c r="AB76" s="168">
        <v>1</v>
      </c>
      <c r="AC76" s="168">
        <v>1</v>
      </c>
      <c r="AD76" s="168">
        <v>1</v>
      </c>
      <c r="AE76" s="143">
        <v>12</v>
      </c>
      <c r="AF76" s="5">
        <v>16</v>
      </c>
      <c r="AG76" s="4"/>
      <c r="AH76" s="173"/>
      <c r="AI76" s="173"/>
      <c r="AJ76" s="173"/>
      <c r="AK76" s="173"/>
      <c r="AL76" s="173"/>
      <c r="AM76" s="173"/>
      <c r="AN76" s="173"/>
    </row>
    <row r="77" spans="1:40" s="9" customFormat="1" ht="15" customHeight="1" x14ac:dyDescent="0.2">
      <c r="A77" s="1" t="s">
        <v>400</v>
      </c>
      <c r="B77" s="47" t="s">
        <v>1957</v>
      </c>
      <c r="C77" s="1">
        <v>2020</v>
      </c>
      <c r="D77" s="148" t="s">
        <v>1932</v>
      </c>
      <c r="E77" s="5" t="s">
        <v>678</v>
      </c>
      <c r="F77" s="168" t="s">
        <v>1779</v>
      </c>
      <c r="G77" s="168" t="s">
        <v>1779</v>
      </c>
      <c r="H77" s="168" t="s">
        <v>1779</v>
      </c>
      <c r="I77" s="168" t="s">
        <v>1779</v>
      </c>
      <c r="J77" s="168" t="s">
        <v>1779</v>
      </c>
      <c r="K77" s="168">
        <v>0</v>
      </c>
      <c r="L77" s="168">
        <v>0</v>
      </c>
      <c r="M77" s="168" t="s">
        <v>1779</v>
      </c>
      <c r="N77" s="168">
        <v>0</v>
      </c>
      <c r="O77" s="168" t="s">
        <v>1779</v>
      </c>
      <c r="P77" s="168">
        <v>0</v>
      </c>
      <c r="Q77" s="168">
        <v>0</v>
      </c>
      <c r="R77" s="168">
        <v>0</v>
      </c>
      <c r="S77" s="168">
        <v>0</v>
      </c>
      <c r="T77" s="168" t="s">
        <v>1779</v>
      </c>
      <c r="U77" s="168">
        <v>0</v>
      </c>
      <c r="V77" s="168">
        <v>0</v>
      </c>
      <c r="W77" s="168">
        <v>0</v>
      </c>
      <c r="X77" s="168">
        <v>0</v>
      </c>
      <c r="Y77" s="168">
        <v>0</v>
      </c>
      <c r="Z77" s="168">
        <v>0</v>
      </c>
      <c r="AA77" s="168">
        <v>0</v>
      </c>
      <c r="AB77" s="168">
        <v>0</v>
      </c>
      <c r="AC77" s="168">
        <v>0</v>
      </c>
      <c r="AD77" s="168">
        <v>0</v>
      </c>
      <c r="AE77" s="143"/>
      <c r="AF77" s="5"/>
      <c r="AG77" s="4" t="s">
        <v>1940</v>
      </c>
      <c r="AH77" s="173">
        <v>999</v>
      </c>
      <c r="AI77" s="173" t="s">
        <v>608</v>
      </c>
      <c r="AJ77" s="173"/>
      <c r="AK77" s="173"/>
      <c r="AL77" s="173"/>
      <c r="AM77" s="173"/>
      <c r="AN77" s="173"/>
    </row>
    <row r="78" spans="1:40" s="9" customFormat="1" ht="15" customHeight="1" x14ac:dyDescent="0.2">
      <c r="A78" s="1" t="s">
        <v>400</v>
      </c>
      <c r="B78" s="47" t="s">
        <v>1957</v>
      </c>
      <c r="C78" s="1">
        <v>2020</v>
      </c>
      <c r="D78" s="148" t="s">
        <v>1933</v>
      </c>
      <c r="E78" s="5" t="s">
        <v>678</v>
      </c>
      <c r="F78" s="168">
        <v>9</v>
      </c>
      <c r="G78" s="168">
        <v>13</v>
      </c>
      <c r="H78" s="168">
        <v>11</v>
      </c>
      <c r="I78" s="168">
        <v>36</v>
      </c>
      <c r="J78" s="168">
        <v>5</v>
      </c>
      <c r="K78" s="168">
        <v>7</v>
      </c>
      <c r="L78" s="168">
        <v>12</v>
      </c>
      <c r="M78" s="168">
        <v>23</v>
      </c>
      <c r="N78" s="168">
        <v>0</v>
      </c>
      <c r="O78" s="168">
        <v>16</v>
      </c>
      <c r="P78" s="168">
        <v>5</v>
      </c>
      <c r="Q78" s="168">
        <v>8</v>
      </c>
      <c r="R78" s="168">
        <v>10</v>
      </c>
      <c r="S78" s="168" t="s">
        <v>1782</v>
      </c>
      <c r="T78" s="168">
        <v>13</v>
      </c>
      <c r="U78" s="168">
        <v>7</v>
      </c>
      <c r="V78" s="168">
        <v>3</v>
      </c>
      <c r="W78" s="168">
        <v>6</v>
      </c>
      <c r="X78" s="168">
        <v>8</v>
      </c>
      <c r="Y78" s="168">
        <v>30</v>
      </c>
      <c r="Z78" s="168">
        <v>6</v>
      </c>
      <c r="AA78" s="168">
        <v>7</v>
      </c>
      <c r="AB78" s="168">
        <v>6</v>
      </c>
      <c r="AC78" s="168">
        <v>50</v>
      </c>
      <c r="AD78" s="168" t="s">
        <v>1782</v>
      </c>
      <c r="AE78" s="143"/>
      <c r="AF78" s="5"/>
      <c r="AG78" s="4" t="s">
        <v>1940</v>
      </c>
      <c r="AH78" s="173">
        <v>999</v>
      </c>
      <c r="AI78" s="173" t="s">
        <v>608</v>
      </c>
      <c r="AJ78" s="173"/>
      <c r="AK78" s="173"/>
      <c r="AL78" s="173"/>
      <c r="AM78" s="173"/>
      <c r="AN78" s="173"/>
    </row>
    <row r="79" spans="1:40" s="9" customFormat="1" ht="15" customHeight="1" x14ac:dyDescent="0.2">
      <c r="A79" s="1" t="s">
        <v>400</v>
      </c>
      <c r="B79" s="47" t="s">
        <v>1957</v>
      </c>
      <c r="C79" s="1">
        <v>2020</v>
      </c>
      <c r="D79" s="148" t="s">
        <v>1933</v>
      </c>
      <c r="E79" s="5" t="s">
        <v>674</v>
      </c>
      <c r="F79" s="168">
        <v>1</v>
      </c>
      <c r="G79" s="168">
        <v>1</v>
      </c>
      <c r="H79" s="168">
        <v>1</v>
      </c>
      <c r="I79" s="168">
        <v>1</v>
      </c>
      <c r="J79" s="168">
        <v>1</v>
      </c>
      <c r="K79" s="168">
        <v>1</v>
      </c>
      <c r="L79" s="168">
        <v>1</v>
      </c>
      <c r="M79" s="168">
        <v>1</v>
      </c>
      <c r="N79" s="168">
        <v>1</v>
      </c>
      <c r="O79" s="168">
        <v>1</v>
      </c>
      <c r="P79" s="168">
        <v>1</v>
      </c>
      <c r="Q79" s="168">
        <v>1</v>
      </c>
      <c r="R79" s="168">
        <v>1</v>
      </c>
      <c r="S79" s="168">
        <v>1</v>
      </c>
      <c r="T79" s="168">
        <v>1</v>
      </c>
      <c r="U79" s="168">
        <v>1</v>
      </c>
      <c r="V79" s="168">
        <v>1</v>
      </c>
      <c r="W79" s="168">
        <v>1</v>
      </c>
      <c r="X79" s="168">
        <v>1</v>
      </c>
      <c r="Y79" s="168">
        <v>1</v>
      </c>
      <c r="Z79" s="168">
        <v>1</v>
      </c>
      <c r="AA79" s="168">
        <v>1</v>
      </c>
      <c r="AB79" s="168">
        <v>1</v>
      </c>
      <c r="AC79" s="168">
        <v>1</v>
      </c>
      <c r="AD79" s="168">
        <v>1</v>
      </c>
      <c r="AE79" s="143">
        <v>90</v>
      </c>
      <c r="AF79" s="5">
        <v>25</v>
      </c>
      <c r="AG79" s="4"/>
      <c r="AH79" s="173"/>
      <c r="AI79" s="173"/>
      <c r="AJ79" s="173"/>
      <c r="AK79" s="173"/>
      <c r="AL79" s="173"/>
      <c r="AM79" s="173"/>
      <c r="AN79" s="173"/>
    </row>
    <row r="80" spans="1:40" s="9" customFormat="1" ht="15" customHeight="1" x14ac:dyDescent="0.2">
      <c r="A80" s="1" t="s">
        <v>400</v>
      </c>
      <c r="B80" s="47" t="s">
        <v>1957</v>
      </c>
      <c r="C80" s="1">
        <v>2020</v>
      </c>
      <c r="D80" s="148">
        <v>36</v>
      </c>
      <c r="E80" s="5" t="s">
        <v>678</v>
      </c>
      <c r="F80" s="168" t="s">
        <v>1782</v>
      </c>
      <c r="G80" s="168">
        <v>7</v>
      </c>
      <c r="H80" s="168" t="s">
        <v>1779</v>
      </c>
      <c r="I80" s="168" t="s">
        <v>1779</v>
      </c>
      <c r="J80" s="168" t="s">
        <v>1779</v>
      </c>
      <c r="K80" s="168" t="s">
        <v>1782</v>
      </c>
      <c r="L80" s="168" t="s">
        <v>1782</v>
      </c>
      <c r="M80" s="168">
        <v>11</v>
      </c>
      <c r="N80" s="168">
        <v>15</v>
      </c>
      <c r="O80" s="168">
        <v>25</v>
      </c>
      <c r="P80" s="168" t="s">
        <v>1782</v>
      </c>
      <c r="Q80" s="168" t="s">
        <v>1782</v>
      </c>
      <c r="R80" s="168">
        <v>25</v>
      </c>
      <c r="S80" s="168">
        <v>15</v>
      </c>
      <c r="T80" s="168">
        <v>16</v>
      </c>
      <c r="U80" s="168">
        <v>15</v>
      </c>
      <c r="V80" s="168">
        <v>25</v>
      </c>
      <c r="W80" s="168">
        <v>27</v>
      </c>
      <c r="X80" s="168">
        <v>16</v>
      </c>
      <c r="Y80" s="168">
        <v>23</v>
      </c>
      <c r="Z80" s="168">
        <v>25</v>
      </c>
      <c r="AA80" s="168">
        <v>29</v>
      </c>
      <c r="AB80" s="168">
        <v>15</v>
      </c>
      <c r="AC80" s="168">
        <v>29</v>
      </c>
      <c r="AD80" s="168">
        <v>14</v>
      </c>
      <c r="AE80" s="143"/>
      <c r="AF80" s="5"/>
      <c r="AG80" s="4" t="s">
        <v>1861</v>
      </c>
      <c r="AH80" s="173">
        <v>999</v>
      </c>
      <c r="AI80" s="173" t="s">
        <v>608</v>
      </c>
      <c r="AJ80" s="173"/>
      <c r="AK80" s="173"/>
      <c r="AL80" s="173"/>
      <c r="AM80" s="173"/>
      <c r="AN80" s="173"/>
    </row>
    <row r="81" spans="1:40" s="9" customFormat="1" ht="15" customHeight="1" x14ac:dyDescent="0.2">
      <c r="A81" s="1" t="s">
        <v>400</v>
      </c>
      <c r="B81" s="47" t="s">
        <v>1957</v>
      </c>
      <c r="C81" s="1">
        <v>2020</v>
      </c>
      <c r="D81" s="148">
        <v>36</v>
      </c>
      <c r="E81" s="5" t="s">
        <v>674</v>
      </c>
      <c r="F81" s="168">
        <v>1</v>
      </c>
      <c r="G81" s="168">
        <v>1</v>
      </c>
      <c r="H81" s="168">
        <v>1</v>
      </c>
      <c r="I81" s="168">
        <v>1</v>
      </c>
      <c r="J81" s="168">
        <v>1</v>
      </c>
      <c r="K81" s="168">
        <v>1</v>
      </c>
      <c r="L81" s="168">
        <v>1</v>
      </c>
      <c r="M81" s="168">
        <v>1</v>
      </c>
      <c r="N81" s="168">
        <v>1</v>
      </c>
      <c r="O81" s="168">
        <v>1</v>
      </c>
      <c r="P81" s="168">
        <v>1</v>
      </c>
      <c r="Q81" s="168">
        <v>1</v>
      </c>
      <c r="R81" s="168">
        <v>1</v>
      </c>
      <c r="S81" s="168">
        <v>1</v>
      </c>
      <c r="T81" s="168">
        <v>1</v>
      </c>
      <c r="U81" s="168">
        <v>1</v>
      </c>
      <c r="V81" s="168">
        <v>1</v>
      </c>
      <c r="W81" s="168">
        <v>1</v>
      </c>
      <c r="X81" s="168">
        <v>1</v>
      </c>
      <c r="Y81" s="168">
        <v>1</v>
      </c>
      <c r="Z81" s="168">
        <v>1</v>
      </c>
      <c r="AA81" s="168">
        <v>1</v>
      </c>
      <c r="AB81" s="168">
        <v>1</v>
      </c>
      <c r="AC81" s="168">
        <v>1</v>
      </c>
      <c r="AD81" s="168">
        <v>1</v>
      </c>
      <c r="AE81" s="143">
        <v>88</v>
      </c>
      <c r="AF81" s="5">
        <v>25</v>
      </c>
      <c r="AG81" s="4"/>
      <c r="AH81" s="173"/>
      <c r="AI81" s="173"/>
      <c r="AJ81" s="173"/>
      <c r="AK81" s="173"/>
      <c r="AL81" s="173"/>
      <c r="AM81" s="173"/>
      <c r="AN81" s="173"/>
    </row>
    <row r="82" spans="1:40" s="9" customFormat="1" ht="15" customHeight="1" x14ac:dyDescent="0.2">
      <c r="A82" s="1" t="s">
        <v>400</v>
      </c>
      <c r="B82" s="47" t="s">
        <v>1957</v>
      </c>
      <c r="C82" s="1">
        <v>2020</v>
      </c>
      <c r="D82" s="148">
        <v>37</v>
      </c>
      <c r="E82" s="5" t="s">
        <v>678</v>
      </c>
      <c r="F82" s="168" t="s">
        <v>1782</v>
      </c>
      <c r="G82" s="168" t="s">
        <v>1782</v>
      </c>
      <c r="H82" s="168" t="s">
        <v>1782</v>
      </c>
      <c r="I82" s="168">
        <v>11</v>
      </c>
      <c r="J82" s="168">
        <v>9</v>
      </c>
      <c r="K82" s="168" t="s">
        <v>1782</v>
      </c>
      <c r="L82" s="168" t="s">
        <v>1782</v>
      </c>
      <c r="M82" s="168">
        <v>12</v>
      </c>
      <c r="N82" s="168">
        <v>28</v>
      </c>
      <c r="O82" s="168">
        <v>13</v>
      </c>
      <c r="P82" s="168">
        <v>29</v>
      </c>
      <c r="Q82" s="168">
        <v>12</v>
      </c>
      <c r="R82" s="168">
        <v>30</v>
      </c>
      <c r="S82" s="168">
        <v>8</v>
      </c>
      <c r="T82" s="168">
        <v>14</v>
      </c>
      <c r="U82" s="168">
        <v>21</v>
      </c>
      <c r="V82" s="168">
        <v>23</v>
      </c>
      <c r="W82" s="168">
        <v>13</v>
      </c>
      <c r="X82" s="168">
        <v>15</v>
      </c>
      <c r="Y82" s="168">
        <v>14</v>
      </c>
      <c r="Z82" s="168">
        <v>14</v>
      </c>
      <c r="AA82" s="168">
        <v>9</v>
      </c>
      <c r="AB82" s="168">
        <v>11</v>
      </c>
      <c r="AC82" s="168">
        <v>17</v>
      </c>
      <c r="AD82" s="168">
        <v>10</v>
      </c>
      <c r="AE82" s="143"/>
      <c r="AF82" s="5"/>
      <c r="AG82" s="4" t="s">
        <v>1861</v>
      </c>
      <c r="AH82" s="173">
        <v>999</v>
      </c>
      <c r="AI82" s="173" t="s">
        <v>608</v>
      </c>
      <c r="AJ82" s="173"/>
      <c r="AK82" s="173"/>
      <c r="AL82" s="173"/>
      <c r="AM82" s="173"/>
      <c r="AN82" s="173"/>
    </row>
    <row r="83" spans="1:40" s="9" customFormat="1" ht="15" customHeight="1" x14ac:dyDescent="0.2">
      <c r="A83" s="1" t="s">
        <v>400</v>
      </c>
      <c r="B83" s="47" t="s">
        <v>1957</v>
      </c>
      <c r="C83" s="1">
        <v>2020</v>
      </c>
      <c r="D83" s="148">
        <v>37</v>
      </c>
      <c r="E83" s="5" t="s">
        <v>674</v>
      </c>
      <c r="F83" s="168">
        <v>1</v>
      </c>
      <c r="G83" s="168">
        <v>1</v>
      </c>
      <c r="H83" s="168">
        <v>1</v>
      </c>
      <c r="I83" s="168">
        <v>1</v>
      </c>
      <c r="J83" s="168">
        <v>1</v>
      </c>
      <c r="K83" s="168">
        <v>1</v>
      </c>
      <c r="L83" s="168">
        <v>1</v>
      </c>
      <c r="M83" s="168">
        <v>1</v>
      </c>
      <c r="N83" s="168">
        <v>1</v>
      </c>
      <c r="O83" s="168">
        <v>1</v>
      </c>
      <c r="P83" s="168">
        <v>1</v>
      </c>
      <c r="Q83" s="168">
        <v>1</v>
      </c>
      <c r="R83" s="168">
        <v>1</v>
      </c>
      <c r="S83" s="168">
        <v>1</v>
      </c>
      <c r="T83" s="168">
        <v>1</v>
      </c>
      <c r="U83" s="168">
        <v>1</v>
      </c>
      <c r="V83" s="168">
        <v>1</v>
      </c>
      <c r="W83" s="168">
        <v>1</v>
      </c>
      <c r="X83" s="168">
        <v>1</v>
      </c>
      <c r="Y83" s="168">
        <v>1</v>
      </c>
      <c r="Z83" s="168">
        <v>1</v>
      </c>
      <c r="AA83" s="168">
        <v>1</v>
      </c>
      <c r="AB83" s="168">
        <v>1</v>
      </c>
      <c r="AC83" s="168">
        <v>1</v>
      </c>
      <c r="AD83" s="168">
        <v>1</v>
      </c>
      <c r="AE83" s="143">
        <v>60</v>
      </c>
      <c r="AF83" s="5">
        <v>25</v>
      </c>
      <c r="AG83" s="4"/>
      <c r="AH83" s="173"/>
      <c r="AI83" s="173"/>
      <c r="AJ83" s="173"/>
      <c r="AK83" s="173"/>
      <c r="AL83" s="173"/>
      <c r="AM83" s="173"/>
      <c r="AN83" s="173"/>
    </row>
    <row r="84" spans="1:40" s="9" customFormat="1" ht="15" customHeight="1" x14ac:dyDescent="0.2">
      <c r="A84" s="1" t="s">
        <v>400</v>
      </c>
      <c r="B84" s="47" t="s">
        <v>1957</v>
      </c>
      <c r="C84" s="1">
        <v>2020</v>
      </c>
      <c r="D84" s="148" t="s">
        <v>1934</v>
      </c>
      <c r="E84" s="5" t="s">
        <v>678</v>
      </c>
      <c r="F84" s="168">
        <v>36</v>
      </c>
      <c r="G84" s="168">
        <v>70</v>
      </c>
      <c r="H84" s="168">
        <v>42</v>
      </c>
      <c r="I84" s="168">
        <v>18</v>
      </c>
      <c r="J84" s="168">
        <v>11</v>
      </c>
      <c r="K84" s="168" t="s">
        <v>1782</v>
      </c>
      <c r="L84" s="168">
        <v>60</v>
      </c>
      <c r="M84" s="168">
        <v>55</v>
      </c>
      <c r="N84" s="168">
        <v>24</v>
      </c>
      <c r="O84" s="168">
        <v>18</v>
      </c>
      <c r="P84" s="168">
        <v>24</v>
      </c>
      <c r="Q84" s="168" t="s">
        <v>1782</v>
      </c>
      <c r="R84" s="168">
        <v>49</v>
      </c>
      <c r="S84" s="168">
        <v>63</v>
      </c>
      <c r="T84" s="168">
        <v>60</v>
      </c>
      <c r="U84" s="168">
        <v>6</v>
      </c>
      <c r="V84" s="168">
        <v>8</v>
      </c>
      <c r="W84" s="168">
        <v>24</v>
      </c>
      <c r="X84" s="168">
        <v>43</v>
      </c>
      <c r="Y84" s="168">
        <v>50</v>
      </c>
      <c r="Z84" s="168">
        <v>14</v>
      </c>
      <c r="AA84" s="168">
        <v>13</v>
      </c>
      <c r="AB84" s="168">
        <v>63</v>
      </c>
      <c r="AC84" s="168">
        <v>22</v>
      </c>
      <c r="AD84" s="168">
        <v>27</v>
      </c>
      <c r="AE84" s="143"/>
      <c r="AF84" s="5"/>
      <c r="AG84" s="4" t="s">
        <v>1940</v>
      </c>
      <c r="AH84" s="173">
        <v>999</v>
      </c>
      <c r="AI84" s="173" t="s">
        <v>608</v>
      </c>
      <c r="AJ84" s="173"/>
      <c r="AK84" s="173"/>
      <c r="AL84" s="173"/>
      <c r="AM84" s="173"/>
      <c r="AN84" s="173"/>
    </row>
    <row r="85" spans="1:40" s="9" customFormat="1" ht="15" customHeight="1" x14ac:dyDescent="0.2">
      <c r="A85" s="1" t="s">
        <v>400</v>
      </c>
      <c r="B85" s="47" t="s">
        <v>1957</v>
      </c>
      <c r="C85" s="1">
        <v>2020</v>
      </c>
      <c r="D85" s="148" t="s">
        <v>1934</v>
      </c>
      <c r="E85" s="5" t="s">
        <v>674</v>
      </c>
      <c r="F85" s="168">
        <v>1</v>
      </c>
      <c r="G85" s="168">
        <v>1</v>
      </c>
      <c r="H85" s="168">
        <v>1</v>
      </c>
      <c r="I85" s="168">
        <v>0</v>
      </c>
      <c r="J85" s="168">
        <v>0</v>
      </c>
      <c r="K85" s="168">
        <v>1</v>
      </c>
      <c r="L85" s="168">
        <v>1</v>
      </c>
      <c r="M85" s="168">
        <v>1</v>
      </c>
      <c r="N85" s="168">
        <v>0</v>
      </c>
      <c r="O85" s="168">
        <v>0</v>
      </c>
      <c r="P85" s="168">
        <v>0</v>
      </c>
      <c r="Q85" s="168">
        <v>0</v>
      </c>
      <c r="R85" s="168">
        <v>1</v>
      </c>
      <c r="S85" s="168">
        <v>1</v>
      </c>
      <c r="T85" s="168">
        <v>1</v>
      </c>
      <c r="U85" s="168">
        <v>0</v>
      </c>
      <c r="V85" s="168">
        <v>1</v>
      </c>
      <c r="W85" s="168">
        <v>1</v>
      </c>
      <c r="X85" s="168">
        <v>1</v>
      </c>
      <c r="Y85" s="168">
        <v>1</v>
      </c>
      <c r="Z85" s="168">
        <v>0</v>
      </c>
      <c r="AA85" s="168">
        <v>1</v>
      </c>
      <c r="AB85" s="168">
        <v>1</v>
      </c>
      <c r="AC85" s="168">
        <v>1</v>
      </c>
      <c r="AD85" s="168">
        <v>1</v>
      </c>
      <c r="AE85" s="143">
        <v>80</v>
      </c>
      <c r="AF85" s="5">
        <v>17</v>
      </c>
      <c r="AG85" s="4"/>
      <c r="AH85" s="173"/>
      <c r="AI85" s="173"/>
      <c r="AJ85" s="173"/>
      <c r="AK85" s="173"/>
      <c r="AL85" s="173"/>
      <c r="AM85" s="173"/>
      <c r="AN85" s="173"/>
    </row>
    <row r="86" spans="1:40" s="9" customFormat="1" ht="15" customHeight="1" x14ac:dyDescent="0.2">
      <c r="A86" s="1" t="s">
        <v>400</v>
      </c>
      <c r="B86" s="47" t="s">
        <v>1957</v>
      </c>
      <c r="C86" s="1">
        <v>2020</v>
      </c>
      <c r="D86" s="148">
        <v>39</v>
      </c>
      <c r="E86" s="5" t="s">
        <v>678</v>
      </c>
      <c r="F86" s="168">
        <v>7</v>
      </c>
      <c r="G86" s="168">
        <v>6</v>
      </c>
      <c r="H86" s="168">
        <v>5</v>
      </c>
      <c r="I86" s="168">
        <v>5</v>
      </c>
      <c r="J86" s="168">
        <v>14</v>
      </c>
      <c r="K86" s="168">
        <v>8</v>
      </c>
      <c r="L86" s="168">
        <v>5</v>
      </c>
      <c r="M86" s="168">
        <v>5</v>
      </c>
      <c r="N86" s="168">
        <v>6</v>
      </c>
      <c r="O86" s="168">
        <v>7</v>
      </c>
      <c r="P86" s="168">
        <v>8</v>
      </c>
      <c r="Q86" s="168">
        <v>10</v>
      </c>
      <c r="R86" s="168">
        <v>10</v>
      </c>
      <c r="S86" s="168">
        <v>10</v>
      </c>
      <c r="T86" s="168">
        <v>7</v>
      </c>
      <c r="U86" s="168">
        <v>18</v>
      </c>
      <c r="V86" s="168">
        <v>100</v>
      </c>
      <c r="W86" s="168">
        <v>8</v>
      </c>
      <c r="X86" s="168" t="s">
        <v>1779</v>
      </c>
      <c r="Y86" s="168" t="s">
        <v>1779</v>
      </c>
      <c r="Z86" s="168">
        <v>8</v>
      </c>
      <c r="AA86" s="168">
        <v>15</v>
      </c>
      <c r="AB86" s="168">
        <v>7</v>
      </c>
      <c r="AC86" s="168" t="s">
        <v>1779</v>
      </c>
      <c r="AD86" s="168" t="s">
        <v>1779</v>
      </c>
      <c r="AE86" s="143"/>
      <c r="AF86" s="5"/>
      <c r="AG86" s="4" t="s">
        <v>1945</v>
      </c>
      <c r="AH86" s="173">
        <v>999</v>
      </c>
      <c r="AI86" s="173"/>
      <c r="AJ86" s="173"/>
      <c r="AK86" s="173"/>
      <c r="AL86" s="173"/>
      <c r="AM86" s="173"/>
      <c r="AN86" s="173"/>
    </row>
    <row r="87" spans="1:40" s="9" customFormat="1" ht="15" customHeight="1" x14ac:dyDescent="0.2">
      <c r="A87" s="1" t="s">
        <v>400</v>
      </c>
      <c r="B87" s="47" t="s">
        <v>1957</v>
      </c>
      <c r="C87" s="1">
        <v>2020</v>
      </c>
      <c r="D87" s="148">
        <v>39</v>
      </c>
      <c r="E87" s="5" t="s">
        <v>674</v>
      </c>
      <c r="F87" s="168">
        <v>1</v>
      </c>
      <c r="G87" s="168">
        <v>1</v>
      </c>
      <c r="H87" s="168">
        <v>1</v>
      </c>
      <c r="I87" s="168">
        <v>1</v>
      </c>
      <c r="J87" s="168">
        <v>1</v>
      </c>
      <c r="K87" s="168">
        <v>1</v>
      </c>
      <c r="L87" s="168">
        <v>1</v>
      </c>
      <c r="M87" s="168">
        <v>1</v>
      </c>
      <c r="N87" s="168">
        <v>1</v>
      </c>
      <c r="O87" s="168">
        <v>1</v>
      </c>
      <c r="P87" s="168">
        <v>1</v>
      </c>
      <c r="Q87" s="168">
        <v>1</v>
      </c>
      <c r="R87" s="168">
        <v>1</v>
      </c>
      <c r="S87" s="168">
        <v>1</v>
      </c>
      <c r="T87" s="168">
        <v>1</v>
      </c>
      <c r="U87" s="168">
        <v>1</v>
      </c>
      <c r="V87" s="168">
        <v>1</v>
      </c>
      <c r="W87" s="168">
        <v>1</v>
      </c>
      <c r="X87" s="168">
        <v>1</v>
      </c>
      <c r="Y87" s="168">
        <v>1</v>
      </c>
      <c r="Z87" s="168">
        <v>1</v>
      </c>
      <c r="AA87" s="168">
        <v>1</v>
      </c>
      <c r="AB87" s="168">
        <v>1</v>
      </c>
      <c r="AC87" s="168">
        <v>1</v>
      </c>
      <c r="AD87" s="168">
        <v>1</v>
      </c>
      <c r="AE87" s="143">
        <v>75</v>
      </c>
      <c r="AF87" s="5">
        <v>25</v>
      </c>
      <c r="AG87" s="4"/>
      <c r="AH87" s="173"/>
      <c r="AI87" s="173"/>
      <c r="AJ87" s="173"/>
      <c r="AK87" s="173"/>
      <c r="AL87" s="173"/>
      <c r="AM87" s="173"/>
      <c r="AN87" s="173"/>
    </row>
    <row r="88" spans="1:40" s="9" customFormat="1" ht="15" customHeight="1" x14ac:dyDescent="0.2">
      <c r="A88" s="1" t="s">
        <v>400</v>
      </c>
      <c r="B88" s="47" t="s">
        <v>1957</v>
      </c>
      <c r="C88" s="1">
        <v>2020</v>
      </c>
      <c r="D88" s="148" t="s">
        <v>1935</v>
      </c>
      <c r="E88" s="5" t="s">
        <v>678</v>
      </c>
      <c r="F88" s="168">
        <v>7</v>
      </c>
      <c r="G88" s="168">
        <v>8</v>
      </c>
      <c r="H88" s="168">
        <v>39</v>
      </c>
      <c r="I88" s="168">
        <v>4</v>
      </c>
      <c r="J88" s="168">
        <v>10</v>
      </c>
      <c r="K88" s="168">
        <v>100</v>
      </c>
      <c r="L88" s="168">
        <v>10</v>
      </c>
      <c r="M88" s="168">
        <v>6</v>
      </c>
      <c r="N88" s="168">
        <v>0</v>
      </c>
      <c r="O88" s="168">
        <v>0</v>
      </c>
      <c r="P88" s="168">
        <v>7</v>
      </c>
      <c r="Q88" s="168">
        <v>8</v>
      </c>
      <c r="R88" s="168">
        <v>6</v>
      </c>
      <c r="S88" s="168">
        <v>0</v>
      </c>
      <c r="T88" s="168">
        <v>0</v>
      </c>
      <c r="U88" s="168">
        <v>5</v>
      </c>
      <c r="V88" s="168">
        <v>4</v>
      </c>
      <c r="W88" s="168">
        <v>3</v>
      </c>
      <c r="X88" s="168">
        <v>0</v>
      </c>
      <c r="Y88" s="168">
        <v>0</v>
      </c>
      <c r="Z88" s="168">
        <v>5</v>
      </c>
      <c r="AA88" s="168">
        <v>0</v>
      </c>
      <c r="AB88" s="168">
        <v>4</v>
      </c>
      <c r="AC88" s="168">
        <v>0</v>
      </c>
      <c r="AD88" s="168" t="s">
        <v>1779</v>
      </c>
      <c r="AE88" s="143"/>
      <c r="AF88" s="5"/>
      <c r="AG88" s="4" t="s">
        <v>1784</v>
      </c>
      <c r="AH88" s="173">
        <v>999</v>
      </c>
      <c r="AI88" s="173"/>
      <c r="AJ88" s="173"/>
      <c r="AK88" s="173"/>
      <c r="AL88" s="173"/>
      <c r="AM88" s="173"/>
      <c r="AN88" s="173"/>
    </row>
    <row r="89" spans="1:40" s="9" customFormat="1" ht="15" customHeight="1" x14ac:dyDescent="0.2">
      <c r="A89" s="1" t="s">
        <v>400</v>
      </c>
      <c r="B89" s="47" t="s">
        <v>1957</v>
      </c>
      <c r="C89" s="1">
        <v>2020</v>
      </c>
      <c r="D89" s="148" t="s">
        <v>1935</v>
      </c>
      <c r="E89" s="5" t="s">
        <v>1781</v>
      </c>
      <c r="F89" s="168">
        <v>0</v>
      </c>
      <c r="G89" s="168">
        <v>0</v>
      </c>
      <c r="H89" s="168">
        <v>0</v>
      </c>
      <c r="I89" s="168">
        <v>0</v>
      </c>
      <c r="J89" s="168">
        <v>0</v>
      </c>
      <c r="K89" s="168">
        <v>0</v>
      </c>
      <c r="L89" s="168">
        <v>0</v>
      </c>
      <c r="M89" s="168">
        <v>0</v>
      </c>
      <c r="N89" s="168">
        <v>1</v>
      </c>
      <c r="O89" s="168">
        <v>1</v>
      </c>
      <c r="P89" s="168">
        <v>0</v>
      </c>
      <c r="Q89" s="168">
        <v>0</v>
      </c>
      <c r="R89" s="168">
        <v>0</v>
      </c>
      <c r="S89" s="168">
        <v>1</v>
      </c>
      <c r="T89" s="168">
        <v>1</v>
      </c>
      <c r="U89" s="168">
        <v>0</v>
      </c>
      <c r="V89" s="168">
        <v>0</v>
      </c>
      <c r="W89" s="168">
        <v>0</v>
      </c>
      <c r="X89" s="168">
        <v>1</v>
      </c>
      <c r="Y89" s="168">
        <v>1</v>
      </c>
      <c r="Z89" s="168">
        <v>0</v>
      </c>
      <c r="AA89" s="168">
        <v>1</v>
      </c>
      <c r="AB89" s="168">
        <v>0</v>
      </c>
      <c r="AC89" s="168">
        <v>1</v>
      </c>
      <c r="AD89" s="168">
        <v>0</v>
      </c>
      <c r="AE89" s="143"/>
      <c r="AF89" s="5">
        <v>8</v>
      </c>
      <c r="AG89" s="4" t="s">
        <v>1972</v>
      </c>
      <c r="AH89" s="173" t="s">
        <v>412</v>
      </c>
      <c r="AI89" s="173"/>
      <c r="AJ89" s="173"/>
      <c r="AK89" s="173"/>
      <c r="AL89" s="173"/>
      <c r="AM89" s="173"/>
      <c r="AN89" s="173"/>
    </row>
    <row r="90" spans="1:40" s="9" customFormat="1" ht="15" customHeight="1" x14ac:dyDescent="0.2">
      <c r="A90" s="1" t="s">
        <v>400</v>
      </c>
      <c r="B90" s="47" t="s">
        <v>1957</v>
      </c>
      <c r="C90" s="1">
        <v>2020</v>
      </c>
      <c r="D90" s="148" t="s">
        <v>1935</v>
      </c>
      <c r="E90" s="5" t="s">
        <v>674</v>
      </c>
      <c r="F90" s="168">
        <v>1</v>
      </c>
      <c r="G90" s="168">
        <v>1</v>
      </c>
      <c r="H90" s="168">
        <v>1</v>
      </c>
      <c r="I90" s="168">
        <v>1</v>
      </c>
      <c r="J90" s="168">
        <v>1</v>
      </c>
      <c r="K90" s="168">
        <v>1</v>
      </c>
      <c r="L90" s="168">
        <v>1</v>
      </c>
      <c r="M90" s="168">
        <v>1</v>
      </c>
      <c r="N90" s="168">
        <v>1</v>
      </c>
      <c r="O90" s="168">
        <v>1</v>
      </c>
      <c r="P90" s="168">
        <v>1</v>
      </c>
      <c r="Q90" s="168">
        <v>1</v>
      </c>
      <c r="R90" s="168">
        <v>1</v>
      </c>
      <c r="S90" s="168">
        <v>1</v>
      </c>
      <c r="T90" s="168">
        <v>1</v>
      </c>
      <c r="U90" s="168">
        <v>1</v>
      </c>
      <c r="V90" s="168">
        <v>1</v>
      </c>
      <c r="W90" s="168">
        <v>1</v>
      </c>
      <c r="X90" s="168">
        <v>1</v>
      </c>
      <c r="Y90" s="168">
        <v>1</v>
      </c>
      <c r="Z90" s="168">
        <v>1</v>
      </c>
      <c r="AA90" s="168">
        <v>1</v>
      </c>
      <c r="AB90" s="168">
        <v>1</v>
      </c>
      <c r="AC90" s="168">
        <v>1</v>
      </c>
      <c r="AD90" s="168">
        <v>1</v>
      </c>
      <c r="AE90" s="143">
        <v>100</v>
      </c>
      <c r="AF90" s="5">
        <v>25</v>
      </c>
      <c r="AG90" s="4"/>
      <c r="AH90" s="173"/>
      <c r="AI90" s="173"/>
      <c r="AJ90" s="173"/>
      <c r="AK90" s="173"/>
      <c r="AL90" s="173"/>
      <c r="AM90" s="173"/>
      <c r="AN90" s="173"/>
    </row>
    <row r="91" spans="1:40" s="9" customFormat="1" ht="15" customHeight="1" x14ac:dyDescent="0.2">
      <c r="A91" s="1" t="s">
        <v>400</v>
      </c>
      <c r="B91" s="47" t="s">
        <v>1957</v>
      </c>
      <c r="C91" s="1">
        <v>2020</v>
      </c>
      <c r="D91" s="148">
        <v>41</v>
      </c>
      <c r="E91" s="5" t="s">
        <v>678</v>
      </c>
      <c r="F91" s="168">
        <v>51</v>
      </c>
      <c r="G91" s="168">
        <v>32</v>
      </c>
      <c r="H91" s="168">
        <v>9</v>
      </c>
      <c r="I91" s="168">
        <v>14</v>
      </c>
      <c r="J91" s="168" t="s">
        <v>1779</v>
      </c>
      <c r="K91" s="168">
        <v>0</v>
      </c>
      <c r="L91" s="168">
        <v>5</v>
      </c>
      <c r="M91" s="168">
        <v>12</v>
      </c>
      <c r="N91" s="168">
        <v>15</v>
      </c>
      <c r="O91" s="168">
        <v>11</v>
      </c>
      <c r="P91" s="168">
        <v>6</v>
      </c>
      <c r="Q91" s="168">
        <v>5</v>
      </c>
      <c r="R91" s="168">
        <v>11</v>
      </c>
      <c r="S91" s="168">
        <v>62</v>
      </c>
      <c r="T91" s="168">
        <v>68</v>
      </c>
      <c r="U91" s="168">
        <v>5</v>
      </c>
      <c r="V91" s="168">
        <v>7</v>
      </c>
      <c r="W91" s="168">
        <v>16</v>
      </c>
      <c r="X91" s="168">
        <v>23</v>
      </c>
      <c r="Y91" s="168">
        <v>12</v>
      </c>
      <c r="Z91" s="168">
        <v>6</v>
      </c>
      <c r="AA91" s="168" t="s">
        <v>1779</v>
      </c>
      <c r="AB91" s="168" t="s">
        <v>1779</v>
      </c>
      <c r="AC91" s="168">
        <v>12</v>
      </c>
      <c r="AD91" s="168">
        <v>10</v>
      </c>
      <c r="AE91" s="143"/>
      <c r="AF91" s="5"/>
      <c r="AG91" s="4" t="s">
        <v>1784</v>
      </c>
      <c r="AH91" s="173">
        <v>999</v>
      </c>
      <c r="AI91" s="173"/>
      <c r="AJ91" s="173"/>
      <c r="AK91" s="173"/>
      <c r="AL91" s="173"/>
      <c r="AM91" s="173"/>
      <c r="AN91" s="173"/>
    </row>
    <row r="92" spans="1:40" s="9" customFormat="1" ht="15" customHeight="1" x14ac:dyDescent="0.2">
      <c r="A92" s="1" t="s">
        <v>400</v>
      </c>
      <c r="B92" s="47" t="s">
        <v>1957</v>
      </c>
      <c r="C92" s="1">
        <v>2020</v>
      </c>
      <c r="D92" s="148">
        <v>41</v>
      </c>
      <c r="E92" s="5" t="s">
        <v>1781</v>
      </c>
      <c r="F92" s="168">
        <v>0</v>
      </c>
      <c r="G92" s="168">
        <v>0</v>
      </c>
      <c r="H92" s="168">
        <v>0</v>
      </c>
      <c r="I92" s="168">
        <v>0</v>
      </c>
      <c r="J92" s="168">
        <v>0</v>
      </c>
      <c r="K92" s="168">
        <v>1</v>
      </c>
      <c r="L92" s="168">
        <v>0</v>
      </c>
      <c r="M92" s="168">
        <v>0</v>
      </c>
      <c r="N92" s="168">
        <v>0</v>
      </c>
      <c r="O92" s="168">
        <v>0</v>
      </c>
      <c r="P92" s="168">
        <v>0</v>
      </c>
      <c r="Q92" s="168">
        <v>0</v>
      </c>
      <c r="R92" s="168">
        <v>0</v>
      </c>
      <c r="S92" s="168">
        <v>0</v>
      </c>
      <c r="T92" s="168">
        <v>0</v>
      </c>
      <c r="U92" s="168">
        <v>0</v>
      </c>
      <c r="V92" s="168">
        <v>0</v>
      </c>
      <c r="W92" s="168">
        <v>0</v>
      </c>
      <c r="X92" s="168">
        <v>0</v>
      </c>
      <c r="Y92" s="168">
        <v>0</v>
      </c>
      <c r="Z92" s="168">
        <v>0</v>
      </c>
      <c r="AA92" s="168">
        <v>0</v>
      </c>
      <c r="AB92" s="168">
        <v>0</v>
      </c>
      <c r="AC92" s="168">
        <v>0</v>
      </c>
      <c r="AD92" s="168">
        <v>0</v>
      </c>
      <c r="AE92" s="143"/>
      <c r="AF92" s="5">
        <v>1</v>
      </c>
      <c r="AG92" s="4" t="s">
        <v>1972</v>
      </c>
      <c r="AH92" s="173" t="s">
        <v>412</v>
      </c>
      <c r="AI92" s="173"/>
      <c r="AJ92" s="173"/>
      <c r="AK92" s="173"/>
      <c r="AL92" s="173"/>
      <c r="AM92" s="173"/>
      <c r="AN92" s="173"/>
    </row>
    <row r="93" spans="1:40" s="9" customFormat="1" ht="15" customHeight="1" x14ac:dyDescent="0.2">
      <c r="A93" s="1" t="s">
        <v>400</v>
      </c>
      <c r="B93" s="47" t="s">
        <v>1957</v>
      </c>
      <c r="C93" s="1">
        <v>2020</v>
      </c>
      <c r="D93" s="163">
        <v>41</v>
      </c>
      <c r="E93" s="5" t="s">
        <v>674</v>
      </c>
      <c r="F93" s="168">
        <v>1</v>
      </c>
      <c r="G93" s="168">
        <v>1</v>
      </c>
      <c r="H93" s="168">
        <v>1</v>
      </c>
      <c r="I93" s="168">
        <v>1</v>
      </c>
      <c r="J93" s="168">
        <v>1</v>
      </c>
      <c r="K93" s="168">
        <v>1</v>
      </c>
      <c r="L93" s="168">
        <v>1</v>
      </c>
      <c r="M93" s="168">
        <v>1</v>
      </c>
      <c r="N93" s="168">
        <v>1</v>
      </c>
      <c r="O93" s="168">
        <v>1</v>
      </c>
      <c r="P93" s="168">
        <v>1</v>
      </c>
      <c r="Q93" s="168">
        <v>1</v>
      </c>
      <c r="R93" s="168">
        <v>1</v>
      </c>
      <c r="S93" s="168">
        <v>1</v>
      </c>
      <c r="T93" s="168">
        <v>1</v>
      </c>
      <c r="U93" s="168">
        <v>1</v>
      </c>
      <c r="V93" s="168">
        <v>1</v>
      </c>
      <c r="W93" s="168">
        <v>1</v>
      </c>
      <c r="X93" s="168">
        <v>1</v>
      </c>
      <c r="Y93" s="168">
        <v>1</v>
      </c>
      <c r="Z93" s="168">
        <v>1</v>
      </c>
      <c r="AA93" s="168">
        <v>1</v>
      </c>
      <c r="AB93" s="168">
        <v>1</v>
      </c>
      <c r="AC93" s="168">
        <v>1</v>
      </c>
      <c r="AD93" s="168">
        <v>1</v>
      </c>
      <c r="AE93" s="143">
        <v>75</v>
      </c>
      <c r="AF93" s="5">
        <v>25</v>
      </c>
      <c r="AG93" s="5"/>
      <c r="AH93" s="173"/>
      <c r="AI93" s="173"/>
      <c r="AJ93" s="173"/>
      <c r="AK93" s="173"/>
      <c r="AL93" s="173"/>
      <c r="AM93" s="173"/>
      <c r="AN93" s="173"/>
    </row>
    <row r="94" spans="1:40" s="9" customFormat="1" ht="15" customHeight="1" x14ac:dyDescent="0.2">
      <c r="A94" s="1" t="s">
        <v>400</v>
      </c>
      <c r="B94" s="47" t="s">
        <v>1957</v>
      </c>
      <c r="C94" s="1">
        <v>2020</v>
      </c>
      <c r="D94" s="148">
        <v>42</v>
      </c>
      <c r="E94" s="5" t="s">
        <v>678</v>
      </c>
      <c r="F94" s="168">
        <v>10</v>
      </c>
      <c r="G94" s="168">
        <v>14</v>
      </c>
      <c r="H94" s="168">
        <v>17</v>
      </c>
      <c r="I94" s="168">
        <v>27</v>
      </c>
      <c r="J94" s="168">
        <v>14</v>
      </c>
      <c r="K94" s="168">
        <v>11</v>
      </c>
      <c r="L94" s="168">
        <v>17</v>
      </c>
      <c r="M94" s="168">
        <v>20</v>
      </c>
      <c r="N94" s="168">
        <v>6</v>
      </c>
      <c r="O94" s="168">
        <v>30</v>
      </c>
      <c r="P94" s="168">
        <v>12</v>
      </c>
      <c r="Q94" s="168">
        <v>15</v>
      </c>
      <c r="R94" s="168">
        <v>9</v>
      </c>
      <c r="S94" s="168">
        <v>5</v>
      </c>
      <c r="T94" s="168">
        <v>11</v>
      </c>
      <c r="U94" s="168">
        <v>10</v>
      </c>
      <c r="V94" s="168">
        <v>14</v>
      </c>
      <c r="W94" s="168">
        <v>16</v>
      </c>
      <c r="X94" s="168">
        <v>9</v>
      </c>
      <c r="Y94" s="168">
        <v>10</v>
      </c>
      <c r="Z94" s="168">
        <v>49</v>
      </c>
      <c r="AA94" s="168">
        <v>13</v>
      </c>
      <c r="AB94" s="168">
        <v>21</v>
      </c>
      <c r="AC94" s="168">
        <v>9</v>
      </c>
      <c r="AD94" s="168">
        <v>8</v>
      </c>
      <c r="AE94" s="143"/>
      <c r="AF94" s="5"/>
      <c r="AG94" s="4"/>
      <c r="AH94" s="173"/>
      <c r="AI94" s="173"/>
      <c r="AJ94" s="173"/>
      <c r="AK94" s="173"/>
      <c r="AL94" s="173"/>
      <c r="AM94" s="173"/>
      <c r="AN94" s="173"/>
    </row>
    <row r="95" spans="1:40" s="9" customFormat="1" ht="15" customHeight="1" x14ac:dyDescent="0.2">
      <c r="A95" s="1" t="s">
        <v>400</v>
      </c>
      <c r="B95" s="47" t="s">
        <v>1957</v>
      </c>
      <c r="C95" s="1">
        <v>2020</v>
      </c>
      <c r="D95" s="148">
        <v>42</v>
      </c>
      <c r="E95" s="5" t="s">
        <v>674</v>
      </c>
      <c r="F95" s="168">
        <v>1</v>
      </c>
      <c r="G95" s="168">
        <v>1</v>
      </c>
      <c r="H95" s="168">
        <v>1</v>
      </c>
      <c r="I95" s="168">
        <v>1</v>
      </c>
      <c r="J95" s="168">
        <v>1</v>
      </c>
      <c r="K95" s="168">
        <v>1</v>
      </c>
      <c r="L95" s="168">
        <v>1</v>
      </c>
      <c r="M95" s="168">
        <v>1</v>
      </c>
      <c r="N95" s="168">
        <v>1</v>
      </c>
      <c r="O95" s="168">
        <v>1</v>
      </c>
      <c r="P95" s="168">
        <v>1</v>
      </c>
      <c r="Q95" s="168">
        <v>1</v>
      </c>
      <c r="R95" s="168">
        <v>1</v>
      </c>
      <c r="S95" s="168">
        <v>1</v>
      </c>
      <c r="T95" s="168">
        <v>1</v>
      </c>
      <c r="U95" s="168">
        <v>1</v>
      </c>
      <c r="V95" s="168">
        <v>1</v>
      </c>
      <c r="W95" s="168">
        <v>1</v>
      </c>
      <c r="X95" s="168">
        <v>1</v>
      </c>
      <c r="Y95" s="168">
        <v>1</v>
      </c>
      <c r="Z95" s="168">
        <v>1</v>
      </c>
      <c r="AA95" s="168">
        <v>1</v>
      </c>
      <c r="AB95" s="168">
        <v>1</v>
      </c>
      <c r="AC95" s="168">
        <v>1</v>
      </c>
      <c r="AD95" s="168">
        <v>1</v>
      </c>
      <c r="AE95" s="143">
        <v>20</v>
      </c>
      <c r="AF95" s="5">
        <v>25</v>
      </c>
      <c r="AG95" s="4"/>
      <c r="AH95" s="173"/>
      <c r="AI95" s="173"/>
      <c r="AJ95" s="173"/>
      <c r="AK95" s="173"/>
      <c r="AL95" s="173"/>
      <c r="AM95" s="173"/>
      <c r="AN95" s="173"/>
    </row>
    <row r="96" spans="1:40" s="9" customFormat="1" ht="15" customHeight="1" x14ac:dyDescent="0.2">
      <c r="A96" s="1" t="s">
        <v>400</v>
      </c>
      <c r="B96" s="47" t="s">
        <v>1957</v>
      </c>
      <c r="C96" s="1">
        <v>2020</v>
      </c>
      <c r="D96" s="148" t="s">
        <v>1936</v>
      </c>
      <c r="E96" s="5" t="s">
        <v>678</v>
      </c>
      <c r="F96" s="168">
        <v>0</v>
      </c>
      <c r="G96" s="168">
        <v>0</v>
      </c>
      <c r="H96" s="168">
        <v>5</v>
      </c>
      <c r="I96" s="168">
        <v>8</v>
      </c>
      <c r="J96" s="168">
        <v>7</v>
      </c>
      <c r="K96" s="168">
        <v>8</v>
      </c>
      <c r="L96" s="168">
        <v>8</v>
      </c>
      <c r="M96" s="168">
        <v>6</v>
      </c>
      <c r="N96" s="168">
        <v>8</v>
      </c>
      <c r="O96" s="168">
        <v>7</v>
      </c>
      <c r="P96" s="168">
        <v>6</v>
      </c>
      <c r="Q96" s="168">
        <v>6</v>
      </c>
      <c r="R96" s="168">
        <v>8</v>
      </c>
      <c r="S96" s="168">
        <v>5</v>
      </c>
      <c r="T96" s="168">
        <v>9</v>
      </c>
      <c r="U96" s="168">
        <v>5</v>
      </c>
      <c r="V96" s="168">
        <v>10</v>
      </c>
      <c r="W96" s="168">
        <v>8</v>
      </c>
      <c r="X96" s="168">
        <v>11</v>
      </c>
      <c r="Y96" s="168">
        <v>10</v>
      </c>
      <c r="Z96" s="168">
        <v>10</v>
      </c>
      <c r="AA96" s="168">
        <v>4</v>
      </c>
      <c r="AB96" s="168">
        <v>5</v>
      </c>
      <c r="AC96" s="168">
        <v>4</v>
      </c>
      <c r="AD96" s="168">
        <v>0</v>
      </c>
      <c r="AE96" s="143"/>
      <c r="AF96" s="5"/>
      <c r="AG96" s="4"/>
      <c r="AH96" s="173"/>
      <c r="AI96" s="173"/>
      <c r="AJ96" s="173"/>
      <c r="AK96" s="173"/>
      <c r="AL96" s="173"/>
      <c r="AM96" s="173"/>
      <c r="AN96" s="173"/>
    </row>
    <row r="97" spans="1:40" s="9" customFormat="1" ht="15" customHeight="1" x14ac:dyDescent="0.2">
      <c r="A97" s="1" t="s">
        <v>400</v>
      </c>
      <c r="B97" s="47" t="s">
        <v>1957</v>
      </c>
      <c r="C97" s="1">
        <v>2020</v>
      </c>
      <c r="D97" s="148" t="s">
        <v>1936</v>
      </c>
      <c r="E97" s="5" t="s">
        <v>674</v>
      </c>
      <c r="F97" s="168">
        <v>1</v>
      </c>
      <c r="G97" s="168">
        <v>1</v>
      </c>
      <c r="H97" s="168">
        <v>1</v>
      </c>
      <c r="I97" s="168">
        <v>1</v>
      </c>
      <c r="J97" s="168">
        <v>1</v>
      </c>
      <c r="K97" s="168">
        <v>1</v>
      </c>
      <c r="L97" s="168">
        <v>1</v>
      </c>
      <c r="M97" s="168">
        <v>1</v>
      </c>
      <c r="N97" s="168">
        <v>1</v>
      </c>
      <c r="O97" s="168">
        <v>1</v>
      </c>
      <c r="P97" s="168">
        <v>1</v>
      </c>
      <c r="Q97" s="168">
        <v>1</v>
      </c>
      <c r="R97" s="168">
        <v>1</v>
      </c>
      <c r="S97" s="168">
        <v>1</v>
      </c>
      <c r="T97" s="168">
        <v>1</v>
      </c>
      <c r="U97" s="168">
        <v>1</v>
      </c>
      <c r="V97" s="168">
        <v>1</v>
      </c>
      <c r="W97" s="168">
        <v>1</v>
      </c>
      <c r="X97" s="168">
        <v>1</v>
      </c>
      <c r="Y97" s="168">
        <v>1</v>
      </c>
      <c r="Z97" s="168">
        <v>1</v>
      </c>
      <c r="AA97" s="168">
        <v>1</v>
      </c>
      <c r="AB97" s="168">
        <v>1</v>
      </c>
      <c r="AC97" s="168">
        <v>1</v>
      </c>
      <c r="AD97" s="168">
        <v>1</v>
      </c>
      <c r="AE97" s="143">
        <v>80</v>
      </c>
      <c r="AF97" s="5">
        <v>25</v>
      </c>
      <c r="AG97" s="4"/>
      <c r="AH97" s="173"/>
      <c r="AI97" s="173"/>
      <c r="AJ97" s="173"/>
      <c r="AK97" s="173"/>
      <c r="AL97" s="173"/>
      <c r="AM97" s="173"/>
      <c r="AN97" s="173"/>
    </row>
    <row r="98" spans="1:40" s="9" customFormat="1" ht="15" customHeight="1" x14ac:dyDescent="0.2">
      <c r="A98" s="1" t="s">
        <v>400</v>
      </c>
      <c r="B98" s="47" t="s">
        <v>1957</v>
      </c>
      <c r="C98" s="1">
        <v>2020</v>
      </c>
      <c r="D98" s="148">
        <v>44</v>
      </c>
      <c r="E98" s="5" t="s">
        <v>678</v>
      </c>
      <c r="F98" s="168" t="s">
        <v>1779</v>
      </c>
      <c r="G98" s="168">
        <v>7</v>
      </c>
      <c r="H98" s="168" t="s">
        <v>1779</v>
      </c>
      <c r="I98" s="168">
        <v>8</v>
      </c>
      <c r="J98" s="168">
        <v>6</v>
      </c>
      <c r="K98" s="168">
        <v>5</v>
      </c>
      <c r="L98" s="168" t="s">
        <v>1779</v>
      </c>
      <c r="M98" s="168">
        <v>5</v>
      </c>
      <c r="N98" s="168">
        <v>7</v>
      </c>
      <c r="O98" s="168">
        <v>6</v>
      </c>
      <c r="P98" s="168">
        <v>13</v>
      </c>
      <c r="Q98" s="168" t="s">
        <v>1779</v>
      </c>
      <c r="R98" s="168">
        <v>8</v>
      </c>
      <c r="S98" s="168">
        <v>9</v>
      </c>
      <c r="T98" s="168" t="s">
        <v>1779</v>
      </c>
      <c r="U98" s="168">
        <v>10</v>
      </c>
      <c r="V98" s="168">
        <v>11</v>
      </c>
      <c r="W98" s="168">
        <v>8</v>
      </c>
      <c r="X98" s="168">
        <v>9</v>
      </c>
      <c r="Y98" s="168" t="s">
        <v>1779</v>
      </c>
      <c r="Z98" s="168">
        <v>8</v>
      </c>
      <c r="AA98" s="168">
        <v>7</v>
      </c>
      <c r="AB98" s="168">
        <v>7</v>
      </c>
      <c r="AC98" s="168" t="s">
        <v>1779</v>
      </c>
      <c r="AD98" s="168" t="s">
        <v>1779</v>
      </c>
      <c r="AE98" s="143"/>
      <c r="AF98" s="5"/>
      <c r="AG98" s="4" t="s">
        <v>1784</v>
      </c>
      <c r="AH98" s="173">
        <v>999</v>
      </c>
      <c r="AI98" s="173"/>
      <c r="AJ98" s="173"/>
      <c r="AK98" s="173"/>
      <c r="AL98" s="173"/>
      <c r="AM98" s="173"/>
      <c r="AN98" s="173"/>
    </row>
    <row r="99" spans="1:40" s="9" customFormat="1" ht="15" customHeight="1" x14ac:dyDescent="0.2">
      <c r="A99" s="1" t="s">
        <v>400</v>
      </c>
      <c r="B99" s="47" t="s">
        <v>1957</v>
      </c>
      <c r="C99" s="1">
        <v>2020</v>
      </c>
      <c r="D99" s="148">
        <v>44</v>
      </c>
      <c r="E99" s="5" t="s">
        <v>674</v>
      </c>
      <c r="F99" s="168">
        <v>1</v>
      </c>
      <c r="G99" s="168">
        <v>1</v>
      </c>
      <c r="H99" s="168">
        <v>1</v>
      </c>
      <c r="I99" s="168">
        <v>1</v>
      </c>
      <c r="J99" s="168">
        <v>1</v>
      </c>
      <c r="K99" s="168">
        <v>1</v>
      </c>
      <c r="L99" s="168">
        <v>1</v>
      </c>
      <c r="M99" s="168">
        <v>1</v>
      </c>
      <c r="N99" s="168">
        <v>1</v>
      </c>
      <c r="O99" s="168">
        <v>1</v>
      </c>
      <c r="P99" s="168">
        <v>1</v>
      </c>
      <c r="Q99" s="168">
        <v>1</v>
      </c>
      <c r="R99" s="168">
        <v>1</v>
      </c>
      <c r="S99" s="168">
        <v>1</v>
      </c>
      <c r="T99" s="168">
        <v>1</v>
      </c>
      <c r="U99" s="168">
        <v>1</v>
      </c>
      <c r="V99" s="168">
        <v>1</v>
      </c>
      <c r="W99" s="168">
        <v>1</v>
      </c>
      <c r="X99" s="168">
        <v>1</v>
      </c>
      <c r="Y99" s="168">
        <v>1</v>
      </c>
      <c r="Z99" s="168">
        <v>1</v>
      </c>
      <c r="AA99" s="168">
        <v>1</v>
      </c>
      <c r="AB99" s="168">
        <v>1</v>
      </c>
      <c r="AC99" s="168">
        <v>1</v>
      </c>
      <c r="AD99" s="168">
        <v>1</v>
      </c>
      <c r="AE99" s="143">
        <v>80</v>
      </c>
      <c r="AF99" s="5">
        <v>25</v>
      </c>
      <c r="AG99" s="4"/>
      <c r="AH99" s="173"/>
      <c r="AI99" s="173"/>
      <c r="AJ99" s="173"/>
      <c r="AK99" s="173"/>
      <c r="AL99" s="173"/>
      <c r="AM99" s="173"/>
      <c r="AN99" s="173"/>
    </row>
    <row r="100" spans="1:40" s="9" customFormat="1" ht="15" customHeight="1" x14ac:dyDescent="0.2">
      <c r="A100" s="1" t="s">
        <v>400</v>
      </c>
      <c r="B100" s="47" t="s">
        <v>1957</v>
      </c>
      <c r="C100" s="1">
        <v>2020</v>
      </c>
      <c r="D100" s="148">
        <v>45</v>
      </c>
      <c r="E100" s="5" t="s">
        <v>678</v>
      </c>
      <c r="F100" s="168">
        <v>5</v>
      </c>
      <c r="G100" s="168">
        <v>6</v>
      </c>
      <c r="H100" s="168">
        <v>7</v>
      </c>
      <c r="I100" s="168">
        <v>6</v>
      </c>
      <c r="J100" s="168">
        <v>6</v>
      </c>
      <c r="K100" s="168">
        <v>7</v>
      </c>
      <c r="L100" s="168">
        <v>6</v>
      </c>
      <c r="M100" s="168">
        <v>6</v>
      </c>
      <c r="N100" s="168">
        <v>6</v>
      </c>
      <c r="O100" s="168">
        <v>6</v>
      </c>
      <c r="P100" s="168">
        <v>5</v>
      </c>
      <c r="Q100" s="168">
        <v>6</v>
      </c>
      <c r="R100" s="168">
        <v>7</v>
      </c>
      <c r="S100" s="168">
        <v>6</v>
      </c>
      <c r="T100" s="168" t="s">
        <v>1782</v>
      </c>
      <c r="U100" s="168">
        <v>4</v>
      </c>
      <c r="V100" s="168">
        <v>5</v>
      </c>
      <c r="W100" s="168">
        <v>6</v>
      </c>
      <c r="X100" s="168" t="s">
        <v>1782</v>
      </c>
      <c r="Y100" s="168" t="s">
        <v>1782</v>
      </c>
      <c r="Z100" s="168">
        <v>4</v>
      </c>
      <c r="AA100" s="168">
        <v>3</v>
      </c>
      <c r="AB100" s="168">
        <v>3</v>
      </c>
      <c r="AC100" s="168">
        <v>6</v>
      </c>
      <c r="AD100" s="168" t="s">
        <v>1782</v>
      </c>
      <c r="AE100" s="143"/>
      <c r="AF100" s="5"/>
      <c r="AG100" s="4" t="s">
        <v>1949</v>
      </c>
      <c r="AH100" s="173">
        <v>999</v>
      </c>
      <c r="AI100" s="173" t="s">
        <v>608</v>
      </c>
      <c r="AJ100" s="173"/>
      <c r="AK100" s="173"/>
      <c r="AL100" s="173"/>
      <c r="AM100" s="173"/>
      <c r="AN100" s="173"/>
    </row>
    <row r="101" spans="1:40" s="9" customFormat="1" ht="15" customHeight="1" x14ac:dyDescent="0.2">
      <c r="A101" s="1" t="s">
        <v>400</v>
      </c>
      <c r="B101" s="47" t="s">
        <v>1957</v>
      </c>
      <c r="C101" s="1">
        <v>2020</v>
      </c>
      <c r="D101" s="148">
        <v>45</v>
      </c>
      <c r="E101" s="5" t="s">
        <v>674</v>
      </c>
      <c r="F101" s="168">
        <v>1</v>
      </c>
      <c r="G101" s="168">
        <v>1</v>
      </c>
      <c r="H101" s="168">
        <v>1</v>
      </c>
      <c r="I101" s="168">
        <v>1</v>
      </c>
      <c r="J101" s="168">
        <v>1</v>
      </c>
      <c r="K101" s="168">
        <v>1</v>
      </c>
      <c r="L101" s="168">
        <v>1</v>
      </c>
      <c r="M101" s="168">
        <v>1</v>
      </c>
      <c r="N101" s="168">
        <v>1</v>
      </c>
      <c r="O101" s="168">
        <v>1</v>
      </c>
      <c r="P101" s="168">
        <v>1</v>
      </c>
      <c r="Q101" s="168">
        <v>1</v>
      </c>
      <c r="R101" s="168">
        <v>1</v>
      </c>
      <c r="S101" s="168">
        <v>1</v>
      </c>
      <c r="T101" s="168">
        <v>1</v>
      </c>
      <c r="U101" s="168">
        <v>1</v>
      </c>
      <c r="V101" s="168">
        <v>1</v>
      </c>
      <c r="W101" s="168">
        <v>1</v>
      </c>
      <c r="X101" s="168">
        <v>1</v>
      </c>
      <c r="Y101" s="168">
        <v>1</v>
      </c>
      <c r="Z101" s="168">
        <v>1</v>
      </c>
      <c r="AA101" s="168">
        <v>1</v>
      </c>
      <c r="AB101" s="168">
        <v>1</v>
      </c>
      <c r="AC101" s="168">
        <v>1</v>
      </c>
      <c r="AD101" s="168">
        <v>1</v>
      </c>
      <c r="AE101" s="143">
        <v>65</v>
      </c>
      <c r="AF101" s="5">
        <v>25</v>
      </c>
      <c r="AG101" s="4"/>
      <c r="AH101" s="173"/>
      <c r="AI101" s="173"/>
      <c r="AJ101" s="173"/>
      <c r="AK101" s="173"/>
      <c r="AL101" s="173"/>
      <c r="AM101" s="173"/>
      <c r="AN101" s="173"/>
    </row>
    <row r="102" spans="1:40" s="9" customFormat="1" ht="15" customHeight="1" x14ac:dyDescent="0.2">
      <c r="A102" s="1" t="s">
        <v>400</v>
      </c>
      <c r="B102" s="47" t="s">
        <v>1957</v>
      </c>
      <c r="C102" s="1">
        <v>2020</v>
      </c>
      <c r="D102" s="148">
        <v>46</v>
      </c>
      <c r="E102" s="5" t="s">
        <v>678</v>
      </c>
      <c r="F102" s="168">
        <v>9</v>
      </c>
      <c r="G102" s="168">
        <v>8</v>
      </c>
      <c r="H102" s="168">
        <v>11</v>
      </c>
      <c r="I102" s="168">
        <v>15</v>
      </c>
      <c r="J102" s="168">
        <v>15</v>
      </c>
      <c r="K102" s="168">
        <v>14</v>
      </c>
      <c r="L102" s="168">
        <v>16</v>
      </c>
      <c r="M102" s="168">
        <v>13</v>
      </c>
      <c r="N102" s="168">
        <v>13</v>
      </c>
      <c r="O102" s="168">
        <v>6</v>
      </c>
      <c r="P102" s="168">
        <v>9</v>
      </c>
      <c r="Q102" s="168" t="s">
        <v>1779</v>
      </c>
      <c r="R102" s="168">
        <v>15</v>
      </c>
      <c r="S102" s="168">
        <v>9</v>
      </c>
      <c r="T102" s="168">
        <v>9</v>
      </c>
      <c r="U102" s="168">
        <v>7</v>
      </c>
      <c r="V102" s="168">
        <v>13</v>
      </c>
      <c r="W102" s="168">
        <v>22</v>
      </c>
      <c r="X102" s="168" t="s">
        <v>1779</v>
      </c>
      <c r="Y102" s="168">
        <v>11</v>
      </c>
      <c r="Z102" s="168">
        <v>6</v>
      </c>
      <c r="AA102" s="168">
        <v>6</v>
      </c>
      <c r="AB102" s="168">
        <v>8</v>
      </c>
      <c r="AC102" s="168">
        <v>12</v>
      </c>
      <c r="AD102" s="168">
        <v>10</v>
      </c>
      <c r="AE102" s="143"/>
      <c r="AF102" s="5"/>
      <c r="AG102" s="4" t="s">
        <v>1784</v>
      </c>
      <c r="AH102" s="173">
        <v>999</v>
      </c>
      <c r="AI102" s="173"/>
      <c r="AJ102" s="173"/>
      <c r="AK102" s="173"/>
      <c r="AL102" s="173"/>
      <c r="AM102" s="173"/>
      <c r="AN102" s="173"/>
    </row>
    <row r="103" spans="1:40" s="9" customFormat="1" ht="15" customHeight="1" x14ac:dyDescent="0.2">
      <c r="A103" s="1" t="s">
        <v>400</v>
      </c>
      <c r="B103" s="47" t="s">
        <v>1957</v>
      </c>
      <c r="C103" s="1">
        <v>2020</v>
      </c>
      <c r="D103" s="148">
        <v>46</v>
      </c>
      <c r="E103" s="5" t="s">
        <v>674</v>
      </c>
      <c r="F103" s="168">
        <v>1</v>
      </c>
      <c r="G103" s="168">
        <v>1</v>
      </c>
      <c r="H103" s="168">
        <v>1</v>
      </c>
      <c r="I103" s="168">
        <v>1</v>
      </c>
      <c r="J103" s="168">
        <v>1</v>
      </c>
      <c r="K103" s="168">
        <v>1</v>
      </c>
      <c r="L103" s="168">
        <v>1</v>
      </c>
      <c r="M103" s="168">
        <v>1</v>
      </c>
      <c r="N103" s="168">
        <v>1</v>
      </c>
      <c r="O103" s="168">
        <v>1</v>
      </c>
      <c r="P103" s="168">
        <v>1</v>
      </c>
      <c r="Q103" s="168">
        <v>1</v>
      </c>
      <c r="R103" s="168">
        <v>1</v>
      </c>
      <c r="S103" s="168">
        <v>1</v>
      </c>
      <c r="T103" s="168">
        <v>1</v>
      </c>
      <c r="U103" s="168">
        <v>1</v>
      </c>
      <c r="V103" s="168">
        <v>1</v>
      </c>
      <c r="W103" s="168">
        <v>1</v>
      </c>
      <c r="X103" s="168">
        <v>1</v>
      </c>
      <c r="Y103" s="168">
        <v>1</v>
      </c>
      <c r="Z103" s="168">
        <v>1</v>
      </c>
      <c r="AA103" s="168">
        <v>1</v>
      </c>
      <c r="AB103" s="168">
        <v>1</v>
      </c>
      <c r="AC103" s="168">
        <v>1</v>
      </c>
      <c r="AD103" s="168">
        <v>1</v>
      </c>
      <c r="AE103" s="143">
        <v>90</v>
      </c>
      <c r="AF103" s="5">
        <v>25</v>
      </c>
      <c r="AG103" s="4"/>
      <c r="AH103" s="173"/>
      <c r="AI103" s="173"/>
      <c r="AJ103" s="173"/>
      <c r="AK103" s="173"/>
      <c r="AL103" s="173"/>
      <c r="AM103" s="173"/>
      <c r="AN103" s="173"/>
    </row>
    <row r="104" spans="1:40" s="9" customFormat="1" ht="15" customHeight="1" x14ac:dyDescent="0.2">
      <c r="A104" s="1" t="s">
        <v>400</v>
      </c>
      <c r="B104" s="47" t="s">
        <v>1957</v>
      </c>
      <c r="C104" s="1">
        <v>2020</v>
      </c>
      <c r="D104" s="148">
        <v>47</v>
      </c>
      <c r="E104" s="5" t="s">
        <v>678</v>
      </c>
      <c r="F104" s="168" t="s">
        <v>1779</v>
      </c>
      <c r="G104" s="168">
        <v>8</v>
      </c>
      <c r="H104" s="168">
        <v>41</v>
      </c>
      <c r="I104" s="168">
        <v>6</v>
      </c>
      <c r="J104" s="168">
        <v>8</v>
      </c>
      <c r="K104" s="168">
        <v>4</v>
      </c>
      <c r="L104" s="168">
        <v>7</v>
      </c>
      <c r="M104" s="168" t="s">
        <v>1779</v>
      </c>
      <c r="N104" s="168" t="s">
        <v>1779</v>
      </c>
      <c r="O104" s="168" t="s">
        <v>1779</v>
      </c>
      <c r="P104" s="168">
        <v>5</v>
      </c>
      <c r="Q104" s="168">
        <v>7</v>
      </c>
      <c r="R104" s="168" t="s">
        <v>1779</v>
      </c>
      <c r="S104" s="168">
        <v>7</v>
      </c>
      <c r="T104" s="168" t="s">
        <v>1779</v>
      </c>
      <c r="U104" s="168" t="s">
        <v>1779</v>
      </c>
      <c r="V104" s="168" t="s">
        <v>1779</v>
      </c>
      <c r="W104" s="168" t="s">
        <v>1779</v>
      </c>
      <c r="X104" s="168" t="s">
        <v>1779</v>
      </c>
      <c r="Y104" s="168" t="s">
        <v>1779</v>
      </c>
      <c r="Z104" s="168" t="s">
        <v>1779</v>
      </c>
      <c r="AA104" s="168">
        <v>5</v>
      </c>
      <c r="AB104" s="168" t="s">
        <v>1779</v>
      </c>
      <c r="AC104" s="168">
        <v>6</v>
      </c>
      <c r="AD104" s="168">
        <v>5</v>
      </c>
      <c r="AE104" s="143"/>
      <c r="AF104" s="5"/>
      <c r="AG104" s="4" t="s">
        <v>1784</v>
      </c>
      <c r="AH104" s="173">
        <v>999</v>
      </c>
      <c r="AI104" s="173"/>
      <c r="AJ104" s="173"/>
      <c r="AK104" s="173"/>
      <c r="AL104" s="173"/>
      <c r="AM104" s="173"/>
      <c r="AN104" s="173"/>
    </row>
    <row r="105" spans="1:40" s="9" customFormat="1" ht="15" customHeight="1" x14ac:dyDescent="0.2">
      <c r="A105" s="1" t="s">
        <v>400</v>
      </c>
      <c r="B105" s="47" t="s">
        <v>1957</v>
      </c>
      <c r="C105" s="1">
        <v>2020</v>
      </c>
      <c r="D105" s="148">
        <v>47</v>
      </c>
      <c r="E105" s="5" t="s">
        <v>674</v>
      </c>
      <c r="F105" s="168">
        <v>1</v>
      </c>
      <c r="G105" s="168">
        <v>1</v>
      </c>
      <c r="H105" s="168">
        <v>1</v>
      </c>
      <c r="I105" s="168">
        <v>1</v>
      </c>
      <c r="J105" s="168">
        <v>1</v>
      </c>
      <c r="K105" s="168">
        <v>1</v>
      </c>
      <c r="L105" s="168">
        <v>1</v>
      </c>
      <c r="M105" s="168">
        <v>1</v>
      </c>
      <c r="N105" s="168">
        <v>1</v>
      </c>
      <c r="O105" s="168">
        <v>1</v>
      </c>
      <c r="P105" s="168">
        <v>1</v>
      </c>
      <c r="Q105" s="168">
        <v>1</v>
      </c>
      <c r="R105" s="168">
        <v>1</v>
      </c>
      <c r="S105" s="168">
        <v>1</v>
      </c>
      <c r="T105" s="168">
        <v>1</v>
      </c>
      <c r="U105" s="168">
        <v>1</v>
      </c>
      <c r="V105" s="168">
        <v>1</v>
      </c>
      <c r="W105" s="168">
        <v>1</v>
      </c>
      <c r="X105" s="168">
        <v>1</v>
      </c>
      <c r="Y105" s="168">
        <v>1</v>
      </c>
      <c r="Z105" s="168">
        <v>1</v>
      </c>
      <c r="AA105" s="168">
        <v>1</v>
      </c>
      <c r="AB105" s="168">
        <v>1</v>
      </c>
      <c r="AC105" s="168">
        <v>1</v>
      </c>
      <c r="AD105" s="168">
        <v>1</v>
      </c>
      <c r="AE105" s="143">
        <v>94</v>
      </c>
      <c r="AF105" s="5">
        <v>25</v>
      </c>
      <c r="AG105" s="4"/>
      <c r="AH105" s="173"/>
      <c r="AI105" s="173"/>
      <c r="AJ105" s="173"/>
      <c r="AK105" s="173"/>
      <c r="AL105" s="173"/>
      <c r="AM105" s="173"/>
      <c r="AN105" s="173"/>
    </row>
    <row r="106" spans="1:40" s="9" customFormat="1" ht="15" customHeight="1" x14ac:dyDescent="0.2">
      <c r="A106" s="1" t="s">
        <v>400</v>
      </c>
      <c r="B106" s="47" t="s">
        <v>1957</v>
      </c>
      <c r="C106" s="1">
        <v>2020</v>
      </c>
      <c r="D106" s="148" t="s">
        <v>1937</v>
      </c>
      <c r="E106" s="5" t="s">
        <v>678</v>
      </c>
      <c r="F106" s="168" t="s">
        <v>1779</v>
      </c>
      <c r="G106" s="168">
        <v>7</v>
      </c>
      <c r="H106" s="168" t="s">
        <v>1779</v>
      </c>
      <c r="I106" s="168" t="s">
        <v>1779</v>
      </c>
      <c r="J106" s="168">
        <v>6</v>
      </c>
      <c r="K106" s="168">
        <v>5</v>
      </c>
      <c r="L106" s="168">
        <v>5</v>
      </c>
      <c r="M106" s="168">
        <v>3</v>
      </c>
      <c r="N106" s="168">
        <v>5</v>
      </c>
      <c r="O106" s="168" t="s">
        <v>1779</v>
      </c>
      <c r="P106" s="168">
        <v>4</v>
      </c>
      <c r="Q106" s="168" t="s">
        <v>1779</v>
      </c>
      <c r="R106" s="168">
        <v>6</v>
      </c>
      <c r="S106" s="168" t="s">
        <v>1779</v>
      </c>
      <c r="T106" s="168" t="s">
        <v>1779</v>
      </c>
      <c r="U106" s="168">
        <v>4</v>
      </c>
      <c r="V106" s="168">
        <v>14</v>
      </c>
      <c r="W106" s="168">
        <v>4</v>
      </c>
      <c r="X106" s="168">
        <v>6</v>
      </c>
      <c r="Y106" s="168">
        <v>5</v>
      </c>
      <c r="Z106" s="168" t="s">
        <v>1779</v>
      </c>
      <c r="AA106" s="168" t="s">
        <v>1779</v>
      </c>
      <c r="AB106" s="168" t="s">
        <v>1779</v>
      </c>
      <c r="AC106" s="168">
        <v>7</v>
      </c>
      <c r="AD106" s="168" t="s">
        <v>1779</v>
      </c>
      <c r="AE106" s="143"/>
      <c r="AF106" s="5"/>
      <c r="AG106" s="4" t="s">
        <v>1784</v>
      </c>
      <c r="AH106" s="173">
        <v>999</v>
      </c>
      <c r="AI106" s="173"/>
      <c r="AJ106" s="173"/>
      <c r="AK106" s="173"/>
      <c r="AL106" s="173"/>
      <c r="AM106" s="173"/>
      <c r="AN106" s="173"/>
    </row>
    <row r="107" spans="1:40" s="9" customFormat="1" ht="15" customHeight="1" x14ac:dyDescent="0.2">
      <c r="A107" s="1" t="s">
        <v>400</v>
      </c>
      <c r="B107" s="47" t="s">
        <v>1957</v>
      </c>
      <c r="C107" s="1">
        <v>2020</v>
      </c>
      <c r="D107" s="148" t="s">
        <v>1937</v>
      </c>
      <c r="E107" s="5" t="s">
        <v>674</v>
      </c>
      <c r="F107" s="168">
        <v>1</v>
      </c>
      <c r="G107" s="168">
        <v>1</v>
      </c>
      <c r="H107" s="168">
        <v>1</v>
      </c>
      <c r="I107" s="168">
        <v>1</v>
      </c>
      <c r="J107" s="168">
        <v>1</v>
      </c>
      <c r="K107" s="168">
        <v>1</v>
      </c>
      <c r="L107" s="168">
        <v>1</v>
      </c>
      <c r="M107" s="168">
        <v>1</v>
      </c>
      <c r="N107" s="168">
        <v>1</v>
      </c>
      <c r="O107" s="168">
        <v>1</v>
      </c>
      <c r="P107" s="168">
        <v>1</v>
      </c>
      <c r="Q107" s="168">
        <v>1</v>
      </c>
      <c r="R107" s="168">
        <v>1</v>
      </c>
      <c r="S107" s="168">
        <v>1</v>
      </c>
      <c r="T107" s="168">
        <v>1</v>
      </c>
      <c r="U107" s="168">
        <v>1</v>
      </c>
      <c r="V107" s="168">
        <v>1</v>
      </c>
      <c r="W107" s="168">
        <v>1</v>
      </c>
      <c r="X107" s="168">
        <v>1</v>
      </c>
      <c r="Y107" s="168">
        <v>1</v>
      </c>
      <c r="Z107" s="168">
        <v>1</v>
      </c>
      <c r="AA107" s="168">
        <v>1</v>
      </c>
      <c r="AB107" s="168">
        <v>1</v>
      </c>
      <c r="AC107" s="168">
        <v>1</v>
      </c>
      <c r="AD107" s="168">
        <v>1</v>
      </c>
      <c r="AE107" s="143">
        <v>100</v>
      </c>
      <c r="AF107" s="5">
        <v>25</v>
      </c>
      <c r="AG107" s="4"/>
      <c r="AH107" s="173"/>
      <c r="AI107" s="173"/>
      <c r="AJ107" s="173"/>
      <c r="AK107" s="173"/>
      <c r="AL107" s="173"/>
      <c r="AM107" s="173"/>
      <c r="AN107" s="173"/>
    </row>
    <row r="108" spans="1:40" s="9" customFormat="1" ht="15" customHeight="1" x14ac:dyDescent="0.2">
      <c r="A108" s="1" t="s">
        <v>400</v>
      </c>
      <c r="B108" s="47" t="s">
        <v>1957</v>
      </c>
      <c r="C108" s="1">
        <v>2020</v>
      </c>
      <c r="D108" s="148" t="s">
        <v>1938</v>
      </c>
      <c r="E108" s="5" t="s">
        <v>678</v>
      </c>
      <c r="F108" s="168">
        <v>15</v>
      </c>
      <c r="G108" s="168">
        <v>0</v>
      </c>
      <c r="H108" s="168">
        <v>0</v>
      </c>
      <c r="I108" s="168">
        <v>0</v>
      </c>
      <c r="J108" s="168">
        <v>0</v>
      </c>
      <c r="K108" s="168">
        <v>0</v>
      </c>
      <c r="L108" s="168">
        <v>0</v>
      </c>
      <c r="M108" s="168">
        <v>0</v>
      </c>
      <c r="N108" s="168">
        <v>0</v>
      </c>
      <c r="O108" s="168">
        <v>0</v>
      </c>
      <c r="P108" s="168">
        <v>0</v>
      </c>
      <c r="Q108" s="168">
        <v>0</v>
      </c>
      <c r="R108" s="168">
        <v>0</v>
      </c>
      <c r="S108" s="168">
        <v>0</v>
      </c>
      <c r="T108" s="168">
        <v>0</v>
      </c>
      <c r="U108" s="168">
        <v>0</v>
      </c>
      <c r="V108" s="168">
        <v>0</v>
      </c>
      <c r="W108" s="168">
        <v>0</v>
      </c>
      <c r="X108" s="168">
        <v>0</v>
      </c>
      <c r="Y108" s="168">
        <v>0</v>
      </c>
      <c r="Z108" s="168" t="s">
        <v>1779</v>
      </c>
      <c r="AA108" s="168">
        <v>0</v>
      </c>
      <c r="AB108" s="168">
        <v>0</v>
      </c>
      <c r="AC108" s="168">
        <v>0</v>
      </c>
      <c r="AD108" s="168">
        <v>8</v>
      </c>
      <c r="AE108" s="143"/>
      <c r="AF108" s="5"/>
      <c r="AG108" s="4" t="s">
        <v>1785</v>
      </c>
      <c r="AH108" s="173">
        <v>999</v>
      </c>
      <c r="AI108" s="173"/>
      <c r="AJ108" s="173"/>
      <c r="AK108" s="173"/>
      <c r="AL108" s="173"/>
      <c r="AM108" s="173"/>
      <c r="AN108" s="173"/>
    </row>
    <row r="109" spans="1:40" s="9" customFormat="1" ht="15" customHeight="1" x14ac:dyDescent="0.2">
      <c r="A109" s="1" t="s">
        <v>400</v>
      </c>
      <c r="B109" s="47" t="s">
        <v>1957</v>
      </c>
      <c r="C109" s="1">
        <v>2020</v>
      </c>
      <c r="D109" s="148" t="s">
        <v>1938</v>
      </c>
      <c r="E109" s="5" t="s">
        <v>674</v>
      </c>
      <c r="F109" s="168">
        <v>1</v>
      </c>
      <c r="G109" s="168">
        <v>1</v>
      </c>
      <c r="H109" s="168">
        <v>1</v>
      </c>
      <c r="I109" s="168">
        <v>1</v>
      </c>
      <c r="J109" s="168">
        <v>1</v>
      </c>
      <c r="K109" s="168">
        <v>1</v>
      </c>
      <c r="L109" s="168">
        <v>1</v>
      </c>
      <c r="M109" s="168">
        <v>1</v>
      </c>
      <c r="N109" s="168">
        <v>1</v>
      </c>
      <c r="O109" s="168">
        <v>1</v>
      </c>
      <c r="P109" s="168">
        <v>1</v>
      </c>
      <c r="Q109" s="168">
        <v>1</v>
      </c>
      <c r="R109" s="168">
        <v>1</v>
      </c>
      <c r="S109" s="168">
        <v>1</v>
      </c>
      <c r="T109" s="168">
        <v>1</v>
      </c>
      <c r="U109" s="168">
        <v>1</v>
      </c>
      <c r="V109" s="168">
        <v>1</v>
      </c>
      <c r="W109" s="168">
        <v>1</v>
      </c>
      <c r="X109" s="168">
        <v>1</v>
      </c>
      <c r="Y109" s="168">
        <v>1</v>
      </c>
      <c r="Z109" s="168">
        <v>1</v>
      </c>
      <c r="AA109" s="168">
        <v>1</v>
      </c>
      <c r="AB109" s="168">
        <v>1</v>
      </c>
      <c r="AC109" s="168">
        <v>1</v>
      </c>
      <c r="AD109" s="168">
        <v>1</v>
      </c>
      <c r="AE109" s="143">
        <v>70</v>
      </c>
      <c r="AF109" s="5">
        <v>25</v>
      </c>
      <c r="AG109" s="4"/>
      <c r="AH109" s="173"/>
      <c r="AI109" s="173"/>
      <c r="AJ109" s="173"/>
      <c r="AK109" s="173"/>
      <c r="AL109" s="173"/>
      <c r="AM109" s="173"/>
      <c r="AN109" s="173"/>
    </row>
    <row r="110" spans="1:40" s="9" customFormat="1" ht="15" customHeight="1" x14ac:dyDescent="0.2">
      <c r="A110" s="1" t="s">
        <v>400</v>
      </c>
      <c r="B110" s="47" t="s">
        <v>1957</v>
      </c>
      <c r="C110" s="1">
        <v>2020</v>
      </c>
      <c r="D110" s="148" t="s">
        <v>1939</v>
      </c>
      <c r="E110" s="5" t="s">
        <v>678</v>
      </c>
      <c r="F110" s="168">
        <v>5</v>
      </c>
      <c r="G110" s="168">
        <v>0</v>
      </c>
      <c r="H110" s="168">
        <v>0</v>
      </c>
      <c r="I110" s="168">
        <v>0</v>
      </c>
      <c r="J110" s="168">
        <v>0</v>
      </c>
      <c r="K110" s="168">
        <v>0</v>
      </c>
      <c r="L110" s="168">
        <v>8</v>
      </c>
      <c r="M110" s="168">
        <v>13</v>
      </c>
      <c r="N110" s="168">
        <v>5</v>
      </c>
      <c r="O110" s="168">
        <v>6</v>
      </c>
      <c r="P110" s="168">
        <v>4</v>
      </c>
      <c r="Q110" s="168">
        <v>0</v>
      </c>
      <c r="R110" s="168" t="s">
        <v>1779</v>
      </c>
      <c r="S110" s="168">
        <v>0</v>
      </c>
      <c r="T110" s="168">
        <v>7</v>
      </c>
      <c r="U110" s="168" t="s">
        <v>1779</v>
      </c>
      <c r="V110" s="168" t="s">
        <v>1779</v>
      </c>
      <c r="W110" s="168" t="s">
        <v>1779</v>
      </c>
      <c r="X110" s="168">
        <v>7</v>
      </c>
      <c r="Y110" s="168">
        <v>8</v>
      </c>
      <c r="Z110" s="168" t="s">
        <v>1779</v>
      </c>
      <c r="AA110" s="168" t="s">
        <v>1779</v>
      </c>
      <c r="AB110" s="168" t="s">
        <v>1779</v>
      </c>
      <c r="AC110" s="168" t="s">
        <v>1779</v>
      </c>
      <c r="AD110" s="168">
        <v>6</v>
      </c>
      <c r="AE110" s="143"/>
      <c r="AF110" s="5"/>
      <c r="AG110" s="4" t="s">
        <v>1784</v>
      </c>
      <c r="AH110" s="173">
        <v>999</v>
      </c>
      <c r="AI110" s="173"/>
      <c r="AJ110" s="173"/>
      <c r="AK110" s="173"/>
      <c r="AL110" s="173"/>
      <c r="AM110" s="173"/>
      <c r="AN110" s="173"/>
    </row>
    <row r="111" spans="1:40" s="9" customFormat="1" ht="15" customHeight="1" x14ac:dyDescent="0.2">
      <c r="A111" s="1" t="s">
        <v>400</v>
      </c>
      <c r="B111" s="47" t="s">
        <v>1957</v>
      </c>
      <c r="C111" s="1">
        <v>2020</v>
      </c>
      <c r="D111" s="148" t="s">
        <v>1939</v>
      </c>
      <c r="E111" s="5" t="s">
        <v>674</v>
      </c>
      <c r="F111" s="168">
        <v>1</v>
      </c>
      <c r="G111" s="168">
        <v>1</v>
      </c>
      <c r="H111" s="168">
        <v>1</v>
      </c>
      <c r="I111" s="168">
        <v>1</v>
      </c>
      <c r="J111" s="168">
        <v>1</v>
      </c>
      <c r="K111" s="168">
        <v>1</v>
      </c>
      <c r="L111" s="168">
        <v>1</v>
      </c>
      <c r="M111" s="168">
        <v>1</v>
      </c>
      <c r="N111" s="168">
        <v>1</v>
      </c>
      <c r="O111" s="168">
        <v>1</v>
      </c>
      <c r="P111" s="168">
        <v>1</v>
      </c>
      <c r="Q111" s="168">
        <v>1</v>
      </c>
      <c r="R111" s="168">
        <v>1</v>
      </c>
      <c r="S111" s="168">
        <v>1</v>
      </c>
      <c r="T111" s="168">
        <v>1</v>
      </c>
      <c r="U111" s="168">
        <v>1</v>
      </c>
      <c r="V111" s="168">
        <v>1</v>
      </c>
      <c r="W111" s="168">
        <v>1</v>
      </c>
      <c r="X111" s="168">
        <v>1</v>
      </c>
      <c r="Y111" s="168">
        <v>1</v>
      </c>
      <c r="Z111" s="168">
        <v>1</v>
      </c>
      <c r="AA111" s="168">
        <v>1</v>
      </c>
      <c r="AB111" s="168">
        <v>1</v>
      </c>
      <c r="AC111" s="168">
        <v>1</v>
      </c>
      <c r="AD111" s="168">
        <v>1</v>
      </c>
      <c r="AE111" s="143">
        <v>98</v>
      </c>
      <c r="AF111" s="5">
        <v>25</v>
      </c>
      <c r="AG111" s="4"/>
      <c r="AH111" s="173"/>
      <c r="AI111" s="173"/>
      <c r="AJ111" s="173"/>
      <c r="AK111" s="173"/>
      <c r="AL111" s="173"/>
      <c r="AM111" s="173"/>
      <c r="AN111" s="173"/>
    </row>
  </sheetData>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All_LTMN_Lookups!$M$2:$M$51</xm:f>
          </x14:formula1>
          <xm:sqref>A2:A111</xm:sqref>
        </x14:dataValidation>
        <x14:dataValidation type="list" allowBlank="1" showInputMessage="1" showErrorMessage="1" xr:uid="{00000000-0002-0000-0300-000001000000}">
          <x14:formula1>
            <xm:f>All_LTMN_Lookups!$Y$2:$Y$20</xm:f>
          </x14:formula1>
          <xm:sqref>AK2:AN111</xm:sqref>
        </x14:dataValidation>
        <x14:dataValidation type="list" allowBlank="1" showInputMessage="1" showErrorMessage="1" xr:uid="{00000000-0002-0000-0300-000003000000}">
          <x14:formula1>
            <xm:f>All_LTMN_Lookups!$U$2:$U$37</xm:f>
          </x14:formula1>
          <xm:sqref>AH2:AJ111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501"/>
  <sheetViews>
    <sheetView zoomScaleNormal="100" workbookViewId="0">
      <pane ySplit="1" topLeftCell="A2" activePane="bottomLeft" state="frozen"/>
      <selection sqref="A1:XFD1"/>
      <selection pane="bottomLeft"/>
    </sheetView>
  </sheetViews>
  <sheetFormatPr defaultColWidth="8.88671875" defaultRowHeight="14.25" customHeight="1" x14ac:dyDescent="0.2"/>
  <cols>
    <col min="1" max="1" width="6.5546875" bestFit="1" customWidth="1"/>
    <col min="2" max="2" width="6.33203125" style="186" customWidth="1"/>
    <col min="3" max="4" width="6.33203125" customWidth="1"/>
    <col min="5" max="5" width="15.6640625" bestFit="1" customWidth="1"/>
    <col min="6" max="7" width="15.33203125" bestFit="1" customWidth="1"/>
    <col min="8" max="8" width="34.5546875" customWidth="1"/>
    <col min="9" max="9" width="41.33203125" customWidth="1"/>
    <col min="10" max="10" width="26.44140625" customWidth="1"/>
    <col min="11" max="11" width="11.109375" customWidth="1"/>
    <col min="12" max="12" width="10.88671875" customWidth="1"/>
    <col min="13" max="13" width="10.77734375" customWidth="1"/>
    <col min="14" max="14" width="7.88671875" customWidth="1"/>
    <col min="15" max="15" width="7.21875" customWidth="1"/>
    <col min="16" max="17" width="7" customWidth="1"/>
  </cols>
  <sheetData>
    <row r="1" spans="1:17" ht="26.25" customHeight="1" x14ac:dyDescent="0.2">
      <c r="A1" s="14" t="s">
        <v>12</v>
      </c>
      <c r="B1" s="14" t="s">
        <v>13</v>
      </c>
      <c r="C1" s="14" t="s">
        <v>15</v>
      </c>
      <c r="D1" s="35" t="s">
        <v>16</v>
      </c>
      <c r="E1" s="14" t="s">
        <v>276</v>
      </c>
      <c r="F1" s="14" t="s">
        <v>275</v>
      </c>
      <c r="G1" s="14" t="s">
        <v>274</v>
      </c>
      <c r="H1" s="13" t="s">
        <v>628</v>
      </c>
      <c r="I1" s="13" t="s">
        <v>629</v>
      </c>
      <c r="J1" s="13" t="s">
        <v>390</v>
      </c>
      <c r="K1" s="13" t="s">
        <v>420</v>
      </c>
      <c r="L1" s="13" t="s">
        <v>421</v>
      </c>
      <c r="M1" s="13" t="s">
        <v>422</v>
      </c>
      <c r="N1" s="13" t="s">
        <v>688</v>
      </c>
      <c r="O1" s="13" t="s">
        <v>689</v>
      </c>
      <c r="P1" s="13" t="s">
        <v>690</v>
      </c>
      <c r="Q1" s="15" t="s">
        <v>419</v>
      </c>
    </row>
    <row r="2" spans="1:17" ht="14.25" customHeight="1" x14ac:dyDescent="0.2">
      <c r="A2" s="1" t="s">
        <v>400</v>
      </c>
      <c r="B2" s="19" t="s">
        <v>1957</v>
      </c>
      <c r="C2" s="1">
        <v>2020</v>
      </c>
      <c r="D2" s="148">
        <v>1</v>
      </c>
      <c r="E2" s="1">
        <v>1</v>
      </c>
      <c r="F2" s="1">
        <v>16</v>
      </c>
      <c r="G2" s="1">
        <v>21</v>
      </c>
      <c r="H2" s="1">
        <v>334</v>
      </c>
      <c r="I2" s="1">
        <v>11.9</v>
      </c>
      <c r="J2" s="1"/>
      <c r="K2" s="156"/>
      <c r="L2" s="156"/>
      <c r="M2" s="156"/>
      <c r="N2" s="156"/>
      <c r="O2" s="156"/>
      <c r="P2" s="156"/>
      <c r="Q2" s="156"/>
    </row>
    <row r="3" spans="1:17" ht="14.25" customHeight="1" x14ac:dyDescent="0.2">
      <c r="A3" s="1" t="s">
        <v>400</v>
      </c>
      <c r="B3" s="19" t="s">
        <v>1957</v>
      </c>
      <c r="C3" s="1">
        <v>2020</v>
      </c>
      <c r="D3" s="148">
        <v>1</v>
      </c>
      <c r="E3" s="1">
        <v>2</v>
      </c>
      <c r="F3" s="1">
        <v>12</v>
      </c>
      <c r="G3" s="1">
        <v>12</v>
      </c>
      <c r="H3" s="1">
        <v>253</v>
      </c>
      <c r="I3" s="1">
        <v>12</v>
      </c>
      <c r="J3" s="1"/>
      <c r="K3" s="156"/>
      <c r="L3" s="156"/>
      <c r="M3" s="156"/>
      <c r="N3" s="156"/>
      <c r="O3" s="156"/>
      <c r="P3" s="156"/>
      <c r="Q3" s="156"/>
    </row>
    <row r="4" spans="1:17" ht="14.25" customHeight="1" x14ac:dyDescent="0.2">
      <c r="A4" s="1" t="s">
        <v>400</v>
      </c>
      <c r="B4" s="19" t="s">
        <v>1957</v>
      </c>
      <c r="C4" s="1">
        <v>2020</v>
      </c>
      <c r="D4" s="148">
        <v>1</v>
      </c>
      <c r="E4" s="1">
        <v>3</v>
      </c>
      <c r="F4" s="1">
        <v>6</v>
      </c>
      <c r="G4" s="1">
        <v>24</v>
      </c>
      <c r="H4" s="1">
        <v>306</v>
      </c>
      <c r="I4" s="1">
        <v>10.4</v>
      </c>
      <c r="J4" s="1"/>
      <c r="K4" s="156"/>
      <c r="L4" s="156"/>
      <c r="M4" s="156"/>
      <c r="N4" s="156"/>
      <c r="O4" s="156"/>
      <c r="P4" s="156"/>
      <c r="Q4" s="156"/>
    </row>
    <row r="5" spans="1:17" ht="14.25" customHeight="1" x14ac:dyDescent="0.2">
      <c r="A5" s="1" t="s">
        <v>400</v>
      </c>
      <c r="B5" s="19" t="s">
        <v>1957</v>
      </c>
      <c r="C5" s="1">
        <v>2020</v>
      </c>
      <c r="D5" s="148">
        <v>1</v>
      </c>
      <c r="E5" s="1">
        <v>4</v>
      </c>
      <c r="F5" s="1">
        <v>12</v>
      </c>
      <c r="G5" s="1">
        <v>23</v>
      </c>
      <c r="H5" s="1">
        <v>40</v>
      </c>
      <c r="I5" s="1">
        <v>17.600000000000001</v>
      </c>
      <c r="J5" s="1"/>
      <c r="K5" s="156"/>
      <c r="L5" s="156"/>
      <c r="M5" s="156"/>
      <c r="N5" s="156"/>
      <c r="O5" s="156"/>
      <c r="P5" s="156"/>
      <c r="Q5" s="156"/>
    </row>
    <row r="6" spans="1:17" ht="14.25" customHeight="1" x14ac:dyDescent="0.2">
      <c r="A6" s="1" t="s">
        <v>400</v>
      </c>
      <c r="B6" s="19" t="s">
        <v>1957</v>
      </c>
      <c r="C6" s="1">
        <v>2020</v>
      </c>
      <c r="D6" s="148">
        <v>1</v>
      </c>
      <c r="E6" s="1">
        <v>5</v>
      </c>
      <c r="F6" s="1">
        <v>4</v>
      </c>
      <c r="G6" s="1">
        <v>11</v>
      </c>
      <c r="H6" s="1">
        <v>305</v>
      </c>
      <c r="I6" s="1">
        <v>2.2000000000000002</v>
      </c>
      <c r="J6" s="1"/>
      <c r="K6" s="156"/>
      <c r="L6" s="156"/>
      <c r="M6" s="156"/>
      <c r="N6" s="156"/>
      <c r="O6" s="156"/>
      <c r="P6" s="156"/>
      <c r="Q6" s="156"/>
    </row>
    <row r="7" spans="1:17" ht="14.25" customHeight="1" x14ac:dyDescent="0.2">
      <c r="A7" s="1" t="s">
        <v>400</v>
      </c>
      <c r="B7" s="19" t="s">
        <v>1957</v>
      </c>
      <c r="C7" s="1">
        <v>2020</v>
      </c>
      <c r="D7" s="148">
        <v>1</v>
      </c>
      <c r="E7" s="1">
        <v>6</v>
      </c>
      <c r="F7" s="1">
        <v>2</v>
      </c>
      <c r="G7" s="1">
        <v>11</v>
      </c>
      <c r="H7" s="1">
        <v>90</v>
      </c>
      <c r="I7" s="1">
        <v>5.5</v>
      </c>
      <c r="J7" s="1"/>
      <c r="K7" s="156"/>
      <c r="L7" s="156"/>
      <c r="M7" s="156"/>
      <c r="N7" s="156"/>
      <c r="O7" s="156"/>
      <c r="P7" s="156"/>
      <c r="Q7" s="156"/>
    </row>
    <row r="8" spans="1:17" ht="14.25" customHeight="1" x14ac:dyDescent="0.2">
      <c r="A8" s="1" t="s">
        <v>400</v>
      </c>
      <c r="B8" s="19" t="s">
        <v>1957</v>
      </c>
      <c r="C8" s="1">
        <v>2020</v>
      </c>
      <c r="D8" s="148">
        <v>1</v>
      </c>
      <c r="E8" s="1">
        <v>7</v>
      </c>
      <c r="F8" s="1">
        <v>4</v>
      </c>
      <c r="G8" s="1">
        <v>6</v>
      </c>
      <c r="H8" s="1">
        <v>230</v>
      </c>
      <c r="I8" s="1">
        <v>6.9</v>
      </c>
      <c r="J8" s="1"/>
      <c r="K8" s="156"/>
      <c r="L8" s="156"/>
      <c r="M8" s="156"/>
      <c r="N8" s="156"/>
      <c r="O8" s="156"/>
      <c r="P8" s="156"/>
      <c r="Q8" s="156"/>
    </row>
    <row r="9" spans="1:17" ht="14.25" customHeight="1" x14ac:dyDescent="0.2">
      <c r="A9" s="1" t="s">
        <v>400</v>
      </c>
      <c r="B9" s="19" t="s">
        <v>1957</v>
      </c>
      <c r="C9" s="1">
        <v>2020</v>
      </c>
      <c r="D9" s="148">
        <v>1</v>
      </c>
      <c r="E9" s="1">
        <v>8</v>
      </c>
      <c r="F9" s="1">
        <v>18</v>
      </c>
      <c r="G9" s="1">
        <v>13</v>
      </c>
      <c r="H9" s="1">
        <v>90</v>
      </c>
      <c r="I9" s="1">
        <v>8.6</v>
      </c>
      <c r="J9" s="1"/>
      <c r="K9" s="156"/>
      <c r="L9" s="156"/>
      <c r="M9" s="156"/>
      <c r="N9" s="156"/>
      <c r="O9" s="156"/>
      <c r="P9" s="156"/>
      <c r="Q9" s="156"/>
    </row>
    <row r="10" spans="1:17" ht="14.25" customHeight="1" x14ac:dyDescent="0.2">
      <c r="A10" s="1" t="s">
        <v>400</v>
      </c>
      <c r="B10" s="19" t="s">
        <v>1957</v>
      </c>
      <c r="C10" s="1">
        <v>2020</v>
      </c>
      <c r="D10" s="148">
        <v>1</v>
      </c>
      <c r="E10" s="1">
        <v>9</v>
      </c>
      <c r="F10" s="1">
        <v>11</v>
      </c>
      <c r="G10" s="1">
        <v>8</v>
      </c>
      <c r="H10" s="1">
        <v>230</v>
      </c>
      <c r="I10" s="1">
        <v>9.1999999999999993</v>
      </c>
      <c r="J10" s="1"/>
      <c r="K10" s="156"/>
      <c r="L10" s="156"/>
      <c r="M10" s="156"/>
      <c r="N10" s="156"/>
      <c r="O10" s="156"/>
      <c r="P10" s="156"/>
      <c r="Q10" s="156"/>
    </row>
    <row r="11" spans="1:17" ht="14.25" customHeight="1" x14ac:dyDescent="0.2">
      <c r="A11" s="1" t="s">
        <v>400</v>
      </c>
      <c r="B11" s="19" t="s">
        <v>1957</v>
      </c>
      <c r="C11" s="1">
        <v>2020</v>
      </c>
      <c r="D11" s="148">
        <v>1</v>
      </c>
      <c r="E11" s="1">
        <v>10</v>
      </c>
      <c r="F11" s="1">
        <v>17</v>
      </c>
      <c r="G11" s="1">
        <v>16</v>
      </c>
      <c r="H11" s="1">
        <v>40</v>
      </c>
      <c r="I11" s="1">
        <v>13.7</v>
      </c>
      <c r="J11" s="1"/>
      <c r="K11" s="156"/>
      <c r="L11" s="156"/>
      <c r="M11" s="156"/>
      <c r="N11" s="156"/>
      <c r="O11" s="156"/>
      <c r="P11" s="156"/>
      <c r="Q11" s="156"/>
    </row>
    <row r="12" spans="1:17" ht="14.25" customHeight="1" x14ac:dyDescent="0.2">
      <c r="A12" s="1" t="s">
        <v>400</v>
      </c>
      <c r="B12" s="19" t="s">
        <v>1957</v>
      </c>
      <c r="C12" s="1">
        <v>2020</v>
      </c>
      <c r="D12" s="148" t="s">
        <v>1913</v>
      </c>
      <c r="E12" s="1">
        <v>1</v>
      </c>
      <c r="F12" s="1">
        <v>9</v>
      </c>
      <c r="G12" s="1">
        <v>21</v>
      </c>
      <c r="H12" s="1">
        <v>337</v>
      </c>
      <c r="I12" s="1">
        <v>4.7</v>
      </c>
      <c r="J12" s="1"/>
      <c r="K12" s="156"/>
      <c r="L12" s="156"/>
      <c r="M12" s="156"/>
      <c r="N12" s="156"/>
      <c r="O12" s="156"/>
      <c r="P12" s="156"/>
      <c r="Q12" s="156"/>
    </row>
    <row r="13" spans="1:17" ht="14.25" customHeight="1" x14ac:dyDescent="0.2">
      <c r="A13" s="1" t="s">
        <v>400</v>
      </c>
      <c r="B13" s="19" t="s">
        <v>1957</v>
      </c>
      <c r="C13" s="1">
        <v>2020</v>
      </c>
      <c r="D13" s="148" t="s">
        <v>1913</v>
      </c>
      <c r="E13" s="1">
        <v>2</v>
      </c>
      <c r="F13" s="1">
        <v>7</v>
      </c>
      <c r="G13" s="1">
        <v>22</v>
      </c>
      <c r="H13" s="1">
        <v>294</v>
      </c>
      <c r="I13" s="1">
        <v>7.7</v>
      </c>
      <c r="J13" s="1"/>
      <c r="K13" s="156"/>
      <c r="L13" s="156"/>
      <c r="M13" s="156"/>
      <c r="N13" s="156"/>
      <c r="O13" s="156"/>
      <c r="P13" s="156"/>
      <c r="Q13" s="156"/>
    </row>
    <row r="14" spans="1:17" ht="14.25" customHeight="1" x14ac:dyDescent="0.2">
      <c r="A14" s="1" t="s">
        <v>400</v>
      </c>
      <c r="B14" s="19" t="s">
        <v>1957</v>
      </c>
      <c r="C14" s="1">
        <v>2020</v>
      </c>
      <c r="D14" s="148" t="s">
        <v>1913</v>
      </c>
      <c r="E14" s="1">
        <v>3</v>
      </c>
      <c r="F14" s="1">
        <v>10</v>
      </c>
      <c r="G14" s="1">
        <v>9</v>
      </c>
      <c r="H14" s="1">
        <v>118</v>
      </c>
      <c r="I14" s="1">
        <v>15.9</v>
      </c>
      <c r="J14" s="1"/>
      <c r="K14" s="156"/>
      <c r="L14" s="156"/>
      <c r="M14" s="156"/>
      <c r="N14" s="156"/>
      <c r="O14" s="156"/>
      <c r="P14" s="156"/>
      <c r="Q14" s="156"/>
    </row>
    <row r="15" spans="1:17" ht="14.25" customHeight="1" x14ac:dyDescent="0.2">
      <c r="A15" s="1" t="s">
        <v>400</v>
      </c>
      <c r="B15" s="19" t="s">
        <v>1957</v>
      </c>
      <c r="C15" s="1">
        <v>2020</v>
      </c>
      <c r="D15" s="148" t="s">
        <v>1913</v>
      </c>
      <c r="E15" s="1">
        <v>4</v>
      </c>
      <c r="F15" s="1">
        <v>9</v>
      </c>
      <c r="G15" s="1">
        <v>12</v>
      </c>
      <c r="H15" s="1">
        <v>242</v>
      </c>
      <c r="I15" s="1">
        <v>14.7</v>
      </c>
      <c r="J15" s="1"/>
      <c r="K15" s="156"/>
      <c r="L15" s="156"/>
      <c r="M15" s="156"/>
      <c r="N15" s="156"/>
      <c r="O15" s="156"/>
      <c r="P15" s="156"/>
      <c r="Q15" s="156"/>
    </row>
    <row r="16" spans="1:17" ht="14.25" customHeight="1" x14ac:dyDescent="0.2">
      <c r="A16" s="1" t="s">
        <v>400</v>
      </c>
      <c r="B16" s="19" t="s">
        <v>1957</v>
      </c>
      <c r="C16" s="1">
        <v>2020</v>
      </c>
      <c r="D16" s="148" t="s">
        <v>1913</v>
      </c>
      <c r="E16" s="1">
        <v>5</v>
      </c>
      <c r="F16" s="1">
        <v>23</v>
      </c>
      <c r="G16" s="1">
        <v>7</v>
      </c>
      <c r="H16" s="1">
        <v>356</v>
      </c>
      <c r="I16" s="1">
        <v>6.2</v>
      </c>
      <c r="J16" s="1"/>
      <c r="K16" s="156"/>
      <c r="L16" s="156"/>
      <c r="M16" s="156"/>
      <c r="N16" s="156"/>
      <c r="O16" s="156"/>
      <c r="P16" s="156"/>
      <c r="Q16" s="156"/>
    </row>
    <row r="17" spans="1:17" ht="14.25" customHeight="1" x14ac:dyDescent="0.2">
      <c r="A17" s="1" t="s">
        <v>400</v>
      </c>
      <c r="B17" s="19" t="s">
        <v>1957</v>
      </c>
      <c r="C17" s="1">
        <v>2020</v>
      </c>
      <c r="D17" s="148" t="s">
        <v>1913</v>
      </c>
      <c r="E17" s="1">
        <v>6</v>
      </c>
      <c r="F17" s="1">
        <v>23</v>
      </c>
      <c r="G17" s="1">
        <v>25</v>
      </c>
      <c r="H17" s="1">
        <v>114</v>
      </c>
      <c r="I17" s="1">
        <v>9.6</v>
      </c>
      <c r="J17" s="1"/>
      <c r="K17" s="156"/>
      <c r="L17" s="156"/>
      <c r="M17" s="156"/>
      <c r="N17" s="156"/>
      <c r="O17" s="156"/>
      <c r="P17" s="156"/>
      <c r="Q17" s="156"/>
    </row>
    <row r="18" spans="1:17" ht="14.25" customHeight="1" x14ac:dyDescent="0.2">
      <c r="A18" s="1" t="s">
        <v>400</v>
      </c>
      <c r="B18" s="19" t="s">
        <v>1957</v>
      </c>
      <c r="C18" s="1">
        <v>2020</v>
      </c>
      <c r="D18" s="148" t="s">
        <v>1913</v>
      </c>
      <c r="E18" s="1">
        <v>7</v>
      </c>
      <c r="F18" s="1">
        <v>11</v>
      </c>
      <c r="G18" s="1">
        <v>25</v>
      </c>
      <c r="H18" s="1">
        <v>346</v>
      </c>
      <c r="I18" s="1">
        <v>13.6</v>
      </c>
      <c r="J18" s="1"/>
      <c r="K18" s="156"/>
      <c r="L18" s="156"/>
      <c r="M18" s="156"/>
      <c r="N18" s="156"/>
      <c r="O18" s="156"/>
      <c r="P18" s="156"/>
      <c r="Q18" s="156"/>
    </row>
    <row r="19" spans="1:17" ht="14.25" customHeight="1" x14ac:dyDescent="0.2">
      <c r="A19" s="1" t="s">
        <v>400</v>
      </c>
      <c r="B19" s="19" t="s">
        <v>1957</v>
      </c>
      <c r="C19" s="1">
        <v>2020</v>
      </c>
      <c r="D19" s="148" t="s">
        <v>1913</v>
      </c>
      <c r="E19" s="1">
        <v>8</v>
      </c>
      <c r="F19" s="1">
        <v>21</v>
      </c>
      <c r="G19" s="1">
        <v>22</v>
      </c>
      <c r="H19" s="1">
        <v>8</v>
      </c>
      <c r="I19" s="1">
        <v>11.9</v>
      </c>
      <c r="J19" s="1"/>
      <c r="K19" s="156"/>
      <c r="L19" s="156"/>
      <c r="M19" s="156"/>
      <c r="N19" s="156"/>
      <c r="O19" s="156"/>
      <c r="P19" s="156"/>
      <c r="Q19" s="156"/>
    </row>
    <row r="20" spans="1:17" ht="14.25" customHeight="1" x14ac:dyDescent="0.2">
      <c r="A20" s="1" t="s">
        <v>400</v>
      </c>
      <c r="B20" s="19" t="s">
        <v>1957</v>
      </c>
      <c r="C20" s="1">
        <v>2020</v>
      </c>
      <c r="D20" s="148" t="s">
        <v>1913</v>
      </c>
      <c r="E20" s="1">
        <v>9</v>
      </c>
      <c r="F20" s="1">
        <v>9</v>
      </c>
      <c r="G20" s="1">
        <v>8</v>
      </c>
      <c r="H20" s="1">
        <v>196</v>
      </c>
      <c r="I20" s="1">
        <v>11.1</v>
      </c>
      <c r="J20" s="1"/>
      <c r="K20" s="156"/>
      <c r="L20" s="156"/>
      <c r="M20" s="156"/>
      <c r="N20" s="156"/>
      <c r="O20" s="156"/>
      <c r="P20" s="156"/>
      <c r="Q20" s="156"/>
    </row>
    <row r="21" spans="1:17" ht="14.25" customHeight="1" x14ac:dyDescent="0.2">
      <c r="A21" s="1" t="s">
        <v>400</v>
      </c>
      <c r="B21" s="19" t="s">
        <v>1957</v>
      </c>
      <c r="C21" s="1">
        <v>2020</v>
      </c>
      <c r="D21" s="148" t="s">
        <v>1913</v>
      </c>
      <c r="E21" s="1">
        <v>10</v>
      </c>
      <c r="F21" s="1">
        <v>17</v>
      </c>
      <c r="G21" s="1">
        <v>8</v>
      </c>
      <c r="H21" s="1">
        <v>182</v>
      </c>
      <c r="I21" s="1">
        <v>9.1</v>
      </c>
      <c r="J21" s="1"/>
      <c r="K21" s="156"/>
      <c r="L21" s="156"/>
      <c r="M21" s="156"/>
      <c r="N21" s="156"/>
      <c r="O21" s="156"/>
      <c r="P21" s="156"/>
      <c r="Q21" s="156"/>
    </row>
    <row r="22" spans="1:17" ht="14.25" customHeight="1" x14ac:dyDescent="0.2">
      <c r="A22" s="1" t="s">
        <v>400</v>
      </c>
      <c r="B22" s="19" t="s">
        <v>1957</v>
      </c>
      <c r="C22" s="1">
        <v>2020</v>
      </c>
      <c r="D22" s="148" t="s">
        <v>1914</v>
      </c>
      <c r="E22" s="1">
        <v>1</v>
      </c>
      <c r="F22" s="1">
        <v>14</v>
      </c>
      <c r="G22" s="1">
        <v>2</v>
      </c>
      <c r="H22" s="1">
        <v>70</v>
      </c>
      <c r="I22" s="1">
        <v>1.8</v>
      </c>
      <c r="J22" s="1"/>
      <c r="K22" s="156"/>
      <c r="L22" s="156"/>
      <c r="M22" s="156"/>
      <c r="N22" s="156"/>
      <c r="O22" s="156"/>
      <c r="P22" s="156"/>
      <c r="Q22" s="156"/>
    </row>
    <row r="23" spans="1:17" ht="14.25" customHeight="1" x14ac:dyDescent="0.2">
      <c r="A23" s="1" t="s">
        <v>400</v>
      </c>
      <c r="B23" s="19" t="s">
        <v>1957</v>
      </c>
      <c r="C23" s="1">
        <v>2020</v>
      </c>
      <c r="D23" s="148" t="s">
        <v>1914</v>
      </c>
      <c r="E23" s="1">
        <v>2</v>
      </c>
      <c r="F23" s="1">
        <v>24</v>
      </c>
      <c r="G23" s="1">
        <v>2</v>
      </c>
      <c r="H23" s="1">
        <v>76</v>
      </c>
      <c r="I23" s="1">
        <v>6.5</v>
      </c>
      <c r="J23" s="1"/>
      <c r="K23" s="156"/>
      <c r="L23" s="156"/>
      <c r="M23" s="156"/>
      <c r="N23" s="156"/>
      <c r="O23" s="156"/>
      <c r="P23" s="156"/>
      <c r="Q23" s="156"/>
    </row>
    <row r="24" spans="1:17" ht="14.25" customHeight="1" x14ac:dyDescent="0.2">
      <c r="A24" s="1" t="s">
        <v>400</v>
      </c>
      <c r="B24" s="19" t="s">
        <v>1957</v>
      </c>
      <c r="C24" s="1">
        <v>2020</v>
      </c>
      <c r="D24" s="148" t="s">
        <v>1914</v>
      </c>
      <c r="E24" s="1">
        <v>3</v>
      </c>
      <c r="F24" s="1">
        <v>6</v>
      </c>
      <c r="G24" s="1">
        <v>21</v>
      </c>
      <c r="H24" s="1">
        <v>350</v>
      </c>
      <c r="I24" s="1">
        <v>0.7</v>
      </c>
      <c r="J24" s="1"/>
      <c r="K24" s="156"/>
      <c r="L24" s="156"/>
      <c r="M24" s="156"/>
      <c r="N24" s="156"/>
      <c r="O24" s="156"/>
      <c r="P24" s="156"/>
      <c r="Q24" s="156"/>
    </row>
    <row r="25" spans="1:17" ht="14.25" customHeight="1" x14ac:dyDescent="0.2">
      <c r="A25" s="1" t="s">
        <v>400</v>
      </c>
      <c r="B25" s="19" t="s">
        <v>1957</v>
      </c>
      <c r="C25" s="1">
        <v>2020</v>
      </c>
      <c r="D25" s="148" t="s">
        <v>1914</v>
      </c>
      <c r="E25" s="1">
        <v>4</v>
      </c>
      <c r="F25" s="1">
        <v>4</v>
      </c>
      <c r="G25" s="1">
        <v>2</v>
      </c>
      <c r="H25" s="1">
        <v>270</v>
      </c>
      <c r="I25" s="1">
        <v>9.1</v>
      </c>
      <c r="J25" s="1"/>
      <c r="K25" s="156"/>
      <c r="L25" s="156"/>
      <c r="M25" s="156"/>
      <c r="N25" s="156"/>
      <c r="O25" s="156"/>
      <c r="P25" s="156"/>
      <c r="Q25" s="156"/>
    </row>
    <row r="26" spans="1:17" ht="14.25" customHeight="1" x14ac:dyDescent="0.2">
      <c r="A26" s="1" t="s">
        <v>400</v>
      </c>
      <c r="B26" s="19" t="s">
        <v>1957</v>
      </c>
      <c r="C26" s="1">
        <v>2020</v>
      </c>
      <c r="D26" s="148" t="s">
        <v>1914</v>
      </c>
      <c r="E26" s="1">
        <v>5</v>
      </c>
      <c r="F26" s="1">
        <v>4</v>
      </c>
      <c r="G26" s="1">
        <v>9</v>
      </c>
      <c r="H26" s="1">
        <v>4</v>
      </c>
      <c r="I26" s="1">
        <v>15.2</v>
      </c>
      <c r="J26" s="1"/>
      <c r="K26" s="156"/>
      <c r="L26" s="156"/>
      <c r="M26" s="156"/>
      <c r="N26" s="156"/>
      <c r="O26" s="156"/>
      <c r="P26" s="156"/>
      <c r="Q26" s="156"/>
    </row>
    <row r="27" spans="1:17" ht="14.25" customHeight="1" x14ac:dyDescent="0.2">
      <c r="A27" s="1" t="s">
        <v>400</v>
      </c>
      <c r="B27" s="19" t="s">
        <v>1957</v>
      </c>
      <c r="C27" s="1">
        <v>2020</v>
      </c>
      <c r="D27" s="148" t="s">
        <v>1914</v>
      </c>
      <c r="E27" s="1">
        <v>6</v>
      </c>
      <c r="F27" s="1">
        <v>22</v>
      </c>
      <c r="G27" s="1">
        <v>15</v>
      </c>
      <c r="H27" s="1">
        <v>120</v>
      </c>
      <c r="I27" s="1">
        <v>3.4</v>
      </c>
      <c r="J27" s="1"/>
      <c r="K27" s="156"/>
      <c r="L27" s="156"/>
      <c r="M27" s="156"/>
      <c r="N27" s="156"/>
      <c r="O27" s="156"/>
      <c r="P27" s="156"/>
      <c r="Q27" s="156"/>
    </row>
    <row r="28" spans="1:17" ht="14.25" customHeight="1" x14ac:dyDescent="0.2">
      <c r="A28" s="1" t="s">
        <v>400</v>
      </c>
      <c r="B28" s="19" t="s">
        <v>1957</v>
      </c>
      <c r="C28" s="1">
        <v>2020</v>
      </c>
      <c r="D28" s="148" t="s">
        <v>1914</v>
      </c>
      <c r="E28" s="1">
        <v>7</v>
      </c>
      <c r="F28" s="1">
        <v>3</v>
      </c>
      <c r="G28" s="1">
        <v>2</v>
      </c>
      <c r="H28" s="1">
        <v>308</v>
      </c>
      <c r="I28" s="1">
        <v>13.3</v>
      </c>
      <c r="J28" s="1"/>
      <c r="K28" s="156"/>
      <c r="L28" s="156"/>
      <c r="M28" s="156"/>
      <c r="N28" s="156"/>
      <c r="O28" s="156"/>
      <c r="P28" s="156"/>
      <c r="Q28" s="156"/>
    </row>
    <row r="29" spans="1:17" ht="14.25" customHeight="1" x14ac:dyDescent="0.2">
      <c r="A29" s="1" t="s">
        <v>400</v>
      </c>
      <c r="B29" s="19" t="s">
        <v>1957</v>
      </c>
      <c r="C29" s="1">
        <v>2020</v>
      </c>
      <c r="D29" s="148" t="s">
        <v>1914</v>
      </c>
      <c r="E29" s="1">
        <v>8</v>
      </c>
      <c r="F29" s="1">
        <v>14</v>
      </c>
      <c r="G29" s="1">
        <v>22</v>
      </c>
      <c r="H29" s="1">
        <v>312</v>
      </c>
      <c r="I29" s="1">
        <v>4.9000000000000004</v>
      </c>
      <c r="J29" s="1"/>
      <c r="K29" s="156"/>
      <c r="L29" s="156"/>
      <c r="M29" s="156"/>
      <c r="N29" s="156"/>
      <c r="O29" s="156"/>
      <c r="P29" s="156"/>
      <c r="Q29" s="156"/>
    </row>
    <row r="30" spans="1:17" ht="14.25" customHeight="1" x14ac:dyDescent="0.2">
      <c r="A30" s="1" t="s">
        <v>400</v>
      </c>
      <c r="B30" s="19" t="s">
        <v>1957</v>
      </c>
      <c r="C30" s="1">
        <v>2020</v>
      </c>
      <c r="D30" s="148" t="s">
        <v>1914</v>
      </c>
      <c r="E30" s="1">
        <v>9</v>
      </c>
      <c r="F30" s="1">
        <v>11</v>
      </c>
      <c r="G30" s="1">
        <v>8</v>
      </c>
      <c r="H30" s="1">
        <v>200</v>
      </c>
      <c r="I30" s="1">
        <v>7.4</v>
      </c>
      <c r="J30" s="1"/>
      <c r="K30" s="156"/>
      <c r="L30" s="156"/>
      <c r="M30" s="156"/>
      <c r="N30" s="156"/>
      <c r="O30" s="156"/>
      <c r="P30" s="156"/>
      <c r="Q30" s="156"/>
    </row>
    <row r="31" spans="1:17" ht="14.25" customHeight="1" x14ac:dyDescent="0.2">
      <c r="A31" s="1" t="s">
        <v>400</v>
      </c>
      <c r="B31" s="19" t="s">
        <v>1957</v>
      </c>
      <c r="C31" s="1">
        <v>2020</v>
      </c>
      <c r="D31" s="148" t="s">
        <v>1914</v>
      </c>
      <c r="E31" s="1">
        <v>10</v>
      </c>
      <c r="F31" s="1">
        <v>6</v>
      </c>
      <c r="G31" s="1">
        <v>6</v>
      </c>
      <c r="H31" s="1">
        <v>310</v>
      </c>
      <c r="I31" s="1">
        <v>15.9</v>
      </c>
      <c r="J31" s="1"/>
      <c r="K31" s="156"/>
      <c r="L31" s="156"/>
      <c r="M31" s="156"/>
      <c r="N31" s="156"/>
      <c r="O31" s="156"/>
      <c r="P31" s="156"/>
      <c r="Q31" s="156"/>
    </row>
    <row r="32" spans="1:17" ht="14.25" customHeight="1" x14ac:dyDescent="0.2">
      <c r="A32" s="1" t="s">
        <v>400</v>
      </c>
      <c r="B32" s="19" t="s">
        <v>1957</v>
      </c>
      <c r="C32" s="1">
        <v>2020</v>
      </c>
      <c r="D32" s="148">
        <v>4</v>
      </c>
      <c r="E32" s="1">
        <v>1</v>
      </c>
      <c r="F32" s="1">
        <v>6</v>
      </c>
      <c r="G32" s="1">
        <v>4</v>
      </c>
      <c r="H32" s="1">
        <v>173</v>
      </c>
      <c r="I32" s="1">
        <v>4.0999999999999996</v>
      </c>
      <c r="J32" s="1"/>
      <c r="K32" s="156"/>
      <c r="L32" s="156"/>
      <c r="M32" s="156"/>
      <c r="N32" s="156"/>
      <c r="O32" s="156"/>
      <c r="P32" s="156"/>
      <c r="Q32" s="156"/>
    </row>
    <row r="33" spans="1:17" ht="14.25" customHeight="1" x14ac:dyDescent="0.2">
      <c r="A33" s="1" t="s">
        <v>400</v>
      </c>
      <c r="B33" s="19" t="s">
        <v>1957</v>
      </c>
      <c r="C33" s="1">
        <v>2020</v>
      </c>
      <c r="D33" s="148">
        <v>4</v>
      </c>
      <c r="E33" s="1">
        <v>2</v>
      </c>
      <c r="F33" s="1">
        <v>12</v>
      </c>
      <c r="G33" s="1">
        <v>3</v>
      </c>
      <c r="H33" s="1">
        <v>328</v>
      </c>
      <c r="I33" s="1">
        <v>6.3</v>
      </c>
      <c r="J33" s="1"/>
      <c r="K33" s="156"/>
      <c r="L33" s="156"/>
      <c r="M33" s="156"/>
      <c r="N33" s="156"/>
      <c r="O33" s="156"/>
      <c r="P33" s="156"/>
      <c r="Q33" s="156"/>
    </row>
    <row r="34" spans="1:17" ht="14.25" customHeight="1" x14ac:dyDescent="0.2">
      <c r="A34" s="1" t="s">
        <v>400</v>
      </c>
      <c r="B34" s="19" t="s">
        <v>1957</v>
      </c>
      <c r="C34" s="1">
        <v>2020</v>
      </c>
      <c r="D34" s="148">
        <v>4</v>
      </c>
      <c r="E34" s="1">
        <v>3</v>
      </c>
      <c r="F34" s="1">
        <v>17</v>
      </c>
      <c r="G34" s="1">
        <v>8</v>
      </c>
      <c r="H34" s="1">
        <v>104</v>
      </c>
      <c r="I34" s="1">
        <v>6.9</v>
      </c>
      <c r="J34" s="1"/>
      <c r="K34" s="156"/>
      <c r="L34" s="156"/>
      <c r="M34" s="156"/>
      <c r="N34" s="156"/>
      <c r="O34" s="156"/>
      <c r="P34" s="156"/>
      <c r="Q34" s="156"/>
    </row>
    <row r="35" spans="1:17" ht="14.25" customHeight="1" x14ac:dyDescent="0.2">
      <c r="A35" s="1" t="s">
        <v>400</v>
      </c>
      <c r="B35" s="19" t="s">
        <v>1957</v>
      </c>
      <c r="C35" s="1">
        <v>2020</v>
      </c>
      <c r="D35" s="148">
        <v>4</v>
      </c>
      <c r="E35" s="1">
        <v>4</v>
      </c>
      <c r="F35" s="1">
        <v>16</v>
      </c>
      <c r="G35" s="1">
        <v>21</v>
      </c>
      <c r="H35" s="1">
        <v>315</v>
      </c>
      <c r="I35" s="1">
        <v>5</v>
      </c>
      <c r="J35" s="1"/>
      <c r="K35" s="156"/>
      <c r="L35" s="156"/>
      <c r="M35" s="156"/>
      <c r="N35" s="156"/>
      <c r="O35" s="156"/>
      <c r="P35" s="156"/>
      <c r="Q35" s="156"/>
    </row>
    <row r="36" spans="1:17" ht="14.25" customHeight="1" x14ac:dyDescent="0.2">
      <c r="A36" s="1" t="s">
        <v>400</v>
      </c>
      <c r="B36" s="19" t="s">
        <v>1957</v>
      </c>
      <c r="C36" s="1">
        <v>2020</v>
      </c>
      <c r="D36" s="148">
        <v>4</v>
      </c>
      <c r="E36" s="1">
        <v>5</v>
      </c>
      <c r="F36" s="1">
        <v>7</v>
      </c>
      <c r="G36" s="1">
        <v>19</v>
      </c>
      <c r="H36" s="1">
        <v>148</v>
      </c>
      <c r="I36" s="1">
        <v>13.7</v>
      </c>
      <c r="J36" s="1"/>
      <c r="K36" s="156"/>
      <c r="L36" s="156"/>
      <c r="M36" s="156"/>
      <c r="N36" s="156"/>
      <c r="O36" s="156"/>
      <c r="P36" s="156"/>
      <c r="Q36" s="156"/>
    </row>
    <row r="37" spans="1:17" ht="14.25" customHeight="1" x14ac:dyDescent="0.2">
      <c r="A37" s="1" t="s">
        <v>400</v>
      </c>
      <c r="B37" s="19" t="s">
        <v>1957</v>
      </c>
      <c r="C37" s="1">
        <v>2020</v>
      </c>
      <c r="D37" s="148">
        <v>4</v>
      </c>
      <c r="E37" s="1">
        <v>6</v>
      </c>
      <c r="F37" s="1">
        <v>4</v>
      </c>
      <c r="G37" s="1">
        <v>8</v>
      </c>
      <c r="H37" s="1">
        <v>184</v>
      </c>
      <c r="I37" s="1">
        <v>9</v>
      </c>
      <c r="J37" s="1"/>
      <c r="K37" s="156"/>
      <c r="L37" s="156"/>
      <c r="M37" s="156"/>
      <c r="N37" s="156"/>
      <c r="O37" s="156"/>
      <c r="P37" s="156"/>
      <c r="Q37" s="156"/>
    </row>
    <row r="38" spans="1:17" ht="14.25" customHeight="1" x14ac:dyDescent="0.2">
      <c r="A38" s="1" t="s">
        <v>400</v>
      </c>
      <c r="B38" s="19" t="s">
        <v>1957</v>
      </c>
      <c r="C38" s="1">
        <v>2020</v>
      </c>
      <c r="D38" s="148">
        <v>4</v>
      </c>
      <c r="E38" s="1">
        <v>7</v>
      </c>
      <c r="F38" s="1">
        <v>8</v>
      </c>
      <c r="G38" s="1">
        <v>11</v>
      </c>
      <c r="H38" s="1">
        <v>218</v>
      </c>
      <c r="I38" s="1">
        <v>12.9</v>
      </c>
      <c r="J38" s="1"/>
      <c r="K38" s="156"/>
      <c r="L38" s="156"/>
      <c r="M38" s="156"/>
      <c r="N38" s="156"/>
      <c r="O38" s="156"/>
      <c r="P38" s="156"/>
      <c r="Q38" s="156"/>
    </row>
    <row r="39" spans="1:17" ht="14.25" customHeight="1" x14ac:dyDescent="0.2">
      <c r="A39" s="1" t="s">
        <v>400</v>
      </c>
      <c r="B39" s="19" t="s">
        <v>1957</v>
      </c>
      <c r="C39" s="1">
        <v>2020</v>
      </c>
      <c r="D39" s="148">
        <v>4</v>
      </c>
      <c r="E39" s="1">
        <v>8</v>
      </c>
      <c r="F39" s="1">
        <v>22</v>
      </c>
      <c r="G39" s="1">
        <v>17</v>
      </c>
      <c r="H39" s="1">
        <v>20</v>
      </c>
      <c r="I39" s="1">
        <v>10.9</v>
      </c>
      <c r="J39" s="1"/>
      <c r="K39" s="156"/>
      <c r="L39" s="156"/>
      <c r="M39" s="156"/>
      <c r="N39" s="156"/>
      <c r="O39" s="156"/>
      <c r="P39" s="156"/>
      <c r="Q39" s="156"/>
    </row>
    <row r="40" spans="1:17" ht="14.25" customHeight="1" x14ac:dyDescent="0.2">
      <c r="A40" s="1" t="s">
        <v>400</v>
      </c>
      <c r="B40" s="19" t="s">
        <v>1957</v>
      </c>
      <c r="C40" s="1">
        <v>2020</v>
      </c>
      <c r="D40" s="148">
        <v>4</v>
      </c>
      <c r="E40" s="1">
        <v>9</v>
      </c>
      <c r="F40" s="1">
        <v>24</v>
      </c>
      <c r="G40" s="1">
        <v>1</v>
      </c>
      <c r="H40" s="1">
        <v>150</v>
      </c>
      <c r="I40" s="1">
        <v>9.6999999999999993</v>
      </c>
      <c r="J40" s="1"/>
      <c r="K40" s="156"/>
      <c r="L40" s="156"/>
      <c r="M40" s="156"/>
      <c r="N40" s="156"/>
      <c r="O40" s="156"/>
      <c r="P40" s="156"/>
      <c r="Q40" s="156"/>
    </row>
    <row r="41" spans="1:17" ht="14.25" customHeight="1" x14ac:dyDescent="0.2">
      <c r="A41" s="1" t="s">
        <v>400</v>
      </c>
      <c r="B41" s="19" t="s">
        <v>1957</v>
      </c>
      <c r="C41" s="1">
        <v>2020</v>
      </c>
      <c r="D41" s="148">
        <v>4</v>
      </c>
      <c r="E41" s="1">
        <v>10</v>
      </c>
      <c r="F41" s="1">
        <v>21</v>
      </c>
      <c r="G41" s="1">
        <v>5</v>
      </c>
      <c r="H41" s="1">
        <v>77</v>
      </c>
      <c r="I41" s="1">
        <v>12</v>
      </c>
      <c r="J41" s="1"/>
      <c r="K41" s="156"/>
      <c r="L41" s="156"/>
      <c r="M41" s="156"/>
      <c r="N41" s="156"/>
      <c r="O41" s="156"/>
      <c r="P41" s="156"/>
      <c r="Q41" s="156"/>
    </row>
    <row r="42" spans="1:17" ht="14.25" customHeight="1" x14ac:dyDescent="0.2">
      <c r="A42" s="1" t="s">
        <v>400</v>
      </c>
      <c r="B42" s="19" t="s">
        <v>1957</v>
      </c>
      <c r="C42" s="1">
        <v>2020</v>
      </c>
      <c r="D42" s="148" t="s">
        <v>1915</v>
      </c>
      <c r="E42" s="1">
        <v>1</v>
      </c>
      <c r="F42" s="1">
        <v>14</v>
      </c>
      <c r="G42" s="1">
        <v>11</v>
      </c>
      <c r="H42" s="1">
        <v>322</v>
      </c>
      <c r="I42" s="1">
        <v>3.2</v>
      </c>
      <c r="J42" s="1"/>
      <c r="K42" s="156"/>
      <c r="L42" s="156"/>
      <c r="M42" s="156"/>
      <c r="N42" s="156"/>
      <c r="O42" s="156"/>
      <c r="P42" s="156"/>
      <c r="Q42" s="156"/>
    </row>
    <row r="43" spans="1:17" ht="14.25" customHeight="1" x14ac:dyDescent="0.2">
      <c r="A43" s="1" t="s">
        <v>400</v>
      </c>
      <c r="B43" s="19" t="s">
        <v>1957</v>
      </c>
      <c r="C43" s="1">
        <v>2020</v>
      </c>
      <c r="D43" s="148" t="s">
        <v>1915</v>
      </c>
      <c r="E43" s="1">
        <v>2</v>
      </c>
      <c r="F43" s="1">
        <v>21</v>
      </c>
      <c r="G43" s="1">
        <v>23</v>
      </c>
      <c r="H43" s="1">
        <v>120</v>
      </c>
      <c r="I43" s="1">
        <v>7</v>
      </c>
      <c r="J43" s="1"/>
      <c r="K43" s="156"/>
      <c r="L43" s="156"/>
      <c r="M43" s="156"/>
      <c r="N43" s="156"/>
      <c r="O43" s="156"/>
      <c r="P43" s="156"/>
      <c r="Q43" s="156"/>
    </row>
    <row r="44" spans="1:17" ht="14.25" customHeight="1" x14ac:dyDescent="0.2">
      <c r="A44" s="1" t="s">
        <v>400</v>
      </c>
      <c r="B44" s="19" t="s">
        <v>1957</v>
      </c>
      <c r="C44" s="1">
        <v>2020</v>
      </c>
      <c r="D44" s="148" t="s">
        <v>1915</v>
      </c>
      <c r="E44" s="1">
        <v>3</v>
      </c>
      <c r="F44" s="1">
        <v>18</v>
      </c>
      <c r="G44" s="1">
        <v>6</v>
      </c>
      <c r="H44" s="1">
        <v>51</v>
      </c>
      <c r="I44" s="1">
        <v>17.100000000000001</v>
      </c>
      <c r="J44" s="1"/>
      <c r="K44" s="156"/>
      <c r="L44" s="156"/>
      <c r="M44" s="156"/>
      <c r="N44" s="156"/>
      <c r="O44" s="156"/>
      <c r="P44" s="156"/>
      <c r="Q44" s="156"/>
    </row>
    <row r="45" spans="1:17" ht="14.25" customHeight="1" x14ac:dyDescent="0.2">
      <c r="A45" s="1" t="s">
        <v>400</v>
      </c>
      <c r="B45" s="19" t="s">
        <v>1957</v>
      </c>
      <c r="C45" s="1">
        <v>2020</v>
      </c>
      <c r="D45" s="148" t="s">
        <v>1915</v>
      </c>
      <c r="E45" s="1">
        <v>4</v>
      </c>
      <c r="F45" s="1">
        <v>4</v>
      </c>
      <c r="G45" s="1">
        <v>6</v>
      </c>
      <c r="H45" s="1">
        <v>295</v>
      </c>
      <c r="I45" s="1">
        <v>6.4</v>
      </c>
      <c r="J45" s="1"/>
      <c r="K45" s="156"/>
      <c r="L45" s="156"/>
      <c r="M45" s="156"/>
      <c r="N45" s="156"/>
      <c r="O45" s="156"/>
      <c r="P45" s="156"/>
      <c r="Q45" s="156"/>
    </row>
    <row r="46" spans="1:17" ht="14.25" customHeight="1" x14ac:dyDescent="0.2">
      <c r="A46" s="1" t="s">
        <v>400</v>
      </c>
      <c r="B46" s="19" t="s">
        <v>1957</v>
      </c>
      <c r="C46" s="1">
        <v>2020</v>
      </c>
      <c r="D46" s="148" t="s">
        <v>1915</v>
      </c>
      <c r="E46" s="1">
        <v>5</v>
      </c>
      <c r="F46" s="1">
        <v>22</v>
      </c>
      <c r="G46" s="1">
        <v>22</v>
      </c>
      <c r="H46" s="1">
        <v>160</v>
      </c>
      <c r="I46" s="1">
        <v>8.3000000000000007</v>
      </c>
      <c r="J46" s="1"/>
      <c r="K46" s="156"/>
      <c r="L46" s="156"/>
      <c r="M46" s="156"/>
      <c r="N46" s="156"/>
      <c r="O46" s="156"/>
      <c r="P46" s="156"/>
      <c r="Q46" s="156"/>
    </row>
    <row r="47" spans="1:17" ht="14.25" customHeight="1" x14ac:dyDescent="0.2">
      <c r="A47" s="1" t="s">
        <v>400</v>
      </c>
      <c r="B47" s="19" t="s">
        <v>1957</v>
      </c>
      <c r="C47" s="1">
        <v>2020</v>
      </c>
      <c r="D47" s="148" t="s">
        <v>1915</v>
      </c>
      <c r="E47" s="1">
        <v>6</v>
      </c>
      <c r="F47" s="1">
        <v>15</v>
      </c>
      <c r="G47" s="1">
        <v>25</v>
      </c>
      <c r="H47" s="1">
        <v>40</v>
      </c>
      <c r="I47" s="1">
        <v>13.6</v>
      </c>
      <c r="J47" s="1"/>
      <c r="K47" s="156"/>
      <c r="L47" s="156"/>
      <c r="M47" s="156"/>
      <c r="N47" s="156"/>
      <c r="O47" s="156"/>
      <c r="P47" s="156"/>
      <c r="Q47" s="156"/>
    </row>
    <row r="48" spans="1:17" ht="14.25" customHeight="1" x14ac:dyDescent="0.2">
      <c r="A48" s="1" t="s">
        <v>400</v>
      </c>
      <c r="B48" s="19" t="s">
        <v>1957</v>
      </c>
      <c r="C48" s="1">
        <v>2020</v>
      </c>
      <c r="D48" s="148" t="s">
        <v>1915</v>
      </c>
      <c r="E48" s="1">
        <v>7</v>
      </c>
      <c r="F48" s="1">
        <v>18</v>
      </c>
      <c r="G48" s="1">
        <v>9</v>
      </c>
      <c r="H48" s="1">
        <v>200</v>
      </c>
      <c r="I48" s="1">
        <v>10.9</v>
      </c>
      <c r="J48" s="1"/>
      <c r="K48" s="156"/>
      <c r="L48" s="156"/>
      <c r="M48" s="156"/>
      <c r="N48" s="156"/>
      <c r="O48" s="156"/>
      <c r="P48" s="156"/>
      <c r="Q48" s="156"/>
    </row>
    <row r="49" spans="1:17" ht="14.25" customHeight="1" x14ac:dyDescent="0.2">
      <c r="A49" s="1" t="s">
        <v>400</v>
      </c>
      <c r="B49" s="19" t="s">
        <v>1957</v>
      </c>
      <c r="C49" s="1">
        <v>2020</v>
      </c>
      <c r="D49" s="148" t="s">
        <v>1915</v>
      </c>
      <c r="E49" s="1">
        <v>8</v>
      </c>
      <c r="F49" s="1">
        <v>4</v>
      </c>
      <c r="G49" s="1">
        <v>13</v>
      </c>
      <c r="H49" s="1">
        <v>274</v>
      </c>
      <c r="I49" s="1">
        <v>16</v>
      </c>
      <c r="J49" s="1"/>
      <c r="K49" s="156"/>
      <c r="L49" s="156"/>
      <c r="M49" s="156"/>
      <c r="N49" s="156"/>
      <c r="O49" s="156"/>
      <c r="P49" s="156"/>
      <c r="Q49" s="156"/>
    </row>
    <row r="50" spans="1:17" ht="14.25" customHeight="1" x14ac:dyDescent="0.2">
      <c r="A50" s="1" t="s">
        <v>400</v>
      </c>
      <c r="B50" s="19" t="s">
        <v>1957</v>
      </c>
      <c r="C50" s="1">
        <v>2020</v>
      </c>
      <c r="D50" s="148" t="s">
        <v>1915</v>
      </c>
      <c r="E50" s="1">
        <v>9</v>
      </c>
      <c r="F50" s="1">
        <v>10</v>
      </c>
      <c r="G50" s="1">
        <v>2</v>
      </c>
      <c r="H50" s="1">
        <v>170</v>
      </c>
      <c r="I50" s="1">
        <v>14.5</v>
      </c>
      <c r="J50" s="1"/>
      <c r="K50" s="156"/>
      <c r="L50" s="156"/>
      <c r="M50" s="156"/>
      <c r="N50" s="156"/>
      <c r="O50" s="156"/>
      <c r="P50" s="156"/>
      <c r="Q50" s="156"/>
    </row>
    <row r="51" spans="1:17" ht="14.25" customHeight="1" x14ac:dyDescent="0.2">
      <c r="A51" s="1" t="s">
        <v>400</v>
      </c>
      <c r="B51" s="19" t="s">
        <v>1957</v>
      </c>
      <c r="C51" s="1">
        <v>2020</v>
      </c>
      <c r="D51" s="148" t="s">
        <v>1915</v>
      </c>
      <c r="E51" s="1">
        <v>10</v>
      </c>
      <c r="F51" s="1">
        <v>23</v>
      </c>
      <c r="G51" s="1">
        <v>1</v>
      </c>
      <c r="H51" s="1">
        <v>106</v>
      </c>
      <c r="I51" s="1">
        <v>12.3</v>
      </c>
      <c r="J51" s="1"/>
      <c r="K51" s="156"/>
      <c r="L51" s="156"/>
      <c r="M51" s="156"/>
      <c r="N51" s="156"/>
      <c r="O51" s="156"/>
      <c r="P51" s="156"/>
      <c r="Q51" s="156"/>
    </row>
    <row r="52" spans="1:17" ht="14.25" customHeight="1" x14ac:dyDescent="0.2">
      <c r="A52" s="1" t="s">
        <v>400</v>
      </c>
      <c r="B52" s="19" t="s">
        <v>1957</v>
      </c>
      <c r="C52" s="1">
        <v>2020</v>
      </c>
      <c r="D52" s="33" t="s">
        <v>1916</v>
      </c>
      <c r="E52" s="1">
        <v>1</v>
      </c>
      <c r="F52" s="1">
        <v>16</v>
      </c>
      <c r="G52" s="1">
        <v>21</v>
      </c>
      <c r="H52" s="1">
        <v>130</v>
      </c>
      <c r="I52" s="1">
        <v>4.5</v>
      </c>
      <c r="J52" s="1"/>
      <c r="K52" s="156"/>
      <c r="L52" s="156"/>
      <c r="M52" s="156"/>
      <c r="N52" s="156"/>
      <c r="O52" s="156"/>
      <c r="P52" s="156"/>
      <c r="Q52" s="156"/>
    </row>
    <row r="53" spans="1:17" ht="14.25" customHeight="1" x14ac:dyDescent="0.2">
      <c r="A53" s="1" t="s">
        <v>400</v>
      </c>
      <c r="B53" s="19" t="s">
        <v>1957</v>
      </c>
      <c r="C53" s="1">
        <v>2020</v>
      </c>
      <c r="D53" s="33" t="s">
        <v>1916</v>
      </c>
      <c r="E53" s="1">
        <v>2</v>
      </c>
      <c r="F53" s="1">
        <v>12</v>
      </c>
      <c r="G53" s="1">
        <v>12</v>
      </c>
      <c r="H53" s="1">
        <v>110</v>
      </c>
      <c r="I53" s="1">
        <v>3.6</v>
      </c>
      <c r="J53" s="1"/>
      <c r="K53" s="156"/>
      <c r="L53" s="156"/>
      <c r="M53" s="156"/>
      <c r="N53" s="156"/>
      <c r="O53" s="156"/>
      <c r="P53" s="156"/>
      <c r="Q53" s="156"/>
    </row>
    <row r="54" spans="1:17" ht="14.25" customHeight="1" x14ac:dyDescent="0.2">
      <c r="A54" s="1" t="s">
        <v>400</v>
      </c>
      <c r="B54" s="19" t="s">
        <v>1957</v>
      </c>
      <c r="C54" s="1">
        <v>2020</v>
      </c>
      <c r="D54" s="33" t="s">
        <v>1916</v>
      </c>
      <c r="E54" s="1">
        <v>3</v>
      </c>
      <c r="F54" s="1">
        <v>6</v>
      </c>
      <c r="G54" s="1">
        <v>24</v>
      </c>
      <c r="H54" s="1">
        <v>200</v>
      </c>
      <c r="I54" s="1">
        <v>5.8</v>
      </c>
      <c r="J54" s="1"/>
      <c r="K54" s="156"/>
      <c r="L54" s="156"/>
      <c r="M54" s="156"/>
      <c r="N54" s="156"/>
      <c r="O54" s="156"/>
      <c r="P54" s="156"/>
      <c r="Q54" s="156"/>
    </row>
    <row r="55" spans="1:17" ht="14.25" customHeight="1" x14ac:dyDescent="0.2">
      <c r="A55" s="1" t="s">
        <v>400</v>
      </c>
      <c r="B55" s="19" t="s">
        <v>1957</v>
      </c>
      <c r="C55" s="1">
        <v>2020</v>
      </c>
      <c r="D55" s="33" t="s">
        <v>1916</v>
      </c>
      <c r="E55" s="1">
        <v>4</v>
      </c>
      <c r="F55" s="1">
        <v>12</v>
      </c>
      <c r="G55" s="1">
        <v>23</v>
      </c>
      <c r="H55" s="1">
        <v>60</v>
      </c>
      <c r="I55" s="1">
        <v>6.3</v>
      </c>
      <c r="J55" s="1"/>
      <c r="K55" s="156"/>
      <c r="L55" s="156"/>
      <c r="M55" s="156"/>
      <c r="N55" s="156"/>
      <c r="O55" s="156"/>
      <c r="P55" s="156"/>
      <c r="Q55" s="156"/>
    </row>
    <row r="56" spans="1:17" ht="14.25" customHeight="1" x14ac:dyDescent="0.2">
      <c r="A56" s="1" t="s">
        <v>400</v>
      </c>
      <c r="B56" s="19" t="s">
        <v>1957</v>
      </c>
      <c r="C56" s="1">
        <v>2020</v>
      </c>
      <c r="D56" s="33" t="s">
        <v>1916</v>
      </c>
      <c r="E56" s="1">
        <v>5</v>
      </c>
      <c r="F56" s="1">
        <v>4</v>
      </c>
      <c r="G56" s="1">
        <v>11</v>
      </c>
      <c r="H56" s="1">
        <v>210</v>
      </c>
      <c r="I56" s="1">
        <v>3.5</v>
      </c>
      <c r="J56" s="1"/>
      <c r="K56" s="156"/>
      <c r="L56" s="156"/>
      <c r="M56" s="156"/>
      <c r="N56" s="156"/>
      <c r="O56" s="156"/>
      <c r="P56" s="156"/>
      <c r="Q56" s="156"/>
    </row>
    <row r="57" spans="1:17" ht="14.25" customHeight="1" x14ac:dyDescent="0.2">
      <c r="A57" s="1" t="s">
        <v>400</v>
      </c>
      <c r="B57" s="19" t="s">
        <v>1957</v>
      </c>
      <c r="C57" s="1">
        <v>2020</v>
      </c>
      <c r="D57" s="33" t="s">
        <v>1916</v>
      </c>
      <c r="E57" s="1">
        <v>6</v>
      </c>
      <c r="F57" s="1">
        <v>2</v>
      </c>
      <c r="G57" s="1">
        <v>11</v>
      </c>
      <c r="H57" s="1">
        <v>300</v>
      </c>
      <c r="I57" s="1">
        <v>1.3</v>
      </c>
      <c r="J57" s="1"/>
      <c r="K57" s="156"/>
      <c r="L57" s="156"/>
      <c r="M57" s="156"/>
      <c r="N57" s="156"/>
      <c r="O57" s="156"/>
      <c r="P57" s="156"/>
      <c r="Q57" s="156"/>
    </row>
    <row r="58" spans="1:17" ht="14.25" customHeight="1" x14ac:dyDescent="0.2">
      <c r="A58" s="1" t="s">
        <v>400</v>
      </c>
      <c r="B58" s="19" t="s">
        <v>1957</v>
      </c>
      <c r="C58" s="1">
        <v>2020</v>
      </c>
      <c r="D58" s="33" t="s">
        <v>1916</v>
      </c>
      <c r="E58" s="1">
        <v>7</v>
      </c>
      <c r="F58" s="1">
        <v>4</v>
      </c>
      <c r="G58" s="1">
        <v>6</v>
      </c>
      <c r="H58" s="1">
        <v>220</v>
      </c>
      <c r="I58" s="1">
        <v>1.4</v>
      </c>
      <c r="J58" s="1"/>
      <c r="K58" s="156"/>
      <c r="L58" s="156"/>
      <c r="M58" s="156"/>
      <c r="N58" s="156"/>
      <c r="O58" s="156"/>
      <c r="P58" s="156"/>
      <c r="Q58" s="156"/>
    </row>
    <row r="59" spans="1:17" ht="14.25" customHeight="1" x14ac:dyDescent="0.2">
      <c r="A59" s="1" t="s">
        <v>400</v>
      </c>
      <c r="B59" s="19" t="s">
        <v>1957</v>
      </c>
      <c r="C59" s="1">
        <v>2020</v>
      </c>
      <c r="D59" s="33" t="s">
        <v>1916</v>
      </c>
      <c r="E59" s="1">
        <v>8</v>
      </c>
      <c r="F59" s="1">
        <v>18</v>
      </c>
      <c r="G59" s="1">
        <v>13</v>
      </c>
      <c r="H59" s="1">
        <v>140</v>
      </c>
      <c r="I59" s="1">
        <v>6</v>
      </c>
      <c r="J59" s="1"/>
      <c r="K59" s="156"/>
      <c r="L59" s="156"/>
      <c r="M59" s="156"/>
      <c r="N59" s="156"/>
      <c r="O59" s="156"/>
      <c r="P59" s="156"/>
      <c r="Q59" s="156"/>
    </row>
    <row r="60" spans="1:17" ht="14.25" customHeight="1" x14ac:dyDescent="0.2">
      <c r="A60" s="1" t="s">
        <v>400</v>
      </c>
      <c r="B60" s="19" t="s">
        <v>1957</v>
      </c>
      <c r="C60" s="1">
        <v>2020</v>
      </c>
      <c r="D60" s="33" t="s">
        <v>1916</v>
      </c>
      <c r="E60" s="1">
        <v>9</v>
      </c>
      <c r="F60" s="1">
        <v>11</v>
      </c>
      <c r="G60" s="1">
        <v>8</v>
      </c>
      <c r="H60" s="1">
        <v>220</v>
      </c>
      <c r="I60" s="1">
        <v>4.4000000000000004</v>
      </c>
      <c r="J60" s="1"/>
      <c r="K60" s="156"/>
      <c r="L60" s="156"/>
      <c r="M60" s="156"/>
      <c r="N60" s="156"/>
      <c r="O60" s="156"/>
      <c r="P60" s="156"/>
      <c r="Q60" s="156"/>
    </row>
    <row r="61" spans="1:17" ht="14.25" customHeight="1" x14ac:dyDescent="0.2">
      <c r="A61" s="1" t="s">
        <v>400</v>
      </c>
      <c r="B61" s="19" t="s">
        <v>1957</v>
      </c>
      <c r="C61" s="1">
        <v>2020</v>
      </c>
      <c r="D61" s="33" t="s">
        <v>1916</v>
      </c>
      <c r="E61" s="1">
        <v>10</v>
      </c>
      <c r="F61" s="36">
        <v>17</v>
      </c>
      <c r="G61" s="36">
        <v>16</v>
      </c>
      <c r="H61" s="1">
        <v>110</v>
      </c>
      <c r="I61" s="1">
        <v>5</v>
      </c>
      <c r="J61" s="1"/>
      <c r="K61" s="156"/>
      <c r="L61" s="156"/>
      <c r="M61" s="156"/>
      <c r="N61" s="156"/>
      <c r="O61" s="156"/>
      <c r="P61" s="156"/>
      <c r="Q61" s="156"/>
    </row>
    <row r="62" spans="1:17" ht="14.25" customHeight="1" x14ac:dyDescent="0.2">
      <c r="A62" s="1" t="s">
        <v>400</v>
      </c>
      <c r="B62" s="19" t="s">
        <v>1957</v>
      </c>
      <c r="C62" s="1">
        <v>2020</v>
      </c>
      <c r="D62" s="33">
        <v>7</v>
      </c>
      <c r="E62" s="1">
        <v>1</v>
      </c>
      <c r="F62" s="1">
        <v>12</v>
      </c>
      <c r="G62" s="1">
        <v>20</v>
      </c>
      <c r="H62" s="1">
        <v>175</v>
      </c>
      <c r="I62" s="1">
        <v>3</v>
      </c>
      <c r="J62" s="1"/>
      <c r="K62" s="156"/>
      <c r="L62" s="156"/>
      <c r="M62" s="156"/>
      <c r="N62" s="156"/>
      <c r="O62" s="156"/>
      <c r="P62" s="156"/>
      <c r="Q62" s="156"/>
    </row>
    <row r="63" spans="1:17" ht="14.25" customHeight="1" x14ac:dyDescent="0.2">
      <c r="A63" s="1" t="s">
        <v>400</v>
      </c>
      <c r="B63" s="19" t="s">
        <v>1957</v>
      </c>
      <c r="C63" s="1">
        <v>2020</v>
      </c>
      <c r="D63" s="33">
        <v>7</v>
      </c>
      <c r="E63" s="1">
        <v>2</v>
      </c>
      <c r="F63" s="1">
        <v>18</v>
      </c>
      <c r="G63" s="1">
        <v>12</v>
      </c>
      <c r="H63" s="1">
        <v>140</v>
      </c>
      <c r="I63" s="1">
        <v>8.3000000000000007</v>
      </c>
      <c r="J63" s="1"/>
      <c r="K63" s="156"/>
      <c r="L63" s="156"/>
      <c r="M63" s="156"/>
      <c r="N63" s="156"/>
      <c r="O63" s="156"/>
      <c r="P63" s="156"/>
      <c r="Q63" s="156"/>
    </row>
    <row r="64" spans="1:17" ht="14.25" customHeight="1" x14ac:dyDescent="0.2">
      <c r="A64" s="1" t="s">
        <v>400</v>
      </c>
      <c r="B64" s="19" t="s">
        <v>1957</v>
      </c>
      <c r="C64" s="1">
        <v>2020</v>
      </c>
      <c r="D64" s="33">
        <v>7</v>
      </c>
      <c r="E64" s="1">
        <v>3</v>
      </c>
      <c r="F64" s="1">
        <v>3</v>
      </c>
      <c r="G64" s="1">
        <v>8</v>
      </c>
      <c r="H64" s="1">
        <v>160</v>
      </c>
      <c r="I64" s="1">
        <v>7.3</v>
      </c>
      <c r="J64" s="1"/>
      <c r="K64" s="156"/>
      <c r="L64" s="156"/>
      <c r="M64" s="156"/>
      <c r="N64" s="156"/>
      <c r="O64" s="156"/>
      <c r="P64" s="156"/>
      <c r="Q64" s="156"/>
    </row>
    <row r="65" spans="1:17" ht="14.25" customHeight="1" x14ac:dyDescent="0.2">
      <c r="A65" s="1" t="s">
        <v>400</v>
      </c>
      <c r="B65" s="19" t="s">
        <v>1957</v>
      </c>
      <c r="C65" s="1">
        <v>2020</v>
      </c>
      <c r="D65" s="33">
        <v>7</v>
      </c>
      <c r="E65" s="1">
        <v>4</v>
      </c>
      <c r="F65" s="1">
        <v>8</v>
      </c>
      <c r="G65" s="1">
        <v>7</v>
      </c>
      <c r="H65" s="1">
        <v>280</v>
      </c>
      <c r="I65" s="1">
        <v>13.3</v>
      </c>
      <c r="J65" s="1"/>
      <c r="K65" s="156"/>
      <c r="L65" s="156"/>
      <c r="M65" s="156"/>
      <c r="N65" s="156"/>
      <c r="O65" s="156"/>
      <c r="P65" s="156"/>
      <c r="Q65" s="156"/>
    </row>
    <row r="66" spans="1:17" ht="14.25" customHeight="1" x14ac:dyDescent="0.2">
      <c r="A66" s="1" t="s">
        <v>400</v>
      </c>
      <c r="B66" s="19" t="s">
        <v>1957</v>
      </c>
      <c r="C66" s="1">
        <v>2020</v>
      </c>
      <c r="D66" s="33">
        <v>7</v>
      </c>
      <c r="E66" s="1">
        <v>5</v>
      </c>
      <c r="F66" s="1">
        <v>10</v>
      </c>
      <c r="G66" s="1">
        <v>2</v>
      </c>
      <c r="H66" s="1">
        <v>210</v>
      </c>
      <c r="I66" s="1">
        <v>11.6</v>
      </c>
      <c r="J66" s="1"/>
      <c r="K66" s="156"/>
      <c r="L66" s="156"/>
      <c r="M66" s="156"/>
      <c r="N66" s="156"/>
      <c r="O66" s="156"/>
      <c r="P66" s="156"/>
      <c r="Q66" s="156"/>
    </row>
    <row r="67" spans="1:17" ht="14.25" customHeight="1" x14ac:dyDescent="0.2">
      <c r="A67" s="1" t="s">
        <v>400</v>
      </c>
      <c r="B67" s="19" t="s">
        <v>1957</v>
      </c>
      <c r="C67" s="1">
        <v>2020</v>
      </c>
      <c r="D67" s="33">
        <v>7</v>
      </c>
      <c r="E67" s="1">
        <v>6</v>
      </c>
      <c r="F67" s="1">
        <v>24</v>
      </c>
      <c r="G67" s="1">
        <v>3</v>
      </c>
      <c r="H67" s="1">
        <v>60</v>
      </c>
      <c r="I67" s="1">
        <v>10.7</v>
      </c>
      <c r="J67" s="1"/>
      <c r="K67" s="156"/>
      <c r="L67" s="156"/>
      <c r="M67" s="156"/>
      <c r="N67" s="156"/>
      <c r="O67" s="156"/>
      <c r="P67" s="156"/>
      <c r="Q67" s="156"/>
    </row>
    <row r="68" spans="1:17" ht="14.25" customHeight="1" x14ac:dyDescent="0.2">
      <c r="A68" s="1" t="s">
        <v>400</v>
      </c>
      <c r="B68" s="19" t="s">
        <v>1957</v>
      </c>
      <c r="C68" s="1">
        <v>2020</v>
      </c>
      <c r="D68" s="33">
        <v>7</v>
      </c>
      <c r="E68" s="1">
        <v>7</v>
      </c>
      <c r="F68" s="1">
        <v>17</v>
      </c>
      <c r="G68" s="1">
        <v>23</v>
      </c>
      <c r="H68" s="1">
        <v>280</v>
      </c>
      <c r="I68" s="1">
        <v>15</v>
      </c>
      <c r="J68" s="1"/>
      <c r="K68" s="156"/>
      <c r="L68" s="156"/>
      <c r="M68" s="156"/>
      <c r="N68" s="156"/>
      <c r="O68" s="156"/>
      <c r="P68" s="156"/>
      <c r="Q68" s="156"/>
    </row>
    <row r="69" spans="1:17" ht="14.25" customHeight="1" x14ac:dyDescent="0.2">
      <c r="A69" s="1" t="s">
        <v>400</v>
      </c>
      <c r="B69" s="19" t="s">
        <v>1957</v>
      </c>
      <c r="C69" s="1">
        <v>2020</v>
      </c>
      <c r="D69" s="33">
        <v>7</v>
      </c>
      <c r="E69" s="1">
        <v>8</v>
      </c>
      <c r="F69" s="1">
        <v>23</v>
      </c>
      <c r="G69" s="1">
        <v>6</v>
      </c>
      <c r="H69" s="1">
        <v>90</v>
      </c>
      <c r="I69" s="1">
        <v>14.7</v>
      </c>
      <c r="J69" s="1"/>
      <c r="K69" s="156"/>
      <c r="L69" s="156"/>
      <c r="M69" s="156"/>
      <c r="N69" s="156"/>
      <c r="O69" s="156"/>
      <c r="P69" s="156"/>
      <c r="Q69" s="156"/>
    </row>
    <row r="70" spans="1:17" ht="14.25" customHeight="1" x14ac:dyDescent="0.2">
      <c r="A70" s="1" t="s">
        <v>400</v>
      </c>
      <c r="B70" s="19" t="s">
        <v>1957</v>
      </c>
      <c r="C70" s="1">
        <v>2020</v>
      </c>
      <c r="D70" s="33">
        <v>7</v>
      </c>
      <c r="E70" s="1">
        <v>9</v>
      </c>
      <c r="F70" s="1">
        <v>8</v>
      </c>
      <c r="G70" s="1">
        <v>9</v>
      </c>
      <c r="H70" s="1">
        <v>280</v>
      </c>
      <c r="I70" s="1">
        <v>17.899999999999999</v>
      </c>
      <c r="J70" s="1"/>
      <c r="K70" s="156"/>
      <c r="L70" s="156"/>
      <c r="M70" s="156"/>
      <c r="N70" s="156"/>
      <c r="O70" s="156"/>
      <c r="P70" s="156"/>
      <c r="Q70" s="156"/>
    </row>
    <row r="71" spans="1:17" ht="14.25" customHeight="1" x14ac:dyDescent="0.2">
      <c r="A71" s="1" t="s">
        <v>400</v>
      </c>
      <c r="B71" s="19" t="s">
        <v>1957</v>
      </c>
      <c r="C71" s="1">
        <v>2020</v>
      </c>
      <c r="D71" s="33">
        <v>7</v>
      </c>
      <c r="E71" s="1">
        <v>10</v>
      </c>
      <c r="F71" s="1">
        <v>5</v>
      </c>
      <c r="G71" s="1">
        <v>17</v>
      </c>
      <c r="H71" s="1">
        <v>335</v>
      </c>
      <c r="I71" s="1">
        <v>15</v>
      </c>
      <c r="J71" s="1"/>
      <c r="K71" s="156"/>
      <c r="L71" s="156"/>
      <c r="M71" s="156"/>
      <c r="N71" s="156"/>
      <c r="O71" s="156"/>
      <c r="P71" s="156"/>
      <c r="Q71" s="156"/>
    </row>
    <row r="72" spans="1:17" ht="14.25" customHeight="1" x14ac:dyDescent="0.2">
      <c r="A72" s="1" t="s">
        <v>400</v>
      </c>
      <c r="B72" s="19" t="s">
        <v>1957</v>
      </c>
      <c r="C72" s="1">
        <v>2020</v>
      </c>
      <c r="D72" s="33" t="s">
        <v>1917</v>
      </c>
      <c r="E72" s="1">
        <v>1</v>
      </c>
      <c r="F72" s="1">
        <v>13</v>
      </c>
      <c r="G72" s="1">
        <v>1</v>
      </c>
      <c r="H72" s="1">
        <v>182</v>
      </c>
      <c r="I72" s="1">
        <v>2.2999999999999998</v>
      </c>
      <c r="J72" s="1"/>
      <c r="K72" s="156"/>
      <c r="L72" s="156"/>
      <c r="M72" s="156"/>
      <c r="N72" s="156"/>
      <c r="O72" s="156"/>
      <c r="P72" s="156"/>
      <c r="Q72" s="156"/>
    </row>
    <row r="73" spans="1:17" ht="14.25" customHeight="1" x14ac:dyDescent="0.2">
      <c r="A73" s="1" t="s">
        <v>400</v>
      </c>
      <c r="B73" s="19" t="s">
        <v>1957</v>
      </c>
      <c r="C73" s="1">
        <v>2020</v>
      </c>
      <c r="D73" s="33" t="s">
        <v>1917</v>
      </c>
      <c r="E73" s="1">
        <v>2</v>
      </c>
      <c r="F73" s="1">
        <v>11</v>
      </c>
      <c r="G73" s="1">
        <v>2</v>
      </c>
      <c r="H73" s="1">
        <v>278</v>
      </c>
      <c r="I73" s="1">
        <v>2.7</v>
      </c>
      <c r="J73" s="1"/>
      <c r="K73" s="156"/>
      <c r="L73" s="156"/>
      <c r="M73" s="156"/>
      <c r="N73" s="156"/>
      <c r="O73" s="156"/>
      <c r="P73" s="156"/>
      <c r="Q73" s="156"/>
    </row>
    <row r="74" spans="1:17" ht="14.25" customHeight="1" x14ac:dyDescent="0.2">
      <c r="A74" s="1" t="s">
        <v>400</v>
      </c>
      <c r="B74" s="19" t="s">
        <v>1957</v>
      </c>
      <c r="C74" s="1">
        <v>2020</v>
      </c>
      <c r="D74" s="33" t="s">
        <v>1917</v>
      </c>
      <c r="E74" s="1">
        <v>3</v>
      </c>
      <c r="F74" s="1">
        <v>21</v>
      </c>
      <c r="G74" s="1">
        <v>16</v>
      </c>
      <c r="H74" s="1">
        <v>178</v>
      </c>
      <c r="I74" s="1">
        <v>0.3</v>
      </c>
      <c r="J74" s="1"/>
      <c r="K74" s="156"/>
      <c r="L74" s="156"/>
      <c r="M74" s="156"/>
      <c r="N74" s="156"/>
      <c r="O74" s="156"/>
      <c r="P74" s="156"/>
      <c r="Q74" s="156"/>
    </row>
    <row r="75" spans="1:17" ht="14.25" customHeight="1" x14ac:dyDescent="0.2">
      <c r="A75" s="1" t="s">
        <v>400</v>
      </c>
      <c r="B75" s="19" t="s">
        <v>1957</v>
      </c>
      <c r="C75" s="1">
        <v>2020</v>
      </c>
      <c r="D75" s="33" t="s">
        <v>1917</v>
      </c>
      <c r="E75" s="1">
        <v>4</v>
      </c>
      <c r="F75" s="1">
        <v>3</v>
      </c>
      <c r="G75" s="1">
        <v>16</v>
      </c>
      <c r="H75" s="1">
        <v>206</v>
      </c>
      <c r="I75" s="1">
        <v>1.3</v>
      </c>
      <c r="J75" s="1"/>
      <c r="K75" s="156"/>
      <c r="L75" s="156"/>
      <c r="M75" s="156"/>
      <c r="N75" s="156"/>
      <c r="O75" s="156"/>
      <c r="P75" s="156"/>
      <c r="Q75" s="156"/>
    </row>
    <row r="76" spans="1:17" ht="14.25" customHeight="1" x14ac:dyDescent="0.2">
      <c r="A76" s="1" t="s">
        <v>400</v>
      </c>
      <c r="B76" s="19" t="s">
        <v>1957</v>
      </c>
      <c r="C76" s="1">
        <v>2020</v>
      </c>
      <c r="D76" s="33" t="s">
        <v>1917</v>
      </c>
      <c r="E76" s="1">
        <v>5</v>
      </c>
      <c r="F76" s="1">
        <v>23</v>
      </c>
      <c r="G76" s="1">
        <v>13</v>
      </c>
      <c r="H76" s="1">
        <v>185</v>
      </c>
      <c r="I76" s="1">
        <v>2.8</v>
      </c>
      <c r="J76" s="1"/>
      <c r="K76" s="156"/>
      <c r="L76" s="156"/>
      <c r="M76" s="156"/>
      <c r="N76" s="156"/>
      <c r="O76" s="156"/>
      <c r="P76" s="156"/>
      <c r="Q76" s="156"/>
    </row>
    <row r="77" spans="1:17" ht="14.25" customHeight="1" x14ac:dyDescent="0.2">
      <c r="A77" s="1" t="s">
        <v>400</v>
      </c>
      <c r="B77" s="19" t="s">
        <v>1957</v>
      </c>
      <c r="C77" s="1">
        <v>2020</v>
      </c>
      <c r="D77" s="33" t="s">
        <v>1917</v>
      </c>
      <c r="E77" s="1">
        <v>6</v>
      </c>
      <c r="F77" s="1">
        <v>8</v>
      </c>
      <c r="G77" s="1">
        <v>24</v>
      </c>
      <c r="H77" s="1">
        <v>160</v>
      </c>
      <c r="I77" s="1">
        <v>2.1</v>
      </c>
      <c r="J77" s="1"/>
      <c r="K77" s="156"/>
      <c r="L77" s="156"/>
      <c r="M77" s="156"/>
      <c r="N77" s="156"/>
      <c r="O77" s="156"/>
      <c r="P77" s="156"/>
      <c r="Q77" s="156"/>
    </row>
    <row r="78" spans="1:17" ht="14.25" customHeight="1" x14ac:dyDescent="0.2">
      <c r="A78" s="1" t="s">
        <v>400</v>
      </c>
      <c r="B78" s="19" t="s">
        <v>1957</v>
      </c>
      <c r="C78" s="1">
        <v>2020</v>
      </c>
      <c r="D78" s="33" t="s">
        <v>1917</v>
      </c>
      <c r="E78" s="1">
        <v>7</v>
      </c>
      <c r="F78" s="1">
        <v>4</v>
      </c>
      <c r="G78" s="1">
        <v>18</v>
      </c>
      <c r="H78" s="1">
        <v>288</v>
      </c>
      <c r="I78" s="1">
        <v>5.3</v>
      </c>
      <c r="J78" s="1"/>
      <c r="K78" s="156"/>
      <c r="L78" s="156"/>
      <c r="M78" s="156"/>
      <c r="N78" s="156"/>
      <c r="O78" s="156"/>
      <c r="P78" s="156"/>
      <c r="Q78" s="156"/>
    </row>
    <row r="79" spans="1:17" ht="14.25" customHeight="1" x14ac:dyDescent="0.2">
      <c r="A79" s="1" t="s">
        <v>400</v>
      </c>
      <c r="B79" s="19" t="s">
        <v>1957</v>
      </c>
      <c r="C79" s="1">
        <v>2020</v>
      </c>
      <c r="D79" s="33" t="s">
        <v>1917</v>
      </c>
      <c r="E79" s="1">
        <v>8</v>
      </c>
      <c r="F79" s="1">
        <v>10</v>
      </c>
      <c r="G79" s="1">
        <v>18</v>
      </c>
      <c r="H79" s="1">
        <v>334</v>
      </c>
      <c r="I79" s="1">
        <v>6.4</v>
      </c>
      <c r="J79" s="1"/>
      <c r="K79" s="156"/>
      <c r="L79" s="156"/>
      <c r="M79" s="156"/>
      <c r="N79" s="156"/>
      <c r="O79" s="156"/>
      <c r="P79" s="156"/>
      <c r="Q79" s="156"/>
    </row>
    <row r="80" spans="1:17" ht="14.25" customHeight="1" x14ac:dyDescent="0.2">
      <c r="A80" s="1" t="s">
        <v>400</v>
      </c>
      <c r="B80" s="19" t="s">
        <v>1957</v>
      </c>
      <c r="C80" s="1">
        <v>2020</v>
      </c>
      <c r="D80" s="33" t="s">
        <v>1917</v>
      </c>
      <c r="E80" s="1">
        <v>9</v>
      </c>
      <c r="F80" s="1">
        <v>9</v>
      </c>
      <c r="G80" s="1">
        <v>1</v>
      </c>
      <c r="H80" s="1">
        <v>186</v>
      </c>
      <c r="I80" s="1">
        <v>3.6</v>
      </c>
      <c r="J80" s="1"/>
      <c r="K80" s="156"/>
      <c r="L80" s="156"/>
      <c r="M80" s="156"/>
      <c r="N80" s="156"/>
      <c r="O80" s="156"/>
      <c r="P80" s="156"/>
      <c r="Q80" s="156"/>
    </row>
    <row r="81" spans="1:17" ht="14.25" customHeight="1" x14ac:dyDescent="0.2">
      <c r="A81" s="1" t="s">
        <v>400</v>
      </c>
      <c r="B81" s="19" t="s">
        <v>1957</v>
      </c>
      <c r="C81" s="1">
        <v>2020</v>
      </c>
      <c r="D81" s="33" t="s">
        <v>1917</v>
      </c>
      <c r="E81" s="1">
        <v>10</v>
      </c>
      <c r="F81" s="1">
        <v>4</v>
      </c>
      <c r="G81" s="1">
        <v>8</v>
      </c>
      <c r="H81" s="1">
        <v>305</v>
      </c>
      <c r="I81" s="1">
        <v>7</v>
      </c>
      <c r="J81" s="1"/>
      <c r="K81" s="156"/>
      <c r="L81" s="156"/>
      <c r="M81" s="156"/>
      <c r="N81" s="156"/>
      <c r="O81" s="156"/>
      <c r="P81" s="156"/>
      <c r="Q81" s="156"/>
    </row>
    <row r="82" spans="1:17" ht="14.25" customHeight="1" x14ac:dyDescent="0.2">
      <c r="A82" s="1" t="s">
        <v>400</v>
      </c>
      <c r="B82" s="19" t="s">
        <v>1957</v>
      </c>
      <c r="C82" s="1">
        <v>2020</v>
      </c>
      <c r="D82" s="33" t="s">
        <v>1918</v>
      </c>
      <c r="E82" s="1">
        <v>1</v>
      </c>
      <c r="F82" s="1">
        <v>12</v>
      </c>
      <c r="G82" s="1">
        <v>20</v>
      </c>
      <c r="H82" s="1">
        <v>120</v>
      </c>
      <c r="I82" s="1">
        <v>9</v>
      </c>
      <c r="J82" s="1"/>
      <c r="K82" s="156"/>
      <c r="L82" s="156"/>
      <c r="M82" s="156"/>
      <c r="N82" s="156"/>
      <c r="O82" s="156"/>
      <c r="P82" s="156"/>
      <c r="Q82" s="156"/>
    </row>
    <row r="83" spans="1:17" ht="14.25" customHeight="1" x14ac:dyDescent="0.2">
      <c r="A83" s="1" t="s">
        <v>400</v>
      </c>
      <c r="B83" s="19" t="s">
        <v>1957</v>
      </c>
      <c r="C83" s="1">
        <v>2020</v>
      </c>
      <c r="D83" s="33" t="s">
        <v>1918</v>
      </c>
      <c r="E83" s="1">
        <v>2</v>
      </c>
      <c r="F83" s="1">
        <v>3</v>
      </c>
      <c r="G83" s="1">
        <v>9</v>
      </c>
      <c r="H83" s="1">
        <v>150</v>
      </c>
      <c r="I83" s="1">
        <v>9.5</v>
      </c>
      <c r="J83" s="1"/>
      <c r="K83" s="156"/>
      <c r="L83" s="156"/>
      <c r="M83" s="156"/>
      <c r="N83" s="156"/>
      <c r="O83" s="156"/>
      <c r="P83" s="156"/>
      <c r="Q83" s="156"/>
    </row>
    <row r="84" spans="1:17" ht="14.25" customHeight="1" x14ac:dyDescent="0.2">
      <c r="A84" s="1" t="s">
        <v>400</v>
      </c>
      <c r="B84" s="19" t="s">
        <v>1957</v>
      </c>
      <c r="C84" s="1">
        <v>2020</v>
      </c>
      <c r="D84" s="33" t="s">
        <v>1918</v>
      </c>
      <c r="E84" s="1">
        <v>3</v>
      </c>
      <c r="F84" s="1">
        <v>6</v>
      </c>
      <c r="G84" s="1">
        <v>4</v>
      </c>
      <c r="H84" s="1">
        <v>295</v>
      </c>
      <c r="I84" s="1">
        <v>8.6</v>
      </c>
      <c r="J84" s="1"/>
      <c r="K84" s="156"/>
      <c r="L84" s="156"/>
      <c r="M84" s="156"/>
      <c r="N84" s="156"/>
      <c r="O84" s="156"/>
      <c r="P84" s="156"/>
      <c r="Q84" s="156"/>
    </row>
    <row r="85" spans="1:17" ht="14.25" customHeight="1" x14ac:dyDescent="0.2">
      <c r="A85" s="1" t="s">
        <v>400</v>
      </c>
      <c r="B85" s="19" t="s">
        <v>1957</v>
      </c>
      <c r="C85" s="1">
        <v>2020</v>
      </c>
      <c r="D85" s="33" t="s">
        <v>1918</v>
      </c>
      <c r="E85" s="1">
        <v>4</v>
      </c>
      <c r="F85" s="1">
        <v>16</v>
      </c>
      <c r="G85" s="1">
        <v>21</v>
      </c>
      <c r="H85" s="1">
        <v>60</v>
      </c>
      <c r="I85" s="1">
        <v>8</v>
      </c>
      <c r="J85" s="1"/>
      <c r="K85" s="156"/>
      <c r="L85" s="156"/>
      <c r="M85" s="156"/>
      <c r="N85" s="156"/>
      <c r="O85" s="156"/>
      <c r="P85" s="156"/>
      <c r="Q85" s="156"/>
    </row>
    <row r="86" spans="1:17" ht="14.25" customHeight="1" x14ac:dyDescent="0.2">
      <c r="A86" s="1" t="s">
        <v>400</v>
      </c>
      <c r="B86" s="19" t="s">
        <v>1957</v>
      </c>
      <c r="C86" s="1">
        <v>2020</v>
      </c>
      <c r="D86" s="33" t="s">
        <v>1918</v>
      </c>
      <c r="E86" s="1">
        <v>5</v>
      </c>
      <c r="F86" s="1">
        <v>9</v>
      </c>
      <c r="G86" s="1">
        <v>18</v>
      </c>
      <c r="H86" s="1">
        <v>340</v>
      </c>
      <c r="I86" s="1">
        <v>10.3</v>
      </c>
      <c r="J86" s="1"/>
      <c r="K86" s="156"/>
      <c r="L86" s="156"/>
      <c r="M86" s="156"/>
      <c r="N86" s="156"/>
      <c r="O86" s="156"/>
      <c r="P86" s="156"/>
      <c r="Q86" s="156"/>
    </row>
    <row r="87" spans="1:17" ht="14.25" customHeight="1" x14ac:dyDescent="0.2">
      <c r="A87" s="1" t="s">
        <v>400</v>
      </c>
      <c r="B87" s="19" t="s">
        <v>1957</v>
      </c>
      <c r="C87" s="1">
        <v>2020</v>
      </c>
      <c r="D87" s="33" t="s">
        <v>1918</v>
      </c>
      <c r="E87" s="1">
        <v>6</v>
      </c>
      <c r="F87" s="1">
        <v>2</v>
      </c>
      <c r="G87" s="1">
        <v>25</v>
      </c>
      <c r="H87" s="1">
        <v>70</v>
      </c>
      <c r="I87" s="1">
        <v>8.6</v>
      </c>
      <c r="J87" s="1"/>
      <c r="K87" s="156"/>
      <c r="L87" s="156"/>
      <c r="M87" s="156"/>
      <c r="N87" s="156"/>
      <c r="O87" s="156"/>
      <c r="P87" s="156"/>
      <c r="Q87" s="156"/>
    </row>
    <row r="88" spans="1:17" ht="14.25" customHeight="1" x14ac:dyDescent="0.2">
      <c r="A88" s="1" t="s">
        <v>400</v>
      </c>
      <c r="B88" s="19" t="s">
        <v>1957</v>
      </c>
      <c r="C88" s="1">
        <v>2020</v>
      </c>
      <c r="D88" s="33" t="s">
        <v>1918</v>
      </c>
      <c r="E88" s="1">
        <v>7</v>
      </c>
      <c r="F88" s="1">
        <v>15</v>
      </c>
      <c r="G88" s="1">
        <v>22</v>
      </c>
      <c r="H88" s="1">
        <v>340</v>
      </c>
      <c r="I88" s="1">
        <v>14.1</v>
      </c>
      <c r="J88" s="1"/>
      <c r="K88" s="156"/>
      <c r="L88" s="156"/>
      <c r="M88" s="156"/>
      <c r="N88" s="156"/>
      <c r="O88" s="156"/>
      <c r="P88" s="156"/>
      <c r="Q88" s="156"/>
    </row>
    <row r="89" spans="1:17" ht="14.25" customHeight="1" x14ac:dyDescent="0.2">
      <c r="A89" s="1" t="s">
        <v>400</v>
      </c>
      <c r="B89" s="19" t="s">
        <v>1957</v>
      </c>
      <c r="C89" s="1">
        <v>2020</v>
      </c>
      <c r="D89" s="33" t="s">
        <v>1918</v>
      </c>
      <c r="E89" s="1">
        <v>8</v>
      </c>
      <c r="F89" s="1">
        <v>20</v>
      </c>
      <c r="G89" s="1">
        <v>18</v>
      </c>
      <c r="H89" s="1">
        <v>40</v>
      </c>
      <c r="I89" s="1">
        <v>13.5</v>
      </c>
      <c r="J89" s="1"/>
      <c r="K89" s="156"/>
      <c r="L89" s="156"/>
      <c r="M89" s="156"/>
      <c r="N89" s="156"/>
      <c r="O89" s="156"/>
      <c r="P89" s="156"/>
      <c r="Q89" s="156"/>
    </row>
    <row r="90" spans="1:17" ht="14.25" customHeight="1" x14ac:dyDescent="0.2">
      <c r="A90" s="1" t="s">
        <v>400</v>
      </c>
      <c r="B90" s="19" t="s">
        <v>1957</v>
      </c>
      <c r="C90" s="1">
        <v>2020</v>
      </c>
      <c r="D90" s="33" t="s">
        <v>1918</v>
      </c>
      <c r="E90" s="1">
        <v>9</v>
      </c>
      <c r="F90" s="1">
        <v>13</v>
      </c>
      <c r="G90" s="1">
        <v>4</v>
      </c>
      <c r="H90" s="1">
        <v>270</v>
      </c>
      <c r="I90" s="1">
        <v>16</v>
      </c>
      <c r="J90" s="1"/>
      <c r="K90" s="156"/>
      <c r="L90" s="156"/>
      <c r="M90" s="156"/>
      <c r="N90" s="156"/>
      <c r="O90" s="156"/>
      <c r="P90" s="156"/>
      <c r="Q90" s="156"/>
    </row>
    <row r="91" spans="1:17" ht="14.25" customHeight="1" x14ac:dyDescent="0.2">
      <c r="A91" s="1" t="s">
        <v>400</v>
      </c>
      <c r="B91" s="19" t="s">
        <v>1957</v>
      </c>
      <c r="C91" s="1">
        <v>2020</v>
      </c>
      <c r="D91" s="33" t="s">
        <v>1918</v>
      </c>
      <c r="E91" s="1">
        <v>10</v>
      </c>
      <c r="F91" s="1">
        <v>5</v>
      </c>
      <c r="G91" s="1">
        <v>17</v>
      </c>
      <c r="H91" s="1">
        <v>200</v>
      </c>
      <c r="I91" s="1">
        <v>18.899999999999999</v>
      </c>
      <c r="J91" s="1"/>
      <c r="K91" s="156"/>
      <c r="L91" s="156"/>
      <c r="M91" s="156"/>
      <c r="N91" s="156"/>
      <c r="O91" s="156"/>
      <c r="P91" s="156"/>
      <c r="Q91" s="156"/>
    </row>
    <row r="92" spans="1:17" ht="14.25" customHeight="1" x14ac:dyDescent="0.2">
      <c r="A92" s="1" t="s">
        <v>400</v>
      </c>
      <c r="B92" s="19" t="s">
        <v>1957</v>
      </c>
      <c r="C92" s="1">
        <v>2020</v>
      </c>
      <c r="D92" s="33">
        <v>10</v>
      </c>
      <c r="E92" s="1">
        <v>1</v>
      </c>
      <c r="F92" s="1">
        <v>12</v>
      </c>
      <c r="G92" s="1">
        <v>20</v>
      </c>
      <c r="H92" s="1">
        <v>82</v>
      </c>
      <c r="I92" s="1">
        <v>2.2000000000000002</v>
      </c>
      <c r="J92" s="1"/>
      <c r="K92" s="156"/>
      <c r="L92" s="156"/>
      <c r="M92" s="156"/>
      <c r="N92" s="156"/>
      <c r="O92" s="156"/>
      <c r="P92" s="156"/>
      <c r="Q92" s="156"/>
    </row>
    <row r="93" spans="1:17" ht="14.25" customHeight="1" x14ac:dyDescent="0.2">
      <c r="A93" s="1" t="s">
        <v>400</v>
      </c>
      <c r="B93" s="19" t="s">
        <v>1957</v>
      </c>
      <c r="C93" s="1">
        <v>2020</v>
      </c>
      <c r="D93" s="33">
        <v>10</v>
      </c>
      <c r="E93" s="1">
        <v>2</v>
      </c>
      <c r="F93" s="1">
        <v>18</v>
      </c>
      <c r="G93" s="1">
        <v>12</v>
      </c>
      <c r="H93" s="1">
        <v>198</v>
      </c>
      <c r="I93" s="1">
        <v>4.0999999999999996</v>
      </c>
      <c r="J93" s="1"/>
      <c r="K93" s="156"/>
      <c r="L93" s="156"/>
      <c r="M93" s="156"/>
      <c r="N93" s="156"/>
      <c r="O93" s="156"/>
      <c r="P93" s="156"/>
      <c r="Q93" s="156"/>
    </row>
    <row r="94" spans="1:17" ht="14.25" customHeight="1" x14ac:dyDescent="0.2">
      <c r="A94" s="1" t="s">
        <v>400</v>
      </c>
      <c r="B94" s="19" t="s">
        <v>1957</v>
      </c>
      <c r="C94" s="1">
        <v>2020</v>
      </c>
      <c r="D94" s="33">
        <v>10</v>
      </c>
      <c r="E94" s="1">
        <v>3</v>
      </c>
      <c r="F94" s="1">
        <v>3</v>
      </c>
      <c r="G94" s="1">
        <v>8</v>
      </c>
      <c r="H94" s="1">
        <v>234</v>
      </c>
      <c r="I94" s="1">
        <v>0.4</v>
      </c>
      <c r="J94" s="1"/>
      <c r="K94" s="156"/>
      <c r="L94" s="156"/>
      <c r="M94" s="156"/>
      <c r="N94" s="156"/>
      <c r="O94" s="156"/>
      <c r="P94" s="156"/>
      <c r="Q94" s="156"/>
    </row>
    <row r="95" spans="1:17" ht="14.25" customHeight="1" x14ac:dyDescent="0.2">
      <c r="A95" s="1" t="s">
        <v>400</v>
      </c>
      <c r="B95" s="19" t="s">
        <v>1957</v>
      </c>
      <c r="C95" s="1">
        <v>2020</v>
      </c>
      <c r="D95" s="33">
        <v>10</v>
      </c>
      <c r="E95" s="1">
        <v>4</v>
      </c>
      <c r="F95" s="1">
        <v>8</v>
      </c>
      <c r="G95" s="1">
        <v>7</v>
      </c>
      <c r="H95" s="1">
        <v>335</v>
      </c>
      <c r="I95" s="1">
        <v>4.2</v>
      </c>
      <c r="J95" s="1"/>
      <c r="K95" s="156"/>
      <c r="L95" s="156"/>
      <c r="M95" s="156"/>
      <c r="N95" s="156"/>
      <c r="O95" s="156"/>
      <c r="P95" s="156"/>
      <c r="Q95" s="156"/>
    </row>
    <row r="96" spans="1:17" ht="14.25" customHeight="1" x14ac:dyDescent="0.2">
      <c r="A96" s="1" t="s">
        <v>400</v>
      </c>
      <c r="B96" s="19" t="s">
        <v>1957</v>
      </c>
      <c r="C96" s="1">
        <v>2020</v>
      </c>
      <c r="D96" s="33">
        <v>10</v>
      </c>
      <c r="E96" s="1">
        <v>5</v>
      </c>
      <c r="F96" s="1">
        <v>10</v>
      </c>
      <c r="G96" s="1">
        <v>2</v>
      </c>
      <c r="H96" s="1">
        <v>310</v>
      </c>
      <c r="I96" s="1">
        <v>7.3</v>
      </c>
      <c r="J96" s="1"/>
      <c r="K96" s="156"/>
      <c r="L96" s="156"/>
      <c r="M96" s="156"/>
      <c r="N96" s="156"/>
      <c r="O96" s="156"/>
      <c r="P96" s="156"/>
      <c r="Q96" s="156"/>
    </row>
    <row r="97" spans="1:17" ht="14.25" customHeight="1" x14ac:dyDescent="0.2">
      <c r="A97" s="1" t="s">
        <v>400</v>
      </c>
      <c r="B97" s="19" t="s">
        <v>1957</v>
      </c>
      <c r="C97" s="1">
        <v>2020</v>
      </c>
      <c r="D97" s="33">
        <v>10</v>
      </c>
      <c r="E97" s="1">
        <v>6</v>
      </c>
      <c r="F97" s="1">
        <v>24</v>
      </c>
      <c r="G97" s="1">
        <v>3</v>
      </c>
      <c r="H97" s="1">
        <v>0</v>
      </c>
      <c r="I97" s="1">
        <v>9.6999999999999993</v>
      </c>
      <c r="J97" s="1"/>
      <c r="K97" s="156"/>
      <c r="L97" s="156"/>
      <c r="M97" s="156"/>
      <c r="N97" s="156"/>
      <c r="O97" s="156"/>
      <c r="P97" s="156"/>
      <c r="Q97" s="156"/>
    </row>
    <row r="98" spans="1:17" ht="14.25" customHeight="1" x14ac:dyDescent="0.2">
      <c r="A98" s="1" t="s">
        <v>400</v>
      </c>
      <c r="B98" s="19" t="s">
        <v>1957</v>
      </c>
      <c r="C98" s="1">
        <v>2020</v>
      </c>
      <c r="D98" s="33">
        <v>10</v>
      </c>
      <c r="E98" s="1">
        <v>7</v>
      </c>
      <c r="F98" s="1">
        <v>17</v>
      </c>
      <c r="G98" s="1">
        <v>23</v>
      </c>
      <c r="H98" s="1">
        <v>50</v>
      </c>
      <c r="I98" s="1">
        <v>4.7</v>
      </c>
      <c r="J98" s="1"/>
      <c r="K98" s="156"/>
      <c r="L98" s="156"/>
      <c r="M98" s="156"/>
      <c r="N98" s="156"/>
      <c r="O98" s="156"/>
      <c r="P98" s="156"/>
      <c r="Q98" s="156"/>
    </row>
    <row r="99" spans="1:17" ht="14.25" customHeight="1" x14ac:dyDescent="0.2">
      <c r="A99" s="1" t="s">
        <v>400</v>
      </c>
      <c r="B99" s="19" t="s">
        <v>1957</v>
      </c>
      <c r="C99" s="1">
        <v>2020</v>
      </c>
      <c r="D99" s="33">
        <v>10</v>
      </c>
      <c r="E99" s="1">
        <v>8</v>
      </c>
      <c r="F99" s="1">
        <v>23</v>
      </c>
      <c r="G99" s="1">
        <v>6</v>
      </c>
      <c r="H99" s="1">
        <v>98</v>
      </c>
      <c r="I99" s="1">
        <v>9.6999999999999993</v>
      </c>
      <c r="J99" s="1"/>
      <c r="K99" s="156"/>
      <c r="L99" s="156"/>
      <c r="M99" s="156"/>
      <c r="N99" s="156"/>
      <c r="O99" s="156"/>
      <c r="P99" s="156"/>
      <c r="Q99" s="156"/>
    </row>
    <row r="100" spans="1:17" ht="14.25" customHeight="1" x14ac:dyDescent="0.2">
      <c r="A100" s="1" t="s">
        <v>400</v>
      </c>
      <c r="B100" s="19" t="s">
        <v>1957</v>
      </c>
      <c r="C100" s="1">
        <v>2020</v>
      </c>
      <c r="D100" s="33">
        <v>10</v>
      </c>
      <c r="E100" s="1">
        <v>9</v>
      </c>
      <c r="F100" s="1">
        <v>8</v>
      </c>
      <c r="G100" s="1">
        <v>9</v>
      </c>
      <c r="H100" s="1">
        <v>334</v>
      </c>
      <c r="I100" s="1">
        <v>10.5</v>
      </c>
      <c r="J100" s="1"/>
      <c r="K100" s="156"/>
      <c r="L100" s="156"/>
      <c r="M100" s="156"/>
      <c r="N100" s="156"/>
      <c r="O100" s="156"/>
      <c r="P100" s="156"/>
      <c r="Q100" s="156"/>
    </row>
    <row r="101" spans="1:17" ht="14.25" customHeight="1" x14ac:dyDescent="0.2">
      <c r="A101" s="1" t="s">
        <v>400</v>
      </c>
      <c r="B101" s="19" t="s">
        <v>1957</v>
      </c>
      <c r="C101" s="1">
        <v>2020</v>
      </c>
      <c r="D101" s="33">
        <v>10</v>
      </c>
      <c r="E101" s="1">
        <v>10</v>
      </c>
      <c r="F101" s="1">
        <v>5</v>
      </c>
      <c r="G101" s="1">
        <v>17</v>
      </c>
      <c r="H101" s="1">
        <v>290</v>
      </c>
      <c r="I101" s="1">
        <v>7.7</v>
      </c>
      <c r="J101" s="1"/>
      <c r="K101" s="156"/>
      <c r="L101" s="156"/>
      <c r="M101" s="156"/>
      <c r="N101" s="156"/>
      <c r="O101" s="156"/>
      <c r="P101" s="156"/>
      <c r="Q101" s="156"/>
    </row>
    <row r="102" spans="1:17" ht="14.25" customHeight="1" x14ac:dyDescent="0.2">
      <c r="A102" s="1" t="s">
        <v>400</v>
      </c>
      <c r="B102" s="19" t="s">
        <v>1957</v>
      </c>
      <c r="C102" s="1">
        <v>2020</v>
      </c>
      <c r="D102" s="33">
        <v>11</v>
      </c>
      <c r="E102" s="1">
        <v>1</v>
      </c>
      <c r="F102" s="1">
        <v>5</v>
      </c>
      <c r="G102" s="1">
        <v>10</v>
      </c>
      <c r="H102" s="1">
        <v>230</v>
      </c>
      <c r="I102" s="1">
        <v>6.2</v>
      </c>
      <c r="J102" s="1"/>
      <c r="K102" s="156"/>
      <c r="L102" s="156"/>
      <c r="M102" s="156"/>
      <c r="N102" s="156"/>
      <c r="O102" s="156"/>
      <c r="P102" s="156"/>
      <c r="Q102" s="156"/>
    </row>
    <row r="103" spans="1:17" ht="14.25" customHeight="1" x14ac:dyDescent="0.2">
      <c r="A103" s="1" t="s">
        <v>400</v>
      </c>
      <c r="B103" s="19" t="s">
        <v>1957</v>
      </c>
      <c r="C103" s="1">
        <v>2020</v>
      </c>
      <c r="D103" s="33">
        <v>11</v>
      </c>
      <c r="E103" s="1">
        <v>2</v>
      </c>
      <c r="F103" s="1">
        <v>22</v>
      </c>
      <c r="G103" s="1">
        <v>6</v>
      </c>
      <c r="H103" s="1">
        <v>50</v>
      </c>
      <c r="I103" s="1">
        <v>3.5</v>
      </c>
      <c r="J103" s="1"/>
      <c r="K103" s="156"/>
      <c r="L103" s="156"/>
      <c r="M103" s="156"/>
      <c r="N103" s="156"/>
      <c r="O103" s="156"/>
      <c r="P103" s="156"/>
      <c r="Q103" s="156"/>
    </row>
    <row r="104" spans="1:17" ht="14.25" customHeight="1" x14ac:dyDescent="0.2">
      <c r="A104" s="1" t="s">
        <v>400</v>
      </c>
      <c r="B104" s="19" t="s">
        <v>1957</v>
      </c>
      <c r="C104" s="1">
        <v>2020</v>
      </c>
      <c r="D104" s="33">
        <v>11</v>
      </c>
      <c r="E104" s="1">
        <v>3</v>
      </c>
      <c r="F104" s="1">
        <v>8</v>
      </c>
      <c r="G104" s="1">
        <v>17</v>
      </c>
      <c r="H104" s="1">
        <v>340</v>
      </c>
      <c r="I104" s="1">
        <v>6.1</v>
      </c>
      <c r="J104" s="1"/>
      <c r="K104" s="156"/>
      <c r="L104" s="156"/>
      <c r="M104" s="156"/>
      <c r="N104" s="156"/>
      <c r="O104" s="156"/>
      <c r="P104" s="156"/>
      <c r="Q104" s="156"/>
    </row>
    <row r="105" spans="1:17" ht="14.25" customHeight="1" x14ac:dyDescent="0.2">
      <c r="A105" s="1" t="s">
        <v>400</v>
      </c>
      <c r="B105" s="19" t="s">
        <v>1957</v>
      </c>
      <c r="C105" s="1">
        <v>2020</v>
      </c>
      <c r="D105" s="33">
        <v>11</v>
      </c>
      <c r="E105" s="1">
        <v>4</v>
      </c>
      <c r="F105" s="1">
        <v>25</v>
      </c>
      <c r="G105" s="1">
        <v>13</v>
      </c>
      <c r="H105" s="1">
        <v>60</v>
      </c>
      <c r="I105" s="1">
        <v>12.8</v>
      </c>
      <c r="J105" s="1"/>
      <c r="K105" s="156"/>
      <c r="L105" s="156"/>
      <c r="M105" s="156"/>
      <c r="N105" s="156"/>
      <c r="O105" s="156"/>
      <c r="P105" s="156"/>
      <c r="Q105" s="156"/>
    </row>
    <row r="106" spans="1:17" ht="14.25" customHeight="1" x14ac:dyDescent="0.2">
      <c r="A106" s="1" t="s">
        <v>400</v>
      </c>
      <c r="B106" s="19" t="s">
        <v>1957</v>
      </c>
      <c r="C106" s="1">
        <v>2020</v>
      </c>
      <c r="D106" s="33">
        <v>11</v>
      </c>
      <c r="E106" s="1">
        <v>5</v>
      </c>
      <c r="F106" s="1">
        <v>20</v>
      </c>
      <c r="G106" s="1">
        <v>20</v>
      </c>
      <c r="H106" s="1">
        <v>350</v>
      </c>
      <c r="I106" s="1">
        <v>12</v>
      </c>
      <c r="J106" s="1"/>
      <c r="K106" s="156"/>
      <c r="L106" s="156"/>
      <c r="M106" s="156"/>
      <c r="N106" s="156"/>
      <c r="O106" s="156"/>
      <c r="P106" s="156"/>
      <c r="Q106" s="156"/>
    </row>
    <row r="107" spans="1:17" ht="14.25" customHeight="1" x14ac:dyDescent="0.2">
      <c r="A107" s="1" t="s">
        <v>400</v>
      </c>
      <c r="B107" s="19" t="s">
        <v>1957</v>
      </c>
      <c r="C107" s="1">
        <v>2020</v>
      </c>
      <c r="D107" s="33">
        <v>11</v>
      </c>
      <c r="E107" s="1">
        <v>6</v>
      </c>
      <c r="F107" s="1">
        <v>23</v>
      </c>
      <c r="G107" s="1">
        <v>23</v>
      </c>
      <c r="H107" s="1">
        <v>345</v>
      </c>
      <c r="I107" s="1">
        <v>15.2</v>
      </c>
      <c r="J107" s="1"/>
      <c r="K107" s="156"/>
      <c r="L107" s="156"/>
      <c r="M107" s="156"/>
      <c r="N107" s="156"/>
      <c r="O107" s="156"/>
      <c r="P107" s="156"/>
      <c r="Q107" s="156"/>
    </row>
    <row r="108" spans="1:17" ht="14.25" customHeight="1" x14ac:dyDescent="0.2">
      <c r="A108" s="1" t="s">
        <v>400</v>
      </c>
      <c r="B108" s="19" t="s">
        <v>1957</v>
      </c>
      <c r="C108" s="1">
        <v>2020</v>
      </c>
      <c r="D108" s="33">
        <v>11</v>
      </c>
      <c r="E108" s="1">
        <v>7</v>
      </c>
      <c r="F108" s="1">
        <v>10</v>
      </c>
      <c r="G108" s="1">
        <v>25</v>
      </c>
      <c r="H108" s="1">
        <v>210</v>
      </c>
      <c r="I108" s="1">
        <v>11.5</v>
      </c>
      <c r="J108" s="1"/>
      <c r="K108" s="156"/>
      <c r="L108" s="156"/>
      <c r="M108" s="156"/>
      <c r="N108" s="156"/>
      <c r="O108" s="156"/>
      <c r="P108" s="156"/>
      <c r="Q108" s="156"/>
    </row>
    <row r="109" spans="1:17" ht="14.25" customHeight="1" x14ac:dyDescent="0.2">
      <c r="A109" s="1" t="s">
        <v>400</v>
      </c>
      <c r="B109" s="19" t="s">
        <v>1957</v>
      </c>
      <c r="C109" s="1">
        <v>2020</v>
      </c>
      <c r="D109" s="33">
        <v>11</v>
      </c>
      <c r="E109" s="1">
        <v>8</v>
      </c>
      <c r="F109" s="1">
        <v>10</v>
      </c>
      <c r="G109" s="1">
        <v>6</v>
      </c>
      <c r="H109" s="1">
        <v>220</v>
      </c>
      <c r="I109" s="1">
        <v>12.4</v>
      </c>
      <c r="J109" s="1"/>
      <c r="K109" s="156"/>
      <c r="L109" s="156"/>
      <c r="M109" s="156"/>
      <c r="N109" s="156"/>
      <c r="O109" s="156"/>
      <c r="P109" s="156"/>
      <c r="Q109" s="156"/>
    </row>
    <row r="110" spans="1:17" ht="14.25" customHeight="1" x14ac:dyDescent="0.2">
      <c r="A110" s="1" t="s">
        <v>400</v>
      </c>
      <c r="B110" s="19" t="s">
        <v>1957</v>
      </c>
      <c r="C110" s="1">
        <v>2020</v>
      </c>
      <c r="D110" s="33">
        <v>11</v>
      </c>
      <c r="E110" s="1">
        <v>9</v>
      </c>
      <c r="F110" s="1">
        <v>23</v>
      </c>
      <c r="G110" s="1">
        <v>4</v>
      </c>
      <c r="H110" s="1">
        <v>180</v>
      </c>
      <c r="I110" s="1">
        <v>11.7</v>
      </c>
      <c r="J110" s="1"/>
      <c r="K110" s="156"/>
      <c r="L110" s="156"/>
      <c r="M110" s="156"/>
      <c r="N110" s="156"/>
      <c r="O110" s="156"/>
      <c r="P110" s="156"/>
      <c r="Q110" s="156"/>
    </row>
    <row r="111" spans="1:17" ht="14.25" customHeight="1" x14ac:dyDescent="0.2">
      <c r="A111" s="1" t="s">
        <v>400</v>
      </c>
      <c r="B111" s="19" t="s">
        <v>1957</v>
      </c>
      <c r="C111" s="1">
        <v>2020</v>
      </c>
      <c r="D111" s="33">
        <v>11</v>
      </c>
      <c r="E111" s="1">
        <v>10</v>
      </c>
      <c r="F111" s="1">
        <v>17</v>
      </c>
      <c r="G111" s="1">
        <v>2</v>
      </c>
      <c r="H111" s="1">
        <v>130</v>
      </c>
      <c r="I111" s="1">
        <v>14.5</v>
      </c>
      <c r="J111" s="1"/>
      <c r="K111" s="156"/>
      <c r="L111" s="156"/>
      <c r="M111" s="156"/>
      <c r="N111" s="156"/>
      <c r="O111" s="156"/>
      <c r="P111" s="156"/>
      <c r="Q111" s="156"/>
    </row>
    <row r="112" spans="1:17" ht="14.25" customHeight="1" x14ac:dyDescent="0.2">
      <c r="A112" s="1" t="s">
        <v>400</v>
      </c>
      <c r="B112" s="19" t="s">
        <v>1957</v>
      </c>
      <c r="C112" s="1">
        <v>2020</v>
      </c>
      <c r="D112" s="33" t="s">
        <v>1919</v>
      </c>
      <c r="E112" s="1">
        <v>1</v>
      </c>
      <c r="F112" s="1">
        <v>7</v>
      </c>
      <c r="G112" s="1">
        <v>22</v>
      </c>
      <c r="H112" s="1">
        <v>342</v>
      </c>
      <c r="I112" s="1">
        <v>3.6</v>
      </c>
      <c r="J112" s="1"/>
      <c r="K112" s="156"/>
      <c r="L112" s="156"/>
      <c r="M112" s="156"/>
      <c r="N112" s="156"/>
      <c r="O112" s="156"/>
      <c r="P112" s="156"/>
      <c r="Q112" s="156"/>
    </row>
    <row r="113" spans="1:17" ht="14.25" customHeight="1" x14ac:dyDescent="0.2">
      <c r="A113" s="1" t="s">
        <v>400</v>
      </c>
      <c r="B113" s="19" t="s">
        <v>1957</v>
      </c>
      <c r="C113" s="1">
        <v>2020</v>
      </c>
      <c r="D113" s="33" t="s">
        <v>1919</v>
      </c>
      <c r="E113" s="1">
        <v>2</v>
      </c>
      <c r="F113" s="1">
        <v>25</v>
      </c>
      <c r="G113" s="1">
        <v>6</v>
      </c>
      <c r="H113" s="1">
        <v>102</v>
      </c>
      <c r="I113" s="1">
        <v>5</v>
      </c>
      <c r="J113" s="1"/>
      <c r="K113" s="156"/>
      <c r="L113" s="156"/>
      <c r="M113" s="156"/>
      <c r="N113" s="156"/>
      <c r="O113" s="156"/>
      <c r="P113" s="156"/>
      <c r="Q113" s="156"/>
    </row>
    <row r="114" spans="1:17" ht="14.25" customHeight="1" x14ac:dyDescent="0.2">
      <c r="A114" s="1" t="s">
        <v>400</v>
      </c>
      <c r="B114" s="19" t="s">
        <v>1957</v>
      </c>
      <c r="C114" s="1">
        <v>2020</v>
      </c>
      <c r="D114" s="33" t="s">
        <v>1919</v>
      </c>
      <c r="E114" s="1">
        <v>3</v>
      </c>
      <c r="F114" s="1">
        <v>10</v>
      </c>
      <c r="G114" s="1">
        <v>1</v>
      </c>
      <c r="H114" s="1">
        <v>204</v>
      </c>
      <c r="I114" s="1">
        <v>5.3</v>
      </c>
      <c r="J114" s="1"/>
      <c r="K114" s="156"/>
      <c r="L114" s="156"/>
      <c r="M114" s="156"/>
      <c r="N114" s="156"/>
      <c r="O114" s="156"/>
      <c r="P114" s="156"/>
      <c r="Q114" s="156"/>
    </row>
    <row r="115" spans="1:17" ht="14.25" customHeight="1" x14ac:dyDescent="0.2">
      <c r="A115" s="1" t="s">
        <v>400</v>
      </c>
      <c r="B115" s="19" t="s">
        <v>1957</v>
      </c>
      <c r="C115" s="1">
        <v>2020</v>
      </c>
      <c r="D115" s="33" t="s">
        <v>1919</v>
      </c>
      <c r="E115" s="1">
        <v>4</v>
      </c>
      <c r="F115" s="1">
        <v>19</v>
      </c>
      <c r="G115" s="1">
        <v>15</v>
      </c>
      <c r="H115" s="1">
        <v>26</v>
      </c>
      <c r="I115" s="1">
        <v>6.6</v>
      </c>
      <c r="J115" s="1"/>
      <c r="K115" s="156"/>
      <c r="L115" s="156"/>
      <c r="M115" s="156"/>
      <c r="N115" s="156"/>
      <c r="O115" s="156"/>
      <c r="P115" s="156"/>
      <c r="Q115" s="156"/>
    </row>
    <row r="116" spans="1:17" ht="14.25" customHeight="1" x14ac:dyDescent="0.2">
      <c r="A116" s="1" t="s">
        <v>400</v>
      </c>
      <c r="B116" s="19" t="s">
        <v>1957</v>
      </c>
      <c r="C116" s="1">
        <v>2020</v>
      </c>
      <c r="D116" s="33" t="s">
        <v>1919</v>
      </c>
      <c r="E116" s="1">
        <v>5</v>
      </c>
      <c r="F116" s="1">
        <v>8</v>
      </c>
      <c r="G116" s="1">
        <v>4</v>
      </c>
      <c r="H116" s="1">
        <v>310</v>
      </c>
      <c r="I116" s="1">
        <v>2</v>
      </c>
      <c r="J116" s="1"/>
      <c r="K116" s="156"/>
      <c r="L116" s="156"/>
      <c r="M116" s="156"/>
      <c r="N116" s="156"/>
      <c r="O116" s="156"/>
      <c r="P116" s="156"/>
      <c r="Q116" s="156"/>
    </row>
    <row r="117" spans="1:17" ht="14.25" customHeight="1" x14ac:dyDescent="0.2">
      <c r="A117" s="1" t="s">
        <v>400</v>
      </c>
      <c r="B117" s="19" t="s">
        <v>1957</v>
      </c>
      <c r="C117" s="1">
        <v>2020</v>
      </c>
      <c r="D117" s="33" t="s">
        <v>1919</v>
      </c>
      <c r="E117" s="1">
        <v>6</v>
      </c>
      <c r="F117" s="1">
        <v>12</v>
      </c>
      <c r="G117" s="1">
        <v>10</v>
      </c>
      <c r="H117" s="1">
        <v>124</v>
      </c>
      <c r="I117" s="1">
        <v>7.1</v>
      </c>
      <c r="J117" s="1"/>
      <c r="K117" s="156"/>
      <c r="L117" s="156"/>
      <c r="M117" s="156"/>
      <c r="N117" s="156"/>
      <c r="O117" s="156"/>
      <c r="P117" s="156"/>
      <c r="Q117" s="156"/>
    </row>
    <row r="118" spans="1:17" ht="14.25" customHeight="1" x14ac:dyDescent="0.2">
      <c r="A118" s="1" t="s">
        <v>400</v>
      </c>
      <c r="B118" s="19" t="s">
        <v>1957</v>
      </c>
      <c r="C118" s="1">
        <v>2020</v>
      </c>
      <c r="D118" s="33" t="s">
        <v>1919</v>
      </c>
      <c r="E118" s="1">
        <v>7</v>
      </c>
      <c r="F118" s="1">
        <v>11</v>
      </c>
      <c r="G118" s="1">
        <v>8</v>
      </c>
      <c r="H118" s="1">
        <v>288</v>
      </c>
      <c r="I118" s="1">
        <v>6.9</v>
      </c>
      <c r="J118" s="1"/>
      <c r="K118" s="156"/>
      <c r="L118" s="156"/>
      <c r="M118" s="156"/>
      <c r="N118" s="156"/>
      <c r="O118" s="156"/>
      <c r="P118" s="156"/>
      <c r="Q118" s="156"/>
    </row>
    <row r="119" spans="1:17" ht="14.25" customHeight="1" x14ac:dyDescent="0.2">
      <c r="A119" s="1" t="s">
        <v>400</v>
      </c>
      <c r="B119" s="19" t="s">
        <v>1957</v>
      </c>
      <c r="C119" s="1">
        <v>2020</v>
      </c>
      <c r="D119" s="33" t="s">
        <v>1919</v>
      </c>
      <c r="E119" s="1">
        <v>8</v>
      </c>
      <c r="F119" s="1">
        <v>3</v>
      </c>
      <c r="G119" s="1">
        <v>17</v>
      </c>
      <c r="H119" s="1">
        <v>334</v>
      </c>
      <c r="I119" s="1">
        <v>7.5</v>
      </c>
      <c r="J119" s="1"/>
      <c r="K119" s="156"/>
      <c r="L119" s="156"/>
      <c r="M119" s="156"/>
      <c r="N119" s="156"/>
      <c r="O119" s="156"/>
      <c r="P119" s="156"/>
      <c r="Q119" s="156"/>
    </row>
    <row r="120" spans="1:17" ht="14.25" customHeight="1" x14ac:dyDescent="0.2">
      <c r="A120" s="1" t="s">
        <v>400</v>
      </c>
      <c r="B120" s="19" t="s">
        <v>1957</v>
      </c>
      <c r="C120" s="1">
        <v>2020</v>
      </c>
      <c r="D120" s="33" t="s">
        <v>1919</v>
      </c>
      <c r="E120" s="1">
        <v>9</v>
      </c>
      <c r="F120" s="1">
        <v>25</v>
      </c>
      <c r="G120" s="1">
        <v>2</v>
      </c>
      <c r="H120" s="1">
        <v>120</v>
      </c>
      <c r="I120" s="1">
        <v>7.8</v>
      </c>
      <c r="J120" s="1"/>
      <c r="K120" s="156"/>
      <c r="L120" s="156"/>
      <c r="M120" s="156"/>
      <c r="N120" s="156"/>
      <c r="O120" s="156"/>
      <c r="P120" s="156"/>
      <c r="Q120" s="156"/>
    </row>
    <row r="121" spans="1:17" ht="14.25" customHeight="1" x14ac:dyDescent="0.2">
      <c r="A121" s="1" t="s">
        <v>400</v>
      </c>
      <c r="B121" s="19" t="s">
        <v>1957</v>
      </c>
      <c r="C121" s="1">
        <v>2020</v>
      </c>
      <c r="D121" s="33" t="s">
        <v>1919</v>
      </c>
      <c r="E121" s="1">
        <v>10</v>
      </c>
      <c r="F121" s="1">
        <v>13</v>
      </c>
      <c r="G121" s="1">
        <v>15</v>
      </c>
      <c r="H121" s="1">
        <v>15</v>
      </c>
      <c r="I121" s="1">
        <v>11.3</v>
      </c>
      <c r="J121" s="1"/>
      <c r="K121" s="156"/>
      <c r="L121" s="156"/>
      <c r="M121" s="156"/>
      <c r="N121" s="156"/>
      <c r="O121" s="156"/>
      <c r="P121" s="156"/>
      <c r="Q121" s="156"/>
    </row>
    <row r="122" spans="1:17" ht="14.25" customHeight="1" x14ac:dyDescent="0.2">
      <c r="A122" s="1" t="s">
        <v>400</v>
      </c>
      <c r="B122" s="19" t="s">
        <v>1957</v>
      </c>
      <c r="C122" s="1">
        <v>2020</v>
      </c>
      <c r="D122" s="33" t="s">
        <v>1920</v>
      </c>
      <c r="E122" s="1">
        <v>1</v>
      </c>
      <c r="F122" s="1">
        <v>6</v>
      </c>
      <c r="G122" s="1">
        <v>4</v>
      </c>
      <c r="H122" s="1">
        <v>70</v>
      </c>
      <c r="I122" s="1">
        <v>8.6999999999999993</v>
      </c>
      <c r="J122" s="1"/>
      <c r="K122" s="156"/>
      <c r="L122" s="156"/>
      <c r="M122" s="156"/>
      <c r="N122" s="156"/>
      <c r="O122" s="156"/>
      <c r="P122" s="156"/>
      <c r="Q122" s="156"/>
    </row>
    <row r="123" spans="1:17" ht="14.25" customHeight="1" x14ac:dyDescent="0.2">
      <c r="A123" s="1" t="s">
        <v>400</v>
      </c>
      <c r="B123" s="19" t="s">
        <v>1957</v>
      </c>
      <c r="C123" s="1">
        <v>2020</v>
      </c>
      <c r="D123" s="33" t="s">
        <v>1920</v>
      </c>
      <c r="E123" s="1">
        <v>2</v>
      </c>
      <c r="F123" s="1">
        <v>12</v>
      </c>
      <c r="G123" s="1">
        <v>3</v>
      </c>
      <c r="H123" s="1">
        <v>330</v>
      </c>
      <c r="I123" s="1">
        <v>9.6999999999999993</v>
      </c>
      <c r="J123" s="1"/>
      <c r="K123" s="156"/>
      <c r="L123" s="156"/>
      <c r="M123" s="156"/>
      <c r="N123" s="156"/>
      <c r="O123" s="156"/>
      <c r="P123" s="156"/>
      <c r="Q123" s="156"/>
    </row>
    <row r="124" spans="1:17" ht="14.25" customHeight="1" x14ac:dyDescent="0.2">
      <c r="A124" s="1" t="s">
        <v>400</v>
      </c>
      <c r="B124" s="19" t="s">
        <v>1957</v>
      </c>
      <c r="C124" s="1">
        <v>2020</v>
      </c>
      <c r="D124" s="33" t="s">
        <v>1920</v>
      </c>
      <c r="E124" s="1">
        <v>3</v>
      </c>
      <c r="F124" s="1">
        <v>17</v>
      </c>
      <c r="G124" s="1">
        <v>8</v>
      </c>
      <c r="H124" s="1">
        <v>140</v>
      </c>
      <c r="I124" s="1">
        <v>11.3</v>
      </c>
      <c r="J124" s="1"/>
      <c r="K124" s="156"/>
      <c r="L124" s="156"/>
      <c r="M124" s="156"/>
      <c r="N124" s="156"/>
      <c r="O124" s="156"/>
      <c r="P124" s="156"/>
      <c r="Q124" s="156"/>
    </row>
    <row r="125" spans="1:17" ht="14.25" customHeight="1" x14ac:dyDescent="0.2">
      <c r="A125" s="1" t="s">
        <v>400</v>
      </c>
      <c r="B125" s="19" t="s">
        <v>1957</v>
      </c>
      <c r="C125" s="1">
        <v>2020</v>
      </c>
      <c r="D125" s="33" t="s">
        <v>1920</v>
      </c>
      <c r="E125" s="1">
        <v>4</v>
      </c>
      <c r="F125" s="1">
        <v>16</v>
      </c>
      <c r="G125" s="1">
        <v>21</v>
      </c>
      <c r="H125" s="1">
        <v>70</v>
      </c>
      <c r="I125" s="1">
        <v>15.4</v>
      </c>
      <c r="J125" s="1"/>
      <c r="K125" s="156"/>
      <c r="L125" s="156"/>
      <c r="M125" s="156"/>
      <c r="N125" s="156"/>
      <c r="O125" s="156"/>
      <c r="P125" s="156"/>
      <c r="Q125" s="156"/>
    </row>
    <row r="126" spans="1:17" ht="14.25" customHeight="1" x14ac:dyDescent="0.2">
      <c r="A126" s="1" t="s">
        <v>400</v>
      </c>
      <c r="B126" s="19" t="s">
        <v>1957</v>
      </c>
      <c r="C126" s="1">
        <v>2020</v>
      </c>
      <c r="D126" s="33" t="s">
        <v>1920</v>
      </c>
      <c r="E126" s="1">
        <v>5</v>
      </c>
      <c r="F126" s="1">
        <v>7</v>
      </c>
      <c r="G126" s="1">
        <v>19</v>
      </c>
      <c r="H126" s="1">
        <v>250</v>
      </c>
      <c r="I126" s="1">
        <v>11.4</v>
      </c>
      <c r="J126" s="1"/>
      <c r="K126" s="156"/>
      <c r="L126" s="156"/>
      <c r="M126" s="156"/>
      <c r="N126" s="156"/>
      <c r="O126" s="156"/>
      <c r="P126" s="156"/>
      <c r="Q126" s="156"/>
    </row>
    <row r="127" spans="1:17" ht="14.25" customHeight="1" x14ac:dyDescent="0.2">
      <c r="A127" s="1" t="s">
        <v>400</v>
      </c>
      <c r="B127" s="19" t="s">
        <v>1957</v>
      </c>
      <c r="C127" s="1">
        <v>2020</v>
      </c>
      <c r="D127" s="33" t="s">
        <v>1920</v>
      </c>
      <c r="E127" s="1">
        <v>6</v>
      </c>
      <c r="F127" s="1">
        <v>4</v>
      </c>
      <c r="G127" s="1">
        <v>8</v>
      </c>
      <c r="H127" s="1">
        <v>220</v>
      </c>
      <c r="I127" s="1">
        <v>12.4</v>
      </c>
      <c r="J127" s="1"/>
      <c r="K127" s="156"/>
      <c r="L127" s="156"/>
      <c r="M127" s="156"/>
      <c r="N127" s="156"/>
      <c r="O127" s="156"/>
      <c r="P127" s="156"/>
      <c r="Q127" s="156"/>
    </row>
    <row r="128" spans="1:17" ht="14.25" customHeight="1" x14ac:dyDescent="0.2">
      <c r="A128" s="1" t="s">
        <v>400</v>
      </c>
      <c r="B128" s="19" t="s">
        <v>1957</v>
      </c>
      <c r="C128" s="1">
        <v>2020</v>
      </c>
      <c r="D128" s="33" t="s">
        <v>1920</v>
      </c>
      <c r="E128" s="1">
        <v>7</v>
      </c>
      <c r="F128" s="1">
        <v>8</v>
      </c>
      <c r="G128" s="1">
        <v>11</v>
      </c>
      <c r="H128" s="1">
        <v>300</v>
      </c>
      <c r="I128" s="1">
        <v>14.8</v>
      </c>
      <c r="J128" s="1"/>
      <c r="K128" s="156"/>
      <c r="L128" s="156"/>
      <c r="M128" s="156"/>
      <c r="N128" s="156"/>
      <c r="O128" s="156"/>
      <c r="P128" s="156"/>
      <c r="Q128" s="156"/>
    </row>
    <row r="129" spans="1:17" ht="14.25" customHeight="1" x14ac:dyDescent="0.2">
      <c r="A129" s="1" t="s">
        <v>400</v>
      </c>
      <c r="B129" s="19" t="s">
        <v>1957</v>
      </c>
      <c r="C129" s="1">
        <v>2020</v>
      </c>
      <c r="D129" s="33" t="s">
        <v>1920</v>
      </c>
      <c r="E129" s="1">
        <v>8</v>
      </c>
      <c r="F129" s="1">
        <v>22</v>
      </c>
      <c r="G129" s="1">
        <v>17</v>
      </c>
      <c r="H129" s="1">
        <v>80</v>
      </c>
      <c r="I129" s="1">
        <v>12.4</v>
      </c>
      <c r="J129" s="1"/>
      <c r="K129" s="156"/>
      <c r="L129" s="156"/>
      <c r="M129" s="156"/>
      <c r="N129" s="156"/>
      <c r="O129" s="156"/>
      <c r="P129" s="156"/>
      <c r="Q129" s="156"/>
    </row>
    <row r="130" spans="1:17" ht="14.25" customHeight="1" x14ac:dyDescent="0.2">
      <c r="A130" s="1" t="s">
        <v>400</v>
      </c>
      <c r="B130" s="19" t="s">
        <v>1957</v>
      </c>
      <c r="C130" s="1">
        <v>2020</v>
      </c>
      <c r="D130" s="33" t="s">
        <v>1920</v>
      </c>
      <c r="E130" s="1">
        <v>9</v>
      </c>
      <c r="F130" s="1">
        <v>24</v>
      </c>
      <c r="G130" s="1">
        <v>1</v>
      </c>
      <c r="H130" s="1">
        <v>90</v>
      </c>
      <c r="I130" s="1">
        <v>9.9</v>
      </c>
      <c r="J130" s="1"/>
      <c r="K130" s="156"/>
      <c r="L130" s="156"/>
      <c r="M130" s="156"/>
      <c r="N130" s="156"/>
      <c r="O130" s="156"/>
      <c r="P130" s="156"/>
      <c r="Q130" s="156"/>
    </row>
    <row r="131" spans="1:17" ht="14.25" customHeight="1" x14ac:dyDescent="0.2">
      <c r="A131" s="1" t="s">
        <v>400</v>
      </c>
      <c r="B131" s="19" t="s">
        <v>1957</v>
      </c>
      <c r="C131" s="1">
        <v>2020</v>
      </c>
      <c r="D131" s="33" t="s">
        <v>1920</v>
      </c>
      <c r="E131" s="1">
        <v>10</v>
      </c>
      <c r="F131" s="1">
        <v>21</v>
      </c>
      <c r="G131" s="1">
        <v>5</v>
      </c>
      <c r="H131" s="1">
        <v>180</v>
      </c>
      <c r="I131" s="1">
        <v>14.1</v>
      </c>
      <c r="J131" s="1"/>
      <c r="K131" s="156"/>
      <c r="L131" s="156"/>
      <c r="M131" s="156"/>
      <c r="N131" s="156"/>
      <c r="O131" s="156"/>
      <c r="P131" s="156"/>
      <c r="Q131" s="156"/>
    </row>
    <row r="132" spans="1:17" ht="14.25" customHeight="1" x14ac:dyDescent="0.2">
      <c r="A132" s="1" t="s">
        <v>400</v>
      </c>
      <c r="B132" s="19" t="s">
        <v>1957</v>
      </c>
      <c r="C132" s="1">
        <v>2020</v>
      </c>
      <c r="D132" s="33">
        <v>14</v>
      </c>
      <c r="E132" s="1">
        <v>1</v>
      </c>
      <c r="F132" s="1">
        <v>9</v>
      </c>
      <c r="G132" s="1">
        <v>18</v>
      </c>
      <c r="H132" s="1">
        <v>264</v>
      </c>
      <c r="I132" s="1">
        <v>12.5</v>
      </c>
      <c r="J132" s="1"/>
      <c r="K132" s="156"/>
      <c r="L132" s="156"/>
      <c r="M132" s="156"/>
      <c r="N132" s="156"/>
      <c r="O132" s="156"/>
      <c r="P132" s="156"/>
      <c r="Q132" s="156"/>
    </row>
    <row r="133" spans="1:17" ht="14.25" customHeight="1" x14ac:dyDescent="0.2">
      <c r="A133" s="1" t="s">
        <v>400</v>
      </c>
      <c r="B133" s="19" t="s">
        <v>1957</v>
      </c>
      <c r="C133" s="1">
        <v>2020</v>
      </c>
      <c r="D133" s="33">
        <v>14</v>
      </c>
      <c r="E133" s="1">
        <v>2</v>
      </c>
      <c r="F133" s="1">
        <v>15</v>
      </c>
      <c r="G133" s="1">
        <v>10</v>
      </c>
      <c r="H133" s="1">
        <v>226</v>
      </c>
      <c r="I133" s="1">
        <v>3.3</v>
      </c>
      <c r="J133" s="1"/>
      <c r="K133" s="156"/>
      <c r="L133" s="156"/>
      <c r="M133" s="156"/>
      <c r="N133" s="156"/>
      <c r="O133" s="156"/>
      <c r="P133" s="156"/>
      <c r="Q133" s="156"/>
    </row>
    <row r="134" spans="1:17" ht="14.25" customHeight="1" x14ac:dyDescent="0.2">
      <c r="A134" s="1" t="s">
        <v>400</v>
      </c>
      <c r="B134" s="19" t="s">
        <v>1957</v>
      </c>
      <c r="C134" s="1">
        <v>2020</v>
      </c>
      <c r="D134" s="33">
        <v>14</v>
      </c>
      <c r="E134" s="1">
        <v>3</v>
      </c>
      <c r="F134" s="1">
        <v>1</v>
      </c>
      <c r="G134" s="1">
        <v>5</v>
      </c>
      <c r="H134" s="1">
        <v>226</v>
      </c>
      <c r="I134" s="1">
        <v>5.8</v>
      </c>
      <c r="J134" s="1"/>
      <c r="K134" s="156"/>
      <c r="L134" s="156"/>
      <c r="M134" s="156"/>
      <c r="N134" s="156"/>
      <c r="O134" s="156"/>
      <c r="P134" s="156"/>
      <c r="Q134" s="156"/>
    </row>
    <row r="135" spans="1:17" ht="14.25" customHeight="1" x14ac:dyDescent="0.2">
      <c r="A135" s="1" t="s">
        <v>400</v>
      </c>
      <c r="B135" s="19" t="s">
        <v>1957</v>
      </c>
      <c r="C135" s="1">
        <v>2020</v>
      </c>
      <c r="D135" s="33">
        <v>14</v>
      </c>
      <c r="E135" s="1">
        <v>4</v>
      </c>
      <c r="F135" s="1">
        <v>5</v>
      </c>
      <c r="G135" s="1">
        <v>4</v>
      </c>
      <c r="H135" s="1">
        <v>270</v>
      </c>
      <c r="I135" s="1">
        <v>8.3000000000000007</v>
      </c>
      <c r="J135" s="1"/>
      <c r="K135" s="156"/>
      <c r="L135" s="156"/>
      <c r="M135" s="156"/>
      <c r="N135" s="156"/>
      <c r="O135" s="156"/>
      <c r="P135" s="156"/>
      <c r="Q135" s="156"/>
    </row>
    <row r="136" spans="1:17" ht="14.25" customHeight="1" x14ac:dyDescent="0.2">
      <c r="A136" s="1" t="s">
        <v>400</v>
      </c>
      <c r="B136" s="19" t="s">
        <v>1957</v>
      </c>
      <c r="C136" s="1">
        <v>2020</v>
      </c>
      <c r="D136" s="33">
        <v>14</v>
      </c>
      <c r="E136" s="1">
        <v>5</v>
      </c>
      <c r="F136" s="1">
        <v>7</v>
      </c>
      <c r="G136" s="1">
        <v>25</v>
      </c>
      <c r="H136" s="1">
        <v>4</v>
      </c>
      <c r="I136" s="1">
        <v>10.6</v>
      </c>
      <c r="J136" s="1"/>
      <c r="K136" s="156"/>
      <c r="L136" s="156"/>
      <c r="M136" s="156"/>
      <c r="N136" s="156"/>
      <c r="O136" s="156"/>
      <c r="P136" s="156"/>
      <c r="Q136" s="156"/>
    </row>
    <row r="137" spans="1:17" ht="14.25" customHeight="1" x14ac:dyDescent="0.2">
      <c r="A137" s="1" t="s">
        <v>400</v>
      </c>
      <c r="B137" s="19" t="s">
        <v>1957</v>
      </c>
      <c r="C137" s="1">
        <v>2020</v>
      </c>
      <c r="D137" s="33">
        <v>14</v>
      </c>
      <c r="E137" s="1">
        <v>6</v>
      </c>
      <c r="F137" s="1">
        <v>21</v>
      </c>
      <c r="G137" s="1">
        <v>25</v>
      </c>
      <c r="H137" s="1">
        <v>40</v>
      </c>
      <c r="I137" s="1">
        <v>5.8</v>
      </c>
      <c r="J137" s="1"/>
      <c r="K137" s="156"/>
      <c r="L137" s="156"/>
      <c r="M137" s="156"/>
      <c r="N137" s="156"/>
      <c r="O137" s="156"/>
      <c r="P137" s="156"/>
      <c r="Q137" s="156"/>
    </row>
    <row r="138" spans="1:17" ht="14.25" customHeight="1" x14ac:dyDescent="0.2">
      <c r="A138" s="1" t="s">
        <v>400</v>
      </c>
      <c r="B138" s="19" t="s">
        <v>1957</v>
      </c>
      <c r="C138" s="1">
        <v>2020</v>
      </c>
      <c r="D138" s="33">
        <v>14</v>
      </c>
      <c r="E138" s="1">
        <v>7</v>
      </c>
      <c r="F138" s="1">
        <v>14</v>
      </c>
      <c r="G138" s="1">
        <v>20</v>
      </c>
      <c r="H138" s="1">
        <v>322</v>
      </c>
      <c r="I138" s="1">
        <v>7.2</v>
      </c>
      <c r="J138" s="1"/>
      <c r="K138" s="156"/>
      <c r="L138" s="156"/>
      <c r="M138" s="156"/>
      <c r="N138" s="156"/>
      <c r="O138" s="156"/>
      <c r="P138" s="156"/>
      <c r="Q138" s="156"/>
    </row>
    <row r="139" spans="1:17" ht="14.25" customHeight="1" x14ac:dyDescent="0.2">
      <c r="A139" s="1" t="s">
        <v>400</v>
      </c>
      <c r="B139" s="19" t="s">
        <v>1957</v>
      </c>
      <c r="C139" s="1">
        <v>2020</v>
      </c>
      <c r="D139" s="33">
        <v>14</v>
      </c>
      <c r="E139" s="1">
        <v>8</v>
      </c>
      <c r="F139" s="1">
        <v>20</v>
      </c>
      <c r="G139" s="1">
        <v>3</v>
      </c>
      <c r="H139" s="1">
        <v>118</v>
      </c>
      <c r="I139" s="1">
        <v>3.2</v>
      </c>
      <c r="J139" s="1"/>
      <c r="K139" s="156"/>
      <c r="L139" s="156"/>
      <c r="M139" s="156"/>
      <c r="N139" s="156"/>
      <c r="O139" s="156"/>
      <c r="P139" s="156"/>
      <c r="Q139" s="156"/>
    </row>
    <row r="140" spans="1:17" ht="14.25" customHeight="1" x14ac:dyDescent="0.2">
      <c r="A140" s="1" t="s">
        <v>400</v>
      </c>
      <c r="B140" s="19" t="s">
        <v>1957</v>
      </c>
      <c r="C140" s="1">
        <v>2020</v>
      </c>
      <c r="D140" s="33">
        <v>14</v>
      </c>
      <c r="E140" s="1">
        <v>9</v>
      </c>
      <c r="F140" s="1">
        <v>5</v>
      </c>
      <c r="G140" s="1">
        <v>6</v>
      </c>
      <c r="H140" s="1">
        <v>305</v>
      </c>
      <c r="I140" s="1">
        <v>8.9</v>
      </c>
      <c r="J140" s="1"/>
      <c r="K140" s="156"/>
      <c r="L140" s="156"/>
      <c r="M140" s="156"/>
      <c r="N140" s="156"/>
      <c r="O140" s="156"/>
      <c r="P140" s="156"/>
      <c r="Q140" s="156"/>
    </row>
    <row r="141" spans="1:17" ht="14.25" customHeight="1" x14ac:dyDescent="0.2">
      <c r="A141" s="1" t="s">
        <v>400</v>
      </c>
      <c r="B141" s="19" t="s">
        <v>1957</v>
      </c>
      <c r="C141" s="1">
        <v>2020</v>
      </c>
      <c r="D141" s="33">
        <v>14</v>
      </c>
      <c r="E141" s="1">
        <v>10</v>
      </c>
      <c r="F141" s="1">
        <v>2</v>
      </c>
      <c r="G141" s="1">
        <v>14</v>
      </c>
      <c r="H141" s="1">
        <v>290</v>
      </c>
      <c r="I141" s="1">
        <v>12.9</v>
      </c>
      <c r="J141" s="1"/>
      <c r="K141" s="156"/>
      <c r="L141" s="156"/>
      <c r="M141" s="156"/>
      <c r="N141" s="156"/>
      <c r="O141" s="156"/>
      <c r="P141" s="156"/>
      <c r="Q141" s="156"/>
    </row>
    <row r="142" spans="1:17" ht="14.25" customHeight="1" x14ac:dyDescent="0.2">
      <c r="A142" s="1" t="s">
        <v>400</v>
      </c>
      <c r="B142" s="19" t="s">
        <v>1957</v>
      </c>
      <c r="C142" s="1">
        <v>2020</v>
      </c>
      <c r="D142" s="33">
        <v>15</v>
      </c>
      <c r="E142" s="1">
        <v>1</v>
      </c>
      <c r="F142" s="1">
        <v>2</v>
      </c>
      <c r="G142" s="1">
        <v>25</v>
      </c>
      <c r="H142" s="1">
        <v>110</v>
      </c>
      <c r="I142" s="1">
        <v>2.1</v>
      </c>
      <c r="J142" s="1"/>
      <c r="K142" s="156"/>
      <c r="L142" s="156"/>
      <c r="M142" s="156"/>
      <c r="N142" s="156"/>
      <c r="O142" s="156"/>
      <c r="P142" s="156"/>
      <c r="Q142" s="156"/>
    </row>
    <row r="143" spans="1:17" ht="14.25" customHeight="1" x14ac:dyDescent="0.2">
      <c r="A143" s="1" t="s">
        <v>400</v>
      </c>
      <c r="B143" s="19" t="s">
        <v>1957</v>
      </c>
      <c r="C143" s="1">
        <v>2020</v>
      </c>
      <c r="D143" s="33">
        <v>15</v>
      </c>
      <c r="E143" s="1">
        <v>2</v>
      </c>
      <c r="F143" s="1">
        <v>25</v>
      </c>
      <c r="G143" s="1">
        <v>24</v>
      </c>
      <c r="H143" s="1">
        <v>245</v>
      </c>
      <c r="I143" s="1">
        <v>3.6</v>
      </c>
      <c r="J143" s="1"/>
      <c r="K143" s="156"/>
      <c r="L143" s="156"/>
      <c r="M143" s="156"/>
      <c r="N143" s="156"/>
      <c r="O143" s="156"/>
      <c r="P143" s="156"/>
      <c r="Q143" s="156"/>
    </row>
    <row r="144" spans="1:17" ht="14.25" customHeight="1" x14ac:dyDescent="0.2">
      <c r="A144" s="1" t="s">
        <v>400</v>
      </c>
      <c r="B144" s="19" t="s">
        <v>1957</v>
      </c>
      <c r="C144" s="1">
        <v>2020</v>
      </c>
      <c r="D144" s="33">
        <v>15</v>
      </c>
      <c r="E144" s="1">
        <v>3</v>
      </c>
      <c r="F144" s="1">
        <v>2</v>
      </c>
      <c r="G144" s="1">
        <v>20</v>
      </c>
      <c r="H144" s="1">
        <v>70</v>
      </c>
      <c r="I144" s="1">
        <v>5.9</v>
      </c>
      <c r="J144" s="1"/>
      <c r="K144" s="156"/>
      <c r="L144" s="156"/>
      <c r="M144" s="156"/>
      <c r="N144" s="156"/>
      <c r="O144" s="156"/>
      <c r="P144" s="156"/>
      <c r="Q144" s="156"/>
    </row>
    <row r="145" spans="1:17" ht="14.25" customHeight="1" x14ac:dyDescent="0.2">
      <c r="A145" s="1" t="s">
        <v>400</v>
      </c>
      <c r="B145" s="19" t="s">
        <v>1957</v>
      </c>
      <c r="C145" s="1">
        <v>2020</v>
      </c>
      <c r="D145" s="33">
        <v>15</v>
      </c>
      <c r="E145" s="1">
        <v>4</v>
      </c>
      <c r="F145" s="1">
        <v>16</v>
      </c>
      <c r="G145" s="1">
        <v>20</v>
      </c>
      <c r="H145" s="1">
        <v>140</v>
      </c>
      <c r="I145" s="1">
        <v>3.3</v>
      </c>
      <c r="J145" s="1"/>
      <c r="K145" s="156"/>
      <c r="L145" s="156"/>
      <c r="M145" s="156"/>
      <c r="N145" s="156"/>
      <c r="O145" s="156"/>
      <c r="P145" s="156"/>
      <c r="Q145" s="156"/>
    </row>
    <row r="146" spans="1:17" ht="14.25" customHeight="1" x14ac:dyDescent="0.2">
      <c r="A146" s="1" t="s">
        <v>400</v>
      </c>
      <c r="B146" s="19" t="s">
        <v>1957</v>
      </c>
      <c r="C146" s="1">
        <v>2020</v>
      </c>
      <c r="D146" s="33">
        <v>15</v>
      </c>
      <c r="E146" s="1">
        <v>5</v>
      </c>
      <c r="F146" s="1">
        <v>9</v>
      </c>
      <c r="G146" s="1">
        <v>22</v>
      </c>
      <c r="H146" s="1">
        <v>200</v>
      </c>
      <c r="I146" s="1">
        <v>6.3</v>
      </c>
      <c r="J146" s="1"/>
      <c r="K146" s="156"/>
      <c r="L146" s="156"/>
      <c r="M146" s="156"/>
      <c r="N146" s="156"/>
      <c r="O146" s="156"/>
      <c r="P146" s="156"/>
      <c r="Q146" s="156"/>
    </row>
    <row r="147" spans="1:17" ht="14.25" customHeight="1" x14ac:dyDescent="0.2">
      <c r="A147" s="1" t="s">
        <v>400</v>
      </c>
      <c r="B147" s="19" t="s">
        <v>1957</v>
      </c>
      <c r="C147" s="1">
        <v>2020</v>
      </c>
      <c r="D147" s="33">
        <v>15</v>
      </c>
      <c r="E147" s="1">
        <v>6</v>
      </c>
      <c r="F147" s="1">
        <v>15</v>
      </c>
      <c r="G147" s="1">
        <v>23</v>
      </c>
      <c r="H147" s="1">
        <v>0</v>
      </c>
      <c r="I147" s="1">
        <v>8.1999999999999993</v>
      </c>
      <c r="J147" s="1"/>
      <c r="K147" s="156"/>
      <c r="L147" s="156"/>
      <c r="M147" s="156"/>
      <c r="N147" s="156"/>
      <c r="O147" s="156"/>
      <c r="P147" s="156"/>
      <c r="Q147" s="156"/>
    </row>
    <row r="148" spans="1:17" ht="14.25" customHeight="1" x14ac:dyDescent="0.2">
      <c r="A148" s="1" t="s">
        <v>400</v>
      </c>
      <c r="B148" s="19" t="s">
        <v>1957</v>
      </c>
      <c r="C148" s="1">
        <v>2020</v>
      </c>
      <c r="D148" s="33">
        <v>15</v>
      </c>
      <c r="E148" s="1">
        <v>7</v>
      </c>
      <c r="F148" s="1">
        <v>25</v>
      </c>
      <c r="G148" s="1">
        <v>1</v>
      </c>
      <c r="H148" s="1">
        <v>90</v>
      </c>
      <c r="I148" s="1">
        <v>3.4</v>
      </c>
      <c r="J148" s="1"/>
      <c r="K148" s="156"/>
      <c r="L148" s="156"/>
      <c r="M148" s="156"/>
      <c r="N148" s="156"/>
      <c r="O148" s="156"/>
      <c r="P148" s="156"/>
      <c r="Q148" s="156"/>
    </row>
    <row r="149" spans="1:17" ht="14.25" customHeight="1" x14ac:dyDescent="0.2">
      <c r="A149" s="1" t="s">
        <v>400</v>
      </c>
      <c r="B149" s="19" t="s">
        <v>1957</v>
      </c>
      <c r="C149" s="1">
        <v>2020</v>
      </c>
      <c r="D149" s="33">
        <v>15</v>
      </c>
      <c r="E149" s="1">
        <v>8</v>
      </c>
      <c r="F149" s="1">
        <v>22</v>
      </c>
      <c r="G149" s="1">
        <v>9</v>
      </c>
      <c r="H149" s="1">
        <v>165</v>
      </c>
      <c r="I149" s="1">
        <v>7.7</v>
      </c>
      <c r="J149" s="1"/>
      <c r="K149" s="156"/>
      <c r="L149" s="156"/>
      <c r="M149" s="156"/>
      <c r="N149" s="156"/>
      <c r="O149" s="156"/>
      <c r="P149" s="156"/>
      <c r="Q149" s="156"/>
    </row>
    <row r="150" spans="1:17" ht="14.25" customHeight="1" x14ac:dyDescent="0.2">
      <c r="A150" s="1" t="s">
        <v>400</v>
      </c>
      <c r="B150" s="19" t="s">
        <v>1957</v>
      </c>
      <c r="C150" s="1">
        <v>2020</v>
      </c>
      <c r="D150" s="33">
        <v>15</v>
      </c>
      <c r="E150" s="1">
        <v>9</v>
      </c>
      <c r="F150" s="1">
        <v>23</v>
      </c>
      <c r="G150" s="1">
        <v>13</v>
      </c>
      <c r="H150" s="1">
        <v>60</v>
      </c>
      <c r="I150" s="1">
        <v>8.1</v>
      </c>
      <c r="J150" s="1"/>
      <c r="K150" s="156"/>
      <c r="L150" s="156"/>
      <c r="M150" s="156"/>
      <c r="N150" s="156"/>
      <c r="O150" s="156"/>
      <c r="P150" s="156"/>
      <c r="Q150" s="156"/>
    </row>
    <row r="151" spans="1:17" ht="14.25" customHeight="1" x14ac:dyDescent="0.2">
      <c r="A151" s="1" t="s">
        <v>400</v>
      </c>
      <c r="B151" s="19" t="s">
        <v>1957</v>
      </c>
      <c r="C151" s="1">
        <v>2020</v>
      </c>
      <c r="D151" s="33">
        <v>15</v>
      </c>
      <c r="E151" s="1">
        <v>10</v>
      </c>
      <c r="F151" s="1">
        <v>5</v>
      </c>
      <c r="G151" s="1">
        <v>3</v>
      </c>
      <c r="H151" s="1">
        <v>280</v>
      </c>
      <c r="I151" s="1">
        <v>5.4</v>
      </c>
      <c r="J151" s="1"/>
      <c r="K151" s="156"/>
      <c r="L151" s="156"/>
      <c r="M151" s="156"/>
      <c r="N151" s="156"/>
      <c r="O151" s="156"/>
      <c r="P151" s="156"/>
      <c r="Q151" s="156"/>
    </row>
    <row r="152" spans="1:17" ht="14.25" customHeight="1" x14ac:dyDescent="0.2">
      <c r="A152" s="1" t="s">
        <v>400</v>
      </c>
      <c r="B152" s="19" t="s">
        <v>1957</v>
      </c>
      <c r="C152" s="1">
        <v>2020</v>
      </c>
      <c r="D152" s="33">
        <v>16</v>
      </c>
      <c r="E152" s="1">
        <v>1</v>
      </c>
      <c r="F152" s="1">
        <v>15</v>
      </c>
      <c r="G152" s="1">
        <v>22</v>
      </c>
      <c r="H152" s="1">
        <v>20</v>
      </c>
      <c r="I152" s="1">
        <v>1.3</v>
      </c>
      <c r="J152" s="1"/>
      <c r="K152" s="156"/>
      <c r="L152" s="156"/>
      <c r="M152" s="156"/>
      <c r="N152" s="156"/>
      <c r="O152" s="156"/>
      <c r="P152" s="156"/>
      <c r="Q152" s="156"/>
    </row>
    <row r="153" spans="1:17" ht="14.25" customHeight="1" x14ac:dyDescent="0.2">
      <c r="A153" s="1" t="s">
        <v>400</v>
      </c>
      <c r="B153" s="19" t="s">
        <v>1957</v>
      </c>
      <c r="C153" s="1">
        <v>2020</v>
      </c>
      <c r="D153" s="33">
        <v>16</v>
      </c>
      <c r="E153" s="1">
        <v>2</v>
      </c>
      <c r="F153" s="1">
        <v>2</v>
      </c>
      <c r="G153" s="1">
        <v>19</v>
      </c>
      <c r="H153" s="1">
        <v>150</v>
      </c>
      <c r="I153" s="1">
        <v>3.1</v>
      </c>
      <c r="J153" s="1"/>
      <c r="K153" s="156"/>
      <c r="L153" s="156"/>
      <c r="M153" s="156"/>
      <c r="N153" s="156"/>
      <c r="O153" s="156"/>
      <c r="P153" s="156"/>
      <c r="Q153" s="156"/>
    </row>
    <row r="154" spans="1:17" ht="14.25" customHeight="1" x14ac:dyDescent="0.2">
      <c r="A154" s="1" t="s">
        <v>400</v>
      </c>
      <c r="B154" s="19" t="s">
        <v>1957</v>
      </c>
      <c r="C154" s="1">
        <v>2020</v>
      </c>
      <c r="D154" s="33">
        <v>16</v>
      </c>
      <c r="E154" s="1">
        <v>3</v>
      </c>
      <c r="F154" s="1">
        <v>18</v>
      </c>
      <c r="G154" s="1">
        <v>12</v>
      </c>
      <c r="H154" s="1">
        <v>250</v>
      </c>
      <c r="I154" s="1">
        <v>4.8</v>
      </c>
      <c r="J154" s="1"/>
      <c r="K154" s="156"/>
      <c r="L154" s="156"/>
      <c r="M154" s="156"/>
      <c r="N154" s="156"/>
      <c r="O154" s="156"/>
      <c r="P154" s="156"/>
      <c r="Q154" s="156"/>
    </row>
    <row r="155" spans="1:17" ht="14.25" customHeight="1" x14ac:dyDescent="0.2">
      <c r="A155" s="1" t="s">
        <v>400</v>
      </c>
      <c r="B155" s="19" t="s">
        <v>1957</v>
      </c>
      <c r="C155" s="1">
        <v>2020</v>
      </c>
      <c r="D155" s="33">
        <v>16</v>
      </c>
      <c r="E155" s="1">
        <v>4</v>
      </c>
      <c r="F155" s="1">
        <v>6</v>
      </c>
      <c r="G155" s="1">
        <v>19</v>
      </c>
      <c r="H155" s="1">
        <v>310</v>
      </c>
      <c r="I155" s="1">
        <v>6.9</v>
      </c>
      <c r="J155" s="1"/>
      <c r="K155" s="156"/>
      <c r="L155" s="156"/>
      <c r="M155" s="156"/>
      <c r="N155" s="156"/>
      <c r="O155" s="156"/>
      <c r="P155" s="156"/>
      <c r="Q155" s="156"/>
    </row>
    <row r="156" spans="1:17" ht="14.25" customHeight="1" x14ac:dyDescent="0.2">
      <c r="A156" s="1" t="s">
        <v>400</v>
      </c>
      <c r="B156" s="19" t="s">
        <v>1957</v>
      </c>
      <c r="C156" s="1">
        <v>2020</v>
      </c>
      <c r="D156" s="33">
        <v>16</v>
      </c>
      <c r="E156" s="1">
        <v>5</v>
      </c>
      <c r="F156" s="1">
        <v>5</v>
      </c>
      <c r="G156" s="1">
        <v>11</v>
      </c>
      <c r="H156" s="1">
        <v>290</v>
      </c>
      <c r="I156" s="1">
        <v>6.7</v>
      </c>
      <c r="J156" s="1"/>
      <c r="K156" s="156"/>
      <c r="L156" s="156"/>
      <c r="M156" s="156"/>
      <c r="N156" s="156"/>
      <c r="O156" s="156"/>
      <c r="P156" s="156"/>
      <c r="Q156" s="156"/>
    </row>
    <row r="157" spans="1:17" ht="14.25" customHeight="1" x14ac:dyDescent="0.2">
      <c r="A157" s="1" t="s">
        <v>400</v>
      </c>
      <c r="B157" s="19" t="s">
        <v>1957</v>
      </c>
      <c r="C157" s="1">
        <v>2020</v>
      </c>
      <c r="D157" s="33">
        <v>16</v>
      </c>
      <c r="E157" s="1">
        <v>6</v>
      </c>
      <c r="F157" s="1">
        <v>17</v>
      </c>
      <c r="G157" s="1">
        <v>9</v>
      </c>
      <c r="H157" s="1">
        <v>205</v>
      </c>
      <c r="I157" s="1">
        <v>8.6999999999999993</v>
      </c>
      <c r="J157" s="1"/>
      <c r="K157" s="156"/>
      <c r="L157" s="156"/>
      <c r="M157" s="156"/>
      <c r="N157" s="156"/>
      <c r="O157" s="156"/>
      <c r="P157" s="156"/>
      <c r="Q157" s="156"/>
    </row>
    <row r="158" spans="1:17" ht="14.25" customHeight="1" x14ac:dyDescent="0.2">
      <c r="A158" s="1" t="s">
        <v>400</v>
      </c>
      <c r="B158" s="19" t="s">
        <v>1957</v>
      </c>
      <c r="C158" s="1">
        <v>2020</v>
      </c>
      <c r="D158" s="33">
        <v>16</v>
      </c>
      <c r="E158" s="1">
        <v>7</v>
      </c>
      <c r="F158" s="1">
        <v>17</v>
      </c>
      <c r="G158" s="1">
        <v>10</v>
      </c>
      <c r="H158" s="1">
        <v>200</v>
      </c>
      <c r="I158" s="1">
        <v>7.7</v>
      </c>
      <c r="J158" s="1"/>
      <c r="K158" s="156"/>
      <c r="L158" s="156"/>
      <c r="M158" s="156"/>
      <c r="N158" s="156"/>
      <c r="O158" s="156"/>
      <c r="P158" s="156"/>
      <c r="Q158" s="156"/>
    </row>
    <row r="159" spans="1:17" ht="14.25" customHeight="1" x14ac:dyDescent="0.2">
      <c r="A159" s="1" t="s">
        <v>400</v>
      </c>
      <c r="B159" s="19" t="s">
        <v>1957</v>
      </c>
      <c r="C159" s="1">
        <v>2020</v>
      </c>
      <c r="D159" s="33">
        <v>16</v>
      </c>
      <c r="E159" s="1">
        <v>8</v>
      </c>
      <c r="F159" s="1">
        <v>12</v>
      </c>
      <c r="G159" s="1">
        <v>25</v>
      </c>
      <c r="H159" s="1">
        <v>30</v>
      </c>
      <c r="I159" s="1">
        <v>6.5</v>
      </c>
      <c r="J159" s="1"/>
      <c r="K159" s="156"/>
      <c r="L159" s="156"/>
      <c r="M159" s="156"/>
      <c r="N159" s="156"/>
      <c r="O159" s="156"/>
      <c r="P159" s="156"/>
      <c r="Q159" s="156"/>
    </row>
    <row r="160" spans="1:17" ht="14.25" customHeight="1" x14ac:dyDescent="0.2">
      <c r="A160" s="1" t="s">
        <v>400</v>
      </c>
      <c r="B160" s="19" t="s">
        <v>1957</v>
      </c>
      <c r="C160" s="1">
        <v>2020</v>
      </c>
      <c r="D160" s="33">
        <v>16</v>
      </c>
      <c r="E160" s="1">
        <v>9</v>
      </c>
      <c r="F160" s="1">
        <v>19</v>
      </c>
      <c r="G160" s="1">
        <v>18</v>
      </c>
      <c r="H160" s="1">
        <v>40</v>
      </c>
      <c r="I160" s="1">
        <v>6.7</v>
      </c>
      <c r="J160" s="1"/>
      <c r="K160" s="156"/>
      <c r="L160" s="156"/>
      <c r="M160" s="156"/>
      <c r="N160" s="156"/>
      <c r="O160" s="156"/>
      <c r="P160" s="156"/>
      <c r="Q160" s="156"/>
    </row>
    <row r="161" spans="1:17" ht="14.25" customHeight="1" x14ac:dyDescent="0.2">
      <c r="A161" s="1" t="s">
        <v>400</v>
      </c>
      <c r="B161" s="19" t="s">
        <v>1957</v>
      </c>
      <c r="C161" s="1">
        <v>2020</v>
      </c>
      <c r="D161" s="33">
        <v>16</v>
      </c>
      <c r="E161" s="1">
        <v>10</v>
      </c>
      <c r="F161" s="1">
        <v>15</v>
      </c>
      <c r="G161" s="1">
        <v>23</v>
      </c>
      <c r="H161" s="1">
        <v>110</v>
      </c>
      <c r="I161" s="1">
        <v>6</v>
      </c>
      <c r="J161" s="1"/>
      <c r="K161" s="156"/>
      <c r="L161" s="156"/>
      <c r="M161" s="156"/>
      <c r="N161" s="156"/>
      <c r="O161" s="156"/>
      <c r="P161" s="156"/>
      <c r="Q161" s="156"/>
    </row>
    <row r="162" spans="1:17" ht="14.25" customHeight="1" x14ac:dyDescent="0.2">
      <c r="A162" s="1" t="s">
        <v>400</v>
      </c>
      <c r="B162" s="19" t="s">
        <v>1957</v>
      </c>
      <c r="C162" s="1">
        <v>2020</v>
      </c>
      <c r="D162" s="33">
        <v>17</v>
      </c>
      <c r="E162" s="1">
        <v>1</v>
      </c>
      <c r="F162" s="1">
        <v>20</v>
      </c>
      <c r="G162" s="1">
        <v>18</v>
      </c>
      <c r="H162" s="1">
        <v>0</v>
      </c>
      <c r="I162" s="1">
        <v>2.2000000000000002</v>
      </c>
      <c r="J162" s="1"/>
      <c r="K162" s="156"/>
      <c r="L162" s="156"/>
      <c r="M162" s="156"/>
      <c r="N162" s="156"/>
      <c r="O162" s="156"/>
      <c r="P162" s="156"/>
      <c r="Q162" s="156"/>
    </row>
    <row r="163" spans="1:17" ht="14.25" customHeight="1" x14ac:dyDescent="0.2">
      <c r="A163" s="1" t="s">
        <v>400</v>
      </c>
      <c r="B163" s="19" t="s">
        <v>1957</v>
      </c>
      <c r="C163" s="1">
        <v>2020</v>
      </c>
      <c r="D163" s="33">
        <v>17</v>
      </c>
      <c r="E163" s="1">
        <v>2</v>
      </c>
      <c r="F163" s="1">
        <v>8</v>
      </c>
      <c r="G163" s="1">
        <v>20</v>
      </c>
      <c r="H163" s="1">
        <v>190</v>
      </c>
      <c r="I163" s="1">
        <v>3</v>
      </c>
      <c r="J163" s="1"/>
      <c r="K163" s="156"/>
      <c r="L163" s="156"/>
      <c r="M163" s="156"/>
      <c r="N163" s="156"/>
      <c r="O163" s="156"/>
      <c r="P163" s="156"/>
      <c r="Q163" s="156"/>
    </row>
    <row r="164" spans="1:17" ht="14.25" customHeight="1" x14ac:dyDescent="0.2">
      <c r="A164" s="1" t="s">
        <v>400</v>
      </c>
      <c r="B164" s="19" t="s">
        <v>1957</v>
      </c>
      <c r="C164" s="1">
        <v>2020</v>
      </c>
      <c r="D164" s="33">
        <v>17</v>
      </c>
      <c r="E164" s="1">
        <v>3</v>
      </c>
      <c r="F164" s="1">
        <v>1</v>
      </c>
      <c r="G164" s="1">
        <v>23</v>
      </c>
      <c r="H164" s="1">
        <v>350</v>
      </c>
      <c r="I164" s="1">
        <v>3</v>
      </c>
      <c r="J164" s="1"/>
      <c r="K164" s="156"/>
      <c r="L164" s="156"/>
      <c r="M164" s="156"/>
      <c r="N164" s="156"/>
      <c r="O164" s="156"/>
      <c r="P164" s="156"/>
      <c r="Q164" s="156"/>
    </row>
    <row r="165" spans="1:17" ht="14.25" customHeight="1" x14ac:dyDescent="0.2">
      <c r="A165" s="1" t="s">
        <v>400</v>
      </c>
      <c r="B165" s="19" t="s">
        <v>1957</v>
      </c>
      <c r="C165" s="1">
        <v>2020</v>
      </c>
      <c r="D165" s="33">
        <v>17</v>
      </c>
      <c r="E165" s="1">
        <v>4</v>
      </c>
      <c r="F165" s="1">
        <v>7</v>
      </c>
      <c r="G165" s="1">
        <v>5</v>
      </c>
      <c r="H165" s="1">
        <v>220</v>
      </c>
      <c r="I165" s="1">
        <v>5.3</v>
      </c>
      <c r="J165" s="1"/>
      <c r="K165" s="156"/>
      <c r="L165" s="156"/>
      <c r="M165" s="156"/>
      <c r="N165" s="156"/>
      <c r="O165" s="156"/>
      <c r="P165" s="156"/>
      <c r="Q165" s="156"/>
    </row>
    <row r="166" spans="1:17" ht="14.25" customHeight="1" x14ac:dyDescent="0.2">
      <c r="A166" s="1" t="s">
        <v>400</v>
      </c>
      <c r="B166" s="19" t="s">
        <v>1957</v>
      </c>
      <c r="C166" s="1">
        <v>2020</v>
      </c>
      <c r="D166" s="33">
        <v>17</v>
      </c>
      <c r="E166" s="1">
        <v>5</v>
      </c>
      <c r="F166" s="1">
        <v>16</v>
      </c>
      <c r="G166" s="1">
        <v>2</v>
      </c>
      <c r="H166" s="1">
        <v>210</v>
      </c>
      <c r="I166" s="1">
        <v>4</v>
      </c>
      <c r="J166" s="1"/>
      <c r="K166" s="156"/>
      <c r="L166" s="156"/>
      <c r="M166" s="156"/>
      <c r="N166" s="156"/>
      <c r="O166" s="156"/>
      <c r="P166" s="156"/>
      <c r="Q166" s="156"/>
    </row>
    <row r="167" spans="1:17" ht="14.25" customHeight="1" x14ac:dyDescent="0.2">
      <c r="A167" s="1" t="s">
        <v>400</v>
      </c>
      <c r="B167" s="19" t="s">
        <v>1957</v>
      </c>
      <c r="C167" s="1">
        <v>2020</v>
      </c>
      <c r="D167" s="33">
        <v>17</v>
      </c>
      <c r="E167" s="1">
        <v>6</v>
      </c>
      <c r="F167" s="1">
        <v>22</v>
      </c>
      <c r="G167" s="1">
        <v>11</v>
      </c>
      <c r="H167" s="1">
        <v>105</v>
      </c>
      <c r="I167" s="1">
        <v>0.55000000000000004</v>
      </c>
      <c r="J167" s="1"/>
      <c r="K167" s="156"/>
      <c r="L167" s="156"/>
      <c r="M167" s="156"/>
      <c r="N167" s="156"/>
      <c r="O167" s="156"/>
      <c r="P167" s="156"/>
      <c r="Q167" s="156"/>
    </row>
    <row r="168" spans="1:17" ht="14.25" customHeight="1" x14ac:dyDescent="0.2">
      <c r="A168" s="1" t="s">
        <v>400</v>
      </c>
      <c r="B168" s="19" t="s">
        <v>1957</v>
      </c>
      <c r="C168" s="1">
        <v>2020</v>
      </c>
      <c r="D168" s="33">
        <v>17</v>
      </c>
      <c r="E168" s="1">
        <v>7</v>
      </c>
      <c r="F168" s="1">
        <v>12</v>
      </c>
      <c r="G168" s="1">
        <v>2</v>
      </c>
      <c r="H168" s="1">
        <v>230</v>
      </c>
      <c r="I168" s="1">
        <v>6.7</v>
      </c>
      <c r="J168" s="1"/>
      <c r="K168" s="156"/>
      <c r="L168" s="156"/>
      <c r="M168" s="156"/>
      <c r="N168" s="156"/>
      <c r="O168" s="156"/>
      <c r="P168" s="156"/>
      <c r="Q168" s="156"/>
    </row>
    <row r="169" spans="1:17" ht="14.25" customHeight="1" x14ac:dyDescent="0.2">
      <c r="A169" s="1" t="s">
        <v>400</v>
      </c>
      <c r="B169" s="19" t="s">
        <v>1957</v>
      </c>
      <c r="C169" s="1">
        <v>2020</v>
      </c>
      <c r="D169" s="33">
        <v>17</v>
      </c>
      <c r="E169" s="1">
        <v>8</v>
      </c>
      <c r="F169" s="1">
        <v>12</v>
      </c>
      <c r="G169" s="1">
        <v>15</v>
      </c>
      <c r="H169" s="1">
        <v>45</v>
      </c>
      <c r="I169" s="1">
        <v>4.7</v>
      </c>
      <c r="J169" s="1"/>
      <c r="K169" s="156"/>
      <c r="L169" s="156"/>
      <c r="M169" s="156"/>
      <c r="N169" s="156"/>
      <c r="O169" s="156"/>
      <c r="P169" s="156"/>
      <c r="Q169" s="156"/>
    </row>
    <row r="170" spans="1:17" ht="14.25" customHeight="1" x14ac:dyDescent="0.2">
      <c r="A170" s="1" t="s">
        <v>400</v>
      </c>
      <c r="B170" s="19" t="s">
        <v>1957</v>
      </c>
      <c r="C170" s="1">
        <v>2020</v>
      </c>
      <c r="D170" s="33">
        <v>17</v>
      </c>
      <c r="E170" s="1">
        <v>9</v>
      </c>
      <c r="F170" s="1">
        <v>18</v>
      </c>
      <c r="G170" s="1">
        <v>13</v>
      </c>
      <c r="H170" s="1">
        <v>15</v>
      </c>
      <c r="I170" s="1">
        <v>5.9</v>
      </c>
      <c r="J170" s="1"/>
      <c r="K170" s="156"/>
      <c r="L170" s="156"/>
      <c r="M170" s="156"/>
      <c r="N170" s="156"/>
      <c r="O170" s="156"/>
      <c r="P170" s="156"/>
      <c r="Q170" s="156"/>
    </row>
    <row r="171" spans="1:17" ht="14.25" customHeight="1" x14ac:dyDescent="0.2">
      <c r="A171" s="1" t="s">
        <v>400</v>
      </c>
      <c r="B171" s="19" t="s">
        <v>1957</v>
      </c>
      <c r="C171" s="1">
        <v>2020</v>
      </c>
      <c r="D171" s="33">
        <v>17</v>
      </c>
      <c r="E171" s="1">
        <v>10</v>
      </c>
      <c r="F171" s="1">
        <v>13</v>
      </c>
      <c r="G171" s="1">
        <v>4</v>
      </c>
      <c r="H171" s="1">
        <v>280</v>
      </c>
      <c r="I171" s="1">
        <v>8.6999999999999993</v>
      </c>
      <c r="J171" s="1"/>
      <c r="K171" s="156"/>
      <c r="L171" s="156"/>
      <c r="M171" s="156"/>
      <c r="N171" s="156"/>
      <c r="O171" s="156"/>
      <c r="P171" s="156"/>
      <c r="Q171" s="156"/>
    </row>
    <row r="172" spans="1:17" ht="14.25" customHeight="1" x14ac:dyDescent="0.2">
      <c r="A172" s="1" t="s">
        <v>400</v>
      </c>
      <c r="B172" s="19" t="s">
        <v>1957</v>
      </c>
      <c r="C172" s="1">
        <v>2020</v>
      </c>
      <c r="D172" s="180" t="s">
        <v>1921</v>
      </c>
      <c r="E172" s="1">
        <v>1</v>
      </c>
      <c r="F172" s="1">
        <v>17</v>
      </c>
      <c r="G172" s="1">
        <v>18</v>
      </c>
      <c r="H172" s="1">
        <v>5</v>
      </c>
      <c r="I172" s="1">
        <v>4.5999999999999996</v>
      </c>
      <c r="J172" s="1"/>
      <c r="K172" s="156"/>
      <c r="L172" s="156"/>
      <c r="M172" s="156"/>
      <c r="N172" s="156"/>
      <c r="O172" s="156"/>
      <c r="P172" s="156"/>
      <c r="Q172" s="156"/>
    </row>
    <row r="173" spans="1:17" ht="14.25" customHeight="1" x14ac:dyDescent="0.2">
      <c r="A173" s="1" t="s">
        <v>400</v>
      </c>
      <c r="B173" s="19" t="s">
        <v>1957</v>
      </c>
      <c r="C173" s="1">
        <v>2020</v>
      </c>
      <c r="D173" s="180" t="s">
        <v>1921</v>
      </c>
      <c r="E173" s="1">
        <v>2</v>
      </c>
      <c r="F173" s="1">
        <v>3</v>
      </c>
      <c r="G173" s="1">
        <v>21</v>
      </c>
      <c r="H173" s="1">
        <v>300</v>
      </c>
      <c r="I173" s="1">
        <v>2.2000000000000002</v>
      </c>
      <c r="J173" s="1"/>
      <c r="K173" s="156"/>
      <c r="L173" s="156"/>
      <c r="M173" s="156"/>
      <c r="N173" s="156"/>
      <c r="O173" s="156"/>
      <c r="P173" s="156"/>
      <c r="Q173" s="156"/>
    </row>
    <row r="174" spans="1:17" ht="14.25" customHeight="1" x14ac:dyDescent="0.2">
      <c r="A174" s="1" t="s">
        <v>400</v>
      </c>
      <c r="B174" s="19" t="s">
        <v>1957</v>
      </c>
      <c r="C174" s="1">
        <v>2020</v>
      </c>
      <c r="D174" s="180" t="s">
        <v>1921</v>
      </c>
      <c r="E174" s="1">
        <v>3</v>
      </c>
      <c r="F174" s="1">
        <v>18</v>
      </c>
      <c r="G174" s="1">
        <v>4</v>
      </c>
      <c r="H174" s="1">
        <v>95</v>
      </c>
      <c r="I174" s="1">
        <v>2.1</v>
      </c>
      <c r="J174" s="1"/>
      <c r="K174" s="156"/>
      <c r="L174" s="156"/>
      <c r="M174" s="156"/>
      <c r="N174" s="156"/>
      <c r="O174" s="156"/>
      <c r="P174" s="156"/>
      <c r="Q174" s="156"/>
    </row>
    <row r="175" spans="1:17" ht="14.25" customHeight="1" x14ac:dyDescent="0.2">
      <c r="A175" s="1" t="s">
        <v>400</v>
      </c>
      <c r="B175" s="19" t="s">
        <v>1957</v>
      </c>
      <c r="C175" s="1">
        <v>2020</v>
      </c>
      <c r="D175" s="180" t="s">
        <v>1921</v>
      </c>
      <c r="E175" s="1">
        <v>4</v>
      </c>
      <c r="F175" s="1">
        <v>11</v>
      </c>
      <c r="G175" s="1">
        <v>9</v>
      </c>
      <c r="H175" s="1">
        <v>215</v>
      </c>
      <c r="I175" s="1">
        <v>4.2</v>
      </c>
      <c r="J175" s="1"/>
      <c r="K175" s="156"/>
      <c r="L175" s="156"/>
      <c r="M175" s="156"/>
      <c r="N175" s="156"/>
      <c r="O175" s="156"/>
      <c r="P175" s="156"/>
      <c r="Q175" s="156"/>
    </row>
    <row r="176" spans="1:17" ht="14.25" customHeight="1" x14ac:dyDescent="0.2">
      <c r="A176" s="1" t="s">
        <v>400</v>
      </c>
      <c r="B176" s="19" t="s">
        <v>1957</v>
      </c>
      <c r="C176" s="1">
        <v>2020</v>
      </c>
      <c r="D176" s="180" t="s">
        <v>1921</v>
      </c>
      <c r="E176" s="1">
        <v>5</v>
      </c>
      <c r="F176" s="1">
        <v>4</v>
      </c>
      <c r="G176" s="1">
        <v>16</v>
      </c>
      <c r="H176" s="1">
        <v>240</v>
      </c>
      <c r="I176" s="1">
        <v>3.1</v>
      </c>
      <c r="J176" s="1"/>
      <c r="K176" s="156"/>
      <c r="L176" s="156"/>
      <c r="M176" s="156"/>
      <c r="N176" s="156"/>
      <c r="O176" s="156"/>
      <c r="P176" s="156"/>
      <c r="Q176" s="156"/>
    </row>
    <row r="177" spans="1:17" ht="14.25" customHeight="1" x14ac:dyDescent="0.2">
      <c r="A177" s="1" t="s">
        <v>400</v>
      </c>
      <c r="B177" s="19" t="s">
        <v>1957</v>
      </c>
      <c r="C177" s="1">
        <v>2020</v>
      </c>
      <c r="D177" s="180" t="s">
        <v>1921</v>
      </c>
      <c r="E177" s="1">
        <v>6</v>
      </c>
      <c r="F177" s="1">
        <v>4</v>
      </c>
      <c r="G177" s="1">
        <v>23</v>
      </c>
      <c r="H177" s="1">
        <v>350</v>
      </c>
      <c r="I177" s="1">
        <v>6.9</v>
      </c>
      <c r="J177" s="1"/>
      <c r="K177" s="156"/>
      <c r="L177" s="156"/>
      <c r="M177" s="156"/>
      <c r="N177" s="156"/>
      <c r="O177" s="156"/>
      <c r="P177" s="156"/>
      <c r="Q177" s="156"/>
    </row>
    <row r="178" spans="1:17" ht="14.25" customHeight="1" x14ac:dyDescent="0.2">
      <c r="A178" s="1" t="s">
        <v>400</v>
      </c>
      <c r="B178" s="19" t="s">
        <v>1957</v>
      </c>
      <c r="C178" s="1">
        <v>2020</v>
      </c>
      <c r="D178" s="180" t="s">
        <v>1921</v>
      </c>
      <c r="E178" s="1">
        <v>7</v>
      </c>
      <c r="F178" s="1">
        <v>23</v>
      </c>
      <c r="G178" s="1">
        <v>10</v>
      </c>
      <c r="H178" s="1">
        <v>140</v>
      </c>
      <c r="I178" s="1">
        <v>10.199999999999999</v>
      </c>
      <c r="J178" s="1"/>
      <c r="K178" s="156"/>
      <c r="L178" s="156"/>
      <c r="M178" s="156"/>
      <c r="N178" s="156"/>
      <c r="O178" s="156"/>
      <c r="P178" s="156"/>
      <c r="Q178" s="156"/>
    </row>
    <row r="179" spans="1:17" ht="14.25" customHeight="1" x14ac:dyDescent="0.2">
      <c r="A179" s="1" t="s">
        <v>400</v>
      </c>
      <c r="B179" s="19" t="s">
        <v>1957</v>
      </c>
      <c r="C179" s="1">
        <v>2020</v>
      </c>
      <c r="D179" s="180" t="s">
        <v>1921</v>
      </c>
      <c r="E179" s="1">
        <v>8</v>
      </c>
      <c r="F179" s="1">
        <v>1</v>
      </c>
      <c r="G179" s="1">
        <v>12</v>
      </c>
      <c r="H179" s="1">
        <v>85</v>
      </c>
      <c r="I179" s="1">
        <v>11.6</v>
      </c>
      <c r="J179" s="1"/>
      <c r="K179" s="156"/>
      <c r="L179" s="156"/>
      <c r="M179" s="156"/>
      <c r="N179" s="156"/>
      <c r="O179" s="156"/>
      <c r="P179" s="156"/>
      <c r="Q179" s="156"/>
    </row>
    <row r="180" spans="1:17" ht="14.25" customHeight="1" x14ac:dyDescent="0.2">
      <c r="A180" s="1" t="s">
        <v>400</v>
      </c>
      <c r="B180" s="19" t="s">
        <v>1957</v>
      </c>
      <c r="C180" s="1">
        <v>2020</v>
      </c>
      <c r="D180" s="180" t="s">
        <v>1921</v>
      </c>
      <c r="E180" s="1">
        <v>9</v>
      </c>
      <c r="F180" s="1">
        <v>3</v>
      </c>
      <c r="G180" s="1">
        <v>3</v>
      </c>
      <c r="H180" s="1">
        <v>195</v>
      </c>
      <c r="I180" s="1">
        <v>5.3</v>
      </c>
      <c r="J180" s="1"/>
      <c r="K180" s="156"/>
      <c r="L180" s="156"/>
      <c r="M180" s="156"/>
      <c r="N180" s="156"/>
      <c r="O180" s="156"/>
      <c r="P180" s="156"/>
      <c r="Q180" s="156"/>
    </row>
    <row r="181" spans="1:17" ht="14.25" customHeight="1" x14ac:dyDescent="0.2">
      <c r="A181" s="1" t="s">
        <v>400</v>
      </c>
      <c r="B181" s="19" t="s">
        <v>1957</v>
      </c>
      <c r="C181" s="1">
        <v>2020</v>
      </c>
      <c r="D181" s="180" t="s">
        <v>1921</v>
      </c>
      <c r="E181" s="1">
        <v>10</v>
      </c>
      <c r="F181" s="1">
        <v>24</v>
      </c>
      <c r="G181" s="1">
        <v>22</v>
      </c>
      <c r="H181" s="1">
        <v>250</v>
      </c>
      <c r="I181" s="1">
        <v>7.9</v>
      </c>
      <c r="J181" s="1"/>
      <c r="K181" s="156"/>
      <c r="L181" s="156"/>
      <c r="M181" s="156"/>
      <c r="N181" s="156"/>
      <c r="O181" s="156"/>
      <c r="P181" s="156"/>
      <c r="Q181" s="156"/>
    </row>
    <row r="182" spans="1:17" ht="14.25" customHeight="1" x14ac:dyDescent="0.2">
      <c r="A182" s="1" t="s">
        <v>400</v>
      </c>
      <c r="B182" s="19" t="s">
        <v>1957</v>
      </c>
      <c r="C182" s="1">
        <v>2020</v>
      </c>
      <c r="D182" s="180" t="s">
        <v>1922</v>
      </c>
      <c r="E182" s="1">
        <v>1</v>
      </c>
      <c r="F182" s="1">
        <v>7</v>
      </c>
      <c r="G182" s="1">
        <v>17</v>
      </c>
      <c r="H182" s="1">
        <v>153</v>
      </c>
      <c r="I182" s="1">
        <v>4.0999999999999996</v>
      </c>
      <c r="J182" s="1"/>
      <c r="K182" s="156"/>
      <c r="L182" s="156"/>
      <c r="M182" s="156"/>
      <c r="N182" s="156"/>
      <c r="O182" s="156"/>
      <c r="P182" s="156"/>
      <c r="Q182" s="156"/>
    </row>
    <row r="183" spans="1:17" ht="14.25" customHeight="1" x14ac:dyDescent="0.2">
      <c r="A183" s="1" t="s">
        <v>400</v>
      </c>
      <c r="B183" s="19" t="s">
        <v>1957</v>
      </c>
      <c r="C183" s="1">
        <v>2020</v>
      </c>
      <c r="D183" s="180" t="s">
        <v>1922</v>
      </c>
      <c r="E183" s="1">
        <v>2</v>
      </c>
      <c r="F183" s="1">
        <v>15</v>
      </c>
      <c r="G183" s="1">
        <v>19</v>
      </c>
      <c r="H183" s="1">
        <v>100</v>
      </c>
      <c r="I183" s="1">
        <v>3</v>
      </c>
      <c r="J183" s="1"/>
      <c r="K183" s="156"/>
      <c r="L183" s="156"/>
      <c r="M183" s="156"/>
      <c r="N183" s="156"/>
      <c r="O183" s="156"/>
      <c r="P183" s="156"/>
      <c r="Q183" s="156"/>
    </row>
    <row r="184" spans="1:17" ht="14.25" customHeight="1" x14ac:dyDescent="0.2">
      <c r="A184" s="1" t="s">
        <v>400</v>
      </c>
      <c r="B184" s="19" t="s">
        <v>1957</v>
      </c>
      <c r="C184" s="1">
        <v>2020</v>
      </c>
      <c r="D184" s="180" t="s">
        <v>1922</v>
      </c>
      <c r="E184" s="1">
        <v>3</v>
      </c>
      <c r="F184" s="1">
        <v>14</v>
      </c>
      <c r="G184" s="1">
        <v>17</v>
      </c>
      <c r="H184" s="1">
        <v>326</v>
      </c>
      <c r="I184" s="1">
        <v>3.9</v>
      </c>
      <c r="J184" s="1"/>
      <c r="K184" s="156"/>
      <c r="L184" s="156"/>
      <c r="M184" s="156"/>
      <c r="N184" s="156"/>
      <c r="O184" s="156"/>
      <c r="P184" s="156"/>
      <c r="Q184" s="156"/>
    </row>
    <row r="185" spans="1:17" ht="14.25" customHeight="1" x14ac:dyDescent="0.2">
      <c r="A185" s="1" t="s">
        <v>400</v>
      </c>
      <c r="B185" s="19" t="s">
        <v>1957</v>
      </c>
      <c r="C185" s="1">
        <v>2020</v>
      </c>
      <c r="D185" s="180" t="s">
        <v>1922</v>
      </c>
      <c r="E185" s="1">
        <v>4</v>
      </c>
      <c r="F185" s="1">
        <v>20</v>
      </c>
      <c r="G185" s="1">
        <v>2</v>
      </c>
      <c r="H185" s="1">
        <v>80</v>
      </c>
      <c r="I185" s="1">
        <v>3.7</v>
      </c>
      <c r="J185" s="1"/>
      <c r="K185" s="156"/>
      <c r="L185" s="156"/>
      <c r="M185" s="156"/>
      <c r="N185" s="156"/>
      <c r="O185" s="156"/>
      <c r="P185" s="156"/>
      <c r="Q185" s="156"/>
    </row>
    <row r="186" spans="1:17" ht="14.25" customHeight="1" x14ac:dyDescent="0.2">
      <c r="A186" s="1" t="s">
        <v>400</v>
      </c>
      <c r="B186" s="19" t="s">
        <v>1957</v>
      </c>
      <c r="C186" s="1">
        <v>2020</v>
      </c>
      <c r="D186" s="180" t="s">
        <v>1922</v>
      </c>
      <c r="E186" s="1">
        <v>5</v>
      </c>
      <c r="F186" s="1">
        <v>15</v>
      </c>
      <c r="G186" s="1">
        <v>1</v>
      </c>
      <c r="H186" s="1">
        <v>173</v>
      </c>
      <c r="I186" s="1">
        <v>6.3</v>
      </c>
      <c r="J186" s="1"/>
      <c r="K186" s="156"/>
      <c r="L186" s="156"/>
      <c r="M186" s="156"/>
      <c r="N186" s="156"/>
      <c r="O186" s="156"/>
      <c r="P186" s="156"/>
      <c r="Q186" s="156"/>
    </row>
    <row r="187" spans="1:17" ht="14.25" customHeight="1" x14ac:dyDescent="0.2">
      <c r="A187" s="1" t="s">
        <v>400</v>
      </c>
      <c r="B187" s="19" t="s">
        <v>1957</v>
      </c>
      <c r="C187" s="1">
        <v>2020</v>
      </c>
      <c r="D187" s="180" t="s">
        <v>1922</v>
      </c>
      <c r="E187" s="1">
        <v>6</v>
      </c>
      <c r="F187" s="1">
        <v>1</v>
      </c>
      <c r="G187" s="1">
        <v>18</v>
      </c>
      <c r="H187" s="1">
        <v>80</v>
      </c>
      <c r="I187" s="1">
        <v>16.399999999999999</v>
      </c>
      <c r="J187" s="1"/>
      <c r="K187" s="156"/>
      <c r="L187" s="156"/>
      <c r="M187" s="156"/>
      <c r="N187" s="156"/>
      <c r="O187" s="156"/>
      <c r="P187" s="156"/>
      <c r="Q187" s="156"/>
    </row>
    <row r="188" spans="1:17" ht="14.25" customHeight="1" x14ac:dyDescent="0.2">
      <c r="A188" s="1" t="s">
        <v>400</v>
      </c>
      <c r="B188" s="19" t="s">
        <v>1957</v>
      </c>
      <c r="C188" s="1">
        <v>2020</v>
      </c>
      <c r="D188" s="180" t="s">
        <v>1922</v>
      </c>
      <c r="E188" s="1">
        <v>7</v>
      </c>
      <c r="F188" s="1">
        <v>24</v>
      </c>
      <c r="G188" s="1">
        <v>20</v>
      </c>
      <c r="H188" s="1">
        <v>68</v>
      </c>
      <c r="I188" s="1">
        <v>10.1</v>
      </c>
      <c r="J188" s="1"/>
      <c r="K188" s="156"/>
      <c r="L188" s="156"/>
      <c r="M188" s="156"/>
      <c r="N188" s="156"/>
      <c r="O188" s="156"/>
      <c r="P188" s="156"/>
      <c r="Q188" s="156"/>
    </row>
    <row r="189" spans="1:17" ht="14.25" customHeight="1" x14ac:dyDescent="0.2">
      <c r="A189" s="1" t="s">
        <v>400</v>
      </c>
      <c r="B189" s="19" t="s">
        <v>1957</v>
      </c>
      <c r="C189" s="1">
        <v>2020</v>
      </c>
      <c r="D189" s="180" t="s">
        <v>1922</v>
      </c>
      <c r="E189" s="1">
        <v>8</v>
      </c>
      <c r="F189" s="1">
        <v>21</v>
      </c>
      <c r="G189" s="1">
        <v>23</v>
      </c>
      <c r="H189" s="1">
        <v>46</v>
      </c>
      <c r="I189" s="1">
        <v>10.3</v>
      </c>
      <c r="J189" s="1"/>
      <c r="K189" s="156"/>
      <c r="L189" s="156"/>
      <c r="M189" s="156"/>
      <c r="N189" s="156"/>
      <c r="O189" s="156"/>
      <c r="P189" s="156"/>
      <c r="Q189" s="156"/>
    </row>
    <row r="190" spans="1:17" ht="14.25" customHeight="1" x14ac:dyDescent="0.2">
      <c r="A190" s="1" t="s">
        <v>400</v>
      </c>
      <c r="B190" s="19" t="s">
        <v>1957</v>
      </c>
      <c r="C190" s="1">
        <v>2020</v>
      </c>
      <c r="D190" s="180" t="s">
        <v>1922</v>
      </c>
      <c r="E190" s="1">
        <v>9</v>
      </c>
      <c r="F190" s="1">
        <v>6</v>
      </c>
      <c r="G190" s="1">
        <v>10</v>
      </c>
      <c r="H190" s="1">
        <v>246</v>
      </c>
      <c r="I190" s="1">
        <v>12.6</v>
      </c>
      <c r="J190" s="1"/>
      <c r="K190" s="156"/>
      <c r="L190" s="156"/>
      <c r="M190" s="156"/>
      <c r="N190" s="156"/>
      <c r="O190" s="156"/>
      <c r="P190" s="156"/>
      <c r="Q190" s="156"/>
    </row>
    <row r="191" spans="1:17" ht="14.25" customHeight="1" x14ac:dyDescent="0.2">
      <c r="A191" s="1" t="s">
        <v>400</v>
      </c>
      <c r="B191" s="19" t="s">
        <v>1957</v>
      </c>
      <c r="C191" s="1">
        <v>2020</v>
      </c>
      <c r="D191" s="180" t="s">
        <v>1922</v>
      </c>
      <c r="E191" s="1">
        <v>10</v>
      </c>
      <c r="F191" s="1">
        <v>5</v>
      </c>
      <c r="G191" s="1">
        <v>11</v>
      </c>
      <c r="H191" s="1">
        <v>57</v>
      </c>
      <c r="I191" s="1">
        <v>11.4</v>
      </c>
      <c r="J191" s="1"/>
      <c r="K191" s="156"/>
      <c r="L191" s="156"/>
      <c r="M191" s="156"/>
      <c r="N191" s="156"/>
      <c r="O191" s="156"/>
      <c r="P191" s="156"/>
      <c r="Q191" s="156"/>
    </row>
    <row r="192" spans="1:17" ht="14.25" customHeight="1" x14ac:dyDescent="0.2">
      <c r="A192" s="1" t="s">
        <v>400</v>
      </c>
      <c r="B192" s="19" t="s">
        <v>1957</v>
      </c>
      <c r="C192" s="1">
        <v>2020</v>
      </c>
      <c r="D192" s="180" t="s">
        <v>1923</v>
      </c>
      <c r="E192" s="1">
        <v>1</v>
      </c>
      <c r="F192" s="1">
        <v>16</v>
      </c>
      <c r="G192" s="1">
        <v>14</v>
      </c>
      <c r="H192" s="1">
        <v>80</v>
      </c>
      <c r="I192" s="1">
        <v>2.9</v>
      </c>
      <c r="J192" s="1"/>
      <c r="K192" s="156"/>
      <c r="L192" s="156"/>
      <c r="M192" s="156"/>
      <c r="N192" s="156"/>
      <c r="O192" s="156"/>
      <c r="P192" s="156"/>
      <c r="Q192" s="156"/>
    </row>
    <row r="193" spans="1:17" ht="14.25" customHeight="1" x14ac:dyDescent="0.2">
      <c r="A193" s="1" t="s">
        <v>400</v>
      </c>
      <c r="B193" s="19" t="s">
        <v>1957</v>
      </c>
      <c r="C193" s="1">
        <v>2020</v>
      </c>
      <c r="D193" s="180" t="s">
        <v>1923</v>
      </c>
      <c r="E193" s="1">
        <v>2</v>
      </c>
      <c r="F193" s="1">
        <v>10</v>
      </c>
      <c r="G193" s="1">
        <v>4</v>
      </c>
      <c r="H193" s="1">
        <v>0</v>
      </c>
      <c r="I193" s="1">
        <v>0.96</v>
      </c>
      <c r="J193" s="1"/>
      <c r="K193" s="156"/>
      <c r="L193" s="156"/>
      <c r="M193" s="156"/>
      <c r="N193" s="156"/>
      <c r="O193" s="156"/>
      <c r="P193" s="156"/>
      <c r="Q193" s="156"/>
    </row>
    <row r="194" spans="1:17" ht="14.25" customHeight="1" x14ac:dyDescent="0.2">
      <c r="A194" s="1" t="s">
        <v>400</v>
      </c>
      <c r="B194" s="19" t="s">
        <v>1957</v>
      </c>
      <c r="C194" s="1">
        <v>2020</v>
      </c>
      <c r="D194" s="180" t="s">
        <v>1923</v>
      </c>
      <c r="E194" s="1">
        <v>3</v>
      </c>
      <c r="F194" s="1">
        <v>8</v>
      </c>
      <c r="G194" s="1">
        <v>25</v>
      </c>
      <c r="H194" s="1">
        <v>270</v>
      </c>
      <c r="I194" s="1">
        <v>3.6</v>
      </c>
      <c r="J194" s="1"/>
      <c r="K194" s="156"/>
      <c r="L194" s="156"/>
      <c r="M194" s="156"/>
      <c r="N194" s="156"/>
      <c r="O194" s="156"/>
      <c r="P194" s="156"/>
      <c r="Q194" s="156"/>
    </row>
    <row r="195" spans="1:17" ht="14.25" customHeight="1" x14ac:dyDescent="0.2">
      <c r="A195" s="1" t="s">
        <v>400</v>
      </c>
      <c r="B195" s="19" t="s">
        <v>1957</v>
      </c>
      <c r="C195" s="1">
        <v>2020</v>
      </c>
      <c r="D195" s="180" t="s">
        <v>1923</v>
      </c>
      <c r="E195" s="1">
        <v>4</v>
      </c>
      <c r="F195" s="1">
        <v>25</v>
      </c>
      <c r="G195" s="1">
        <v>10</v>
      </c>
      <c r="H195" s="1">
        <v>50</v>
      </c>
      <c r="I195" s="1">
        <v>1.6</v>
      </c>
      <c r="J195" s="1"/>
      <c r="K195" s="156"/>
      <c r="L195" s="156"/>
      <c r="M195" s="156"/>
      <c r="N195" s="156"/>
      <c r="O195" s="156"/>
      <c r="P195" s="156"/>
      <c r="Q195" s="156"/>
    </row>
    <row r="196" spans="1:17" ht="14.25" customHeight="1" x14ac:dyDescent="0.2">
      <c r="A196" s="1" t="s">
        <v>400</v>
      </c>
      <c r="B196" s="19" t="s">
        <v>1957</v>
      </c>
      <c r="C196" s="1">
        <v>2020</v>
      </c>
      <c r="D196" s="180" t="s">
        <v>1923</v>
      </c>
      <c r="E196" s="1">
        <v>5</v>
      </c>
      <c r="F196" s="1">
        <v>22</v>
      </c>
      <c r="G196" s="1">
        <v>13</v>
      </c>
      <c r="H196" s="1">
        <v>100</v>
      </c>
      <c r="I196" s="1">
        <v>4.4000000000000004</v>
      </c>
      <c r="J196" s="1"/>
      <c r="K196" s="156"/>
      <c r="L196" s="156"/>
      <c r="M196" s="156"/>
      <c r="N196" s="156"/>
      <c r="O196" s="156"/>
      <c r="P196" s="156"/>
      <c r="Q196" s="156"/>
    </row>
    <row r="197" spans="1:17" ht="14.25" customHeight="1" x14ac:dyDescent="0.2">
      <c r="A197" s="1" t="s">
        <v>400</v>
      </c>
      <c r="B197" s="19" t="s">
        <v>1957</v>
      </c>
      <c r="C197" s="1">
        <v>2020</v>
      </c>
      <c r="D197" s="180" t="s">
        <v>1923</v>
      </c>
      <c r="E197" s="1">
        <v>6</v>
      </c>
      <c r="F197" s="1">
        <v>2</v>
      </c>
      <c r="G197" s="1">
        <v>3</v>
      </c>
      <c r="H197" s="1">
        <v>240</v>
      </c>
      <c r="I197" s="1">
        <v>2.1</v>
      </c>
      <c r="J197" s="1"/>
      <c r="K197" s="156"/>
      <c r="L197" s="156"/>
      <c r="M197" s="156"/>
      <c r="N197" s="156"/>
      <c r="O197" s="156"/>
      <c r="P197" s="156"/>
      <c r="Q197" s="156"/>
    </row>
    <row r="198" spans="1:17" ht="14.25" customHeight="1" x14ac:dyDescent="0.2">
      <c r="A198" s="1" t="s">
        <v>400</v>
      </c>
      <c r="B198" s="19" t="s">
        <v>1957</v>
      </c>
      <c r="C198" s="1">
        <v>2020</v>
      </c>
      <c r="D198" s="180" t="s">
        <v>1923</v>
      </c>
      <c r="E198" s="1">
        <v>7</v>
      </c>
      <c r="F198" s="1">
        <v>17</v>
      </c>
      <c r="G198" s="1">
        <v>4</v>
      </c>
      <c r="H198" s="1">
        <v>270</v>
      </c>
      <c r="I198" s="1">
        <v>1</v>
      </c>
      <c r="J198" s="1"/>
      <c r="K198" s="156"/>
      <c r="L198" s="156"/>
      <c r="M198" s="156"/>
      <c r="N198" s="156"/>
      <c r="O198" s="156"/>
      <c r="P198" s="156"/>
      <c r="Q198" s="156"/>
    </row>
    <row r="199" spans="1:17" ht="14.25" customHeight="1" x14ac:dyDescent="0.2">
      <c r="A199" s="1" t="s">
        <v>400</v>
      </c>
      <c r="B199" s="19" t="s">
        <v>1957</v>
      </c>
      <c r="C199" s="1">
        <v>2020</v>
      </c>
      <c r="D199" s="180" t="s">
        <v>1923</v>
      </c>
      <c r="E199" s="1">
        <v>8</v>
      </c>
      <c r="F199" s="1">
        <v>1</v>
      </c>
      <c r="G199" s="1">
        <v>24</v>
      </c>
      <c r="H199" s="1">
        <v>200</v>
      </c>
      <c r="I199" s="1">
        <v>4.5</v>
      </c>
      <c r="J199" s="1"/>
      <c r="K199" s="156"/>
      <c r="L199" s="156"/>
      <c r="M199" s="156"/>
      <c r="N199" s="156"/>
      <c r="O199" s="156"/>
      <c r="P199" s="156"/>
      <c r="Q199" s="156"/>
    </row>
    <row r="200" spans="1:17" ht="14.25" customHeight="1" x14ac:dyDescent="0.2">
      <c r="A200" s="1" t="s">
        <v>400</v>
      </c>
      <c r="B200" s="19" t="s">
        <v>1957</v>
      </c>
      <c r="C200" s="1">
        <v>2020</v>
      </c>
      <c r="D200" s="180" t="s">
        <v>1923</v>
      </c>
      <c r="E200" s="1">
        <v>9</v>
      </c>
      <c r="F200" s="1">
        <v>6</v>
      </c>
      <c r="G200" s="1">
        <v>11</v>
      </c>
      <c r="H200" s="1">
        <v>190</v>
      </c>
      <c r="I200" s="1">
        <v>7.4</v>
      </c>
      <c r="J200" s="1"/>
      <c r="K200" s="156"/>
      <c r="L200" s="156"/>
      <c r="M200" s="156"/>
      <c r="N200" s="156"/>
      <c r="O200" s="156"/>
      <c r="P200" s="156"/>
      <c r="Q200" s="156"/>
    </row>
    <row r="201" spans="1:17" ht="14.25" customHeight="1" x14ac:dyDescent="0.2">
      <c r="A201" s="1" t="s">
        <v>400</v>
      </c>
      <c r="B201" s="19" t="s">
        <v>1957</v>
      </c>
      <c r="C201" s="1">
        <v>2020</v>
      </c>
      <c r="D201" s="180" t="s">
        <v>1923</v>
      </c>
      <c r="E201" s="1">
        <v>10</v>
      </c>
      <c r="F201" s="1">
        <v>9</v>
      </c>
      <c r="G201" s="1">
        <v>4</v>
      </c>
      <c r="H201" s="1">
        <v>150</v>
      </c>
      <c r="I201" s="1">
        <v>8.1</v>
      </c>
      <c r="J201" s="1"/>
      <c r="K201" s="156"/>
      <c r="L201" s="156"/>
      <c r="M201" s="156"/>
      <c r="N201" s="156"/>
      <c r="O201" s="156"/>
      <c r="P201" s="156"/>
      <c r="Q201" s="156"/>
    </row>
    <row r="202" spans="1:17" ht="14.25" customHeight="1" x14ac:dyDescent="0.2">
      <c r="A202" s="1" t="s">
        <v>400</v>
      </c>
      <c r="B202" s="19" t="s">
        <v>1957</v>
      </c>
      <c r="C202" s="1">
        <v>2020</v>
      </c>
      <c r="D202" s="180">
        <v>20.510432886951101</v>
      </c>
      <c r="E202" s="1">
        <v>1</v>
      </c>
      <c r="F202" s="1">
        <v>15</v>
      </c>
      <c r="G202" s="1">
        <v>21</v>
      </c>
      <c r="H202" s="1">
        <v>80</v>
      </c>
      <c r="I202" s="1">
        <v>5.3</v>
      </c>
      <c r="J202" s="1"/>
      <c r="K202" s="156"/>
      <c r="L202" s="156"/>
      <c r="M202" s="156"/>
      <c r="N202" s="156"/>
      <c r="O202" s="156"/>
      <c r="P202" s="156"/>
      <c r="Q202" s="156"/>
    </row>
    <row r="203" spans="1:17" ht="14.25" customHeight="1" x14ac:dyDescent="0.2">
      <c r="A203" s="1" t="s">
        <v>400</v>
      </c>
      <c r="B203" s="19" t="s">
        <v>1957</v>
      </c>
      <c r="C203" s="1">
        <v>2020</v>
      </c>
      <c r="D203" s="180">
        <v>20.6100903145438</v>
      </c>
      <c r="E203" s="1">
        <v>2</v>
      </c>
      <c r="F203" s="1">
        <v>22</v>
      </c>
      <c r="G203" s="1">
        <v>4</v>
      </c>
      <c r="H203" s="1">
        <v>235</v>
      </c>
      <c r="I203" s="1">
        <v>3.3</v>
      </c>
      <c r="J203" s="1"/>
      <c r="K203" s="156"/>
      <c r="L203" s="156"/>
      <c r="M203" s="156"/>
      <c r="N203" s="156"/>
      <c r="O203" s="156"/>
      <c r="P203" s="156"/>
      <c r="Q203" s="156"/>
    </row>
    <row r="204" spans="1:17" ht="14.25" customHeight="1" x14ac:dyDescent="0.2">
      <c r="A204" s="1" t="s">
        <v>400</v>
      </c>
      <c r="B204" s="19" t="s">
        <v>1957</v>
      </c>
      <c r="C204" s="1">
        <v>2020</v>
      </c>
      <c r="D204" s="180">
        <v>20.7097477421364</v>
      </c>
      <c r="E204" s="1">
        <v>3</v>
      </c>
      <c r="F204" s="1">
        <v>15</v>
      </c>
      <c r="G204" s="1">
        <v>15</v>
      </c>
      <c r="H204" s="1">
        <v>230</v>
      </c>
      <c r="I204" s="1">
        <v>4.8</v>
      </c>
      <c r="J204" s="1"/>
      <c r="K204" s="156"/>
      <c r="L204" s="156"/>
      <c r="M204" s="156"/>
      <c r="N204" s="156"/>
      <c r="O204" s="156"/>
      <c r="P204" s="156"/>
      <c r="Q204" s="156"/>
    </row>
    <row r="205" spans="1:17" ht="14.25" customHeight="1" x14ac:dyDescent="0.2">
      <c r="A205" s="1" t="s">
        <v>400</v>
      </c>
      <c r="B205" s="19" t="s">
        <v>1957</v>
      </c>
      <c r="C205" s="1">
        <v>2020</v>
      </c>
      <c r="D205" s="180">
        <v>20.8094051697291</v>
      </c>
      <c r="E205" s="1">
        <v>4</v>
      </c>
      <c r="F205" s="1">
        <v>20</v>
      </c>
      <c r="G205" s="1">
        <v>25</v>
      </c>
      <c r="H205" s="1">
        <v>15</v>
      </c>
      <c r="I205" s="1">
        <v>8.1</v>
      </c>
      <c r="J205" s="1"/>
      <c r="K205" s="156"/>
      <c r="L205" s="156"/>
      <c r="M205" s="156"/>
      <c r="N205" s="156"/>
      <c r="O205" s="156"/>
      <c r="P205" s="156"/>
      <c r="Q205" s="156"/>
    </row>
    <row r="206" spans="1:17" ht="14.25" customHeight="1" x14ac:dyDescent="0.2">
      <c r="A206" s="1" t="s">
        <v>400</v>
      </c>
      <c r="B206" s="19" t="s">
        <v>1957</v>
      </c>
      <c r="C206" s="1">
        <v>2020</v>
      </c>
      <c r="D206" s="180">
        <v>20.9090625973217</v>
      </c>
      <c r="E206" s="1">
        <v>5</v>
      </c>
      <c r="F206" s="1">
        <v>25</v>
      </c>
      <c r="G206" s="1">
        <v>22</v>
      </c>
      <c r="H206" s="1">
        <v>90</v>
      </c>
      <c r="I206" s="1">
        <v>7.9</v>
      </c>
      <c r="J206" s="1"/>
      <c r="K206" s="156"/>
      <c r="L206" s="156"/>
      <c r="M206" s="156"/>
      <c r="N206" s="156"/>
      <c r="O206" s="156"/>
      <c r="P206" s="156"/>
      <c r="Q206" s="156"/>
    </row>
    <row r="207" spans="1:17" ht="14.25" customHeight="1" x14ac:dyDescent="0.2">
      <c r="A207" s="1" t="s">
        <v>400</v>
      </c>
      <c r="B207" s="19" t="s">
        <v>1957</v>
      </c>
      <c r="C207" s="1">
        <v>2020</v>
      </c>
      <c r="D207" s="180">
        <v>21.0087200249144</v>
      </c>
      <c r="E207" s="1">
        <v>6</v>
      </c>
      <c r="F207" s="1">
        <v>11</v>
      </c>
      <c r="G207" s="1">
        <v>19</v>
      </c>
      <c r="H207" s="1">
        <v>310</v>
      </c>
      <c r="I207" s="1">
        <v>4</v>
      </c>
      <c r="J207" s="1"/>
      <c r="K207" s="156"/>
      <c r="L207" s="156"/>
      <c r="M207" s="156"/>
      <c r="N207" s="156"/>
      <c r="O207" s="156"/>
      <c r="P207" s="156"/>
      <c r="Q207" s="156"/>
    </row>
    <row r="208" spans="1:17" ht="14.25" customHeight="1" x14ac:dyDescent="0.2">
      <c r="A208" s="1" t="s">
        <v>400</v>
      </c>
      <c r="B208" s="19" t="s">
        <v>1957</v>
      </c>
      <c r="C208" s="1">
        <v>2020</v>
      </c>
      <c r="D208" s="180">
        <v>21.108377452507</v>
      </c>
      <c r="E208" s="1">
        <v>7</v>
      </c>
      <c r="F208" s="1">
        <v>3</v>
      </c>
      <c r="G208" s="1">
        <v>12</v>
      </c>
      <c r="H208" s="1">
        <v>315</v>
      </c>
      <c r="I208" s="1">
        <v>4.3</v>
      </c>
      <c r="J208" s="1"/>
      <c r="K208" s="156"/>
      <c r="L208" s="156"/>
      <c r="M208" s="156"/>
      <c r="N208" s="156"/>
      <c r="O208" s="156"/>
      <c r="P208" s="156"/>
      <c r="Q208" s="156"/>
    </row>
    <row r="209" spans="1:17" ht="14.25" customHeight="1" x14ac:dyDescent="0.2">
      <c r="A209" s="1" t="s">
        <v>400</v>
      </c>
      <c r="B209" s="19" t="s">
        <v>1957</v>
      </c>
      <c r="C209" s="1">
        <v>2020</v>
      </c>
      <c r="D209" s="180">
        <v>21.208034880099699</v>
      </c>
      <c r="E209" s="1">
        <v>8</v>
      </c>
      <c r="F209" s="1">
        <v>22</v>
      </c>
      <c r="G209" s="1">
        <v>19</v>
      </c>
      <c r="H209" s="1">
        <v>295</v>
      </c>
      <c r="I209" s="1">
        <v>8.9</v>
      </c>
      <c r="J209" s="1"/>
      <c r="K209" s="156"/>
      <c r="L209" s="156"/>
      <c r="M209" s="156"/>
      <c r="N209" s="156"/>
      <c r="O209" s="156"/>
      <c r="P209" s="156"/>
      <c r="Q209" s="156"/>
    </row>
    <row r="210" spans="1:17" ht="14.25" customHeight="1" x14ac:dyDescent="0.2">
      <c r="A210" s="1" t="s">
        <v>400</v>
      </c>
      <c r="B210" s="19" t="s">
        <v>1957</v>
      </c>
      <c r="C210" s="1">
        <v>2020</v>
      </c>
      <c r="D210" s="180">
        <v>21.307692307692299</v>
      </c>
      <c r="E210" s="1">
        <v>9</v>
      </c>
      <c r="F210" s="1">
        <v>14</v>
      </c>
      <c r="G210" s="1">
        <v>4</v>
      </c>
      <c r="H210" s="1">
        <v>220</v>
      </c>
      <c r="I210" s="1">
        <v>5.2</v>
      </c>
      <c r="J210" s="1"/>
      <c r="K210" s="156"/>
      <c r="L210" s="156"/>
      <c r="M210" s="156"/>
      <c r="N210" s="156"/>
      <c r="O210" s="156"/>
      <c r="P210" s="156"/>
      <c r="Q210" s="156"/>
    </row>
    <row r="211" spans="1:17" ht="14.25" customHeight="1" x14ac:dyDescent="0.2">
      <c r="A211" s="1" t="s">
        <v>400</v>
      </c>
      <c r="B211" s="19" t="s">
        <v>1957</v>
      </c>
      <c r="C211" s="1">
        <v>2020</v>
      </c>
      <c r="D211" s="180">
        <v>21.407349735284999</v>
      </c>
      <c r="E211" s="1">
        <v>10</v>
      </c>
      <c r="F211" s="1">
        <v>8</v>
      </c>
      <c r="G211" s="1">
        <v>9</v>
      </c>
      <c r="H211" s="1">
        <v>290</v>
      </c>
      <c r="I211" s="1">
        <v>6.2</v>
      </c>
      <c r="J211" s="1"/>
      <c r="K211" s="156"/>
      <c r="L211" s="156"/>
      <c r="M211" s="156"/>
      <c r="N211" s="156"/>
      <c r="O211" s="156"/>
      <c r="P211" s="156"/>
      <c r="Q211" s="156"/>
    </row>
    <row r="212" spans="1:17" ht="14.25" customHeight="1" x14ac:dyDescent="0.2">
      <c r="A212" s="1" t="s">
        <v>400</v>
      </c>
      <c r="B212" s="19" t="s">
        <v>1957</v>
      </c>
      <c r="C212" s="1">
        <v>2020</v>
      </c>
      <c r="D212" s="180">
        <v>21.507007162877599</v>
      </c>
      <c r="E212" s="1">
        <v>1</v>
      </c>
      <c r="F212" s="1">
        <v>8</v>
      </c>
      <c r="G212" s="1">
        <v>10</v>
      </c>
      <c r="H212" s="1">
        <v>10</v>
      </c>
      <c r="I212" s="1">
        <v>2</v>
      </c>
      <c r="J212" s="1"/>
      <c r="K212" s="156"/>
      <c r="L212" s="156"/>
      <c r="M212" s="156"/>
      <c r="N212" s="156"/>
      <c r="O212" s="156"/>
      <c r="P212" s="156"/>
      <c r="Q212" s="156"/>
    </row>
    <row r="213" spans="1:17" ht="14.25" customHeight="1" x14ac:dyDescent="0.2">
      <c r="A213" s="1" t="s">
        <v>400</v>
      </c>
      <c r="B213" s="19" t="s">
        <v>1957</v>
      </c>
      <c r="C213" s="1">
        <v>2020</v>
      </c>
      <c r="D213" s="180">
        <v>21.606664590470299</v>
      </c>
      <c r="E213" s="1">
        <v>2</v>
      </c>
      <c r="F213" s="1">
        <v>3</v>
      </c>
      <c r="G213" s="1">
        <v>25</v>
      </c>
      <c r="H213" s="1">
        <v>60</v>
      </c>
      <c r="I213" s="1">
        <v>3.3</v>
      </c>
      <c r="J213" s="1"/>
      <c r="K213" s="156"/>
      <c r="L213" s="156"/>
      <c r="M213" s="156"/>
      <c r="N213" s="156"/>
      <c r="O213" s="156"/>
      <c r="P213" s="156"/>
      <c r="Q213" s="156"/>
    </row>
    <row r="214" spans="1:17" ht="14.25" customHeight="1" x14ac:dyDescent="0.2">
      <c r="A214" s="1" t="s">
        <v>400</v>
      </c>
      <c r="B214" s="19" t="s">
        <v>1957</v>
      </c>
      <c r="C214" s="1">
        <v>2020</v>
      </c>
      <c r="D214" s="180">
        <v>21.706322018062899</v>
      </c>
      <c r="E214" s="1">
        <v>3</v>
      </c>
      <c r="F214" s="1">
        <v>3</v>
      </c>
      <c r="G214" s="1">
        <v>18</v>
      </c>
      <c r="H214" s="1">
        <v>270</v>
      </c>
      <c r="I214" s="1">
        <v>5.3</v>
      </c>
      <c r="J214" s="1"/>
      <c r="K214" s="156"/>
      <c r="L214" s="156"/>
      <c r="M214" s="156"/>
      <c r="N214" s="156"/>
      <c r="O214" s="156"/>
      <c r="P214" s="156"/>
      <c r="Q214" s="156"/>
    </row>
    <row r="215" spans="1:17" ht="14.25" customHeight="1" x14ac:dyDescent="0.2">
      <c r="A215" s="1" t="s">
        <v>400</v>
      </c>
      <c r="B215" s="19" t="s">
        <v>1957</v>
      </c>
      <c r="C215" s="1">
        <v>2020</v>
      </c>
      <c r="D215" s="180">
        <v>21.805979445655598</v>
      </c>
      <c r="E215" s="1">
        <v>4</v>
      </c>
      <c r="F215" s="1">
        <v>24</v>
      </c>
      <c r="G215" s="1">
        <v>24</v>
      </c>
      <c r="H215" s="1">
        <v>170</v>
      </c>
      <c r="I215" s="1">
        <v>4.7</v>
      </c>
      <c r="J215" s="1"/>
      <c r="K215" s="156"/>
      <c r="L215" s="156"/>
      <c r="M215" s="156"/>
      <c r="N215" s="156"/>
      <c r="O215" s="156"/>
      <c r="P215" s="156"/>
      <c r="Q215" s="156"/>
    </row>
    <row r="216" spans="1:17" ht="14.25" customHeight="1" x14ac:dyDescent="0.2">
      <c r="A216" s="1" t="s">
        <v>400</v>
      </c>
      <c r="B216" s="19" t="s">
        <v>1957</v>
      </c>
      <c r="C216" s="1">
        <v>2020</v>
      </c>
      <c r="D216" s="180">
        <v>21.905636873248199</v>
      </c>
      <c r="E216" s="1">
        <v>5</v>
      </c>
      <c r="F216" s="1">
        <v>6</v>
      </c>
      <c r="G216" s="1">
        <v>8</v>
      </c>
      <c r="H216" s="1">
        <v>160</v>
      </c>
      <c r="I216" s="1">
        <v>8.6</v>
      </c>
      <c r="J216" s="1"/>
      <c r="K216" s="156"/>
      <c r="L216" s="156"/>
      <c r="M216" s="156"/>
      <c r="N216" s="156"/>
      <c r="O216" s="156"/>
      <c r="P216" s="156"/>
      <c r="Q216" s="156"/>
    </row>
    <row r="217" spans="1:17" ht="14.25" customHeight="1" x14ac:dyDescent="0.2">
      <c r="A217" s="1" t="s">
        <v>400</v>
      </c>
      <c r="B217" s="19" t="s">
        <v>1957</v>
      </c>
      <c r="C217" s="1">
        <v>2020</v>
      </c>
      <c r="D217" s="180">
        <v>22.005294300840902</v>
      </c>
      <c r="E217" s="1">
        <v>6</v>
      </c>
      <c r="F217" s="1">
        <v>10</v>
      </c>
      <c r="G217" s="1">
        <v>6</v>
      </c>
      <c r="H217" s="1">
        <v>230</v>
      </c>
      <c r="I217" s="1">
        <v>9.1999999999999993</v>
      </c>
      <c r="J217" s="1"/>
      <c r="K217" s="156"/>
      <c r="L217" s="156"/>
      <c r="M217" s="156"/>
      <c r="N217" s="156"/>
      <c r="O217" s="156"/>
      <c r="P217" s="156"/>
      <c r="Q217" s="156"/>
    </row>
    <row r="218" spans="1:17" ht="14.25" customHeight="1" x14ac:dyDescent="0.2">
      <c r="A218" s="1" t="s">
        <v>400</v>
      </c>
      <c r="B218" s="19" t="s">
        <v>1957</v>
      </c>
      <c r="C218" s="1">
        <v>2020</v>
      </c>
      <c r="D218" s="180">
        <v>22.104951728433601</v>
      </c>
      <c r="E218" s="1">
        <v>7</v>
      </c>
      <c r="F218" s="1">
        <v>18</v>
      </c>
      <c r="G218" s="1">
        <v>75</v>
      </c>
      <c r="H218" s="1">
        <v>130</v>
      </c>
      <c r="I218" s="1">
        <v>7.8</v>
      </c>
      <c r="J218" s="1" t="s">
        <v>1973</v>
      </c>
      <c r="K218" s="156"/>
      <c r="L218" s="156"/>
      <c r="M218" s="156"/>
      <c r="N218" s="156"/>
      <c r="O218" s="156"/>
      <c r="P218" s="156"/>
      <c r="Q218" s="156"/>
    </row>
    <row r="219" spans="1:17" ht="14.25" customHeight="1" x14ac:dyDescent="0.2">
      <c r="A219" s="1" t="s">
        <v>400</v>
      </c>
      <c r="B219" s="19" t="s">
        <v>1957</v>
      </c>
      <c r="C219" s="1">
        <v>2020</v>
      </c>
      <c r="D219" s="180">
        <v>22.204609156026201</v>
      </c>
      <c r="E219" s="1">
        <v>8</v>
      </c>
      <c r="F219" s="1">
        <v>21</v>
      </c>
      <c r="G219" s="1">
        <v>14</v>
      </c>
      <c r="H219" s="1">
        <v>185</v>
      </c>
      <c r="I219" s="1">
        <v>2.1</v>
      </c>
      <c r="J219" s="1"/>
      <c r="K219" s="156"/>
      <c r="L219" s="156"/>
      <c r="M219" s="156"/>
      <c r="N219" s="156"/>
      <c r="O219" s="156"/>
      <c r="P219" s="156"/>
      <c r="Q219" s="156"/>
    </row>
    <row r="220" spans="1:17" ht="14.25" customHeight="1" x14ac:dyDescent="0.2">
      <c r="A220" s="1" t="s">
        <v>400</v>
      </c>
      <c r="B220" s="19" t="s">
        <v>1957</v>
      </c>
      <c r="C220" s="1">
        <v>2020</v>
      </c>
      <c r="D220" s="180">
        <v>22.304266583618901</v>
      </c>
      <c r="E220" s="1">
        <v>9</v>
      </c>
      <c r="F220" s="1">
        <v>5</v>
      </c>
      <c r="G220" s="1">
        <v>6</v>
      </c>
      <c r="H220" s="1">
        <v>280</v>
      </c>
      <c r="I220" s="1">
        <v>10</v>
      </c>
      <c r="J220" s="1"/>
      <c r="K220" s="156"/>
      <c r="L220" s="156"/>
      <c r="M220" s="156"/>
      <c r="N220" s="156"/>
      <c r="O220" s="156"/>
      <c r="P220" s="156"/>
      <c r="Q220" s="156"/>
    </row>
    <row r="221" spans="1:17" ht="14.25" customHeight="1" x14ac:dyDescent="0.2">
      <c r="A221" s="1" t="s">
        <v>400</v>
      </c>
      <c r="B221" s="19" t="s">
        <v>1957</v>
      </c>
      <c r="C221" s="1">
        <v>2020</v>
      </c>
      <c r="D221" s="180">
        <v>22.403924011211501</v>
      </c>
      <c r="E221" s="1">
        <v>10</v>
      </c>
      <c r="F221" s="1">
        <v>16</v>
      </c>
      <c r="G221" s="1">
        <v>6</v>
      </c>
      <c r="H221" s="1">
        <v>145</v>
      </c>
      <c r="I221" s="1">
        <v>7.4</v>
      </c>
      <c r="J221" s="1"/>
      <c r="K221" s="156"/>
      <c r="L221" s="156"/>
      <c r="M221" s="156"/>
      <c r="N221" s="156"/>
      <c r="O221" s="156"/>
      <c r="P221" s="156"/>
      <c r="Q221" s="156"/>
    </row>
    <row r="222" spans="1:17" ht="14.25" customHeight="1" x14ac:dyDescent="0.2">
      <c r="A222" s="1" t="s">
        <v>400</v>
      </c>
      <c r="B222" s="19" t="s">
        <v>1957</v>
      </c>
      <c r="C222" s="1">
        <v>2020</v>
      </c>
      <c r="D222" s="181">
        <v>22.503581438804101</v>
      </c>
      <c r="E222" s="1">
        <v>1</v>
      </c>
      <c r="F222" s="1">
        <v>8</v>
      </c>
      <c r="G222" s="1">
        <v>9</v>
      </c>
      <c r="H222" s="1">
        <v>290</v>
      </c>
      <c r="I222" s="1">
        <v>0.9</v>
      </c>
      <c r="J222" s="1"/>
      <c r="K222" s="156"/>
      <c r="L222" s="156"/>
      <c r="M222" s="156"/>
      <c r="N222" s="156"/>
      <c r="O222" s="156"/>
      <c r="P222" s="156"/>
      <c r="Q222" s="156"/>
    </row>
    <row r="223" spans="1:17" ht="14.25" customHeight="1" x14ac:dyDescent="0.2">
      <c r="A223" s="1" t="s">
        <v>400</v>
      </c>
      <c r="B223" s="19" t="s">
        <v>1957</v>
      </c>
      <c r="C223" s="1">
        <v>2020</v>
      </c>
      <c r="D223" s="181">
        <v>22.603238866396801</v>
      </c>
      <c r="E223" s="1">
        <v>2</v>
      </c>
      <c r="F223" s="1">
        <v>5</v>
      </c>
      <c r="G223" s="1">
        <v>7</v>
      </c>
      <c r="H223" s="1">
        <v>330</v>
      </c>
      <c r="I223" s="1">
        <v>2.2999999999999998</v>
      </c>
      <c r="J223" s="1"/>
      <c r="K223" s="156"/>
      <c r="L223" s="156"/>
      <c r="M223" s="156"/>
      <c r="N223" s="156"/>
      <c r="O223" s="156"/>
      <c r="P223" s="156"/>
      <c r="Q223" s="156"/>
    </row>
    <row r="224" spans="1:17" ht="14.25" customHeight="1" x14ac:dyDescent="0.2">
      <c r="A224" s="1" t="s">
        <v>400</v>
      </c>
      <c r="B224" s="19" t="s">
        <v>1957</v>
      </c>
      <c r="C224" s="1">
        <v>2020</v>
      </c>
      <c r="D224" s="181">
        <v>22.702896293989401</v>
      </c>
      <c r="E224" s="1">
        <v>3</v>
      </c>
      <c r="F224" s="1">
        <v>24</v>
      </c>
      <c r="G224" s="1">
        <v>21</v>
      </c>
      <c r="H224" s="1">
        <v>240</v>
      </c>
      <c r="I224" s="1">
        <v>0.6</v>
      </c>
      <c r="J224" s="1"/>
      <c r="K224" s="156"/>
      <c r="L224" s="156"/>
      <c r="M224" s="156"/>
      <c r="N224" s="156"/>
      <c r="O224" s="156"/>
      <c r="P224" s="156"/>
      <c r="Q224" s="156"/>
    </row>
    <row r="225" spans="1:17" ht="14.25" customHeight="1" x14ac:dyDescent="0.2">
      <c r="A225" s="1" t="s">
        <v>400</v>
      </c>
      <c r="B225" s="19" t="s">
        <v>1957</v>
      </c>
      <c r="C225" s="1">
        <v>2020</v>
      </c>
      <c r="D225" s="181">
        <v>22.8025537215821</v>
      </c>
      <c r="E225" s="1">
        <v>4</v>
      </c>
      <c r="F225" s="1">
        <v>13</v>
      </c>
      <c r="G225" s="1">
        <v>4</v>
      </c>
      <c r="H225" s="1">
        <v>220</v>
      </c>
      <c r="I225" s="1">
        <v>6.9</v>
      </c>
      <c r="J225" s="1"/>
      <c r="K225" s="156"/>
      <c r="L225" s="156"/>
      <c r="M225" s="156"/>
      <c r="N225" s="156"/>
      <c r="O225" s="156"/>
      <c r="P225" s="156"/>
      <c r="Q225" s="156"/>
    </row>
    <row r="226" spans="1:17" ht="14.25" customHeight="1" x14ac:dyDescent="0.2">
      <c r="A226" s="1" t="s">
        <v>400</v>
      </c>
      <c r="B226" s="19" t="s">
        <v>1957</v>
      </c>
      <c r="C226" s="1">
        <v>2020</v>
      </c>
      <c r="D226" s="181">
        <v>22.9022111491747</v>
      </c>
      <c r="E226" s="1">
        <v>5</v>
      </c>
      <c r="F226" s="1">
        <v>6</v>
      </c>
      <c r="G226" s="1">
        <v>15</v>
      </c>
      <c r="H226" s="1">
        <v>40</v>
      </c>
      <c r="I226" s="1">
        <v>3.6</v>
      </c>
      <c r="J226" s="1"/>
      <c r="K226" s="156"/>
      <c r="L226" s="156"/>
      <c r="M226" s="156"/>
      <c r="N226" s="156"/>
      <c r="O226" s="156"/>
      <c r="P226" s="156"/>
      <c r="Q226" s="156"/>
    </row>
    <row r="227" spans="1:17" ht="14.25" customHeight="1" x14ac:dyDescent="0.2">
      <c r="A227" s="1" t="s">
        <v>400</v>
      </c>
      <c r="B227" s="19" t="s">
        <v>1957</v>
      </c>
      <c r="C227" s="1">
        <v>2020</v>
      </c>
      <c r="D227" s="181">
        <v>23.0018685767674</v>
      </c>
      <c r="E227" s="1">
        <v>6</v>
      </c>
      <c r="F227" s="1">
        <v>4</v>
      </c>
      <c r="G227" s="1">
        <v>6</v>
      </c>
      <c r="H227" s="1">
        <v>270</v>
      </c>
      <c r="I227" s="1">
        <v>6.1</v>
      </c>
      <c r="J227" s="1"/>
      <c r="K227" s="156"/>
      <c r="L227" s="156"/>
      <c r="M227" s="156"/>
      <c r="N227" s="156"/>
      <c r="O227" s="156"/>
      <c r="P227" s="156"/>
      <c r="Q227" s="156"/>
    </row>
    <row r="228" spans="1:17" ht="14.25" customHeight="1" x14ac:dyDescent="0.2">
      <c r="A228" s="1" t="s">
        <v>400</v>
      </c>
      <c r="B228" s="19" t="s">
        <v>1957</v>
      </c>
      <c r="C228" s="1">
        <v>2020</v>
      </c>
      <c r="D228" s="181">
        <v>23.1015260043601</v>
      </c>
      <c r="E228" s="1">
        <v>7</v>
      </c>
      <c r="F228" s="1">
        <v>13</v>
      </c>
      <c r="G228" s="1">
        <v>11</v>
      </c>
      <c r="H228" s="1">
        <v>330</v>
      </c>
      <c r="I228" s="1">
        <v>6.4</v>
      </c>
      <c r="J228" s="1"/>
      <c r="K228" s="156"/>
      <c r="L228" s="156"/>
      <c r="M228" s="156"/>
      <c r="N228" s="156"/>
      <c r="O228" s="156"/>
      <c r="P228" s="156"/>
      <c r="Q228" s="156"/>
    </row>
    <row r="229" spans="1:17" ht="14.25" customHeight="1" x14ac:dyDescent="0.2">
      <c r="A229" s="1" t="s">
        <v>400</v>
      </c>
      <c r="B229" s="19" t="s">
        <v>1957</v>
      </c>
      <c r="C229" s="1">
        <v>2020</v>
      </c>
      <c r="D229" s="181">
        <v>23.2011834319527</v>
      </c>
      <c r="E229" s="1">
        <v>8</v>
      </c>
      <c r="F229" s="1">
        <v>3</v>
      </c>
      <c r="G229" s="1">
        <v>10</v>
      </c>
      <c r="H229" s="1">
        <v>20</v>
      </c>
      <c r="I229" s="1">
        <v>6.6</v>
      </c>
      <c r="J229" s="1"/>
      <c r="K229" s="156"/>
      <c r="L229" s="156"/>
      <c r="M229" s="156"/>
      <c r="N229" s="156"/>
      <c r="O229" s="156"/>
      <c r="P229" s="156"/>
      <c r="Q229" s="156"/>
    </row>
    <row r="230" spans="1:17" ht="14.25" customHeight="1" x14ac:dyDescent="0.2">
      <c r="A230" s="1" t="s">
        <v>400</v>
      </c>
      <c r="B230" s="19" t="s">
        <v>1957</v>
      </c>
      <c r="C230" s="1">
        <v>2020</v>
      </c>
      <c r="D230" s="181">
        <v>23.300840859545399</v>
      </c>
      <c r="E230" s="1">
        <v>9</v>
      </c>
      <c r="F230" s="1">
        <v>22</v>
      </c>
      <c r="G230" s="1">
        <v>22</v>
      </c>
      <c r="H230" s="1">
        <v>350</v>
      </c>
      <c r="I230" s="1">
        <v>5.5</v>
      </c>
      <c r="J230" s="1"/>
      <c r="K230" s="156"/>
      <c r="L230" s="156"/>
      <c r="M230" s="156"/>
      <c r="N230" s="156"/>
      <c r="O230" s="156"/>
      <c r="P230" s="156"/>
      <c r="Q230" s="156"/>
    </row>
    <row r="231" spans="1:17" ht="14.25" customHeight="1" x14ac:dyDescent="0.2">
      <c r="A231" s="1" t="s">
        <v>400</v>
      </c>
      <c r="B231" s="19" t="s">
        <v>1957</v>
      </c>
      <c r="C231" s="1">
        <v>2020</v>
      </c>
      <c r="D231" s="181">
        <v>23.400498287137999</v>
      </c>
      <c r="E231" s="1">
        <v>10</v>
      </c>
      <c r="F231" s="1">
        <v>10</v>
      </c>
      <c r="G231" s="1">
        <v>14</v>
      </c>
      <c r="H231" s="1">
        <v>50</v>
      </c>
      <c r="I231" s="1">
        <v>8.8000000000000007</v>
      </c>
      <c r="J231" s="1"/>
      <c r="K231" s="156"/>
      <c r="L231" s="156"/>
      <c r="M231" s="156"/>
      <c r="N231" s="156"/>
      <c r="O231" s="156"/>
      <c r="P231" s="156"/>
      <c r="Q231" s="156"/>
    </row>
    <row r="232" spans="1:17" ht="14.25" customHeight="1" x14ac:dyDescent="0.2">
      <c r="A232" s="1" t="s">
        <v>400</v>
      </c>
      <c r="B232" s="19" t="s">
        <v>1957</v>
      </c>
      <c r="C232" s="1">
        <v>2020</v>
      </c>
      <c r="D232" s="181" t="s">
        <v>1924</v>
      </c>
      <c r="E232" s="1">
        <v>1</v>
      </c>
      <c r="F232" s="1">
        <v>2</v>
      </c>
      <c r="G232" s="1">
        <v>15</v>
      </c>
      <c r="H232" s="1">
        <v>205</v>
      </c>
      <c r="I232" s="1">
        <v>6.4</v>
      </c>
      <c r="J232" s="1"/>
      <c r="K232" s="156"/>
      <c r="L232" s="156"/>
      <c r="M232" s="156"/>
      <c r="N232" s="156"/>
      <c r="O232" s="156"/>
      <c r="P232" s="156"/>
      <c r="Q232" s="156"/>
    </row>
    <row r="233" spans="1:17" ht="14.25" customHeight="1" x14ac:dyDescent="0.2">
      <c r="A233" s="1" t="s">
        <v>400</v>
      </c>
      <c r="B233" s="19" t="s">
        <v>1957</v>
      </c>
      <c r="C233" s="1">
        <v>2020</v>
      </c>
      <c r="D233" s="181" t="s">
        <v>1924</v>
      </c>
      <c r="E233" s="1">
        <v>2</v>
      </c>
      <c r="F233" s="1">
        <v>23</v>
      </c>
      <c r="G233" s="1">
        <v>1</v>
      </c>
      <c r="H233" s="1">
        <v>160</v>
      </c>
      <c r="I233" s="1">
        <v>6.3</v>
      </c>
      <c r="J233" s="1"/>
      <c r="K233" s="156"/>
      <c r="L233" s="156"/>
      <c r="M233" s="156"/>
      <c r="N233" s="156"/>
      <c r="O233" s="156"/>
      <c r="P233" s="156"/>
      <c r="Q233" s="156"/>
    </row>
    <row r="234" spans="1:17" ht="14.25" customHeight="1" x14ac:dyDescent="0.2">
      <c r="A234" s="1" t="s">
        <v>400</v>
      </c>
      <c r="B234" s="19" t="s">
        <v>1957</v>
      </c>
      <c r="C234" s="1">
        <v>2020</v>
      </c>
      <c r="D234" s="181" t="s">
        <v>1924</v>
      </c>
      <c r="E234" s="1">
        <v>3</v>
      </c>
      <c r="F234" s="1">
        <v>2</v>
      </c>
      <c r="G234" s="1">
        <v>19</v>
      </c>
      <c r="H234" s="1">
        <v>358</v>
      </c>
      <c r="I234" s="1">
        <v>5.6</v>
      </c>
      <c r="J234" s="1"/>
      <c r="K234" s="156"/>
      <c r="L234" s="156"/>
      <c r="M234" s="156"/>
      <c r="N234" s="156"/>
      <c r="O234" s="156"/>
      <c r="P234" s="156"/>
      <c r="Q234" s="156"/>
    </row>
    <row r="235" spans="1:17" ht="14.25" customHeight="1" x14ac:dyDescent="0.2">
      <c r="A235" s="1" t="s">
        <v>400</v>
      </c>
      <c r="B235" s="19" t="s">
        <v>1957</v>
      </c>
      <c r="C235" s="1">
        <v>2020</v>
      </c>
      <c r="D235" s="181" t="s">
        <v>1924</v>
      </c>
      <c r="E235" s="1">
        <v>4</v>
      </c>
      <c r="F235" s="1">
        <v>25</v>
      </c>
      <c r="G235" s="1">
        <v>11</v>
      </c>
      <c r="H235" s="1">
        <v>2</v>
      </c>
      <c r="I235" s="1">
        <v>5.7</v>
      </c>
      <c r="J235" s="1"/>
      <c r="K235" s="156"/>
      <c r="L235" s="156"/>
      <c r="M235" s="156"/>
      <c r="N235" s="156"/>
      <c r="O235" s="156"/>
      <c r="P235" s="156"/>
      <c r="Q235" s="156"/>
    </row>
    <row r="236" spans="1:17" ht="14.25" customHeight="1" x14ac:dyDescent="0.2">
      <c r="A236" s="1" t="s">
        <v>400</v>
      </c>
      <c r="B236" s="19" t="s">
        <v>1957</v>
      </c>
      <c r="C236" s="1">
        <v>2020</v>
      </c>
      <c r="D236" s="181" t="s">
        <v>1924</v>
      </c>
      <c r="E236" s="1">
        <v>5</v>
      </c>
      <c r="F236" s="1">
        <v>9</v>
      </c>
      <c r="G236" s="1">
        <v>7</v>
      </c>
      <c r="H236" s="1">
        <v>24</v>
      </c>
      <c r="I236" s="1">
        <v>10.7</v>
      </c>
      <c r="J236" s="1"/>
      <c r="K236" s="156"/>
      <c r="L236" s="156"/>
      <c r="M236" s="156"/>
      <c r="N236" s="156"/>
      <c r="O236" s="156"/>
      <c r="P236" s="156"/>
      <c r="Q236" s="156"/>
    </row>
    <row r="237" spans="1:17" ht="14.25" customHeight="1" x14ac:dyDescent="0.2">
      <c r="A237" s="1" t="s">
        <v>400</v>
      </c>
      <c r="B237" s="19" t="s">
        <v>1957</v>
      </c>
      <c r="C237" s="1">
        <v>2020</v>
      </c>
      <c r="D237" s="181" t="s">
        <v>1924</v>
      </c>
      <c r="E237" s="1">
        <v>6</v>
      </c>
      <c r="F237" s="1">
        <v>11</v>
      </c>
      <c r="G237" s="1">
        <v>17</v>
      </c>
      <c r="H237" s="1">
        <v>338</v>
      </c>
      <c r="I237" s="1">
        <v>5.3</v>
      </c>
      <c r="J237" s="1"/>
      <c r="K237" s="156"/>
      <c r="L237" s="156"/>
      <c r="M237" s="156"/>
      <c r="N237" s="156"/>
      <c r="O237" s="156"/>
      <c r="P237" s="156"/>
      <c r="Q237" s="156"/>
    </row>
    <row r="238" spans="1:17" ht="14.25" customHeight="1" x14ac:dyDescent="0.2">
      <c r="A238" s="1" t="s">
        <v>400</v>
      </c>
      <c r="B238" s="19" t="s">
        <v>1957</v>
      </c>
      <c r="C238" s="1">
        <v>2020</v>
      </c>
      <c r="D238" s="181" t="s">
        <v>1924</v>
      </c>
      <c r="E238" s="1">
        <v>7</v>
      </c>
      <c r="F238" s="1">
        <v>18</v>
      </c>
      <c r="G238" s="1">
        <v>19</v>
      </c>
      <c r="H238" s="1">
        <v>60</v>
      </c>
      <c r="I238" s="1">
        <v>7.3</v>
      </c>
      <c r="J238" s="1"/>
      <c r="K238" s="156"/>
      <c r="L238" s="156"/>
      <c r="M238" s="156"/>
      <c r="N238" s="156"/>
      <c r="O238" s="156"/>
      <c r="P238" s="156"/>
      <c r="Q238" s="156"/>
    </row>
    <row r="239" spans="1:17" ht="14.25" customHeight="1" x14ac:dyDescent="0.2">
      <c r="A239" s="1" t="s">
        <v>400</v>
      </c>
      <c r="B239" s="19" t="s">
        <v>1957</v>
      </c>
      <c r="C239" s="1">
        <v>2020</v>
      </c>
      <c r="D239" s="181" t="s">
        <v>1924</v>
      </c>
      <c r="E239" s="1">
        <v>8</v>
      </c>
      <c r="F239" s="1">
        <v>4</v>
      </c>
      <c r="G239" s="1">
        <v>24</v>
      </c>
      <c r="H239" s="1">
        <v>312</v>
      </c>
      <c r="I239" s="1">
        <v>5</v>
      </c>
      <c r="J239" s="1"/>
      <c r="K239" s="156"/>
      <c r="L239" s="156"/>
      <c r="M239" s="156"/>
      <c r="N239" s="156"/>
      <c r="O239" s="156"/>
      <c r="P239" s="156"/>
      <c r="Q239" s="156"/>
    </row>
    <row r="240" spans="1:17" ht="14.25" customHeight="1" x14ac:dyDescent="0.2">
      <c r="A240" s="1" t="s">
        <v>400</v>
      </c>
      <c r="B240" s="19" t="s">
        <v>1957</v>
      </c>
      <c r="C240" s="1">
        <v>2020</v>
      </c>
      <c r="D240" s="181" t="s">
        <v>1924</v>
      </c>
      <c r="E240" s="1">
        <v>9</v>
      </c>
      <c r="F240" s="1">
        <v>1</v>
      </c>
      <c r="G240" s="1">
        <v>2</v>
      </c>
      <c r="H240" s="1">
        <v>165</v>
      </c>
      <c r="I240" s="1">
        <v>13.5</v>
      </c>
      <c r="J240" s="1"/>
      <c r="K240" s="156"/>
      <c r="L240" s="156"/>
      <c r="M240" s="156"/>
      <c r="N240" s="156"/>
      <c r="O240" s="156"/>
      <c r="P240" s="156"/>
      <c r="Q240" s="156"/>
    </row>
    <row r="241" spans="1:17" ht="14.25" customHeight="1" x14ac:dyDescent="0.2">
      <c r="A241" s="1" t="s">
        <v>400</v>
      </c>
      <c r="B241" s="19" t="s">
        <v>1957</v>
      </c>
      <c r="C241" s="1">
        <v>2020</v>
      </c>
      <c r="D241" s="181" t="s">
        <v>1924</v>
      </c>
      <c r="E241" s="1">
        <v>10</v>
      </c>
      <c r="F241" s="1">
        <v>12</v>
      </c>
      <c r="G241" s="1">
        <v>9</v>
      </c>
      <c r="H241" s="1">
        <v>30</v>
      </c>
      <c r="I241" s="1">
        <v>2.2000000000000002</v>
      </c>
      <c r="J241" s="1"/>
      <c r="K241" s="156"/>
      <c r="L241" s="156"/>
      <c r="M241" s="156"/>
      <c r="N241" s="156"/>
      <c r="O241" s="156"/>
      <c r="P241" s="156"/>
      <c r="Q241" s="156"/>
    </row>
    <row r="242" spans="1:17" ht="14.25" customHeight="1" x14ac:dyDescent="0.2">
      <c r="A242" s="1" t="s">
        <v>400</v>
      </c>
      <c r="B242" s="19" t="s">
        <v>1957</v>
      </c>
      <c r="C242" s="1">
        <v>2020</v>
      </c>
      <c r="D242" s="181" t="s">
        <v>1925</v>
      </c>
      <c r="E242" s="1">
        <v>1</v>
      </c>
      <c r="F242" s="1">
        <v>15</v>
      </c>
      <c r="G242" s="1">
        <v>21</v>
      </c>
      <c r="H242" s="1">
        <v>150</v>
      </c>
      <c r="I242" s="1">
        <v>1.3</v>
      </c>
      <c r="J242" s="1"/>
      <c r="K242" s="156"/>
      <c r="L242" s="156"/>
      <c r="M242" s="156"/>
      <c r="N242" s="156"/>
      <c r="O242" s="156"/>
      <c r="P242" s="156"/>
      <c r="Q242" s="156"/>
    </row>
    <row r="243" spans="1:17" ht="14.25" customHeight="1" x14ac:dyDescent="0.2">
      <c r="A243" s="1" t="s">
        <v>400</v>
      </c>
      <c r="B243" s="19" t="s">
        <v>1957</v>
      </c>
      <c r="C243" s="1">
        <v>2020</v>
      </c>
      <c r="D243" s="181" t="s">
        <v>1925</v>
      </c>
      <c r="E243" s="1">
        <v>2</v>
      </c>
      <c r="F243" s="1">
        <v>7</v>
      </c>
      <c r="G243" s="1">
        <v>9</v>
      </c>
      <c r="H243" s="1">
        <v>230</v>
      </c>
      <c r="I243" s="1">
        <v>2.7</v>
      </c>
      <c r="J243" s="1"/>
      <c r="K243" s="156"/>
      <c r="L243" s="156"/>
      <c r="M243" s="156"/>
      <c r="N243" s="156"/>
      <c r="O243" s="156"/>
      <c r="P243" s="156"/>
      <c r="Q243" s="156"/>
    </row>
    <row r="244" spans="1:17" ht="14.25" customHeight="1" x14ac:dyDescent="0.2">
      <c r="A244" s="1" t="s">
        <v>400</v>
      </c>
      <c r="B244" s="19" t="s">
        <v>1957</v>
      </c>
      <c r="C244" s="1">
        <v>2020</v>
      </c>
      <c r="D244" s="181" t="s">
        <v>1925</v>
      </c>
      <c r="E244" s="1">
        <v>3</v>
      </c>
      <c r="F244" s="1">
        <v>1</v>
      </c>
      <c r="G244" s="1">
        <v>11</v>
      </c>
      <c r="H244" s="1">
        <v>150</v>
      </c>
      <c r="I244" s="1">
        <v>6.5</v>
      </c>
      <c r="J244" s="1"/>
      <c r="K244" s="156"/>
      <c r="L244" s="156"/>
      <c r="M244" s="156"/>
      <c r="N244" s="156"/>
      <c r="O244" s="156"/>
      <c r="P244" s="156"/>
      <c r="Q244" s="156"/>
    </row>
    <row r="245" spans="1:17" ht="14.25" customHeight="1" x14ac:dyDescent="0.2">
      <c r="A245" s="1" t="s">
        <v>400</v>
      </c>
      <c r="B245" s="19" t="s">
        <v>1957</v>
      </c>
      <c r="C245" s="1">
        <v>2020</v>
      </c>
      <c r="D245" s="181" t="s">
        <v>1925</v>
      </c>
      <c r="E245" s="1">
        <v>4</v>
      </c>
      <c r="F245" s="1">
        <v>6</v>
      </c>
      <c r="G245" s="1">
        <v>20</v>
      </c>
      <c r="H245" s="1">
        <v>15</v>
      </c>
      <c r="I245" s="1">
        <v>4.5999999999999996</v>
      </c>
      <c r="J245" s="1"/>
      <c r="K245" s="156"/>
      <c r="L245" s="156"/>
      <c r="M245" s="156"/>
      <c r="N245" s="156"/>
      <c r="O245" s="156"/>
      <c r="P245" s="156"/>
      <c r="Q245" s="156"/>
    </row>
    <row r="246" spans="1:17" ht="14.25" customHeight="1" x14ac:dyDescent="0.2">
      <c r="A246" s="1" t="s">
        <v>400</v>
      </c>
      <c r="B246" s="19" t="s">
        <v>1957</v>
      </c>
      <c r="C246" s="1">
        <v>2020</v>
      </c>
      <c r="D246" s="181" t="s">
        <v>1925</v>
      </c>
      <c r="E246" s="1">
        <v>5</v>
      </c>
      <c r="F246" s="1">
        <v>8</v>
      </c>
      <c r="G246" s="1">
        <v>7</v>
      </c>
      <c r="H246" s="1">
        <v>250</v>
      </c>
      <c r="I246" s="1">
        <v>9.5</v>
      </c>
      <c r="J246" s="1"/>
      <c r="K246" s="156"/>
      <c r="L246" s="156"/>
      <c r="M246" s="156"/>
      <c r="N246" s="156"/>
      <c r="O246" s="156"/>
      <c r="P246" s="156"/>
      <c r="Q246" s="156"/>
    </row>
    <row r="247" spans="1:17" ht="14.25" customHeight="1" x14ac:dyDescent="0.2">
      <c r="A247" s="1" t="s">
        <v>400</v>
      </c>
      <c r="B247" s="19" t="s">
        <v>1957</v>
      </c>
      <c r="C247" s="1">
        <v>2020</v>
      </c>
      <c r="D247" s="181" t="s">
        <v>1925</v>
      </c>
      <c r="E247" s="1">
        <v>6</v>
      </c>
      <c r="F247" s="1">
        <v>22</v>
      </c>
      <c r="G247" s="1">
        <v>4</v>
      </c>
      <c r="H247" s="1">
        <v>160</v>
      </c>
      <c r="I247" s="1">
        <v>8</v>
      </c>
      <c r="J247" s="1"/>
      <c r="K247" s="156"/>
      <c r="L247" s="156"/>
      <c r="M247" s="156"/>
      <c r="N247" s="156"/>
      <c r="O247" s="156"/>
      <c r="P247" s="156"/>
      <c r="Q247" s="156"/>
    </row>
    <row r="248" spans="1:17" ht="14.25" customHeight="1" x14ac:dyDescent="0.2">
      <c r="A248" s="1" t="s">
        <v>400</v>
      </c>
      <c r="B248" s="19" t="s">
        <v>1957</v>
      </c>
      <c r="C248" s="1">
        <v>2020</v>
      </c>
      <c r="D248" s="181" t="s">
        <v>1925</v>
      </c>
      <c r="E248" s="1">
        <v>7</v>
      </c>
      <c r="F248" s="1">
        <v>24</v>
      </c>
      <c r="G248" s="1">
        <v>15</v>
      </c>
      <c r="H248" s="1">
        <v>150</v>
      </c>
      <c r="I248" s="1">
        <v>12.4</v>
      </c>
      <c r="J248" s="1"/>
      <c r="K248" s="156"/>
      <c r="L248" s="156"/>
      <c r="M248" s="156"/>
      <c r="N248" s="156"/>
      <c r="O248" s="156"/>
      <c r="P248" s="156"/>
      <c r="Q248" s="156"/>
    </row>
    <row r="249" spans="1:17" ht="14.25" customHeight="1" x14ac:dyDescent="0.2">
      <c r="A249" s="1" t="s">
        <v>400</v>
      </c>
      <c r="B249" s="19" t="s">
        <v>1957</v>
      </c>
      <c r="C249" s="1">
        <v>2020</v>
      </c>
      <c r="D249" s="181" t="s">
        <v>1925</v>
      </c>
      <c r="E249" s="1">
        <v>8</v>
      </c>
      <c r="F249" s="1">
        <v>19</v>
      </c>
      <c r="G249" s="1">
        <v>5</v>
      </c>
      <c r="H249" s="1">
        <v>260</v>
      </c>
      <c r="I249" s="1">
        <v>11.4</v>
      </c>
      <c r="J249" s="1"/>
      <c r="K249" s="156"/>
      <c r="L249" s="156"/>
      <c r="M249" s="156"/>
      <c r="N249" s="156"/>
      <c r="O249" s="156"/>
      <c r="P249" s="156"/>
      <c r="Q249" s="156"/>
    </row>
    <row r="250" spans="1:17" ht="14.25" customHeight="1" x14ac:dyDescent="0.2">
      <c r="A250" s="1" t="s">
        <v>400</v>
      </c>
      <c r="B250" s="19" t="s">
        <v>1957</v>
      </c>
      <c r="C250" s="1">
        <v>2020</v>
      </c>
      <c r="D250" s="181" t="s">
        <v>1925</v>
      </c>
      <c r="E250" s="1">
        <v>9</v>
      </c>
      <c r="F250" s="1">
        <v>1</v>
      </c>
      <c r="G250" s="1">
        <v>16</v>
      </c>
      <c r="H250" s="1">
        <v>310</v>
      </c>
      <c r="I250" s="1">
        <v>5.3</v>
      </c>
      <c r="J250" s="1"/>
      <c r="K250" s="156"/>
      <c r="L250" s="156"/>
      <c r="M250" s="156"/>
      <c r="N250" s="156"/>
      <c r="O250" s="156"/>
      <c r="P250" s="156"/>
      <c r="Q250" s="156"/>
    </row>
    <row r="251" spans="1:17" ht="14.25" customHeight="1" x14ac:dyDescent="0.2">
      <c r="A251" s="1" t="s">
        <v>400</v>
      </c>
      <c r="B251" s="19" t="s">
        <v>1957</v>
      </c>
      <c r="C251" s="1">
        <v>2020</v>
      </c>
      <c r="D251" s="181" t="s">
        <v>1925</v>
      </c>
      <c r="E251" s="1">
        <v>10</v>
      </c>
      <c r="F251" s="1">
        <v>15</v>
      </c>
      <c r="G251" s="1">
        <v>12</v>
      </c>
      <c r="H251" s="1">
        <v>250</v>
      </c>
      <c r="I251" s="1">
        <v>14.9</v>
      </c>
      <c r="J251" s="1"/>
      <c r="K251" s="156"/>
      <c r="L251" s="156"/>
      <c r="M251" s="156"/>
      <c r="N251" s="156"/>
      <c r="O251" s="156"/>
      <c r="P251" s="156"/>
      <c r="Q251" s="156"/>
    </row>
    <row r="252" spans="1:17" ht="14.25" customHeight="1" x14ac:dyDescent="0.2">
      <c r="A252" s="1" t="s">
        <v>400</v>
      </c>
      <c r="B252" s="19" t="s">
        <v>1957</v>
      </c>
      <c r="C252" s="1">
        <v>2020</v>
      </c>
      <c r="D252" s="181" t="s">
        <v>1926</v>
      </c>
      <c r="E252" s="1">
        <v>1</v>
      </c>
      <c r="F252" s="1">
        <v>20</v>
      </c>
      <c r="G252" s="1">
        <v>14</v>
      </c>
      <c r="H252" s="1">
        <v>170</v>
      </c>
      <c r="I252" s="1">
        <v>0.7</v>
      </c>
      <c r="J252" s="1"/>
      <c r="K252" s="156"/>
      <c r="L252" s="156"/>
      <c r="M252" s="156"/>
      <c r="N252" s="156"/>
      <c r="O252" s="156"/>
      <c r="P252" s="156"/>
      <c r="Q252" s="156"/>
    </row>
    <row r="253" spans="1:17" ht="14.25" customHeight="1" x14ac:dyDescent="0.2">
      <c r="A253" s="1" t="s">
        <v>400</v>
      </c>
      <c r="B253" s="19" t="s">
        <v>1957</v>
      </c>
      <c r="C253" s="1">
        <v>2020</v>
      </c>
      <c r="D253" s="181" t="s">
        <v>1926</v>
      </c>
      <c r="E253" s="1">
        <v>2</v>
      </c>
      <c r="F253" s="1">
        <v>8</v>
      </c>
      <c r="G253" s="1">
        <v>14</v>
      </c>
      <c r="H253" s="1">
        <v>0</v>
      </c>
      <c r="I253" s="1">
        <v>2</v>
      </c>
      <c r="J253" s="1"/>
      <c r="K253" s="156"/>
      <c r="L253" s="156"/>
      <c r="M253" s="156"/>
      <c r="N253" s="156"/>
      <c r="O253" s="156"/>
      <c r="P253" s="156"/>
      <c r="Q253" s="156"/>
    </row>
    <row r="254" spans="1:17" ht="14.25" customHeight="1" x14ac:dyDescent="0.2">
      <c r="A254" s="1" t="s">
        <v>400</v>
      </c>
      <c r="B254" s="19" t="s">
        <v>1957</v>
      </c>
      <c r="C254" s="1">
        <v>2020</v>
      </c>
      <c r="D254" s="181" t="s">
        <v>1926</v>
      </c>
      <c r="E254" s="1">
        <v>3</v>
      </c>
      <c r="F254" s="1">
        <v>19</v>
      </c>
      <c r="G254" s="1">
        <v>7</v>
      </c>
      <c r="H254" s="1">
        <v>160</v>
      </c>
      <c r="I254" s="1">
        <v>3.4</v>
      </c>
      <c r="J254" s="1"/>
      <c r="K254" s="156"/>
      <c r="L254" s="156"/>
      <c r="M254" s="156"/>
      <c r="N254" s="156"/>
      <c r="O254" s="156"/>
      <c r="P254" s="156"/>
      <c r="Q254" s="156"/>
    </row>
    <row r="255" spans="1:17" ht="14.25" customHeight="1" x14ac:dyDescent="0.2">
      <c r="A255" s="1" t="s">
        <v>400</v>
      </c>
      <c r="B255" s="19" t="s">
        <v>1957</v>
      </c>
      <c r="C255" s="1">
        <v>2020</v>
      </c>
      <c r="D255" s="181" t="s">
        <v>1926</v>
      </c>
      <c r="E255" s="1">
        <v>4</v>
      </c>
      <c r="F255" s="1">
        <v>8</v>
      </c>
      <c r="G255" s="1">
        <v>24</v>
      </c>
      <c r="H255" s="1">
        <v>40</v>
      </c>
      <c r="I255" s="1">
        <v>1.9</v>
      </c>
      <c r="J255" s="1"/>
      <c r="K255" s="156"/>
      <c r="L255" s="156"/>
      <c r="M255" s="156"/>
      <c r="N255" s="156"/>
      <c r="O255" s="156"/>
      <c r="P255" s="156"/>
      <c r="Q255" s="156"/>
    </row>
    <row r="256" spans="1:17" ht="14.25" customHeight="1" x14ac:dyDescent="0.2">
      <c r="A256" s="1" t="s">
        <v>400</v>
      </c>
      <c r="B256" s="19" t="s">
        <v>1957</v>
      </c>
      <c r="C256" s="1">
        <v>2020</v>
      </c>
      <c r="D256" s="181" t="s">
        <v>1926</v>
      </c>
      <c r="E256" s="1">
        <v>5</v>
      </c>
      <c r="F256" s="1">
        <v>16</v>
      </c>
      <c r="G256" s="1">
        <v>12</v>
      </c>
      <c r="H256" s="1">
        <v>80</v>
      </c>
      <c r="I256" s="1">
        <v>4.5</v>
      </c>
      <c r="J256" s="1"/>
      <c r="K256" s="156"/>
      <c r="L256" s="156"/>
      <c r="M256" s="156"/>
      <c r="N256" s="156"/>
      <c r="O256" s="156"/>
      <c r="P256" s="156"/>
      <c r="Q256" s="156"/>
    </row>
    <row r="257" spans="1:17" ht="14.25" customHeight="1" x14ac:dyDescent="0.2">
      <c r="A257" s="1" t="s">
        <v>400</v>
      </c>
      <c r="B257" s="19" t="s">
        <v>1957</v>
      </c>
      <c r="C257" s="1">
        <v>2020</v>
      </c>
      <c r="D257" s="181" t="s">
        <v>1926</v>
      </c>
      <c r="E257" s="1">
        <v>6</v>
      </c>
      <c r="F257" s="1">
        <v>15</v>
      </c>
      <c r="G257" s="1">
        <v>11</v>
      </c>
      <c r="H257" s="1">
        <v>65</v>
      </c>
      <c r="I257" s="1">
        <v>6</v>
      </c>
      <c r="J257" s="1"/>
      <c r="K257" s="156"/>
      <c r="L257" s="156"/>
      <c r="M257" s="156"/>
      <c r="N257" s="156"/>
      <c r="O257" s="156"/>
      <c r="P257" s="156"/>
      <c r="Q257" s="156"/>
    </row>
    <row r="258" spans="1:17" ht="14.25" customHeight="1" x14ac:dyDescent="0.2">
      <c r="A258" s="1" t="s">
        <v>400</v>
      </c>
      <c r="B258" s="19" t="s">
        <v>1957</v>
      </c>
      <c r="C258" s="1">
        <v>2020</v>
      </c>
      <c r="D258" s="181" t="s">
        <v>1926</v>
      </c>
      <c r="E258" s="1">
        <v>7</v>
      </c>
      <c r="F258" s="1">
        <v>21</v>
      </c>
      <c r="G258" s="1">
        <v>18</v>
      </c>
      <c r="H258" s="1">
        <v>90</v>
      </c>
      <c r="I258" s="1">
        <v>2.1</v>
      </c>
      <c r="J258" s="1"/>
      <c r="K258" s="156"/>
      <c r="L258" s="156"/>
      <c r="M258" s="156"/>
      <c r="N258" s="156"/>
      <c r="O258" s="156"/>
      <c r="P258" s="156"/>
      <c r="Q258" s="156"/>
    </row>
    <row r="259" spans="1:17" ht="14.25" customHeight="1" x14ac:dyDescent="0.2">
      <c r="A259" s="1" t="s">
        <v>400</v>
      </c>
      <c r="B259" s="19" t="s">
        <v>1957</v>
      </c>
      <c r="C259" s="1">
        <v>2020</v>
      </c>
      <c r="D259" s="181" t="s">
        <v>1926</v>
      </c>
      <c r="E259" s="1">
        <v>8</v>
      </c>
      <c r="F259" s="1">
        <v>14</v>
      </c>
      <c r="G259" s="1">
        <v>18</v>
      </c>
      <c r="H259" s="1">
        <v>30</v>
      </c>
      <c r="I259" s="1">
        <v>5.2</v>
      </c>
      <c r="J259" s="1"/>
      <c r="K259" s="156"/>
      <c r="L259" s="156"/>
      <c r="M259" s="156"/>
      <c r="N259" s="156"/>
      <c r="O259" s="156"/>
      <c r="P259" s="156"/>
      <c r="Q259" s="156"/>
    </row>
    <row r="260" spans="1:17" ht="14.25" customHeight="1" x14ac:dyDescent="0.2">
      <c r="A260" s="1" t="s">
        <v>400</v>
      </c>
      <c r="B260" s="19" t="s">
        <v>1957</v>
      </c>
      <c r="C260" s="1">
        <v>2020</v>
      </c>
      <c r="D260" s="181" t="s">
        <v>1926</v>
      </c>
      <c r="E260" s="1">
        <v>9</v>
      </c>
      <c r="F260" s="1">
        <v>1</v>
      </c>
      <c r="G260" s="1">
        <v>15</v>
      </c>
      <c r="H260" s="1">
        <v>100</v>
      </c>
      <c r="I260" s="1">
        <v>1.4</v>
      </c>
      <c r="J260" s="1"/>
      <c r="K260" s="156"/>
      <c r="L260" s="156"/>
      <c r="M260" s="156"/>
      <c r="N260" s="156"/>
      <c r="O260" s="156"/>
      <c r="P260" s="156"/>
      <c r="Q260" s="156"/>
    </row>
    <row r="261" spans="1:17" ht="14.25" customHeight="1" x14ac:dyDescent="0.2">
      <c r="A261" s="1" t="s">
        <v>400</v>
      </c>
      <c r="B261" s="19" t="s">
        <v>1957</v>
      </c>
      <c r="C261" s="1">
        <v>2020</v>
      </c>
      <c r="D261" s="181" t="s">
        <v>1926</v>
      </c>
      <c r="E261" s="1">
        <v>10</v>
      </c>
      <c r="F261" s="1">
        <v>15</v>
      </c>
      <c r="G261" s="1">
        <v>17</v>
      </c>
      <c r="H261" s="1">
        <v>20</v>
      </c>
      <c r="I261" s="1">
        <v>6.5</v>
      </c>
      <c r="J261" s="1"/>
      <c r="K261" s="156"/>
      <c r="L261" s="156"/>
      <c r="M261" s="156"/>
      <c r="N261" s="156"/>
      <c r="O261" s="156"/>
      <c r="P261" s="156"/>
      <c r="Q261" s="156"/>
    </row>
    <row r="262" spans="1:17" ht="14.25" customHeight="1" x14ac:dyDescent="0.2">
      <c r="A262" s="1" t="s">
        <v>400</v>
      </c>
      <c r="B262" s="19" t="s">
        <v>1957</v>
      </c>
      <c r="C262" s="1">
        <v>2020</v>
      </c>
      <c r="D262" s="181">
        <v>26.589535970102801</v>
      </c>
      <c r="E262" s="1">
        <v>1</v>
      </c>
      <c r="F262" s="1">
        <v>9</v>
      </c>
      <c r="G262" s="1">
        <v>16</v>
      </c>
      <c r="H262" s="1">
        <v>294</v>
      </c>
      <c r="I262" s="1">
        <v>2.5</v>
      </c>
      <c r="J262" s="1"/>
      <c r="K262" s="156"/>
      <c r="L262" s="156"/>
      <c r="M262" s="156"/>
      <c r="N262" s="156"/>
      <c r="O262" s="156"/>
      <c r="P262" s="156"/>
      <c r="Q262" s="156"/>
    </row>
    <row r="263" spans="1:17" ht="14.25" customHeight="1" x14ac:dyDescent="0.2">
      <c r="A263" s="1" t="s">
        <v>400</v>
      </c>
      <c r="B263" s="19" t="s">
        <v>1957</v>
      </c>
      <c r="C263" s="1">
        <v>2020</v>
      </c>
      <c r="D263" s="181">
        <v>26.689193397695501</v>
      </c>
      <c r="E263" s="1">
        <v>2</v>
      </c>
      <c r="F263" s="1">
        <v>14</v>
      </c>
      <c r="G263" s="1">
        <v>9</v>
      </c>
      <c r="H263" s="1">
        <v>104</v>
      </c>
      <c r="I263" s="1">
        <v>4.8</v>
      </c>
      <c r="J263" s="1"/>
      <c r="K263" s="156"/>
      <c r="L263" s="156"/>
      <c r="M263" s="156"/>
      <c r="N263" s="156"/>
      <c r="O263" s="156"/>
      <c r="P263" s="156"/>
      <c r="Q263" s="156"/>
    </row>
    <row r="264" spans="1:17" ht="14.25" customHeight="1" x14ac:dyDescent="0.2">
      <c r="A264" s="1" t="s">
        <v>400</v>
      </c>
      <c r="B264" s="19" t="s">
        <v>1957</v>
      </c>
      <c r="C264" s="1">
        <v>2020</v>
      </c>
      <c r="D264" s="181">
        <v>26.788850825288101</v>
      </c>
      <c r="E264" s="1">
        <v>3</v>
      </c>
      <c r="F264" s="1">
        <v>10</v>
      </c>
      <c r="G264" s="1">
        <v>1</v>
      </c>
      <c r="H264" s="1">
        <v>30</v>
      </c>
      <c r="I264" s="1">
        <v>15.3</v>
      </c>
      <c r="J264" s="1"/>
      <c r="K264" s="156"/>
      <c r="L264" s="156"/>
      <c r="M264" s="156"/>
      <c r="N264" s="156"/>
      <c r="O264" s="156"/>
      <c r="P264" s="156"/>
      <c r="Q264" s="156"/>
    </row>
    <row r="265" spans="1:17" ht="14.25" customHeight="1" x14ac:dyDescent="0.2">
      <c r="A265" s="1" t="s">
        <v>400</v>
      </c>
      <c r="B265" s="19" t="s">
        <v>1957</v>
      </c>
      <c r="C265" s="1">
        <v>2020</v>
      </c>
      <c r="D265" s="181">
        <v>26.888508252880801</v>
      </c>
      <c r="E265" s="1">
        <v>4</v>
      </c>
      <c r="F265" s="1">
        <v>1</v>
      </c>
      <c r="G265" s="1">
        <v>21</v>
      </c>
      <c r="H265" s="1">
        <v>4</v>
      </c>
      <c r="I265" s="1">
        <v>11.2</v>
      </c>
      <c r="J265" s="1"/>
      <c r="K265" s="156"/>
      <c r="L265" s="156"/>
      <c r="M265" s="156"/>
      <c r="N265" s="156"/>
      <c r="O265" s="156"/>
      <c r="P265" s="156"/>
      <c r="Q265" s="156"/>
    </row>
    <row r="266" spans="1:17" ht="14.25" customHeight="1" x14ac:dyDescent="0.2">
      <c r="A266" s="1" t="s">
        <v>400</v>
      </c>
      <c r="B266" s="19" t="s">
        <v>1957</v>
      </c>
      <c r="C266" s="1">
        <v>2020</v>
      </c>
      <c r="D266" s="181">
        <v>26.988165680473401</v>
      </c>
      <c r="E266" s="1">
        <v>5</v>
      </c>
      <c r="F266" s="1">
        <v>23</v>
      </c>
      <c r="G266" s="1">
        <v>22</v>
      </c>
      <c r="H266" s="1">
        <v>138</v>
      </c>
      <c r="I266" s="1">
        <v>15.3</v>
      </c>
      <c r="J266" s="1"/>
      <c r="K266" s="156"/>
      <c r="L266" s="156"/>
      <c r="M266" s="156"/>
      <c r="N266" s="156"/>
      <c r="O266" s="156"/>
      <c r="P266" s="156"/>
      <c r="Q266" s="156"/>
    </row>
    <row r="267" spans="1:17" ht="14.25" customHeight="1" x14ac:dyDescent="0.2">
      <c r="A267" s="1" t="s">
        <v>400</v>
      </c>
      <c r="B267" s="19" t="s">
        <v>1957</v>
      </c>
      <c r="C267" s="1">
        <v>2020</v>
      </c>
      <c r="D267" s="181">
        <v>27.0878231080661</v>
      </c>
      <c r="E267" s="1">
        <v>6</v>
      </c>
      <c r="F267" s="1">
        <v>7</v>
      </c>
      <c r="G267" s="1">
        <v>20</v>
      </c>
      <c r="H267" s="1">
        <v>223</v>
      </c>
      <c r="I267" s="1">
        <v>13.4</v>
      </c>
      <c r="J267" s="1"/>
      <c r="K267" s="156"/>
      <c r="L267" s="156"/>
      <c r="M267" s="156"/>
      <c r="N267" s="156"/>
      <c r="O267" s="156"/>
      <c r="P267" s="156"/>
      <c r="Q267" s="156"/>
    </row>
    <row r="268" spans="1:17" ht="14.25" customHeight="1" x14ac:dyDescent="0.2">
      <c r="A268" s="1" t="s">
        <v>400</v>
      </c>
      <c r="B268" s="19" t="s">
        <v>1957</v>
      </c>
      <c r="C268" s="1">
        <v>2020</v>
      </c>
      <c r="D268" s="181">
        <v>27.1874805356587</v>
      </c>
      <c r="E268" s="1">
        <v>7</v>
      </c>
      <c r="F268" s="1">
        <v>25</v>
      </c>
      <c r="G268" s="1">
        <v>14</v>
      </c>
      <c r="H268" s="1">
        <v>168</v>
      </c>
      <c r="I268" s="1">
        <v>17.8</v>
      </c>
      <c r="J268" s="1"/>
      <c r="K268" s="156"/>
      <c r="L268" s="156"/>
      <c r="M268" s="156"/>
      <c r="N268" s="156"/>
      <c r="O268" s="156"/>
      <c r="P268" s="156"/>
      <c r="Q268" s="156"/>
    </row>
    <row r="269" spans="1:17" ht="14.25" customHeight="1" x14ac:dyDescent="0.2">
      <c r="A269" s="1" t="s">
        <v>400</v>
      </c>
      <c r="B269" s="19" t="s">
        <v>1957</v>
      </c>
      <c r="C269" s="1">
        <v>2020</v>
      </c>
      <c r="D269" s="181">
        <v>27.2871379632514</v>
      </c>
      <c r="E269" s="1">
        <v>8</v>
      </c>
      <c r="F269" s="1">
        <v>11</v>
      </c>
      <c r="G269" s="1">
        <v>22</v>
      </c>
      <c r="H269" s="1">
        <v>298</v>
      </c>
      <c r="I269" s="1">
        <v>13.4</v>
      </c>
      <c r="J269" s="1"/>
      <c r="K269" s="156"/>
      <c r="L269" s="156"/>
      <c r="M269" s="156"/>
      <c r="N269" s="156"/>
      <c r="O269" s="156"/>
      <c r="P269" s="156"/>
      <c r="Q269" s="156"/>
    </row>
    <row r="270" spans="1:17" ht="14.25" customHeight="1" x14ac:dyDescent="0.2">
      <c r="A270" s="1" t="s">
        <v>400</v>
      </c>
      <c r="B270" s="19" t="s">
        <v>1957</v>
      </c>
      <c r="C270" s="1">
        <v>2020</v>
      </c>
      <c r="D270" s="181">
        <v>27.386795390844</v>
      </c>
      <c r="E270" s="1">
        <v>9</v>
      </c>
      <c r="F270" s="1">
        <v>20</v>
      </c>
      <c r="G270" s="1">
        <v>11</v>
      </c>
      <c r="H270" s="1">
        <v>115</v>
      </c>
      <c r="I270" s="1">
        <v>19.899999999999999</v>
      </c>
      <c r="J270" s="1"/>
      <c r="K270" s="156"/>
      <c r="L270" s="156"/>
      <c r="M270" s="156"/>
      <c r="N270" s="156"/>
      <c r="O270" s="156"/>
      <c r="P270" s="156"/>
      <c r="Q270" s="156"/>
    </row>
    <row r="271" spans="1:17" ht="14.25" customHeight="1" x14ac:dyDescent="0.2">
      <c r="A271" s="1" t="s">
        <v>400</v>
      </c>
      <c r="B271" s="19" t="s">
        <v>1957</v>
      </c>
      <c r="C271" s="1">
        <v>2020</v>
      </c>
      <c r="D271" s="181">
        <v>27.4864528184367</v>
      </c>
      <c r="E271" s="1">
        <v>10</v>
      </c>
      <c r="F271" s="1">
        <v>17</v>
      </c>
      <c r="G271" s="1">
        <v>8</v>
      </c>
      <c r="H271" s="1">
        <v>222</v>
      </c>
      <c r="I271" s="1">
        <v>21.1</v>
      </c>
      <c r="J271" s="1"/>
      <c r="K271" s="156"/>
      <c r="L271" s="156"/>
      <c r="M271" s="156"/>
      <c r="N271" s="156"/>
      <c r="O271" s="156"/>
      <c r="P271" s="156"/>
      <c r="Q271" s="156"/>
    </row>
    <row r="272" spans="1:17" ht="14.25" customHeight="1" x14ac:dyDescent="0.2">
      <c r="A272" s="1" t="s">
        <v>400</v>
      </c>
      <c r="B272" s="19" t="s">
        <v>1957</v>
      </c>
      <c r="C272" s="1">
        <v>2020</v>
      </c>
      <c r="D272" s="181" t="s">
        <v>1927</v>
      </c>
      <c r="E272" s="1">
        <v>1</v>
      </c>
      <c r="F272" s="1">
        <v>1</v>
      </c>
      <c r="G272" s="1">
        <v>8</v>
      </c>
      <c r="H272" s="1">
        <v>40</v>
      </c>
      <c r="I272" s="1">
        <v>1.9</v>
      </c>
      <c r="J272" s="1"/>
      <c r="K272" s="156"/>
      <c r="L272" s="156"/>
      <c r="M272" s="156"/>
      <c r="N272" s="156"/>
      <c r="O272" s="156"/>
      <c r="P272" s="156"/>
      <c r="Q272" s="156"/>
    </row>
    <row r="273" spans="1:17" ht="14.25" customHeight="1" x14ac:dyDescent="0.2">
      <c r="A273" s="1" t="s">
        <v>400</v>
      </c>
      <c r="B273" s="19" t="s">
        <v>1957</v>
      </c>
      <c r="C273" s="1">
        <v>2020</v>
      </c>
      <c r="D273" s="181" t="s">
        <v>1927</v>
      </c>
      <c r="E273" s="1">
        <v>2</v>
      </c>
      <c r="F273" s="1">
        <v>2</v>
      </c>
      <c r="G273" s="1">
        <v>24</v>
      </c>
      <c r="H273" s="1">
        <v>150</v>
      </c>
      <c r="I273" s="1">
        <v>3.6</v>
      </c>
      <c r="J273" s="1"/>
      <c r="K273" s="156"/>
      <c r="L273" s="156"/>
      <c r="M273" s="156"/>
      <c r="N273" s="156"/>
      <c r="O273" s="156"/>
      <c r="P273" s="156"/>
      <c r="Q273" s="156"/>
    </row>
    <row r="274" spans="1:17" ht="14.25" customHeight="1" x14ac:dyDescent="0.2">
      <c r="A274" s="1" t="s">
        <v>400</v>
      </c>
      <c r="B274" s="19" t="s">
        <v>1957</v>
      </c>
      <c r="C274" s="1">
        <v>2020</v>
      </c>
      <c r="D274" s="181" t="s">
        <v>1927</v>
      </c>
      <c r="E274" s="1">
        <v>3</v>
      </c>
      <c r="F274" s="1">
        <v>21</v>
      </c>
      <c r="G274" s="1">
        <v>24</v>
      </c>
      <c r="H274" s="1">
        <v>40</v>
      </c>
      <c r="I274" s="1">
        <v>4.7</v>
      </c>
      <c r="J274" s="1"/>
      <c r="K274" s="156"/>
      <c r="L274" s="156"/>
      <c r="M274" s="156"/>
      <c r="N274" s="156"/>
      <c r="O274" s="156"/>
      <c r="P274" s="156"/>
      <c r="Q274" s="156"/>
    </row>
    <row r="275" spans="1:17" ht="14.25" customHeight="1" x14ac:dyDescent="0.2">
      <c r="A275" s="1" t="s">
        <v>400</v>
      </c>
      <c r="B275" s="19" t="s">
        <v>1957</v>
      </c>
      <c r="C275" s="1">
        <v>2020</v>
      </c>
      <c r="D275" s="181" t="s">
        <v>1927</v>
      </c>
      <c r="E275" s="1">
        <v>4</v>
      </c>
      <c r="F275" s="1">
        <v>12</v>
      </c>
      <c r="G275" s="1">
        <v>7</v>
      </c>
      <c r="H275" s="1">
        <v>170</v>
      </c>
      <c r="I275" s="1">
        <v>3.3</v>
      </c>
      <c r="J275" s="1"/>
      <c r="K275" s="156"/>
      <c r="L275" s="156"/>
      <c r="M275" s="156"/>
      <c r="N275" s="156"/>
      <c r="O275" s="156"/>
      <c r="P275" s="156"/>
      <c r="Q275" s="156"/>
    </row>
    <row r="276" spans="1:17" ht="14.25" customHeight="1" x14ac:dyDescent="0.2">
      <c r="A276" s="1" t="s">
        <v>400</v>
      </c>
      <c r="B276" s="19" t="s">
        <v>1957</v>
      </c>
      <c r="C276" s="1">
        <v>2020</v>
      </c>
      <c r="D276" s="181" t="s">
        <v>1927</v>
      </c>
      <c r="E276" s="1">
        <v>5</v>
      </c>
      <c r="F276" s="1">
        <v>3</v>
      </c>
      <c r="G276" s="1">
        <v>22</v>
      </c>
      <c r="H276" s="1">
        <v>290</v>
      </c>
      <c r="I276" s="1">
        <v>6</v>
      </c>
      <c r="J276" s="1"/>
      <c r="K276" s="156"/>
      <c r="L276" s="156"/>
      <c r="M276" s="156"/>
      <c r="N276" s="156"/>
      <c r="O276" s="156"/>
      <c r="P276" s="156"/>
      <c r="Q276" s="156"/>
    </row>
    <row r="277" spans="1:17" ht="14.25" customHeight="1" x14ac:dyDescent="0.2">
      <c r="A277" s="1" t="s">
        <v>400</v>
      </c>
      <c r="B277" s="19" t="s">
        <v>1957</v>
      </c>
      <c r="C277" s="1">
        <v>2020</v>
      </c>
      <c r="D277" s="181" t="s">
        <v>1927</v>
      </c>
      <c r="E277" s="1">
        <v>6</v>
      </c>
      <c r="F277" s="1">
        <v>10</v>
      </c>
      <c r="G277" s="1">
        <v>17</v>
      </c>
      <c r="H277" s="1">
        <v>140</v>
      </c>
      <c r="I277" s="1">
        <v>5.9</v>
      </c>
      <c r="J277" s="1"/>
      <c r="K277" s="156"/>
      <c r="L277" s="156"/>
      <c r="M277" s="156"/>
      <c r="N277" s="156"/>
      <c r="O277" s="156"/>
      <c r="P277" s="156"/>
      <c r="Q277" s="156"/>
    </row>
    <row r="278" spans="1:17" ht="14.25" customHeight="1" x14ac:dyDescent="0.2">
      <c r="A278" s="1" t="s">
        <v>400</v>
      </c>
      <c r="B278" s="19" t="s">
        <v>1957</v>
      </c>
      <c r="C278" s="1">
        <v>2020</v>
      </c>
      <c r="D278" s="181" t="s">
        <v>1927</v>
      </c>
      <c r="E278" s="1">
        <v>7</v>
      </c>
      <c r="F278" s="1">
        <v>17</v>
      </c>
      <c r="G278" s="1">
        <v>18</v>
      </c>
      <c r="H278" s="1">
        <v>80</v>
      </c>
      <c r="I278" s="1">
        <v>6.1</v>
      </c>
      <c r="J278" s="1"/>
      <c r="K278" s="156"/>
      <c r="L278" s="156"/>
      <c r="M278" s="156"/>
      <c r="N278" s="156"/>
      <c r="O278" s="156"/>
      <c r="P278" s="156"/>
      <c r="Q278" s="156"/>
    </row>
    <row r="279" spans="1:17" ht="14.25" customHeight="1" x14ac:dyDescent="0.2">
      <c r="A279" s="1" t="s">
        <v>400</v>
      </c>
      <c r="B279" s="19" t="s">
        <v>1957</v>
      </c>
      <c r="C279" s="1">
        <v>2020</v>
      </c>
      <c r="D279" s="181" t="s">
        <v>1927</v>
      </c>
      <c r="E279" s="1">
        <v>8</v>
      </c>
      <c r="F279" s="1">
        <v>6</v>
      </c>
      <c r="G279" s="1">
        <v>11</v>
      </c>
      <c r="H279" s="1">
        <v>230</v>
      </c>
      <c r="I279" s="1">
        <v>3.4</v>
      </c>
      <c r="J279" s="1"/>
      <c r="K279" s="156"/>
      <c r="L279" s="156"/>
      <c r="M279" s="156"/>
      <c r="N279" s="156"/>
      <c r="O279" s="156"/>
      <c r="P279" s="156"/>
      <c r="Q279" s="156"/>
    </row>
    <row r="280" spans="1:17" ht="14.25" customHeight="1" x14ac:dyDescent="0.2">
      <c r="A280" s="1" t="s">
        <v>400</v>
      </c>
      <c r="B280" s="19" t="s">
        <v>1957</v>
      </c>
      <c r="C280" s="1">
        <v>2020</v>
      </c>
      <c r="D280" s="181" t="s">
        <v>1927</v>
      </c>
      <c r="E280" s="1">
        <v>9</v>
      </c>
      <c r="F280" s="1">
        <v>17</v>
      </c>
      <c r="G280" s="1">
        <v>19</v>
      </c>
      <c r="H280" s="1">
        <v>170</v>
      </c>
      <c r="I280" s="1">
        <v>6.3</v>
      </c>
      <c r="J280" s="1"/>
      <c r="K280" s="156"/>
      <c r="L280" s="156"/>
      <c r="M280" s="156"/>
      <c r="N280" s="156"/>
      <c r="O280" s="156"/>
      <c r="P280" s="156"/>
      <c r="Q280" s="156"/>
    </row>
    <row r="281" spans="1:17" ht="14.25" customHeight="1" x14ac:dyDescent="0.2">
      <c r="A281" s="1" t="s">
        <v>400</v>
      </c>
      <c r="B281" s="19" t="s">
        <v>1957</v>
      </c>
      <c r="C281" s="1">
        <v>2020</v>
      </c>
      <c r="D281" s="181" t="s">
        <v>1927</v>
      </c>
      <c r="E281" s="1">
        <v>10</v>
      </c>
      <c r="F281" s="1">
        <v>24</v>
      </c>
      <c r="G281" s="1">
        <v>18</v>
      </c>
      <c r="H281" s="1">
        <v>110</v>
      </c>
      <c r="I281" s="1">
        <v>5.0999999999999996</v>
      </c>
      <c r="J281" s="1"/>
      <c r="K281" s="156"/>
      <c r="L281" s="156"/>
      <c r="M281" s="156"/>
      <c r="N281" s="156"/>
      <c r="O281" s="156"/>
      <c r="P281" s="156"/>
      <c r="Q281" s="156"/>
    </row>
    <row r="282" spans="1:17" ht="14.25" customHeight="1" x14ac:dyDescent="0.2">
      <c r="A282" s="1" t="s">
        <v>400</v>
      </c>
      <c r="B282" s="19" t="s">
        <v>1957</v>
      </c>
      <c r="C282" s="1">
        <v>2020</v>
      </c>
      <c r="D282" s="181" t="s">
        <v>1928</v>
      </c>
      <c r="E282" s="1">
        <v>1</v>
      </c>
      <c r="F282" s="1">
        <v>16</v>
      </c>
      <c r="G282" s="1">
        <v>14</v>
      </c>
      <c r="H282" s="1">
        <v>324</v>
      </c>
      <c r="I282" s="1">
        <v>4.0999999999999996</v>
      </c>
      <c r="J282" s="1"/>
      <c r="K282" s="156"/>
      <c r="L282" s="156"/>
      <c r="M282" s="156"/>
      <c r="N282" s="156"/>
      <c r="O282" s="156"/>
      <c r="P282" s="156"/>
      <c r="Q282" s="156"/>
    </row>
    <row r="283" spans="1:17" ht="14.25" customHeight="1" x14ac:dyDescent="0.2">
      <c r="A283" s="1" t="s">
        <v>400</v>
      </c>
      <c r="B283" s="19" t="s">
        <v>1957</v>
      </c>
      <c r="C283" s="1">
        <v>2020</v>
      </c>
      <c r="D283" s="181" t="s">
        <v>1928</v>
      </c>
      <c r="E283" s="1">
        <v>2</v>
      </c>
      <c r="F283" s="1">
        <v>10</v>
      </c>
      <c r="G283" s="1">
        <v>4</v>
      </c>
      <c r="H283" s="1">
        <v>54</v>
      </c>
      <c r="I283" s="1">
        <v>1.3</v>
      </c>
      <c r="J283" s="1"/>
      <c r="K283" s="156"/>
      <c r="L283" s="156"/>
      <c r="M283" s="156"/>
      <c r="N283" s="156"/>
      <c r="O283" s="156"/>
      <c r="P283" s="156"/>
      <c r="Q283" s="156"/>
    </row>
    <row r="284" spans="1:17" ht="14.25" customHeight="1" x14ac:dyDescent="0.2">
      <c r="A284" s="1" t="s">
        <v>400</v>
      </c>
      <c r="B284" s="19" t="s">
        <v>1957</v>
      </c>
      <c r="C284" s="1">
        <v>2020</v>
      </c>
      <c r="D284" s="181" t="s">
        <v>1928</v>
      </c>
      <c r="E284" s="1">
        <v>3</v>
      </c>
      <c r="F284" s="1">
        <v>8</v>
      </c>
      <c r="G284" s="1">
        <v>25</v>
      </c>
      <c r="H284" s="1">
        <v>4</v>
      </c>
      <c r="I284" s="1">
        <v>3.4</v>
      </c>
      <c r="J284" s="1"/>
      <c r="K284" s="156"/>
      <c r="L284" s="156"/>
      <c r="M284" s="156"/>
      <c r="N284" s="156"/>
      <c r="O284" s="156"/>
      <c r="P284" s="156"/>
      <c r="Q284" s="156"/>
    </row>
    <row r="285" spans="1:17" ht="14.25" customHeight="1" x14ac:dyDescent="0.2">
      <c r="A285" s="1" t="s">
        <v>400</v>
      </c>
      <c r="B285" s="19" t="s">
        <v>1957</v>
      </c>
      <c r="C285" s="1">
        <v>2020</v>
      </c>
      <c r="D285" s="181" t="s">
        <v>1928</v>
      </c>
      <c r="E285" s="1">
        <v>4</v>
      </c>
      <c r="F285" s="1">
        <v>25</v>
      </c>
      <c r="G285" s="1">
        <v>16</v>
      </c>
      <c r="H285" s="1">
        <v>30</v>
      </c>
      <c r="I285" s="1">
        <v>6.8</v>
      </c>
      <c r="J285" s="1"/>
      <c r="K285" s="156"/>
      <c r="L285" s="156"/>
      <c r="M285" s="156"/>
      <c r="N285" s="156"/>
      <c r="O285" s="156"/>
      <c r="P285" s="156"/>
      <c r="Q285" s="156"/>
    </row>
    <row r="286" spans="1:17" ht="14.25" customHeight="1" x14ac:dyDescent="0.2">
      <c r="A286" s="1" t="s">
        <v>400</v>
      </c>
      <c r="B286" s="19" t="s">
        <v>1957</v>
      </c>
      <c r="C286" s="1">
        <v>2020</v>
      </c>
      <c r="D286" s="181" t="s">
        <v>1928</v>
      </c>
      <c r="E286" s="1">
        <v>5</v>
      </c>
      <c r="F286" s="1">
        <v>22</v>
      </c>
      <c r="G286" s="1">
        <v>13</v>
      </c>
      <c r="H286" s="1">
        <v>132</v>
      </c>
      <c r="I286" s="1">
        <v>8</v>
      </c>
      <c r="J286" s="1"/>
      <c r="K286" s="156"/>
      <c r="L286" s="156"/>
      <c r="M286" s="156"/>
      <c r="N286" s="156"/>
      <c r="O286" s="156"/>
      <c r="P286" s="156"/>
      <c r="Q286" s="156"/>
    </row>
    <row r="287" spans="1:17" ht="14.25" customHeight="1" x14ac:dyDescent="0.2">
      <c r="A287" s="1" t="s">
        <v>400</v>
      </c>
      <c r="B287" s="19" t="s">
        <v>1957</v>
      </c>
      <c r="C287" s="1">
        <v>2020</v>
      </c>
      <c r="D287" s="181" t="s">
        <v>1928</v>
      </c>
      <c r="E287" s="1">
        <v>6</v>
      </c>
      <c r="F287" s="1">
        <v>2</v>
      </c>
      <c r="G287" s="1">
        <v>3</v>
      </c>
      <c r="H287" s="1">
        <v>95</v>
      </c>
      <c r="I287" s="1">
        <v>21</v>
      </c>
      <c r="J287" s="1"/>
      <c r="K287" s="156"/>
      <c r="L287" s="156"/>
      <c r="M287" s="156"/>
      <c r="N287" s="156"/>
      <c r="O287" s="156"/>
      <c r="P287" s="156"/>
      <c r="Q287" s="156"/>
    </row>
    <row r="288" spans="1:17" ht="14.25" customHeight="1" x14ac:dyDescent="0.2">
      <c r="A288" s="1" t="s">
        <v>400</v>
      </c>
      <c r="B288" s="19" t="s">
        <v>1957</v>
      </c>
      <c r="C288" s="1">
        <v>2020</v>
      </c>
      <c r="D288" s="181" t="s">
        <v>1928</v>
      </c>
      <c r="E288" s="1">
        <v>7</v>
      </c>
      <c r="F288" s="1">
        <v>17</v>
      </c>
      <c r="G288" s="1">
        <v>4</v>
      </c>
      <c r="H288" s="1">
        <v>80</v>
      </c>
      <c r="I288" s="1">
        <v>18</v>
      </c>
      <c r="J288" s="1"/>
      <c r="K288" s="156"/>
      <c r="L288" s="156"/>
      <c r="M288" s="156"/>
      <c r="N288" s="156"/>
      <c r="O288" s="156"/>
      <c r="P288" s="156"/>
      <c r="Q288" s="156"/>
    </row>
    <row r="289" spans="1:17" ht="14.25" customHeight="1" x14ac:dyDescent="0.2">
      <c r="A289" s="1" t="s">
        <v>400</v>
      </c>
      <c r="B289" s="19" t="s">
        <v>1957</v>
      </c>
      <c r="C289" s="1">
        <v>2020</v>
      </c>
      <c r="D289" s="181" t="s">
        <v>1928</v>
      </c>
      <c r="E289" s="1">
        <v>8</v>
      </c>
      <c r="F289" s="1">
        <v>1</v>
      </c>
      <c r="G289" s="1">
        <v>24</v>
      </c>
      <c r="H289" s="1">
        <v>265</v>
      </c>
      <c r="I289" s="1">
        <v>13.6</v>
      </c>
      <c r="J289" s="1"/>
      <c r="K289" s="156"/>
      <c r="L289" s="156"/>
      <c r="M289" s="156"/>
      <c r="N289" s="156"/>
      <c r="O289" s="156"/>
      <c r="P289" s="156"/>
      <c r="Q289" s="156"/>
    </row>
    <row r="290" spans="1:17" ht="14.25" customHeight="1" x14ac:dyDescent="0.2">
      <c r="A290" s="1" t="s">
        <v>400</v>
      </c>
      <c r="B290" s="19" t="s">
        <v>1957</v>
      </c>
      <c r="C290" s="1">
        <v>2020</v>
      </c>
      <c r="D290" s="181" t="s">
        <v>1928</v>
      </c>
      <c r="E290" s="1">
        <v>9</v>
      </c>
      <c r="F290" s="1">
        <v>6</v>
      </c>
      <c r="G290" s="1">
        <v>11</v>
      </c>
      <c r="H290" s="1">
        <v>330</v>
      </c>
      <c r="I290" s="1">
        <v>22</v>
      </c>
      <c r="J290" s="1"/>
      <c r="K290" s="156"/>
      <c r="L290" s="156"/>
      <c r="M290" s="156"/>
      <c r="N290" s="156"/>
      <c r="O290" s="156"/>
      <c r="P290" s="156"/>
      <c r="Q290" s="156"/>
    </row>
    <row r="291" spans="1:17" ht="14.25" customHeight="1" x14ac:dyDescent="0.2">
      <c r="A291" s="1" t="s">
        <v>400</v>
      </c>
      <c r="B291" s="19" t="s">
        <v>1957</v>
      </c>
      <c r="C291" s="1">
        <v>2020</v>
      </c>
      <c r="D291" s="181" t="s">
        <v>1928</v>
      </c>
      <c r="E291" s="1">
        <v>10</v>
      </c>
      <c r="F291" s="1">
        <v>9</v>
      </c>
      <c r="G291" s="1">
        <v>4</v>
      </c>
      <c r="H291" s="1">
        <v>120</v>
      </c>
      <c r="I291" s="1">
        <v>18</v>
      </c>
      <c r="J291" s="1"/>
      <c r="K291" s="156"/>
      <c r="L291" s="156"/>
      <c r="M291" s="156"/>
      <c r="N291" s="156"/>
      <c r="O291" s="156"/>
      <c r="P291" s="156"/>
      <c r="Q291" s="156"/>
    </row>
    <row r="292" spans="1:17" ht="14.25" customHeight="1" x14ac:dyDescent="0.2">
      <c r="A292" s="1" t="s">
        <v>400</v>
      </c>
      <c r="B292" s="19" t="s">
        <v>1957</v>
      </c>
      <c r="C292" s="1">
        <v>2020</v>
      </c>
      <c r="D292" s="181">
        <v>29.5792587978823</v>
      </c>
      <c r="E292" s="1">
        <v>1</v>
      </c>
      <c r="F292" s="1">
        <v>20</v>
      </c>
      <c r="G292" s="1">
        <v>12</v>
      </c>
      <c r="H292" s="1">
        <v>320</v>
      </c>
      <c r="I292" s="1">
        <v>0.9</v>
      </c>
      <c r="J292" s="1"/>
      <c r="K292" s="156"/>
      <c r="L292" s="156"/>
      <c r="M292" s="156"/>
      <c r="N292" s="156"/>
      <c r="O292" s="156"/>
      <c r="P292" s="156"/>
      <c r="Q292" s="156"/>
    </row>
    <row r="293" spans="1:17" ht="14.25" customHeight="1" x14ac:dyDescent="0.2">
      <c r="A293" s="1" t="s">
        <v>400</v>
      </c>
      <c r="B293" s="19" t="s">
        <v>1957</v>
      </c>
      <c r="C293" s="1">
        <v>2020</v>
      </c>
      <c r="D293" s="181">
        <v>29.678916225475</v>
      </c>
      <c r="E293" s="1">
        <v>2</v>
      </c>
      <c r="F293" s="1">
        <v>5</v>
      </c>
      <c r="G293" s="1">
        <v>25</v>
      </c>
      <c r="H293" s="1">
        <v>55</v>
      </c>
      <c r="I293" s="1">
        <v>1.4</v>
      </c>
      <c r="J293" s="1"/>
      <c r="K293" s="156"/>
      <c r="L293" s="156"/>
      <c r="M293" s="156"/>
      <c r="N293" s="156"/>
      <c r="O293" s="156"/>
      <c r="P293" s="156"/>
      <c r="Q293" s="156"/>
    </row>
    <row r="294" spans="1:17" ht="14.25" customHeight="1" x14ac:dyDescent="0.2">
      <c r="A294" s="1" t="s">
        <v>400</v>
      </c>
      <c r="B294" s="19" t="s">
        <v>1957</v>
      </c>
      <c r="C294" s="1">
        <v>2020</v>
      </c>
      <c r="D294" s="181">
        <v>29.7785736530676</v>
      </c>
      <c r="E294" s="1">
        <v>3</v>
      </c>
      <c r="F294" s="1">
        <v>24</v>
      </c>
      <c r="G294" s="1">
        <v>16</v>
      </c>
      <c r="H294" s="1">
        <v>50</v>
      </c>
      <c r="I294" s="1">
        <v>0.9</v>
      </c>
      <c r="J294" s="1"/>
      <c r="K294" s="156"/>
      <c r="L294" s="156"/>
      <c r="M294" s="156"/>
      <c r="N294" s="156"/>
      <c r="O294" s="156"/>
      <c r="P294" s="156"/>
      <c r="Q294" s="156"/>
    </row>
    <row r="295" spans="1:17" ht="14.25" customHeight="1" x14ac:dyDescent="0.2">
      <c r="A295" s="1" t="s">
        <v>400</v>
      </c>
      <c r="B295" s="19" t="s">
        <v>1957</v>
      </c>
      <c r="C295" s="1">
        <v>2020</v>
      </c>
      <c r="D295" s="181">
        <v>29.878231080660299</v>
      </c>
      <c r="E295" s="1">
        <v>4</v>
      </c>
      <c r="F295" s="1">
        <v>9</v>
      </c>
      <c r="G295" s="1">
        <v>8</v>
      </c>
      <c r="H295" s="1">
        <v>175</v>
      </c>
      <c r="I295" s="1">
        <v>2.5</v>
      </c>
      <c r="J295" s="1"/>
      <c r="K295" s="156"/>
      <c r="L295" s="156"/>
      <c r="M295" s="156"/>
      <c r="N295" s="156"/>
      <c r="O295" s="156"/>
      <c r="P295" s="156"/>
      <c r="Q295" s="156"/>
    </row>
    <row r="296" spans="1:17" ht="14.25" customHeight="1" x14ac:dyDescent="0.2">
      <c r="A296" s="1" t="s">
        <v>400</v>
      </c>
      <c r="B296" s="19" t="s">
        <v>1957</v>
      </c>
      <c r="C296" s="1">
        <v>2020</v>
      </c>
      <c r="D296" s="181">
        <v>29.977888508252899</v>
      </c>
      <c r="E296" s="1">
        <v>5</v>
      </c>
      <c r="F296" s="1">
        <v>2</v>
      </c>
      <c r="G296" s="1">
        <v>7</v>
      </c>
      <c r="H296" s="1">
        <v>295</v>
      </c>
      <c r="I296" s="1">
        <v>3.1</v>
      </c>
      <c r="J296" s="1"/>
      <c r="K296" s="156"/>
      <c r="L296" s="156"/>
      <c r="M296" s="156"/>
      <c r="N296" s="156"/>
      <c r="O296" s="156"/>
      <c r="P296" s="156"/>
      <c r="Q296" s="156"/>
    </row>
    <row r="297" spans="1:17" ht="14.25" customHeight="1" x14ac:dyDescent="0.2">
      <c r="A297" s="1" t="s">
        <v>400</v>
      </c>
      <c r="B297" s="19" t="s">
        <v>1957</v>
      </c>
      <c r="C297" s="1">
        <v>2020</v>
      </c>
      <c r="D297" s="181">
        <v>30.077545935845599</v>
      </c>
      <c r="E297" s="1">
        <v>6</v>
      </c>
      <c r="F297" s="1">
        <v>9</v>
      </c>
      <c r="G297" s="1">
        <v>3</v>
      </c>
      <c r="H297" s="1">
        <v>110</v>
      </c>
      <c r="I297" s="1">
        <v>2.1</v>
      </c>
      <c r="J297" s="1"/>
      <c r="K297" s="156"/>
      <c r="L297" s="156"/>
      <c r="M297" s="156"/>
      <c r="N297" s="156"/>
      <c r="O297" s="156"/>
      <c r="P297" s="156"/>
      <c r="Q297" s="156"/>
    </row>
    <row r="298" spans="1:17" ht="14.25" customHeight="1" x14ac:dyDescent="0.2">
      <c r="A298" s="1" t="s">
        <v>400</v>
      </c>
      <c r="B298" s="19" t="s">
        <v>1957</v>
      </c>
      <c r="C298" s="1">
        <v>2020</v>
      </c>
      <c r="D298" s="181">
        <v>30.177203363438199</v>
      </c>
      <c r="E298" s="1">
        <v>7</v>
      </c>
      <c r="F298" s="1">
        <v>8</v>
      </c>
      <c r="G298" s="1">
        <v>6</v>
      </c>
      <c r="H298" s="1">
        <v>140</v>
      </c>
      <c r="I298" s="1">
        <v>5.8</v>
      </c>
      <c r="J298" s="1"/>
      <c r="K298" s="156"/>
      <c r="L298" s="156"/>
      <c r="M298" s="156"/>
      <c r="N298" s="156"/>
      <c r="O298" s="156"/>
      <c r="P298" s="156"/>
      <c r="Q298" s="156"/>
    </row>
    <row r="299" spans="1:17" ht="14.25" customHeight="1" x14ac:dyDescent="0.2">
      <c r="A299" s="1" t="s">
        <v>400</v>
      </c>
      <c r="B299" s="19" t="s">
        <v>1957</v>
      </c>
      <c r="C299" s="1">
        <v>2020</v>
      </c>
      <c r="D299" s="181">
        <v>30.276860791030899</v>
      </c>
      <c r="E299" s="1">
        <v>8</v>
      </c>
      <c r="F299" s="1">
        <v>6</v>
      </c>
      <c r="G299" s="1">
        <v>24</v>
      </c>
      <c r="H299" s="1">
        <v>80</v>
      </c>
      <c r="I299" s="1">
        <v>3.1</v>
      </c>
      <c r="J299" s="1"/>
      <c r="K299" s="156"/>
      <c r="L299" s="156"/>
      <c r="M299" s="156"/>
      <c r="N299" s="156"/>
      <c r="O299" s="156"/>
      <c r="P299" s="156"/>
      <c r="Q299" s="156"/>
    </row>
    <row r="300" spans="1:17" ht="14.25" customHeight="1" x14ac:dyDescent="0.2">
      <c r="A300" s="1" t="s">
        <v>400</v>
      </c>
      <c r="B300" s="19" t="s">
        <v>1957</v>
      </c>
      <c r="C300" s="1">
        <v>2020</v>
      </c>
      <c r="D300" s="181">
        <v>30.376518218623499</v>
      </c>
      <c r="E300" s="1">
        <v>9</v>
      </c>
      <c r="F300" s="1">
        <v>21</v>
      </c>
      <c r="G300" s="1">
        <v>21</v>
      </c>
      <c r="H300" s="1">
        <v>0</v>
      </c>
      <c r="I300" s="1">
        <v>1.5</v>
      </c>
      <c r="J300" s="1"/>
      <c r="K300" s="156"/>
      <c r="L300" s="156"/>
      <c r="M300" s="156"/>
      <c r="N300" s="156"/>
      <c r="O300" s="156"/>
      <c r="P300" s="156"/>
      <c r="Q300" s="156"/>
    </row>
    <row r="301" spans="1:17" ht="14.25" customHeight="1" x14ac:dyDescent="0.2">
      <c r="A301" s="1" t="s">
        <v>400</v>
      </c>
      <c r="B301" s="19" t="s">
        <v>1957</v>
      </c>
      <c r="C301" s="1">
        <v>2020</v>
      </c>
      <c r="D301" s="181">
        <v>30.476175646216198</v>
      </c>
      <c r="E301" s="1">
        <v>10</v>
      </c>
      <c r="F301" s="1">
        <v>5</v>
      </c>
      <c r="G301" s="1">
        <v>2</v>
      </c>
      <c r="H301" s="1">
        <v>190</v>
      </c>
      <c r="I301" s="1">
        <v>5.4</v>
      </c>
      <c r="J301" s="1"/>
      <c r="K301" s="156"/>
      <c r="L301" s="156"/>
      <c r="M301" s="156"/>
      <c r="N301" s="156"/>
      <c r="O301" s="156"/>
      <c r="P301" s="156"/>
      <c r="Q301" s="156"/>
    </row>
    <row r="302" spans="1:17" ht="14.25" customHeight="1" x14ac:dyDescent="0.2">
      <c r="A302" s="1" t="s">
        <v>400</v>
      </c>
      <c r="B302" s="19" t="s">
        <v>1957</v>
      </c>
      <c r="C302" s="1">
        <v>2020</v>
      </c>
      <c r="D302" s="181" t="s">
        <v>1929</v>
      </c>
      <c r="E302" s="1">
        <v>1</v>
      </c>
      <c r="F302" s="1">
        <v>13</v>
      </c>
      <c r="G302" s="1">
        <v>1</v>
      </c>
      <c r="H302" s="1">
        <v>190</v>
      </c>
      <c r="I302" s="1">
        <v>6.5</v>
      </c>
      <c r="J302" s="1"/>
      <c r="K302" s="156"/>
      <c r="L302" s="156"/>
      <c r="M302" s="156"/>
      <c r="N302" s="156"/>
      <c r="O302" s="156"/>
      <c r="P302" s="156"/>
      <c r="Q302" s="156"/>
    </row>
    <row r="303" spans="1:17" ht="14.25" customHeight="1" x14ac:dyDescent="0.2">
      <c r="A303" s="1" t="s">
        <v>400</v>
      </c>
      <c r="B303" s="19" t="s">
        <v>1957</v>
      </c>
      <c r="C303" s="1">
        <v>2020</v>
      </c>
      <c r="D303" s="181" t="s">
        <v>1929</v>
      </c>
      <c r="E303" s="1">
        <v>2</v>
      </c>
      <c r="F303" s="1">
        <v>11</v>
      </c>
      <c r="G303" s="1">
        <v>2</v>
      </c>
      <c r="H303" s="1">
        <v>320</v>
      </c>
      <c r="I303" s="1">
        <v>5.6</v>
      </c>
      <c r="J303" s="1"/>
      <c r="K303" s="156"/>
      <c r="L303" s="156"/>
      <c r="M303" s="156"/>
      <c r="N303" s="156"/>
      <c r="O303" s="156"/>
      <c r="P303" s="156"/>
      <c r="Q303" s="156"/>
    </row>
    <row r="304" spans="1:17" ht="14.25" customHeight="1" x14ac:dyDescent="0.2">
      <c r="A304" s="1" t="s">
        <v>400</v>
      </c>
      <c r="B304" s="19" t="s">
        <v>1957</v>
      </c>
      <c r="C304" s="1">
        <v>2020</v>
      </c>
      <c r="D304" s="181" t="s">
        <v>1929</v>
      </c>
      <c r="E304" s="1">
        <v>3</v>
      </c>
      <c r="F304" s="1">
        <v>21</v>
      </c>
      <c r="G304" s="1">
        <v>16</v>
      </c>
      <c r="H304" s="1">
        <v>60</v>
      </c>
      <c r="I304" s="1">
        <v>14.9</v>
      </c>
      <c r="J304" s="1"/>
      <c r="K304" s="156"/>
      <c r="L304" s="156"/>
      <c r="M304" s="156"/>
      <c r="N304" s="156"/>
      <c r="O304" s="156"/>
      <c r="P304" s="156"/>
      <c r="Q304" s="156"/>
    </row>
    <row r="305" spans="1:17" ht="14.25" customHeight="1" x14ac:dyDescent="0.2">
      <c r="A305" s="1" t="s">
        <v>400</v>
      </c>
      <c r="B305" s="19" t="s">
        <v>1957</v>
      </c>
      <c r="C305" s="1">
        <v>2020</v>
      </c>
      <c r="D305" s="181" t="s">
        <v>1929</v>
      </c>
      <c r="E305" s="1">
        <v>4</v>
      </c>
      <c r="F305" s="1">
        <v>3</v>
      </c>
      <c r="G305" s="1">
        <v>16</v>
      </c>
      <c r="H305" s="1">
        <v>345</v>
      </c>
      <c r="I305" s="1">
        <v>21.9</v>
      </c>
      <c r="J305" s="1"/>
      <c r="K305" s="156"/>
      <c r="L305" s="156"/>
      <c r="M305" s="156"/>
      <c r="N305" s="156"/>
      <c r="O305" s="156"/>
      <c r="P305" s="156"/>
      <c r="Q305" s="156"/>
    </row>
    <row r="306" spans="1:17" ht="14.25" customHeight="1" x14ac:dyDescent="0.2">
      <c r="A306" s="1" t="s">
        <v>400</v>
      </c>
      <c r="B306" s="19" t="s">
        <v>1957</v>
      </c>
      <c r="C306" s="1">
        <v>2020</v>
      </c>
      <c r="D306" s="181" t="s">
        <v>1929</v>
      </c>
      <c r="E306" s="1">
        <v>5</v>
      </c>
      <c r="F306" s="1">
        <v>23</v>
      </c>
      <c r="G306" s="1">
        <v>13</v>
      </c>
      <c r="H306" s="1">
        <v>30</v>
      </c>
      <c r="I306" s="1">
        <v>17.899999999999999</v>
      </c>
      <c r="J306" s="1"/>
      <c r="K306" s="156"/>
      <c r="L306" s="156"/>
      <c r="M306" s="156"/>
      <c r="N306" s="156"/>
      <c r="O306" s="156"/>
      <c r="P306" s="156"/>
      <c r="Q306" s="156"/>
    </row>
    <row r="307" spans="1:17" ht="14.25" customHeight="1" x14ac:dyDescent="0.2">
      <c r="A307" s="1" t="s">
        <v>400</v>
      </c>
      <c r="B307" s="19" t="s">
        <v>1957</v>
      </c>
      <c r="C307" s="1">
        <v>2020</v>
      </c>
      <c r="D307" s="181" t="s">
        <v>1929</v>
      </c>
      <c r="E307" s="1">
        <v>6</v>
      </c>
      <c r="F307" s="1">
        <v>8</v>
      </c>
      <c r="G307" s="1">
        <v>24</v>
      </c>
      <c r="H307" s="1">
        <v>10</v>
      </c>
      <c r="I307" s="1">
        <v>8.1999999999999993</v>
      </c>
      <c r="J307" s="1"/>
      <c r="K307" s="156"/>
      <c r="L307" s="156"/>
      <c r="M307" s="156"/>
      <c r="N307" s="156"/>
      <c r="O307" s="156"/>
      <c r="P307" s="156"/>
      <c r="Q307" s="156"/>
    </row>
    <row r="308" spans="1:17" ht="14.25" customHeight="1" x14ac:dyDescent="0.2">
      <c r="A308" s="1" t="s">
        <v>400</v>
      </c>
      <c r="B308" s="19" t="s">
        <v>1957</v>
      </c>
      <c r="C308" s="1">
        <v>2020</v>
      </c>
      <c r="D308" s="181" t="s">
        <v>1929</v>
      </c>
      <c r="E308" s="1">
        <v>7</v>
      </c>
      <c r="F308" s="1">
        <v>4</v>
      </c>
      <c r="G308" s="1">
        <v>18</v>
      </c>
      <c r="H308" s="1">
        <v>330</v>
      </c>
      <c r="I308" s="1">
        <v>12.1</v>
      </c>
      <c r="J308" s="1"/>
      <c r="K308" s="156"/>
      <c r="L308" s="156"/>
      <c r="M308" s="156"/>
      <c r="N308" s="156"/>
      <c r="O308" s="156"/>
      <c r="P308" s="156"/>
      <c r="Q308" s="156"/>
    </row>
    <row r="309" spans="1:17" ht="14.25" customHeight="1" x14ac:dyDescent="0.2">
      <c r="A309" s="1" t="s">
        <v>400</v>
      </c>
      <c r="B309" s="19" t="s">
        <v>1957</v>
      </c>
      <c r="C309" s="1">
        <v>2020</v>
      </c>
      <c r="D309" s="181" t="s">
        <v>1929</v>
      </c>
      <c r="E309" s="1">
        <v>8</v>
      </c>
      <c r="F309" s="1">
        <v>10</v>
      </c>
      <c r="G309" s="1">
        <v>18</v>
      </c>
      <c r="H309" s="1">
        <v>120</v>
      </c>
      <c r="I309" s="1">
        <v>10.3</v>
      </c>
      <c r="J309" s="1"/>
      <c r="K309" s="156"/>
      <c r="L309" s="156"/>
      <c r="M309" s="156"/>
      <c r="N309" s="156"/>
      <c r="O309" s="156"/>
      <c r="P309" s="156"/>
      <c r="Q309" s="156"/>
    </row>
    <row r="310" spans="1:17" ht="14.25" customHeight="1" x14ac:dyDescent="0.2">
      <c r="A310" s="1" t="s">
        <v>400</v>
      </c>
      <c r="B310" s="19" t="s">
        <v>1957</v>
      </c>
      <c r="C310" s="1">
        <v>2020</v>
      </c>
      <c r="D310" s="181" t="s">
        <v>1929</v>
      </c>
      <c r="E310" s="1">
        <v>9</v>
      </c>
      <c r="F310" s="1">
        <v>9</v>
      </c>
      <c r="G310" s="1">
        <v>1</v>
      </c>
      <c r="H310" s="1">
        <v>10</v>
      </c>
      <c r="I310" s="1">
        <v>6.2</v>
      </c>
      <c r="J310" s="1"/>
      <c r="K310" s="156"/>
      <c r="L310" s="156"/>
      <c r="M310" s="156"/>
      <c r="N310" s="156"/>
      <c r="O310" s="156"/>
      <c r="P310" s="156"/>
      <c r="Q310" s="156"/>
    </row>
    <row r="311" spans="1:17" ht="14.25" customHeight="1" x14ac:dyDescent="0.2">
      <c r="A311" s="1" t="s">
        <v>400</v>
      </c>
      <c r="B311" s="19" t="s">
        <v>1957</v>
      </c>
      <c r="C311" s="1">
        <v>2020</v>
      </c>
      <c r="D311" s="181" t="s">
        <v>1929</v>
      </c>
      <c r="E311" s="1">
        <v>10</v>
      </c>
      <c r="F311" s="1">
        <v>4</v>
      </c>
      <c r="G311" s="1">
        <v>8</v>
      </c>
      <c r="H311" s="1">
        <v>210</v>
      </c>
      <c r="I311" s="1">
        <v>17</v>
      </c>
      <c r="J311" s="1"/>
      <c r="K311" s="156"/>
      <c r="L311" s="156"/>
      <c r="M311" s="156"/>
      <c r="N311" s="156"/>
      <c r="O311" s="156"/>
      <c r="P311" s="156"/>
      <c r="Q311" s="156"/>
    </row>
    <row r="312" spans="1:17" ht="14.25" customHeight="1" x14ac:dyDescent="0.2">
      <c r="A312" s="1" t="s">
        <v>400</v>
      </c>
      <c r="B312" s="19" t="s">
        <v>1957</v>
      </c>
      <c r="C312" s="1">
        <v>2020</v>
      </c>
      <c r="D312" s="181" t="s">
        <v>1930</v>
      </c>
      <c r="E312" s="1">
        <v>1</v>
      </c>
      <c r="F312" s="1">
        <v>16</v>
      </c>
      <c r="G312" s="1">
        <v>18</v>
      </c>
      <c r="H312" s="1">
        <v>40</v>
      </c>
      <c r="I312" s="1">
        <v>3.5</v>
      </c>
      <c r="J312" s="1"/>
      <c r="K312" s="156"/>
      <c r="L312" s="156"/>
      <c r="M312" s="156"/>
      <c r="N312" s="156"/>
      <c r="O312" s="156"/>
      <c r="P312" s="156"/>
      <c r="Q312" s="156"/>
    </row>
    <row r="313" spans="1:17" ht="14.25" customHeight="1" x14ac:dyDescent="0.2">
      <c r="A313" s="1" t="s">
        <v>400</v>
      </c>
      <c r="B313" s="19" t="s">
        <v>1957</v>
      </c>
      <c r="C313" s="1">
        <v>2020</v>
      </c>
      <c r="D313" s="181" t="s">
        <v>1930</v>
      </c>
      <c r="E313" s="1">
        <v>2</v>
      </c>
      <c r="F313" s="1">
        <v>6</v>
      </c>
      <c r="G313" s="1">
        <v>23</v>
      </c>
      <c r="H313" s="1">
        <v>40</v>
      </c>
      <c r="I313" s="1">
        <v>5.2</v>
      </c>
      <c r="J313" s="1"/>
      <c r="K313" s="156"/>
      <c r="L313" s="156"/>
      <c r="M313" s="156"/>
      <c r="N313" s="156"/>
      <c r="O313" s="156"/>
      <c r="P313" s="156"/>
      <c r="Q313" s="156"/>
    </row>
    <row r="314" spans="1:17" ht="14.25" customHeight="1" x14ac:dyDescent="0.2">
      <c r="A314" s="1" t="s">
        <v>400</v>
      </c>
      <c r="B314" s="19" t="s">
        <v>1957</v>
      </c>
      <c r="C314" s="1">
        <v>2020</v>
      </c>
      <c r="D314" s="181" t="s">
        <v>1930</v>
      </c>
      <c r="E314" s="1">
        <v>3</v>
      </c>
      <c r="F314" s="1">
        <v>5</v>
      </c>
      <c r="G314" s="1">
        <v>18</v>
      </c>
      <c r="H314" s="1">
        <v>250</v>
      </c>
      <c r="I314" s="1">
        <v>4.4000000000000004</v>
      </c>
      <c r="J314" s="1"/>
      <c r="K314" s="156"/>
      <c r="L314" s="156"/>
      <c r="M314" s="156"/>
      <c r="N314" s="156"/>
      <c r="O314" s="156"/>
      <c r="P314" s="156"/>
      <c r="Q314" s="156"/>
    </row>
    <row r="315" spans="1:17" ht="14.25" customHeight="1" x14ac:dyDescent="0.2">
      <c r="A315" s="1" t="s">
        <v>400</v>
      </c>
      <c r="B315" s="19" t="s">
        <v>1957</v>
      </c>
      <c r="C315" s="1">
        <v>2020</v>
      </c>
      <c r="D315" s="181" t="s">
        <v>1930</v>
      </c>
      <c r="E315" s="1">
        <v>4</v>
      </c>
      <c r="F315" s="1">
        <v>14</v>
      </c>
      <c r="G315" s="1">
        <v>11</v>
      </c>
      <c r="H315" s="1">
        <v>150</v>
      </c>
      <c r="I315" s="1">
        <v>4.3</v>
      </c>
      <c r="J315" s="1"/>
      <c r="K315" s="156"/>
      <c r="L315" s="156"/>
      <c r="M315" s="156"/>
      <c r="N315" s="156"/>
      <c r="O315" s="156"/>
      <c r="P315" s="156"/>
      <c r="Q315" s="156"/>
    </row>
    <row r="316" spans="1:17" ht="14.25" customHeight="1" x14ac:dyDescent="0.2">
      <c r="A316" s="1" t="s">
        <v>400</v>
      </c>
      <c r="B316" s="19" t="s">
        <v>1957</v>
      </c>
      <c r="C316" s="1">
        <v>2020</v>
      </c>
      <c r="D316" s="181" t="s">
        <v>1930</v>
      </c>
      <c r="E316" s="1">
        <v>5</v>
      </c>
      <c r="F316" s="1">
        <v>10</v>
      </c>
      <c r="G316" s="1">
        <v>16</v>
      </c>
      <c r="H316" s="1">
        <v>230</v>
      </c>
      <c r="I316" s="1">
        <v>7.2</v>
      </c>
      <c r="J316" s="1"/>
      <c r="K316" s="156"/>
      <c r="L316" s="156"/>
      <c r="M316" s="156"/>
      <c r="N316" s="156"/>
      <c r="O316" s="156"/>
      <c r="P316" s="156"/>
      <c r="Q316" s="156"/>
    </row>
    <row r="317" spans="1:17" ht="14.25" customHeight="1" x14ac:dyDescent="0.2">
      <c r="A317" s="1" t="s">
        <v>400</v>
      </c>
      <c r="B317" s="19" t="s">
        <v>1957</v>
      </c>
      <c r="C317" s="1">
        <v>2020</v>
      </c>
      <c r="D317" s="181" t="s">
        <v>1930</v>
      </c>
      <c r="E317" s="1">
        <v>6</v>
      </c>
      <c r="F317" s="1">
        <v>4</v>
      </c>
      <c r="G317" s="1">
        <v>3</v>
      </c>
      <c r="H317" s="1">
        <v>140</v>
      </c>
      <c r="I317" s="1">
        <v>4.7</v>
      </c>
      <c r="J317" s="1"/>
      <c r="K317" s="156"/>
      <c r="L317" s="156"/>
      <c r="M317" s="156"/>
      <c r="N317" s="156"/>
      <c r="O317" s="156"/>
      <c r="P317" s="156"/>
      <c r="Q317" s="156"/>
    </row>
    <row r="318" spans="1:17" ht="14.25" customHeight="1" x14ac:dyDescent="0.2">
      <c r="A318" s="1" t="s">
        <v>400</v>
      </c>
      <c r="B318" s="19" t="s">
        <v>1957</v>
      </c>
      <c r="C318" s="1">
        <v>2020</v>
      </c>
      <c r="D318" s="181" t="s">
        <v>1930</v>
      </c>
      <c r="E318" s="1">
        <v>7</v>
      </c>
      <c r="F318" s="1">
        <v>24</v>
      </c>
      <c r="G318" s="1">
        <v>19</v>
      </c>
      <c r="H318" s="1">
        <v>30</v>
      </c>
      <c r="I318" s="1">
        <v>3.9</v>
      </c>
      <c r="J318" s="1"/>
      <c r="K318" s="156"/>
      <c r="L318" s="156"/>
      <c r="M318" s="156"/>
      <c r="N318" s="156"/>
      <c r="O318" s="156"/>
      <c r="P318" s="156"/>
      <c r="Q318" s="156"/>
    </row>
    <row r="319" spans="1:17" ht="14.25" customHeight="1" x14ac:dyDescent="0.2">
      <c r="A319" s="1" t="s">
        <v>400</v>
      </c>
      <c r="B319" s="19" t="s">
        <v>1957</v>
      </c>
      <c r="C319" s="1">
        <v>2020</v>
      </c>
      <c r="D319" s="181" t="s">
        <v>1930</v>
      </c>
      <c r="E319" s="1">
        <v>8</v>
      </c>
      <c r="F319" s="1">
        <v>13</v>
      </c>
      <c r="G319" s="1">
        <v>12</v>
      </c>
      <c r="H319" s="1">
        <v>165</v>
      </c>
      <c r="I319" s="1">
        <v>7</v>
      </c>
      <c r="J319" s="1"/>
      <c r="K319" s="156"/>
      <c r="L319" s="156"/>
      <c r="M319" s="156"/>
      <c r="N319" s="156"/>
      <c r="O319" s="156"/>
      <c r="P319" s="156"/>
      <c r="Q319" s="156"/>
    </row>
    <row r="320" spans="1:17" ht="14.25" customHeight="1" x14ac:dyDescent="0.2">
      <c r="A320" s="1" t="s">
        <v>400</v>
      </c>
      <c r="B320" s="19" t="s">
        <v>1957</v>
      </c>
      <c r="C320" s="1">
        <v>2020</v>
      </c>
      <c r="D320" s="181" t="s">
        <v>1930</v>
      </c>
      <c r="E320" s="1">
        <v>9</v>
      </c>
      <c r="F320" s="1">
        <v>10</v>
      </c>
      <c r="G320" s="1">
        <v>17</v>
      </c>
      <c r="H320" s="1">
        <v>30</v>
      </c>
      <c r="I320" s="1">
        <v>9</v>
      </c>
      <c r="J320" s="1"/>
      <c r="K320" s="156"/>
      <c r="L320" s="156"/>
      <c r="M320" s="156"/>
      <c r="N320" s="156"/>
      <c r="O320" s="156"/>
      <c r="P320" s="156"/>
      <c r="Q320" s="156"/>
    </row>
    <row r="321" spans="1:17" ht="14.25" customHeight="1" x14ac:dyDescent="0.2">
      <c r="A321" s="1" t="s">
        <v>400</v>
      </c>
      <c r="B321" s="19" t="s">
        <v>1957</v>
      </c>
      <c r="C321" s="1">
        <v>2020</v>
      </c>
      <c r="D321" s="181" t="s">
        <v>1930</v>
      </c>
      <c r="E321" s="1">
        <v>10</v>
      </c>
      <c r="F321" s="1">
        <v>10</v>
      </c>
      <c r="G321" s="1">
        <v>13</v>
      </c>
      <c r="H321" s="1">
        <v>130</v>
      </c>
      <c r="I321" s="1">
        <v>8.6999999999999993</v>
      </c>
      <c r="J321" s="1"/>
      <c r="K321" s="156"/>
      <c r="L321" s="156"/>
      <c r="M321" s="156"/>
      <c r="N321" s="156"/>
      <c r="O321" s="156"/>
      <c r="P321" s="156"/>
      <c r="Q321" s="156"/>
    </row>
    <row r="322" spans="1:17" ht="14.25" customHeight="1" x14ac:dyDescent="0.2">
      <c r="A322" s="1" t="s">
        <v>400</v>
      </c>
      <c r="B322" s="19" t="s">
        <v>1957</v>
      </c>
      <c r="C322" s="1">
        <v>2020</v>
      </c>
      <c r="D322" s="181" t="s">
        <v>1931</v>
      </c>
      <c r="E322" s="1">
        <v>1</v>
      </c>
      <c r="F322" s="1">
        <v>8</v>
      </c>
      <c r="G322" s="1">
        <v>14</v>
      </c>
      <c r="H322" s="1">
        <v>205</v>
      </c>
      <c r="I322" s="1">
        <v>2.7</v>
      </c>
      <c r="J322" s="1"/>
      <c r="K322" s="156"/>
      <c r="L322" s="156"/>
      <c r="M322" s="156"/>
      <c r="N322" s="156"/>
      <c r="O322" s="156"/>
      <c r="P322" s="156"/>
      <c r="Q322" s="156"/>
    </row>
    <row r="323" spans="1:17" ht="14.25" customHeight="1" x14ac:dyDescent="0.2">
      <c r="A323" s="1" t="s">
        <v>400</v>
      </c>
      <c r="B323" s="19" t="s">
        <v>1957</v>
      </c>
      <c r="C323" s="1">
        <v>2020</v>
      </c>
      <c r="D323" s="181" t="s">
        <v>1931</v>
      </c>
      <c r="E323" s="1">
        <v>2</v>
      </c>
      <c r="F323" s="1">
        <v>6</v>
      </c>
      <c r="G323" s="1">
        <v>25</v>
      </c>
      <c r="H323" s="1">
        <v>350</v>
      </c>
      <c r="I323" s="1">
        <v>2.4</v>
      </c>
      <c r="J323" s="1"/>
      <c r="K323" s="156"/>
      <c r="L323" s="156"/>
      <c r="M323" s="156"/>
      <c r="N323" s="156"/>
      <c r="O323" s="156"/>
      <c r="P323" s="156"/>
      <c r="Q323" s="156"/>
    </row>
    <row r="324" spans="1:17" ht="14.25" customHeight="1" x14ac:dyDescent="0.2">
      <c r="A324" s="1" t="s">
        <v>400</v>
      </c>
      <c r="B324" s="19" t="s">
        <v>1957</v>
      </c>
      <c r="C324" s="1">
        <v>2020</v>
      </c>
      <c r="D324" s="181" t="s">
        <v>1931</v>
      </c>
      <c r="E324" s="1">
        <v>3</v>
      </c>
      <c r="F324" s="1">
        <v>22</v>
      </c>
      <c r="G324" s="1">
        <v>15</v>
      </c>
      <c r="H324" s="1">
        <v>120</v>
      </c>
      <c r="I324" s="1">
        <v>1.7</v>
      </c>
      <c r="J324" s="1"/>
      <c r="K324" s="156"/>
      <c r="L324" s="156"/>
      <c r="M324" s="156"/>
      <c r="N324" s="156"/>
      <c r="O324" s="156"/>
      <c r="P324" s="156"/>
      <c r="Q324" s="156"/>
    </row>
    <row r="325" spans="1:17" ht="14.25" customHeight="1" x14ac:dyDescent="0.2">
      <c r="A325" s="1" t="s">
        <v>400</v>
      </c>
      <c r="B325" s="19" t="s">
        <v>1957</v>
      </c>
      <c r="C325" s="1">
        <v>2020</v>
      </c>
      <c r="D325" s="181" t="s">
        <v>1931</v>
      </c>
      <c r="E325" s="1">
        <v>4</v>
      </c>
      <c r="F325" s="1">
        <v>1</v>
      </c>
      <c r="G325" s="1">
        <v>17</v>
      </c>
      <c r="H325" s="1">
        <v>215</v>
      </c>
      <c r="I325" s="1">
        <v>4.5999999999999996</v>
      </c>
      <c r="J325" s="1"/>
      <c r="K325" s="156"/>
      <c r="L325" s="156"/>
      <c r="M325" s="156"/>
      <c r="N325" s="156"/>
      <c r="O325" s="156"/>
      <c r="P325" s="156"/>
      <c r="Q325" s="156"/>
    </row>
    <row r="326" spans="1:17" ht="14.25" customHeight="1" x14ac:dyDescent="0.2">
      <c r="A326" s="1" t="s">
        <v>400</v>
      </c>
      <c r="B326" s="19" t="s">
        <v>1957</v>
      </c>
      <c r="C326" s="1">
        <v>2020</v>
      </c>
      <c r="D326" s="181" t="s">
        <v>1931</v>
      </c>
      <c r="E326" s="1">
        <v>5</v>
      </c>
      <c r="F326" s="1">
        <v>5</v>
      </c>
      <c r="G326" s="1">
        <v>22</v>
      </c>
      <c r="H326" s="1">
        <v>290</v>
      </c>
      <c r="I326" s="1">
        <v>4.4000000000000004</v>
      </c>
      <c r="J326" s="1"/>
      <c r="K326" s="156"/>
      <c r="L326" s="156"/>
      <c r="M326" s="156"/>
      <c r="N326" s="156"/>
      <c r="O326" s="156"/>
      <c r="P326" s="156"/>
      <c r="Q326" s="156"/>
    </row>
    <row r="327" spans="1:17" ht="14.25" customHeight="1" x14ac:dyDescent="0.2">
      <c r="A327" s="1" t="s">
        <v>400</v>
      </c>
      <c r="B327" s="19" t="s">
        <v>1957</v>
      </c>
      <c r="C327" s="1">
        <v>2020</v>
      </c>
      <c r="D327" s="181" t="s">
        <v>1931</v>
      </c>
      <c r="E327" s="1">
        <v>6</v>
      </c>
      <c r="F327" s="1">
        <v>1</v>
      </c>
      <c r="G327" s="1">
        <v>7</v>
      </c>
      <c r="H327" s="1">
        <v>200</v>
      </c>
      <c r="I327" s="1">
        <v>2.4</v>
      </c>
      <c r="J327" s="1"/>
      <c r="K327" s="156"/>
      <c r="L327" s="156"/>
      <c r="M327" s="156"/>
      <c r="N327" s="156"/>
      <c r="O327" s="156"/>
      <c r="P327" s="156"/>
      <c r="Q327" s="156"/>
    </row>
    <row r="328" spans="1:17" ht="14.25" customHeight="1" x14ac:dyDescent="0.2">
      <c r="A328" s="1" t="s">
        <v>400</v>
      </c>
      <c r="B328" s="19" t="s">
        <v>1957</v>
      </c>
      <c r="C328" s="1">
        <v>2020</v>
      </c>
      <c r="D328" s="181" t="s">
        <v>1931</v>
      </c>
      <c r="E328" s="1">
        <v>7</v>
      </c>
      <c r="F328" s="1">
        <v>24</v>
      </c>
      <c r="G328" s="1">
        <v>10</v>
      </c>
      <c r="H328" s="1">
        <v>200</v>
      </c>
      <c r="I328" s="1">
        <v>3</v>
      </c>
      <c r="J328" s="1"/>
      <c r="K328" s="156"/>
      <c r="L328" s="156"/>
      <c r="M328" s="156"/>
      <c r="N328" s="156"/>
      <c r="O328" s="156"/>
      <c r="P328" s="156"/>
      <c r="Q328" s="156"/>
    </row>
    <row r="329" spans="1:17" ht="14.25" customHeight="1" x14ac:dyDescent="0.2">
      <c r="A329" s="1" t="s">
        <v>400</v>
      </c>
      <c r="B329" s="19" t="s">
        <v>1957</v>
      </c>
      <c r="C329" s="1">
        <v>2020</v>
      </c>
      <c r="D329" s="181" t="s">
        <v>1931</v>
      </c>
      <c r="E329" s="1">
        <v>8</v>
      </c>
      <c r="F329" s="1">
        <v>10</v>
      </c>
      <c r="G329" s="1">
        <v>4</v>
      </c>
      <c r="H329" s="1">
        <v>80</v>
      </c>
      <c r="I329" s="1">
        <v>1</v>
      </c>
      <c r="J329" s="1"/>
      <c r="K329" s="156"/>
      <c r="L329" s="156"/>
      <c r="M329" s="156"/>
      <c r="N329" s="156"/>
      <c r="O329" s="156"/>
      <c r="P329" s="156"/>
      <c r="Q329" s="156"/>
    </row>
    <row r="330" spans="1:17" ht="14.25" customHeight="1" x14ac:dyDescent="0.2">
      <c r="A330" s="1" t="s">
        <v>400</v>
      </c>
      <c r="B330" s="19" t="s">
        <v>1957</v>
      </c>
      <c r="C330" s="1">
        <v>2020</v>
      </c>
      <c r="D330" s="181" t="s">
        <v>1931</v>
      </c>
      <c r="E330" s="1">
        <v>9</v>
      </c>
      <c r="F330" s="1">
        <v>2</v>
      </c>
      <c r="G330" s="1">
        <v>12</v>
      </c>
      <c r="H330" s="1">
        <v>345</v>
      </c>
      <c r="I330" s="1">
        <v>1.9</v>
      </c>
      <c r="J330" s="1"/>
      <c r="K330" s="156"/>
      <c r="L330" s="156"/>
      <c r="M330" s="156"/>
      <c r="N330" s="156"/>
      <c r="O330" s="156"/>
      <c r="P330" s="156"/>
      <c r="Q330" s="156"/>
    </row>
    <row r="331" spans="1:17" ht="14.25" customHeight="1" x14ac:dyDescent="0.2">
      <c r="A331" s="1" t="s">
        <v>400</v>
      </c>
      <c r="B331" s="19" t="s">
        <v>1957</v>
      </c>
      <c r="C331" s="1">
        <v>2020</v>
      </c>
      <c r="D331" s="181" t="s">
        <v>1931</v>
      </c>
      <c r="E331" s="1">
        <v>10</v>
      </c>
      <c r="F331" s="1">
        <v>13</v>
      </c>
      <c r="G331" s="1">
        <v>23</v>
      </c>
      <c r="H331" s="1">
        <v>100</v>
      </c>
      <c r="I331" s="1">
        <v>7.8</v>
      </c>
      <c r="J331" s="1"/>
      <c r="K331" s="156"/>
      <c r="L331" s="156"/>
      <c r="M331" s="156"/>
      <c r="N331" s="156"/>
      <c r="O331" s="156"/>
      <c r="P331" s="156"/>
      <c r="Q331" s="156"/>
    </row>
    <row r="332" spans="1:17" ht="14.25" customHeight="1" x14ac:dyDescent="0.2">
      <c r="A332" s="1" t="s">
        <v>400</v>
      </c>
      <c r="B332" s="19" t="s">
        <v>1957</v>
      </c>
      <c r="C332" s="1">
        <v>2020</v>
      </c>
      <c r="D332" s="181" t="s">
        <v>1932</v>
      </c>
      <c r="E332" s="1">
        <v>1</v>
      </c>
      <c r="F332" s="1">
        <v>17</v>
      </c>
      <c r="G332" s="1">
        <v>8</v>
      </c>
      <c r="H332" s="1">
        <v>60</v>
      </c>
      <c r="I332" s="1">
        <v>6.7</v>
      </c>
      <c r="J332" s="1"/>
      <c r="K332" s="156"/>
      <c r="L332" s="156"/>
      <c r="M332" s="156"/>
      <c r="N332" s="156"/>
      <c r="O332" s="156"/>
      <c r="P332" s="156"/>
      <c r="Q332" s="156"/>
    </row>
    <row r="333" spans="1:17" ht="14.25" customHeight="1" x14ac:dyDescent="0.2">
      <c r="A333" s="1" t="s">
        <v>400</v>
      </c>
      <c r="B333" s="19" t="s">
        <v>1957</v>
      </c>
      <c r="C333" s="1">
        <v>2020</v>
      </c>
      <c r="D333" s="181" t="s">
        <v>1932</v>
      </c>
      <c r="E333" s="1">
        <v>2</v>
      </c>
      <c r="F333" s="1">
        <v>1</v>
      </c>
      <c r="G333" s="1">
        <v>8</v>
      </c>
      <c r="H333" s="1">
        <v>240</v>
      </c>
      <c r="I333" s="1">
        <v>3.8</v>
      </c>
      <c r="J333" s="1"/>
      <c r="K333" s="156"/>
      <c r="L333" s="156"/>
      <c r="M333" s="156"/>
      <c r="N333" s="156"/>
      <c r="O333" s="156"/>
      <c r="P333" s="156"/>
      <c r="Q333" s="156"/>
    </row>
    <row r="334" spans="1:17" ht="14.25" customHeight="1" x14ac:dyDescent="0.2">
      <c r="A334" s="1" t="s">
        <v>400</v>
      </c>
      <c r="B334" s="19" t="s">
        <v>1957</v>
      </c>
      <c r="C334" s="1">
        <v>2020</v>
      </c>
      <c r="D334" s="181" t="s">
        <v>1932</v>
      </c>
      <c r="E334" s="1">
        <v>3</v>
      </c>
      <c r="F334" s="1">
        <v>13</v>
      </c>
      <c r="G334" s="1">
        <v>2</v>
      </c>
      <c r="H334" s="1">
        <v>100</v>
      </c>
      <c r="I334" s="1">
        <v>10</v>
      </c>
      <c r="J334" s="1"/>
      <c r="K334" s="156"/>
      <c r="L334" s="156"/>
      <c r="M334" s="156"/>
      <c r="N334" s="156"/>
      <c r="O334" s="156"/>
      <c r="P334" s="156"/>
      <c r="Q334" s="156"/>
    </row>
    <row r="335" spans="1:17" ht="14.25" customHeight="1" x14ac:dyDescent="0.2">
      <c r="A335" s="1" t="s">
        <v>400</v>
      </c>
      <c r="B335" s="19" t="s">
        <v>1957</v>
      </c>
      <c r="C335" s="1">
        <v>2020</v>
      </c>
      <c r="D335" s="181" t="s">
        <v>1932</v>
      </c>
      <c r="E335" s="1">
        <v>4</v>
      </c>
      <c r="F335" s="1">
        <v>19</v>
      </c>
      <c r="G335" s="1">
        <v>13</v>
      </c>
      <c r="H335" s="1">
        <v>300</v>
      </c>
      <c r="I335" s="1">
        <v>13.2</v>
      </c>
      <c r="J335" s="1"/>
      <c r="K335" s="156"/>
      <c r="L335" s="156"/>
      <c r="M335" s="156"/>
      <c r="N335" s="156"/>
      <c r="O335" s="156"/>
      <c r="P335" s="156"/>
      <c r="Q335" s="156"/>
    </row>
    <row r="336" spans="1:17" ht="14.25" customHeight="1" x14ac:dyDescent="0.2">
      <c r="A336" s="1" t="s">
        <v>400</v>
      </c>
      <c r="B336" s="19" t="s">
        <v>1957</v>
      </c>
      <c r="C336" s="1">
        <v>2020</v>
      </c>
      <c r="D336" s="181" t="s">
        <v>1932</v>
      </c>
      <c r="E336" s="1">
        <v>5</v>
      </c>
      <c r="F336" s="1">
        <v>10</v>
      </c>
      <c r="G336" s="1">
        <v>9</v>
      </c>
      <c r="H336" s="1">
        <v>230</v>
      </c>
      <c r="I336" s="1">
        <v>17.899999999999999</v>
      </c>
      <c r="J336" s="1"/>
      <c r="K336" s="156"/>
      <c r="L336" s="156"/>
      <c r="M336" s="156"/>
      <c r="N336" s="156"/>
      <c r="O336" s="156"/>
      <c r="P336" s="156"/>
      <c r="Q336" s="156"/>
    </row>
    <row r="337" spans="1:17" ht="14.25" customHeight="1" x14ac:dyDescent="0.2">
      <c r="A337" s="1" t="s">
        <v>400</v>
      </c>
      <c r="B337" s="19" t="s">
        <v>1957</v>
      </c>
      <c r="C337" s="1">
        <v>2020</v>
      </c>
      <c r="D337" s="181" t="s">
        <v>1932</v>
      </c>
      <c r="E337" s="1">
        <v>6</v>
      </c>
      <c r="F337" s="1">
        <v>19</v>
      </c>
      <c r="G337" s="1">
        <v>22</v>
      </c>
      <c r="H337" s="1">
        <v>95</v>
      </c>
      <c r="I337" s="1">
        <v>15.3</v>
      </c>
      <c r="J337" s="1"/>
      <c r="K337" s="156"/>
      <c r="L337" s="156"/>
      <c r="M337" s="156"/>
      <c r="N337" s="156"/>
      <c r="O337" s="156"/>
      <c r="P337" s="156"/>
      <c r="Q337" s="156"/>
    </row>
    <row r="338" spans="1:17" ht="14.25" customHeight="1" x14ac:dyDescent="0.2">
      <c r="A338" s="1" t="s">
        <v>400</v>
      </c>
      <c r="B338" s="19" t="s">
        <v>1957</v>
      </c>
      <c r="C338" s="1">
        <v>2020</v>
      </c>
      <c r="D338" s="181" t="s">
        <v>1932</v>
      </c>
      <c r="E338" s="1">
        <v>7</v>
      </c>
      <c r="F338" s="1">
        <v>14</v>
      </c>
      <c r="G338" s="1">
        <v>20</v>
      </c>
      <c r="H338" s="1">
        <v>310</v>
      </c>
      <c r="I338" s="1">
        <v>21.1</v>
      </c>
      <c r="J338" s="1"/>
      <c r="K338" s="156"/>
      <c r="L338" s="156"/>
      <c r="M338" s="156"/>
      <c r="N338" s="156"/>
      <c r="O338" s="156"/>
      <c r="P338" s="156"/>
      <c r="Q338" s="156"/>
    </row>
    <row r="339" spans="1:17" ht="14.25" customHeight="1" x14ac:dyDescent="0.2">
      <c r="A339" s="1" t="s">
        <v>400</v>
      </c>
      <c r="B339" s="19" t="s">
        <v>1957</v>
      </c>
      <c r="C339" s="1">
        <v>2020</v>
      </c>
      <c r="D339" s="181" t="s">
        <v>1932</v>
      </c>
      <c r="E339" s="1">
        <v>8</v>
      </c>
      <c r="F339" s="1">
        <v>23</v>
      </c>
      <c r="G339" s="1">
        <v>21</v>
      </c>
      <c r="H339" s="1">
        <v>20</v>
      </c>
      <c r="I339" s="1">
        <v>17.399999999999999</v>
      </c>
      <c r="J339" s="1"/>
      <c r="K339" s="156"/>
      <c r="L339" s="156"/>
      <c r="M339" s="156"/>
      <c r="N339" s="156"/>
      <c r="O339" s="156"/>
      <c r="P339" s="156"/>
      <c r="Q339" s="156"/>
    </row>
    <row r="340" spans="1:17" ht="14.25" customHeight="1" x14ac:dyDescent="0.2">
      <c r="A340" s="1" t="s">
        <v>400</v>
      </c>
      <c r="B340" s="19" t="s">
        <v>1957</v>
      </c>
      <c r="C340" s="1">
        <v>2020</v>
      </c>
      <c r="D340" s="181" t="s">
        <v>1932</v>
      </c>
      <c r="E340" s="1">
        <v>9</v>
      </c>
      <c r="F340" s="1">
        <v>19</v>
      </c>
      <c r="G340" s="1">
        <v>17</v>
      </c>
      <c r="H340" s="1">
        <v>160</v>
      </c>
      <c r="I340" s="1">
        <v>19.3</v>
      </c>
      <c r="J340" s="1"/>
      <c r="K340" s="156"/>
      <c r="L340" s="156"/>
      <c r="M340" s="156"/>
      <c r="N340" s="156"/>
      <c r="O340" s="156"/>
      <c r="P340" s="156"/>
      <c r="Q340" s="156"/>
    </row>
    <row r="341" spans="1:17" ht="14.25" customHeight="1" x14ac:dyDescent="0.2">
      <c r="A341" s="1" t="s">
        <v>400</v>
      </c>
      <c r="B341" s="19" t="s">
        <v>1957</v>
      </c>
      <c r="C341" s="1">
        <v>2020</v>
      </c>
      <c r="D341" s="181" t="s">
        <v>1932</v>
      </c>
      <c r="E341" s="1">
        <v>10</v>
      </c>
      <c r="F341" s="1">
        <v>17</v>
      </c>
      <c r="G341" s="1">
        <v>15</v>
      </c>
      <c r="H341" s="1">
        <v>230</v>
      </c>
      <c r="I341" s="1">
        <v>22.9</v>
      </c>
      <c r="J341" s="1"/>
      <c r="K341" s="156"/>
      <c r="L341" s="156"/>
      <c r="M341" s="156"/>
      <c r="N341" s="156"/>
      <c r="O341" s="156"/>
      <c r="P341" s="156"/>
      <c r="Q341" s="156"/>
    </row>
    <row r="342" spans="1:17" ht="14.25" customHeight="1" x14ac:dyDescent="0.2">
      <c r="A342" s="1" t="s">
        <v>400</v>
      </c>
      <c r="B342" s="19" t="s">
        <v>1957</v>
      </c>
      <c r="C342" s="1">
        <v>2020</v>
      </c>
      <c r="D342" s="180" t="s">
        <v>1933</v>
      </c>
      <c r="E342" s="1">
        <v>1</v>
      </c>
      <c r="F342" s="1">
        <v>18</v>
      </c>
      <c r="G342" s="1">
        <v>9</v>
      </c>
      <c r="H342" s="1">
        <v>305</v>
      </c>
      <c r="I342" s="1">
        <v>1.6</v>
      </c>
      <c r="J342" s="1"/>
      <c r="K342" s="156"/>
      <c r="L342" s="156"/>
      <c r="M342" s="156"/>
      <c r="N342" s="156"/>
      <c r="O342" s="156"/>
      <c r="P342" s="156"/>
      <c r="Q342" s="156"/>
    </row>
    <row r="343" spans="1:17" ht="14.25" customHeight="1" x14ac:dyDescent="0.2">
      <c r="A343" s="1" t="s">
        <v>400</v>
      </c>
      <c r="B343" s="19" t="s">
        <v>1957</v>
      </c>
      <c r="C343" s="1">
        <v>2020</v>
      </c>
      <c r="D343" s="180" t="s">
        <v>1933</v>
      </c>
      <c r="E343" s="1">
        <v>2</v>
      </c>
      <c r="F343" s="1">
        <v>24</v>
      </c>
      <c r="G343" s="1">
        <v>2</v>
      </c>
      <c r="H343" s="1">
        <v>305</v>
      </c>
      <c r="I343" s="1">
        <v>0.3</v>
      </c>
      <c r="J343" s="1"/>
      <c r="K343" s="156"/>
      <c r="L343" s="156"/>
      <c r="M343" s="156"/>
      <c r="N343" s="156"/>
      <c r="O343" s="156"/>
      <c r="P343" s="156"/>
      <c r="Q343" s="156"/>
    </row>
    <row r="344" spans="1:17" ht="14.25" customHeight="1" x14ac:dyDescent="0.2">
      <c r="A344" s="1" t="s">
        <v>400</v>
      </c>
      <c r="B344" s="19" t="s">
        <v>1957</v>
      </c>
      <c r="C344" s="1">
        <v>2020</v>
      </c>
      <c r="D344" s="180" t="s">
        <v>1933</v>
      </c>
      <c r="E344" s="1">
        <v>3</v>
      </c>
      <c r="F344" s="1">
        <v>10</v>
      </c>
      <c r="G344" s="1">
        <v>7</v>
      </c>
      <c r="H344" s="1">
        <v>220</v>
      </c>
      <c r="I344" s="1">
        <v>2</v>
      </c>
      <c r="J344" s="1"/>
      <c r="K344" s="156"/>
      <c r="L344" s="156"/>
      <c r="M344" s="156"/>
      <c r="N344" s="156"/>
      <c r="O344" s="156"/>
      <c r="P344" s="156"/>
      <c r="Q344" s="156"/>
    </row>
    <row r="345" spans="1:17" ht="14.25" customHeight="1" x14ac:dyDescent="0.2">
      <c r="A345" s="1" t="s">
        <v>400</v>
      </c>
      <c r="B345" s="19" t="s">
        <v>1957</v>
      </c>
      <c r="C345" s="1">
        <v>2020</v>
      </c>
      <c r="D345" s="180" t="s">
        <v>1933</v>
      </c>
      <c r="E345" s="1">
        <v>4</v>
      </c>
      <c r="F345" s="1">
        <v>24</v>
      </c>
      <c r="G345" s="1">
        <v>9</v>
      </c>
      <c r="H345" s="1">
        <v>140</v>
      </c>
      <c r="I345" s="1">
        <v>1.2</v>
      </c>
      <c r="J345" s="1"/>
      <c r="K345" s="156"/>
      <c r="L345" s="156"/>
      <c r="M345" s="156"/>
      <c r="N345" s="156"/>
      <c r="O345" s="156"/>
      <c r="P345" s="156"/>
      <c r="Q345" s="156"/>
    </row>
    <row r="346" spans="1:17" ht="14.25" customHeight="1" x14ac:dyDescent="0.2">
      <c r="A346" s="1" t="s">
        <v>400</v>
      </c>
      <c r="B346" s="19" t="s">
        <v>1957</v>
      </c>
      <c r="C346" s="1">
        <v>2020</v>
      </c>
      <c r="D346" s="180" t="s">
        <v>1933</v>
      </c>
      <c r="E346" s="1">
        <v>5</v>
      </c>
      <c r="F346" s="1">
        <v>7</v>
      </c>
      <c r="G346" s="1">
        <v>10</v>
      </c>
      <c r="H346" s="1">
        <v>180</v>
      </c>
      <c r="I346" s="1">
        <v>1.9</v>
      </c>
      <c r="J346" s="1"/>
      <c r="K346" s="156"/>
      <c r="L346" s="156"/>
      <c r="M346" s="156"/>
      <c r="N346" s="156"/>
      <c r="O346" s="156"/>
      <c r="P346" s="156"/>
      <c r="Q346" s="156"/>
    </row>
    <row r="347" spans="1:17" ht="14.25" customHeight="1" x14ac:dyDescent="0.2">
      <c r="A347" s="1" t="s">
        <v>400</v>
      </c>
      <c r="B347" s="19" t="s">
        <v>1957</v>
      </c>
      <c r="C347" s="1">
        <v>2020</v>
      </c>
      <c r="D347" s="180" t="s">
        <v>1933</v>
      </c>
      <c r="E347" s="1">
        <v>6</v>
      </c>
      <c r="F347" s="1">
        <v>25</v>
      </c>
      <c r="G347" s="1">
        <v>1</v>
      </c>
      <c r="H347" s="1">
        <v>340</v>
      </c>
      <c r="I347" s="1">
        <v>2.6</v>
      </c>
      <c r="J347" s="1"/>
      <c r="K347" s="156"/>
      <c r="L347" s="156"/>
      <c r="M347" s="156"/>
      <c r="N347" s="156"/>
      <c r="O347" s="156"/>
      <c r="P347" s="156"/>
      <c r="Q347" s="156"/>
    </row>
    <row r="348" spans="1:17" ht="14.25" customHeight="1" x14ac:dyDescent="0.2">
      <c r="A348" s="1" t="s">
        <v>400</v>
      </c>
      <c r="B348" s="19" t="s">
        <v>1957</v>
      </c>
      <c r="C348" s="1">
        <v>2020</v>
      </c>
      <c r="D348" s="180" t="s">
        <v>1933</v>
      </c>
      <c r="E348" s="1">
        <v>7</v>
      </c>
      <c r="F348" s="1">
        <v>21</v>
      </c>
      <c r="G348" s="1">
        <v>19</v>
      </c>
      <c r="H348" s="1">
        <v>340</v>
      </c>
      <c r="I348" s="1">
        <v>0.65</v>
      </c>
      <c r="J348" s="1"/>
      <c r="K348" s="156"/>
      <c r="L348" s="156"/>
      <c r="M348" s="156"/>
      <c r="N348" s="156"/>
      <c r="O348" s="156"/>
      <c r="P348" s="156"/>
      <c r="Q348" s="156"/>
    </row>
    <row r="349" spans="1:17" ht="14.25" customHeight="1" x14ac:dyDescent="0.2">
      <c r="A349" s="1" t="s">
        <v>400</v>
      </c>
      <c r="B349" s="19" t="s">
        <v>1957</v>
      </c>
      <c r="C349" s="1">
        <v>2020</v>
      </c>
      <c r="D349" s="180" t="s">
        <v>1933</v>
      </c>
      <c r="E349" s="1">
        <v>8</v>
      </c>
      <c r="F349" s="1">
        <v>21</v>
      </c>
      <c r="G349" s="1">
        <v>13</v>
      </c>
      <c r="H349" s="1">
        <v>50</v>
      </c>
      <c r="I349" s="1">
        <v>1.7</v>
      </c>
      <c r="J349" s="1"/>
      <c r="K349" s="156"/>
      <c r="L349" s="156"/>
      <c r="M349" s="156"/>
      <c r="N349" s="156"/>
      <c r="O349" s="156"/>
      <c r="P349" s="156"/>
      <c r="Q349" s="156"/>
    </row>
    <row r="350" spans="1:17" ht="14.25" customHeight="1" x14ac:dyDescent="0.2">
      <c r="A350" s="1" t="s">
        <v>400</v>
      </c>
      <c r="B350" s="19" t="s">
        <v>1957</v>
      </c>
      <c r="C350" s="1">
        <v>2020</v>
      </c>
      <c r="D350" s="180" t="s">
        <v>1933</v>
      </c>
      <c r="E350" s="1">
        <v>9</v>
      </c>
      <c r="F350" s="1">
        <v>20</v>
      </c>
      <c r="G350" s="1">
        <v>23</v>
      </c>
      <c r="H350" s="1">
        <v>150</v>
      </c>
      <c r="I350" s="1">
        <v>2.5</v>
      </c>
      <c r="J350" s="1"/>
      <c r="K350" s="156"/>
      <c r="L350" s="156"/>
      <c r="M350" s="156"/>
      <c r="N350" s="156"/>
      <c r="O350" s="156"/>
      <c r="P350" s="156"/>
      <c r="Q350" s="156"/>
    </row>
    <row r="351" spans="1:17" ht="14.25" customHeight="1" x14ac:dyDescent="0.2">
      <c r="A351" s="1" t="s">
        <v>400</v>
      </c>
      <c r="B351" s="19" t="s">
        <v>1957</v>
      </c>
      <c r="C351" s="1">
        <v>2020</v>
      </c>
      <c r="D351" s="180" t="s">
        <v>1933</v>
      </c>
      <c r="E351" s="1">
        <v>10</v>
      </c>
      <c r="F351" s="1">
        <v>21</v>
      </c>
      <c r="G351" s="1">
        <v>4</v>
      </c>
      <c r="H351" s="1">
        <v>180</v>
      </c>
      <c r="I351" s="1">
        <v>3</v>
      </c>
      <c r="J351" s="1"/>
      <c r="K351" s="156"/>
      <c r="L351" s="156"/>
      <c r="M351" s="156"/>
      <c r="N351" s="156"/>
      <c r="O351" s="156"/>
      <c r="P351" s="156"/>
      <c r="Q351" s="156"/>
    </row>
    <row r="352" spans="1:17" ht="14.25" customHeight="1" x14ac:dyDescent="0.2">
      <c r="A352" s="1" t="s">
        <v>400</v>
      </c>
      <c r="B352" s="19" t="s">
        <v>1957</v>
      </c>
      <c r="C352" s="1">
        <v>2020</v>
      </c>
      <c r="D352" s="180">
        <v>35.558704453441301</v>
      </c>
      <c r="E352" s="1">
        <v>1</v>
      </c>
      <c r="F352" s="1">
        <v>22</v>
      </c>
      <c r="G352" s="1">
        <v>7</v>
      </c>
      <c r="H352" s="1">
        <v>207</v>
      </c>
      <c r="I352" s="1">
        <v>2.5</v>
      </c>
      <c r="J352" s="1"/>
      <c r="K352" s="156"/>
      <c r="L352" s="156"/>
      <c r="M352" s="156"/>
      <c r="N352" s="156"/>
      <c r="O352" s="156"/>
      <c r="P352" s="156"/>
      <c r="Q352" s="156"/>
    </row>
    <row r="353" spans="1:17" ht="14.25" customHeight="1" x14ac:dyDescent="0.2">
      <c r="A353" s="1" t="s">
        <v>400</v>
      </c>
      <c r="B353" s="19" t="s">
        <v>1957</v>
      </c>
      <c r="C353" s="1">
        <v>2020</v>
      </c>
      <c r="D353" s="180">
        <v>35.658361881033997</v>
      </c>
      <c r="E353" s="1">
        <v>2</v>
      </c>
      <c r="F353" s="1">
        <v>3</v>
      </c>
      <c r="G353" s="1">
        <v>23</v>
      </c>
      <c r="H353" s="1">
        <v>136</v>
      </c>
      <c r="I353" s="1">
        <v>4.9000000000000004</v>
      </c>
      <c r="J353" s="1"/>
      <c r="K353" s="156"/>
      <c r="L353" s="156"/>
      <c r="M353" s="156"/>
      <c r="N353" s="156"/>
      <c r="O353" s="156"/>
      <c r="P353" s="156"/>
      <c r="Q353" s="156"/>
    </row>
    <row r="354" spans="1:17" ht="14.25" customHeight="1" x14ac:dyDescent="0.2">
      <c r="A354" s="1" t="s">
        <v>400</v>
      </c>
      <c r="B354" s="19" t="s">
        <v>1957</v>
      </c>
      <c r="C354" s="1">
        <v>2020</v>
      </c>
      <c r="D354" s="180">
        <v>35.758019308626601</v>
      </c>
      <c r="E354" s="1">
        <v>3</v>
      </c>
      <c r="F354" s="1">
        <v>5</v>
      </c>
      <c r="G354" s="1">
        <v>10</v>
      </c>
      <c r="H354" s="1">
        <v>244</v>
      </c>
      <c r="I354" s="1">
        <v>8</v>
      </c>
      <c r="J354" s="1"/>
      <c r="K354" s="156"/>
      <c r="L354" s="156"/>
      <c r="M354" s="156"/>
      <c r="N354" s="156"/>
      <c r="O354" s="156"/>
      <c r="P354" s="156"/>
      <c r="Q354" s="156"/>
    </row>
    <row r="355" spans="1:17" ht="14.25" customHeight="1" x14ac:dyDescent="0.2">
      <c r="A355" s="1" t="s">
        <v>400</v>
      </c>
      <c r="B355" s="19" t="s">
        <v>1957</v>
      </c>
      <c r="C355" s="1">
        <v>2020</v>
      </c>
      <c r="D355" s="180">
        <v>35.857676736219297</v>
      </c>
      <c r="E355" s="1">
        <v>4</v>
      </c>
      <c r="F355" s="1">
        <v>2</v>
      </c>
      <c r="G355" s="1">
        <v>1</v>
      </c>
      <c r="H355" s="1">
        <v>358</v>
      </c>
      <c r="I355" s="1">
        <v>14.6</v>
      </c>
      <c r="J355" s="1"/>
      <c r="K355" s="156"/>
      <c r="L355" s="156"/>
      <c r="M355" s="156"/>
      <c r="N355" s="156"/>
      <c r="O355" s="156"/>
      <c r="P355" s="156"/>
      <c r="Q355" s="156"/>
    </row>
    <row r="356" spans="1:17" ht="14.25" customHeight="1" x14ac:dyDescent="0.2">
      <c r="A356" s="1" t="s">
        <v>400</v>
      </c>
      <c r="B356" s="19" t="s">
        <v>1957</v>
      </c>
      <c r="C356" s="1">
        <v>2020</v>
      </c>
      <c r="D356" s="180">
        <v>35.9573341638119</v>
      </c>
      <c r="E356" s="1">
        <v>5</v>
      </c>
      <c r="F356" s="1">
        <v>24</v>
      </c>
      <c r="G356" s="1">
        <v>14</v>
      </c>
      <c r="H356" s="1">
        <v>70</v>
      </c>
      <c r="I356" s="1">
        <v>6.8</v>
      </c>
      <c r="J356" s="1"/>
      <c r="K356" s="156"/>
      <c r="L356" s="156"/>
      <c r="M356" s="156"/>
      <c r="N356" s="156"/>
      <c r="O356" s="156"/>
      <c r="P356" s="156"/>
      <c r="Q356" s="156"/>
    </row>
    <row r="357" spans="1:17" ht="14.25" customHeight="1" x14ac:dyDescent="0.2">
      <c r="A357" s="1" t="s">
        <v>400</v>
      </c>
      <c r="B357" s="19" t="s">
        <v>1957</v>
      </c>
      <c r="C357" s="1">
        <v>2020</v>
      </c>
      <c r="D357" s="180">
        <v>36.056991591404604</v>
      </c>
      <c r="E357" s="1">
        <v>6</v>
      </c>
      <c r="F357" s="1">
        <v>2</v>
      </c>
      <c r="G357" s="1">
        <v>13</v>
      </c>
      <c r="H357" s="1">
        <v>25</v>
      </c>
      <c r="I357" s="1">
        <v>12.4</v>
      </c>
      <c r="J357" s="1"/>
      <c r="K357" s="156"/>
      <c r="L357" s="156"/>
      <c r="M357" s="156"/>
      <c r="N357" s="156"/>
      <c r="O357" s="156"/>
      <c r="P357" s="156"/>
      <c r="Q357" s="156"/>
    </row>
    <row r="358" spans="1:17" ht="14.25" customHeight="1" x14ac:dyDescent="0.2">
      <c r="A358" s="1" t="s">
        <v>400</v>
      </c>
      <c r="B358" s="19" t="s">
        <v>1957</v>
      </c>
      <c r="C358" s="1">
        <v>2020</v>
      </c>
      <c r="D358" s="180">
        <v>36.1566490189972</v>
      </c>
      <c r="E358" s="1">
        <v>7</v>
      </c>
      <c r="F358" s="1">
        <v>19</v>
      </c>
      <c r="G358" s="1">
        <v>1</v>
      </c>
      <c r="H358" s="1">
        <v>81</v>
      </c>
      <c r="I358" s="1">
        <v>15.3</v>
      </c>
      <c r="J358" s="1"/>
      <c r="K358" s="156"/>
      <c r="L358" s="156"/>
      <c r="M358" s="156"/>
      <c r="N358" s="156"/>
      <c r="O358" s="156"/>
      <c r="P358" s="156"/>
      <c r="Q358" s="156"/>
    </row>
    <row r="359" spans="1:17" ht="14.25" customHeight="1" x14ac:dyDescent="0.2">
      <c r="A359" s="1" t="s">
        <v>400</v>
      </c>
      <c r="B359" s="19" t="s">
        <v>1957</v>
      </c>
      <c r="C359" s="1">
        <v>2020</v>
      </c>
      <c r="D359" s="180">
        <v>36.256306446589903</v>
      </c>
      <c r="E359" s="1">
        <v>8</v>
      </c>
      <c r="F359" s="1">
        <v>16</v>
      </c>
      <c r="G359" s="1">
        <v>25</v>
      </c>
      <c r="H359" s="1">
        <v>0</v>
      </c>
      <c r="I359" s="1">
        <v>10.199999999999999</v>
      </c>
      <c r="J359" s="1"/>
      <c r="K359" s="156"/>
      <c r="L359" s="156"/>
      <c r="M359" s="156"/>
      <c r="N359" s="156"/>
      <c r="O359" s="156"/>
      <c r="P359" s="156"/>
      <c r="Q359" s="156"/>
    </row>
    <row r="360" spans="1:17" ht="14.25" customHeight="1" x14ac:dyDescent="0.2">
      <c r="A360" s="1" t="s">
        <v>400</v>
      </c>
      <c r="B360" s="19" t="s">
        <v>1957</v>
      </c>
      <c r="C360" s="1">
        <v>2020</v>
      </c>
      <c r="D360" s="180">
        <v>36.3559638741825</v>
      </c>
      <c r="E360" s="1">
        <v>9</v>
      </c>
      <c r="F360" s="1">
        <v>18</v>
      </c>
      <c r="G360" s="1">
        <v>20</v>
      </c>
      <c r="H360" s="1">
        <v>10</v>
      </c>
      <c r="I360" s="1">
        <v>13.9</v>
      </c>
      <c r="J360" s="1"/>
      <c r="K360" s="156"/>
      <c r="L360" s="156"/>
      <c r="M360" s="156"/>
      <c r="N360" s="156"/>
      <c r="O360" s="156"/>
      <c r="P360" s="156"/>
      <c r="Q360" s="156"/>
    </row>
    <row r="361" spans="1:17" ht="14.25" customHeight="1" x14ac:dyDescent="0.2">
      <c r="A361" s="1" t="s">
        <v>400</v>
      </c>
      <c r="B361" s="19" t="s">
        <v>1957</v>
      </c>
      <c r="C361" s="1">
        <v>2020</v>
      </c>
      <c r="D361" s="180">
        <v>36.455621301775203</v>
      </c>
      <c r="E361" s="1">
        <v>10</v>
      </c>
      <c r="F361" s="1">
        <v>8</v>
      </c>
      <c r="G361" s="1">
        <v>12</v>
      </c>
      <c r="H361" s="1">
        <v>147</v>
      </c>
      <c r="I361" s="1">
        <v>15.8</v>
      </c>
      <c r="J361" s="1"/>
      <c r="K361" s="156"/>
      <c r="L361" s="156"/>
      <c r="M361" s="156"/>
      <c r="N361" s="156"/>
      <c r="O361" s="156"/>
      <c r="P361" s="156"/>
      <c r="Q361" s="156"/>
    </row>
    <row r="362" spans="1:17" ht="14.25" customHeight="1" x14ac:dyDescent="0.2">
      <c r="A362" s="1" t="s">
        <v>400</v>
      </c>
      <c r="B362" s="19" t="s">
        <v>1957</v>
      </c>
      <c r="C362" s="1">
        <v>2020</v>
      </c>
      <c r="D362" s="180">
        <v>36.555278729367799</v>
      </c>
      <c r="E362" s="1">
        <v>1</v>
      </c>
      <c r="F362" s="1">
        <v>1</v>
      </c>
      <c r="G362" s="1">
        <v>23</v>
      </c>
      <c r="H362" s="1">
        <v>140</v>
      </c>
      <c r="I362" s="1">
        <v>4.5999999999999996</v>
      </c>
      <c r="J362" s="1"/>
      <c r="K362" s="156"/>
      <c r="L362" s="156"/>
      <c r="M362" s="156"/>
      <c r="N362" s="156"/>
      <c r="O362" s="156"/>
      <c r="P362" s="156"/>
      <c r="Q362" s="156"/>
    </row>
    <row r="363" spans="1:17" ht="14.25" customHeight="1" x14ac:dyDescent="0.2">
      <c r="A363" s="1" t="s">
        <v>400</v>
      </c>
      <c r="B363" s="19" t="s">
        <v>1957</v>
      </c>
      <c r="C363" s="1">
        <v>2020</v>
      </c>
      <c r="D363" s="180">
        <v>36.654936156960503</v>
      </c>
      <c r="E363" s="1">
        <v>2</v>
      </c>
      <c r="F363" s="1">
        <v>7</v>
      </c>
      <c r="G363" s="1">
        <v>5</v>
      </c>
      <c r="H363" s="1">
        <v>285</v>
      </c>
      <c r="I363" s="1">
        <v>7.7</v>
      </c>
      <c r="J363" s="1"/>
      <c r="K363" s="156"/>
      <c r="L363" s="156"/>
      <c r="M363" s="156"/>
      <c r="N363" s="156"/>
      <c r="O363" s="156"/>
      <c r="P363" s="156"/>
      <c r="Q363" s="156"/>
    </row>
    <row r="364" spans="1:17" ht="14.25" customHeight="1" x14ac:dyDescent="0.2">
      <c r="A364" s="1" t="s">
        <v>400</v>
      </c>
      <c r="B364" s="19" t="s">
        <v>1957</v>
      </c>
      <c r="C364" s="1">
        <v>2020</v>
      </c>
      <c r="D364" s="180">
        <v>36.754593584553099</v>
      </c>
      <c r="E364" s="1">
        <v>3</v>
      </c>
      <c r="F364" s="1">
        <v>16</v>
      </c>
      <c r="G364" s="1">
        <v>2</v>
      </c>
      <c r="H364" s="1">
        <v>170</v>
      </c>
      <c r="I364" s="1">
        <v>8.1999999999999993</v>
      </c>
      <c r="J364" s="1"/>
      <c r="K364" s="156"/>
      <c r="L364" s="156"/>
      <c r="M364" s="156"/>
      <c r="N364" s="156"/>
      <c r="O364" s="156"/>
      <c r="P364" s="156"/>
      <c r="Q364" s="156"/>
    </row>
    <row r="365" spans="1:17" ht="14.25" customHeight="1" x14ac:dyDescent="0.2">
      <c r="A365" s="1" t="s">
        <v>400</v>
      </c>
      <c r="B365" s="19" t="s">
        <v>1957</v>
      </c>
      <c r="C365" s="1">
        <v>2020</v>
      </c>
      <c r="D365" s="180">
        <v>36.854251012145802</v>
      </c>
      <c r="E365" s="1">
        <v>4</v>
      </c>
      <c r="F365" s="1">
        <v>13</v>
      </c>
      <c r="G365" s="1">
        <v>16</v>
      </c>
      <c r="H365" s="1">
        <v>80</v>
      </c>
      <c r="I365" s="1">
        <v>4.0999999999999996</v>
      </c>
      <c r="J365" s="1"/>
      <c r="K365" s="156"/>
      <c r="L365" s="156"/>
      <c r="M365" s="156"/>
      <c r="N365" s="156"/>
      <c r="O365" s="156"/>
      <c r="P365" s="156"/>
      <c r="Q365" s="156"/>
    </row>
    <row r="366" spans="1:17" ht="14.25" customHeight="1" x14ac:dyDescent="0.2">
      <c r="A366" s="1" t="s">
        <v>400</v>
      </c>
      <c r="B366" s="19" t="s">
        <v>1957</v>
      </c>
      <c r="C366" s="1">
        <v>2020</v>
      </c>
      <c r="D366" s="180">
        <v>36.953908439738399</v>
      </c>
      <c r="E366" s="1">
        <v>5</v>
      </c>
      <c r="F366" s="1">
        <v>14</v>
      </c>
      <c r="G366" s="1">
        <v>20</v>
      </c>
      <c r="H366" s="1">
        <v>20</v>
      </c>
      <c r="I366" s="1">
        <v>7.8</v>
      </c>
      <c r="J366" s="1"/>
      <c r="K366" s="156"/>
      <c r="L366" s="156"/>
      <c r="M366" s="156"/>
      <c r="N366" s="156"/>
      <c r="O366" s="156"/>
      <c r="P366" s="156"/>
      <c r="Q366" s="156"/>
    </row>
    <row r="367" spans="1:17" ht="14.25" customHeight="1" x14ac:dyDescent="0.2">
      <c r="A367" s="1" t="s">
        <v>400</v>
      </c>
      <c r="B367" s="19" t="s">
        <v>1957</v>
      </c>
      <c r="C367" s="1">
        <v>2020</v>
      </c>
      <c r="D367" s="180">
        <v>37.053565867331102</v>
      </c>
      <c r="E367" s="1">
        <v>6</v>
      </c>
      <c r="F367" s="1">
        <v>22</v>
      </c>
      <c r="G367" s="1">
        <v>4</v>
      </c>
      <c r="H367" s="1">
        <v>70</v>
      </c>
      <c r="I367" s="1">
        <v>9.9</v>
      </c>
      <c r="J367" s="1"/>
      <c r="K367" s="156"/>
      <c r="L367" s="156"/>
      <c r="M367" s="156"/>
      <c r="N367" s="156"/>
      <c r="O367" s="156"/>
      <c r="P367" s="156"/>
      <c r="Q367" s="156"/>
    </row>
    <row r="368" spans="1:17" ht="14.25" customHeight="1" x14ac:dyDescent="0.2">
      <c r="A368" s="1" t="s">
        <v>400</v>
      </c>
      <c r="B368" s="19" t="s">
        <v>1957</v>
      </c>
      <c r="C368" s="1">
        <v>2020</v>
      </c>
      <c r="D368" s="180">
        <v>37.153223294923698</v>
      </c>
      <c r="E368" s="1">
        <v>7</v>
      </c>
      <c r="F368" s="1">
        <v>14</v>
      </c>
      <c r="G368" s="1">
        <v>15</v>
      </c>
      <c r="H368" s="1">
        <v>70</v>
      </c>
      <c r="I368" s="1">
        <v>11.2</v>
      </c>
      <c r="J368" s="1"/>
      <c r="K368" s="156"/>
      <c r="L368" s="156"/>
      <c r="M368" s="156"/>
      <c r="N368" s="156"/>
      <c r="O368" s="156"/>
      <c r="P368" s="156"/>
      <c r="Q368" s="156"/>
    </row>
    <row r="369" spans="1:17" ht="14.25" customHeight="1" x14ac:dyDescent="0.2">
      <c r="A369" s="1" t="s">
        <v>400</v>
      </c>
      <c r="B369" s="19" t="s">
        <v>1957</v>
      </c>
      <c r="C369" s="1">
        <v>2020</v>
      </c>
      <c r="D369" s="180">
        <v>37.252880722516402</v>
      </c>
      <c r="E369" s="1">
        <v>8</v>
      </c>
      <c r="F369" s="1">
        <v>19</v>
      </c>
      <c r="G369" s="1">
        <v>24</v>
      </c>
      <c r="H369" s="1">
        <v>30</v>
      </c>
      <c r="I369" s="1">
        <v>11.8</v>
      </c>
      <c r="J369" s="1"/>
      <c r="K369" s="156"/>
      <c r="L369" s="156"/>
      <c r="M369" s="156"/>
      <c r="N369" s="156"/>
      <c r="O369" s="156"/>
      <c r="P369" s="156"/>
      <c r="Q369" s="156"/>
    </row>
    <row r="370" spans="1:17" ht="14.25" customHeight="1" x14ac:dyDescent="0.2">
      <c r="A370" s="1" t="s">
        <v>400</v>
      </c>
      <c r="B370" s="19" t="s">
        <v>1957</v>
      </c>
      <c r="C370" s="1">
        <v>2020</v>
      </c>
      <c r="D370" s="180">
        <v>37.352538150108998</v>
      </c>
      <c r="E370" s="1">
        <v>9</v>
      </c>
      <c r="F370" s="1">
        <v>21</v>
      </c>
      <c r="G370" s="1">
        <v>11</v>
      </c>
      <c r="H370" s="1">
        <v>110</v>
      </c>
      <c r="I370" s="1">
        <v>14.3</v>
      </c>
      <c r="J370" s="1"/>
      <c r="K370" s="156"/>
      <c r="L370" s="156"/>
      <c r="M370" s="156"/>
      <c r="N370" s="156"/>
      <c r="O370" s="156"/>
      <c r="P370" s="156"/>
      <c r="Q370" s="156"/>
    </row>
    <row r="371" spans="1:17" ht="14.25" customHeight="1" x14ac:dyDescent="0.2">
      <c r="A371" s="1" t="s">
        <v>400</v>
      </c>
      <c r="B371" s="19" t="s">
        <v>1957</v>
      </c>
      <c r="C371" s="1">
        <v>2020</v>
      </c>
      <c r="D371" s="180">
        <v>37.452195577701701</v>
      </c>
      <c r="E371" s="1">
        <v>10</v>
      </c>
      <c r="F371" s="1">
        <v>19</v>
      </c>
      <c r="G371" s="1">
        <v>2</v>
      </c>
      <c r="H371" s="1">
        <v>110</v>
      </c>
      <c r="I371" s="1">
        <v>17.5</v>
      </c>
      <c r="J371" s="1"/>
      <c r="K371" s="156"/>
      <c r="L371" s="156"/>
      <c r="M371" s="156"/>
      <c r="N371" s="156"/>
      <c r="O371" s="156"/>
      <c r="P371" s="156"/>
      <c r="Q371" s="156"/>
    </row>
    <row r="372" spans="1:17" ht="14.25" customHeight="1" x14ac:dyDescent="0.2">
      <c r="A372" s="1" t="s">
        <v>400</v>
      </c>
      <c r="B372" s="19" t="s">
        <v>1957</v>
      </c>
      <c r="C372" s="1">
        <v>2020</v>
      </c>
      <c r="D372" s="180" t="s">
        <v>1934</v>
      </c>
      <c r="E372" s="1">
        <v>1</v>
      </c>
      <c r="F372" s="1">
        <v>9</v>
      </c>
      <c r="G372" s="1">
        <v>21</v>
      </c>
      <c r="H372" s="1">
        <v>60</v>
      </c>
      <c r="I372" s="1">
        <v>1.35</v>
      </c>
      <c r="J372" s="1"/>
      <c r="K372" s="156"/>
      <c r="L372" s="156"/>
      <c r="M372" s="156"/>
      <c r="N372" s="156"/>
      <c r="O372" s="156"/>
      <c r="P372" s="156"/>
      <c r="Q372" s="156"/>
    </row>
    <row r="373" spans="1:17" ht="14.25" customHeight="1" x14ac:dyDescent="0.2">
      <c r="A373" s="1" t="s">
        <v>400</v>
      </c>
      <c r="B373" s="19" t="s">
        <v>1957</v>
      </c>
      <c r="C373" s="1">
        <v>2020</v>
      </c>
      <c r="D373" s="180" t="s">
        <v>1934</v>
      </c>
      <c r="E373" s="1">
        <v>2</v>
      </c>
      <c r="F373" s="1">
        <v>7</v>
      </c>
      <c r="G373" s="1">
        <v>22</v>
      </c>
      <c r="H373" s="1">
        <v>240</v>
      </c>
      <c r="I373" s="1">
        <v>5.6</v>
      </c>
      <c r="J373" s="1"/>
      <c r="K373" s="156"/>
      <c r="L373" s="156"/>
      <c r="M373" s="156"/>
      <c r="N373" s="156"/>
      <c r="O373" s="156"/>
      <c r="P373" s="156"/>
      <c r="Q373" s="156"/>
    </row>
    <row r="374" spans="1:17" ht="14.25" customHeight="1" x14ac:dyDescent="0.2">
      <c r="A374" s="1" t="s">
        <v>400</v>
      </c>
      <c r="B374" s="19" t="s">
        <v>1957</v>
      </c>
      <c r="C374" s="1">
        <v>2020</v>
      </c>
      <c r="D374" s="180" t="s">
        <v>1934</v>
      </c>
      <c r="E374" s="1">
        <v>3</v>
      </c>
      <c r="F374" s="1">
        <v>10</v>
      </c>
      <c r="G374" s="1">
        <v>9</v>
      </c>
      <c r="H374" s="1">
        <v>270</v>
      </c>
      <c r="I374" s="1">
        <v>4.4000000000000004</v>
      </c>
      <c r="J374" s="1"/>
      <c r="K374" s="156"/>
      <c r="L374" s="156"/>
      <c r="M374" s="156"/>
      <c r="N374" s="156"/>
      <c r="O374" s="156"/>
      <c r="P374" s="156"/>
      <c r="Q374" s="156"/>
    </row>
    <row r="375" spans="1:17" ht="14.25" customHeight="1" x14ac:dyDescent="0.2">
      <c r="A375" s="1" t="s">
        <v>400</v>
      </c>
      <c r="B375" s="19" t="s">
        <v>1957</v>
      </c>
      <c r="C375" s="1">
        <v>2020</v>
      </c>
      <c r="D375" s="180" t="s">
        <v>1934</v>
      </c>
      <c r="E375" s="1">
        <v>4</v>
      </c>
      <c r="F375" s="1">
        <v>9</v>
      </c>
      <c r="G375" s="1">
        <v>12</v>
      </c>
      <c r="H375" s="1">
        <v>200</v>
      </c>
      <c r="I375" s="1">
        <v>9.5</v>
      </c>
      <c r="J375" s="1"/>
      <c r="K375" s="156"/>
      <c r="L375" s="156"/>
      <c r="M375" s="156"/>
      <c r="N375" s="156"/>
      <c r="O375" s="156"/>
      <c r="P375" s="156"/>
      <c r="Q375" s="156"/>
    </row>
    <row r="376" spans="1:17" ht="14.25" customHeight="1" x14ac:dyDescent="0.2">
      <c r="A376" s="1" t="s">
        <v>400</v>
      </c>
      <c r="B376" s="19" t="s">
        <v>1957</v>
      </c>
      <c r="C376" s="1">
        <v>2020</v>
      </c>
      <c r="D376" s="180" t="s">
        <v>1934</v>
      </c>
      <c r="E376" s="1">
        <v>5</v>
      </c>
      <c r="F376" s="1">
        <v>23</v>
      </c>
      <c r="G376" s="1">
        <v>7</v>
      </c>
      <c r="H376" s="1">
        <v>60</v>
      </c>
      <c r="I376" s="1">
        <v>5.0999999999999996</v>
      </c>
      <c r="J376" s="1"/>
      <c r="K376" s="156"/>
      <c r="L376" s="156"/>
      <c r="M376" s="156"/>
      <c r="N376" s="156"/>
      <c r="O376" s="156"/>
      <c r="P376" s="156"/>
      <c r="Q376" s="156"/>
    </row>
    <row r="377" spans="1:17" ht="14.25" customHeight="1" x14ac:dyDescent="0.2">
      <c r="A377" s="1" t="s">
        <v>400</v>
      </c>
      <c r="B377" s="19" t="s">
        <v>1957</v>
      </c>
      <c r="C377" s="1">
        <v>2020</v>
      </c>
      <c r="D377" s="180" t="s">
        <v>1934</v>
      </c>
      <c r="E377" s="1">
        <v>6</v>
      </c>
      <c r="F377" s="1">
        <v>9</v>
      </c>
      <c r="G377" s="1">
        <v>8</v>
      </c>
      <c r="H377" s="1">
        <v>220</v>
      </c>
      <c r="I377" s="1">
        <v>5.9</v>
      </c>
      <c r="J377" s="1"/>
      <c r="K377" s="156"/>
      <c r="L377" s="156"/>
      <c r="M377" s="156"/>
      <c r="N377" s="156"/>
      <c r="O377" s="156"/>
      <c r="P377" s="156"/>
      <c r="Q377" s="156"/>
    </row>
    <row r="378" spans="1:17" ht="14.25" customHeight="1" x14ac:dyDescent="0.2">
      <c r="A378" s="1" t="s">
        <v>400</v>
      </c>
      <c r="B378" s="19" t="s">
        <v>1957</v>
      </c>
      <c r="C378" s="1">
        <v>2020</v>
      </c>
      <c r="D378" s="180" t="s">
        <v>1934</v>
      </c>
      <c r="E378" s="1">
        <v>7</v>
      </c>
      <c r="F378" s="1">
        <v>22</v>
      </c>
      <c r="G378" s="1">
        <v>7</v>
      </c>
      <c r="H378" s="1">
        <v>50</v>
      </c>
      <c r="I378" s="1">
        <v>4.3</v>
      </c>
      <c r="J378" s="1"/>
      <c r="K378" s="156"/>
      <c r="L378" s="156"/>
      <c r="M378" s="156"/>
      <c r="N378" s="156"/>
      <c r="O378" s="156"/>
      <c r="P378" s="156"/>
      <c r="Q378" s="156"/>
    </row>
    <row r="379" spans="1:17" ht="14.25" customHeight="1" x14ac:dyDescent="0.2">
      <c r="A379" s="1" t="s">
        <v>400</v>
      </c>
      <c r="B379" s="19" t="s">
        <v>1957</v>
      </c>
      <c r="C379" s="1">
        <v>2020</v>
      </c>
      <c r="D379" s="180" t="s">
        <v>1934</v>
      </c>
      <c r="E379" s="1">
        <v>8</v>
      </c>
      <c r="F379" s="1">
        <v>23</v>
      </c>
      <c r="G379" s="1">
        <v>25</v>
      </c>
      <c r="H379" s="1">
        <v>50</v>
      </c>
      <c r="I379" s="1">
        <v>13</v>
      </c>
      <c r="J379" s="1"/>
      <c r="K379" s="156"/>
      <c r="L379" s="156"/>
      <c r="M379" s="156"/>
      <c r="N379" s="156"/>
      <c r="O379" s="156"/>
      <c r="P379" s="156"/>
      <c r="Q379" s="156"/>
    </row>
    <row r="380" spans="1:17" ht="14.25" customHeight="1" x14ac:dyDescent="0.2">
      <c r="A380" s="1" t="s">
        <v>400</v>
      </c>
      <c r="B380" s="19" t="s">
        <v>1957</v>
      </c>
      <c r="C380" s="1">
        <v>2020</v>
      </c>
      <c r="D380" s="180" t="s">
        <v>1934</v>
      </c>
      <c r="E380" s="1">
        <v>9</v>
      </c>
      <c r="F380" s="1">
        <v>11</v>
      </c>
      <c r="G380" s="1">
        <v>25</v>
      </c>
      <c r="H380" s="1">
        <v>240</v>
      </c>
      <c r="I380" s="1">
        <v>18</v>
      </c>
      <c r="J380" s="1"/>
      <c r="K380" s="156"/>
      <c r="L380" s="156"/>
      <c r="M380" s="156"/>
      <c r="N380" s="156"/>
      <c r="O380" s="156"/>
      <c r="P380" s="156"/>
      <c r="Q380" s="156"/>
    </row>
    <row r="381" spans="1:17" ht="14.25" customHeight="1" x14ac:dyDescent="0.2">
      <c r="A381" s="1" t="s">
        <v>400</v>
      </c>
      <c r="B381" s="19" t="s">
        <v>1957</v>
      </c>
      <c r="C381" s="1">
        <v>2020</v>
      </c>
      <c r="D381" s="180" t="s">
        <v>1934</v>
      </c>
      <c r="E381" s="1">
        <v>10</v>
      </c>
      <c r="F381" s="1">
        <v>21</v>
      </c>
      <c r="G381" s="1">
        <v>22</v>
      </c>
      <c r="H381" s="1">
        <v>80</v>
      </c>
      <c r="I381" s="1">
        <v>11</v>
      </c>
      <c r="J381" s="1"/>
      <c r="K381" s="156"/>
      <c r="L381" s="156"/>
      <c r="M381" s="156"/>
      <c r="N381" s="156"/>
      <c r="O381" s="156"/>
      <c r="P381" s="156"/>
      <c r="Q381" s="156"/>
    </row>
    <row r="382" spans="1:17" ht="14.25" customHeight="1" x14ac:dyDescent="0.2">
      <c r="A382" s="1" t="s">
        <v>400</v>
      </c>
      <c r="B382" s="19" t="s">
        <v>1957</v>
      </c>
      <c r="C382" s="1">
        <v>2020</v>
      </c>
      <c r="D382" s="180">
        <v>38.548427281220803</v>
      </c>
      <c r="E382" s="1">
        <v>1</v>
      </c>
      <c r="F382" s="1">
        <v>8</v>
      </c>
      <c r="G382" s="1">
        <v>9</v>
      </c>
      <c r="H382" s="1">
        <v>150</v>
      </c>
      <c r="I382" s="1">
        <v>3</v>
      </c>
      <c r="J382" s="1"/>
      <c r="K382" s="156"/>
      <c r="L382" s="156"/>
      <c r="M382" s="156"/>
      <c r="N382" s="156"/>
      <c r="O382" s="156"/>
      <c r="P382" s="156"/>
      <c r="Q382" s="156"/>
    </row>
    <row r="383" spans="1:17" ht="14.25" customHeight="1" x14ac:dyDescent="0.2">
      <c r="A383" s="1" t="s">
        <v>400</v>
      </c>
      <c r="B383" s="19" t="s">
        <v>1957</v>
      </c>
      <c r="C383" s="1">
        <v>2020</v>
      </c>
      <c r="D383" s="180">
        <v>38.648084708813499</v>
      </c>
      <c r="E383" s="1">
        <v>2</v>
      </c>
      <c r="F383" s="1">
        <v>18</v>
      </c>
      <c r="G383" s="1">
        <v>8</v>
      </c>
      <c r="H383" s="1">
        <v>30</v>
      </c>
      <c r="I383" s="1">
        <v>4.0999999999999996</v>
      </c>
      <c r="J383" s="1"/>
      <c r="K383" s="156"/>
      <c r="L383" s="156"/>
      <c r="M383" s="156"/>
      <c r="N383" s="156"/>
      <c r="O383" s="156"/>
      <c r="P383" s="156"/>
      <c r="Q383" s="156"/>
    </row>
    <row r="384" spans="1:17" ht="14.25" customHeight="1" x14ac:dyDescent="0.2">
      <c r="A384" s="1" t="s">
        <v>400</v>
      </c>
      <c r="B384" s="19" t="s">
        <v>1957</v>
      </c>
      <c r="C384" s="1">
        <v>2020</v>
      </c>
      <c r="D384" s="180">
        <v>38.747742136406103</v>
      </c>
      <c r="E384" s="1">
        <v>3</v>
      </c>
      <c r="F384" s="1">
        <v>20</v>
      </c>
      <c r="G384" s="1">
        <v>3</v>
      </c>
      <c r="H384" s="1">
        <v>105</v>
      </c>
      <c r="I384" s="1">
        <v>4.9000000000000004</v>
      </c>
      <c r="J384" s="1"/>
      <c r="K384" s="156"/>
      <c r="L384" s="156"/>
      <c r="M384" s="156"/>
      <c r="N384" s="156"/>
      <c r="O384" s="156"/>
      <c r="P384" s="156"/>
      <c r="Q384" s="156"/>
    </row>
    <row r="385" spans="1:17" ht="14.25" customHeight="1" x14ac:dyDescent="0.2">
      <c r="A385" s="1" t="s">
        <v>400</v>
      </c>
      <c r="B385" s="19" t="s">
        <v>1957</v>
      </c>
      <c r="C385" s="1">
        <v>2020</v>
      </c>
      <c r="D385" s="180">
        <v>38.847399563998799</v>
      </c>
      <c r="E385" s="1">
        <v>4</v>
      </c>
      <c r="F385" s="1">
        <v>16</v>
      </c>
      <c r="G385" s="1">
        <v>3</v>
      </c>
      <c r="H385" s="1">
        <v>235</v>
      </c>
      <c r="I385" s="1">
        <v>5.3</v>
      </c>
      <c r="J385" s="1"/>
      <c r="K385" s="156"/>
      <c r="L385" s="156"/>
      <c r="M385" s="156"/>
      <c r="N385" s="156"/>
      <c r="O385" s="156"/>
      <c r="P385" s="156"/>
      <c r="Q385" s="156"/>
    </row>
    <row r="386" spans="1:17" ht="14.25" customHeight="1" x14ac:dyDescent="0.2">
      <c r="A386" s="1" t="s">
        <v>400</v>
      </c>
      <c r="B386" s="19" t="s">
        <v>1957</v>
      </c>
      <c r="C386" s="1">
        <v>2020</v>
      </c>
      <c r="D386" s="180">
        <v>38.947056991591403</v>
      </c>
      <c r="E386" s="1">
        <v>5</v>
      </c>
      <c r="F386" s="1">
        <v>9</v>
      </c>
      <c r="G386" s="1">
        <v>6</v>
      </c>
      <c r="H386" s="1">
        <v>280</v>
      </c>
      <c r="I386" s="1">
        <v>5.8</v>
      </c>
      <c r="J386" s="1"/>
      <c r="K386" s="156"/>
      <c r="L386" s="156"/>
      <c r="M386" s="156"/>
      <c r="N386" s="156"/>
      <c r="O386" s="156"/>
      <c r="P386" s="156"/>
      <c r="Q386" s="156"/>
    </row>
    <row r="387" spans="1:17" ht="14.25" customHeight="1" x14ac:dyDescent="0.2">
      <c r="A387" s="1" t="s">
        <v>400</v>
      </c>
      <c r="B387" s="19" t="s">
        <v>1957</v>
      </c>
      <c r="C387" s="1">
        <v>2020</v>
      </c>
      <c r="D387" s="180">
        <v>39.046714419184099</v>
      </c>
      <c r="E387" s="1">
        <v>6</v>
      </c>
      <c r="F387" s="1">
        <v>15</v>
      </c>
      <c r="G387" s="1">
        <v>7</v>
      </c>
      <c r="H387" s="1">
        <v>340</v>
      </c>
      <c r="I387" s="1">
        <v>6.85</v>
      </c>
      <c r="J387" s="1"/>
      <c r="K387" s="156"/>
      <c r="L387" s="156"/>
      <c r="M387" s="156"/>
      <c r="N387" s="156"/>
      <c r="O387" s="156"/>
      <c r="P387" s="156"/>
      <c r="Q387" s="156"/>
    </row>
    <row r="388" spans="1:17" ht="14.25" customHeight="1" x14ac:dyDescent="0.2">
      <c r="A388" s="1" t="s">
        <v>400</v>
      </c>
      <c r="B388" s="19" t="s">
        <v>1957</v>
      </c>
      <c r="C388" s="1">
        <v>2020</v>
      </c>
      <c r="D388" s="180">
        <v>39.146371846776702</v>
      </c>
      <c r="E388" s="1">
        <v>7</v>
      </c>
      <c r="F388" s="1">
        <v>17</v>
      </c>
      <c r="G388" s="1">
        <v>10</v>
      </c>
      <c r="H388" s="1">
        <v>60</v>
      </c>
      <c r="I388" s="1">
        <v>8.5</v>
      </c>
      <c r="J388" s="1"/>
      <c r="K388" s="156"/>
      <c r="L388" s="156"/>
      <c r="M388" s="156"/>
      <c r="N388" s="156"/>
      <c r="O388" s="156"/>
      <c r="P388" s="156"/>
      <c r="Q388" s="156"/>
    </row>
    <row r="389" spans="1:17" ht="14.25" customHeight="1" x14ac:dyDescent="0.2">
      <c r="A389" s="1" t="s">
        <v>400</v>
      </c>
      <c r="B389" s="19" t="s">
        <v>1957</v>
      </c>
      <c r="C389" s="1">
        <v>2020</v>
      </c>
      <c r="D389" s="180">
        <v>39.246029274369398</v>
      </c>
      <c r="E389" s="1">
        <v>8</v>
      </c>
      <c r="F389" s="1">
        <v>15</v>
      </c>
      <c r="G389" s="1">
        <v>18</v>
      </c>
      <c r="H389" s="1">
        <v>0</v>
      </c>
      <c r="I389" s="1">
        <v>8.5</v>
      </c>
      <c r="J389" s="1"/>
      <c r="K389" s="156"/>
      <c r="L389" s="156"/>
      <c r="M389" s="156"/>
      <c r="N389" s="156"/>
      <c r="O389" s="156"/>
      <c r="P389" s="156"/>
      <c r="Q389" s="156"/>
    </row>
    <row r="390" spans="1:17" ht="14.25" customHeight="1" x14ac:dyDescent="0.2">
      <c r="A390" s="1" t="s">
        <v>400</v>
      </c>
      <c r="B390" s="19" t="s">
        <v>1957</v>
      </c>
      <c r="C390" s="1">
        <v>2020</v>
      </c>
      <c r="D390" s="180">
        <v>39.345686701962002</v>
      </c>
      <c r="E390" s="1">
        <v>9</v>
      </c>
      <c r="F390" s="1">
        <v>17</v>
      </c>
      <c r="G390" s="1">
        <v>21</v>
      </c>
      <c r="H390" s="1">
        <v>330</v>
      </c>
      <c r="I390" s="1">
        <v>7.3</v>
      </c>
      <c r="J390" s="1"/>
      <c r="K390" s="156"/>
      <c r="L390" s="156"/>
      <c r="M390" s="156"/>
      <c r="N390" s="156"/>
      <c r="O390" s="156"/>
      <c r="P390" s="156"/>
      <c r="Q390" s="156"/>
    </row>
    <row r="391" spans="1:17" ht="14.25" customHeight="1" x14ac:dyDescent="0.2">
      <c r="A391" s="1" t="s">
        <v>400</v>
      </c>
      <c r="B391" s="19" t="s">
        <v>1957</v>
      </c>
      <c r="C391" s="1">
        <v>2020</v>
      </c>
      <c r="D391" s="181">
        <v>39.445344129554698</v>
      </c>
      <c r="E391" s="1">
        <v>10</v>
      </c>
      <c r="F391" s="1">
        <v>5</v>
      </c>
      <c r="G391" s="1">
        <v>12</v>
      </c>
      <c r="H391" s="1">
        <v>210</v>
      </c>
      <c r="I391" s="1">
        <v>8.1999999999999993</v>
      </c>
      <c r="J391" s="1"/>
      <c r="K391" s="156"/>
      <c r="L391" s="156"/>
      <c r="M391" s="156"/>
      <c r="N391" s="156"/>
      <c r="O391" s="156"/>
      <c r="P391" s="156"/>
      <c r="Q391" s="156"/>
    </row>
    <row r="392" spans="1:17" ht="14.25" customHeight="1" x14ac:dyDescent="0.2">
      <c r="A392" s="1" t="s">
        <v>400</v>
      </c>
      <c r="B392" s="19" t="s">
        <v>1957</v>
      </c>
      <c r="C392" s="1">
        <v>2020</v>
      </c>
      <c r="D392" s="181" t="s">
        <v>1935</v>
      </c>
      <c r="E392" s="1">
        <v>1</v>
      </c>
      <c r="F392" s="1">
        <v>12</v>
      </c>
      <c r="G392" s="1">
        <v>1</v>
      </c>
      <c r="H392" s="1">
        <v>290</v>
      </c>
      <c r="I392" s="1">
        <v>2</v>
      </c>
      <c r="J392" s="1"/>
      <c r="K392" s="156"/>
      <c r="L392" s="156"/>
      <c r="M392" s="156"/>
      <c r="N392" s="156"/>
      <c r="O392" s="156"/>
      <c r="P392" s="156"/>
      <c r="Q392" s="156"/>
    </row>
    <row r="393" spans="1:17" ht="14.25" customHeight="1" x14ac:dyDescent="0.2">
      <c r="A393" s="1" t="s">
        <v>400</v>
      </c>
      <c r="B393" s="19" t="s">
        <v>1957</v>
      </c>
      <c r="C393" s="1">
        <v>2020</v>
      </c>
      <c r="D393" s="181" t="s">
        <v>1935</v>
      </c>
      <c r="E393" s="1">
        <v>2</v>
      </c>
      <c r="F393" s="1">
        <v>3</v>
      </c>
      <c r="G393" s="1">
        <v>19</v>
      </c>
      <c r="H393" s="1">
        <v>320</v>
      </c>
      <c r="I393" s="1">
        <v>1.6</v>
      </c>
      <c r="J393" s="1"/>
      <c r="K393" s="156"/>
      <c r="L393" s="156"/>
      <c r="M393" s="156"/>
      <c r="N393" s="156"/>
      <c r="O393" s="156"/>
      <c r="P393" s="156"/>
      <c r="Q393" s="156"/>
    </row>
    <row r="394" spans="1:17" ht="14.25" customHeight="1" x14ac:dyDescent="0.2">
      <c r="A394" s="1" t="s">
        <v>400</v>
      </c>
      <c r="B394" s="19" t="s">
        <v>1957</v>
      </c>
      <c r="C394" s="1">
        <v>2020</v>
      </c>
      <c r="D394" s="181" t="s">
        <v>1935</v>
      </c>
      <c r="E394" s="1">
        <v>3</v>
      </c>
      <c r="F394" s="1">
        <v>15</v>
      </c>
      <c r="G394" s="1">
        <v>22</v>
      </c>
      <c r="H394" s="1">
        <v>198</v>
      </c>
      <c r="I394" s="1">
        <v>1.5</v>
      </c>
      <c r="J394" s="1"/>
      <c r="K394" s="156"/>
      <c r="L394" s="156"/>
      <c r="M394" s="156"/>
      <c r="N394" s="156"/>
      <c r="O394" s="156"/>
      <c r="P394" s="156"/>
      <c r="Q394" s="156"/>
    </row>
    <row r="395" spans="1:17" ht="14.25" customHeight="1" x14ac:dyDescent="0.2">
      <c r="A395" s="1" t="s">
        <v>400</v>
      </c>
      <c r="B395" s="19" t="s">
        <v>1957</v>
      </c>
      <c r="C395" s="1">
        <v>2020</v>
      </c>
      <c r="D395" s="181" t="s">
        <v>1935</v>
      </c>
      <c r="E395" s="1">
        <v>4</v>
      </c>
      <c r="F395" s="1">
        <v>2</v>
      </c>
      <c r="G395" s="1">
        <v>22</v>
      </c>
      <c r="H395" s="1">
        <v>30</v>
      </c>
      <c r="I395" s="1">
        <v>5.3</v>
      </c>
      <c r="J395" s="1"/>
      <c r="K395" s="156"/>
      <c r="L395" s="156"/>
      <c r="M395" s="156"/>
      <c r="N395" s="156"/>
      <c r="O395" s="156"/>
      <c r="P395" s="156"/>
      <c r="Q395" s="156"/>
    </row>
    <row r="396" spans="1:17" ht="14.25" customHeight="1" x14ac:dyDescent="0.2">
      <c r="A396" s="1" t="s">
        <v>400</v>
      </c>
      <c r="B396" s="19" t="s">
        <v>1957</v>
      </c>
      <c r="C396" s="1">
        <v>2020</v>
      </c>
      <c r="D396" s="181" t="s">
        <v>1935</v>
      </c>
      <c r="E396" s="1">
        <v>5</v>
      </c>
      <c r="F396" s="1">
        <v>1</v>
      </c>
      <c r="G396" s="1">
        <v>14</v>
      </c>
      <c r="H396" s="1">
        <v>220</v>
      </c>
      <c r="I396" s="1">
        <v>2.7</v>
      </c>
      <c r="J396" s="1"/>
      <c r="K396" s="156"/>
      <c r="L396" s="156"/>
      <c r="M396" s="156"/>
      <c r="N396" s="156"/>
      <c r="O396" s="156"/>
      <c r="P396" s="156"/>
      <c r="Q396" s="156"/>
    </row>
    <row r="397" spans="1:17" ht="14.25" customHeight="1" x14ac:dyDescent="0.2">
      <c r="A397" s="1" t="s">
        <v>400</v>
      </c>
      <c r="B397" s="19" t="s">
        <v>1957</v>
      </c>
      <c r="C397" s="1">
        <v>2020</v>
      </c>
      <c r="D397" s="181" t="s">
        <v>1935</v>
      </c>
      <c r="E397" s="1">
        <v>6</v>
      </c>
      <c r="F397" s="1">
        <v>5</v>
      </c>
      <c r="G397" s="1">
        <v>8</v>
      </c>
      <c r="H397" s="1">
        <v>180</v>
      </c>
      <c r="I397" s="1">
        <v>3.2</v>
      </c>
      <c r="J397" s="1"/>
      <c r="K397" s="156"/>
      <c r="L397" s="156"/>
      <c r="M397" s="156"/>
      <c r="N397" s="156"/>
      <c r="O397" s="156"/>
      <c r="P397" s="156"/>
      <c r="Q397" s="156"/>
    </row>
    <row r="398" spans="1:17" ht="14.25" customHeight="1" x14ac:dyDescent="0.2">
      <c r="A398" s="1" t="s">
        <v>400</v>
      </c>
      <c r="B398" s="19" t="s">
        <v>1957</v>
      </c>
      <c r="C398" s="1">
        <v>2020</v>
      </c>
      <c r="D398" s="181" t="s">
        <v>1935</v>
      </c>
      <c r="E398" s="1">
        <v>7</v>
      </c>
      <c r="F398" s="1">
        <v>2</v>
      </c>
      <c r="G398" s="1">
        <v>17</v>
      </c>
      <c r="H398" s="1">
        <v>130</v>
      </c>
      <c r="I398" s="1">
        <v>7</v>
      </c>
      <c r="J398" s="1"/>
      <c r="K398" s="156"/>
      <c r="L398" s="156"/>
      <c r="M398" s="156"/>
      <c r="N398" s="156"/>
      <c r="O398" s="156"/>
      <c r="P398" s="156"/>
      <c r="Q398" s="156"/>
    </row>
    <row r="399" spans="1:17" ht="14.25" customHeight="1" x14ac:dyDescent="0.2">
      <c r="A399" s="1" t="s">
        <v>400</v>
      </c>
      <c r="B399" s="19" t="s">
        <v>1957</v>
      </c>
      <c r="C399" s="1">
        <v>2020</v>
      </c>
      <c r="D399" s="181" t="s">
        <v>1935</v>
      </c>
      <c r="E399" s="1">
        <v>8</v>
      </c>
      <c r="F399" s="1">
        <v>12</v>
      </c>
      <c r="G399" s="1">
        <v>14</v>
      </c>
      <c r="H399" s="1">
        <v>90</v>
      </c>
      <c r="I399" s="1">
        <v>2.25</v>
      </c>
      <c r="J399" s="1"/>
      <c r="K399" s="156"/>
      <c r="L399" s="156"/>
      <c r="M399" s="156"/>
      <c r="N399" s="156"/>
      <c r="O399" s="156"/>
      <c r="P399" s="156"/>
      <c r="Q399" s="156"/>
    </row>
    <row r="400" spans="1:17" ht="14.25" customHeight="1" x14ac:dyDescent="0.2">
      <c r="A400" s="1" t="s">
        <v>400</v>
      </c>
      <c r="B400" s="19" t="s">
        <v>1957</v>
      </c>
      <c r="C400" s="1">
        <v>2020</v>
      </c>
      <c r="D400" s="181" t="s">
        <v>1935</v>
      </c>
      <c r="E400" s="1">
        <v>9</v>
      </c>
      <c r="F400" s="1">
        <v>25</v>
      </c>
      <c r="G400" s="1">
        <v>7</v>
      </c>
      <c r="H400" s="1">
        <v>20</v>
      </c>
      <c r="I400" s="1">
        <v>5.35</v>
      </c>
      <c r="J400" s="1"/>
      <c r="K400" s="156"/>
      <c r="L400" s="156"/>
      <c r="M400" s="156"/>
      <c r="N400" s="156"/>
      <c r="O400" s="156"/>
      <c r="P400" s="156"/>
      <c r="Q400" s="156"/>
    </row>
    <row r="401" spans="1:17" ht="14.25" customHeight="1" x14ac:dyDescent="0.2">
      <c r="A401" s="1" t="s">
        <v>400</v>
      </c>
      <c r="B401" s="19" t="s">
        <v>1957</v>
      </c>
      <c r="C401" s="1">
        <v>2020</v>
      </c>
      <c r="D401" s="181" t="s">
        <v>1935</v>
      </c>
      <c r="E401" s="1">
        <v>10</v>
      </c>
      <c r="F401" s="1">
        <v>20</v>
      </c>
      <c r="G401" s="1">
        <v>23</v>
      </c>
      <c r="H401" s="1">
        <v>25</v>
      </c>
      <c r="I401" s="1">
        <v>3</v>
      </c>
      <c r="J401" s="1"/>
      <c r="K401" s="156"/>
      <c r="L401" s="156"/>
      <c r="M401" s="156"/>
      <c r="N401" s="156"/>
      <c r="O401" s="156"/>
      <c r="P401" s="156"/>
      <c r="Q401" s="156"/>
    </row>
    <row r="402" spans="1:17" ht="14.25" customHeight="1" x14ac:dyDescent="0.2">
      <c r="A402" s="1" t="s">
        <v>400</v>
      </c>
      <c r="B402" s="19" t="s">
        <v>1957</v>
      </c>
      <c r="C402" s="1">
        <v>2020</v>
      </c>
      <c r="D402" s="181">
        <v>40.5415758330738</v>
      </c>
      <c r="E402" s="1">
        <v>1</v>
      </c>
      <c r="F402" s="1">
        <v>21</v>
      </c>
      <c r="G402" s="1">
        <v>11</v>
      </c>
      <c r="H402" s="1" t="s">
        <v>1969</v>
      </c>
      <c r="I402" s="1">
        <v>0</v>
      </c>
      <c r="J402" s="1" t="s">
        <v>1950</v>
      </c>
      <c r="K402" s="1">
        <v>999</v>
      </c>
      <c r="L402" s="156"/>
      <c r="M402" s="156"/>
      <c r="N402" s="156"/>
      <c r="O402" s="156">
        <v>999</v>
      </c>
      <c r="P402" s="156"/>
      <c r="Q402" s="156"/>
    </row>
    <row r="403" spans="1:17" ht="14.25" customHeight="1" x14ac:dyDescent="0.2">
      <c r="A403" s="1" t="s">
        <v>400</v>
      </c>
      <c r="B403" s="19" t="s">
        <v>1957</v>
      </c>
      <c r="C403" s="1">
        <v>2020</v>
      </c>
      <c r="D403" s="181">
        <v>40.641233260666503</v>
      </c>
      <c r="E403" s="1">
        <v>2</v>
      </c>
      <c r="F403" s="1">
        <v>20</v>
      </c>
      <c r="G403" s="1">
        <v>23</v>
      </c>
      <c r="H403" s="1">
        <v>100</v>
      </c>
      <c r="I403" s="1">
        <v>8.6999999999999993</v>
      </c>
      <c r="J403" s="1"/>
      <c r="K403" s="156"/>
      <c r="L403" s="156"/>
      <c r="M403" s="156"/>
      <c r="N403" s="156"/>
      <c r="O403" s="156"/>
      <c r="P403" s="156"/>
      <c r="Q403" s="156"/>
    </row>
    <row r="404" spans="1:17" ht="14.25" customHeight="1" x14ac:dyDescent="0.2">
      <c r="A404" s="1" t="s">
        <v>400</v>
      </c>
      <c r="B404" s="19" t="s">
        <v>1957</v>
      </c>
      <c r="C404" s="1">
        <v>2020</v>
      </c>
      <c r="D404" s="181">
        <v>40.7408906882591</v>
      </c>
      <c r="E404" s="1">
        <v>3</v>
      </c>
      <c r="F404" s="1">
        <v>2</v>
      </c>
      <c r="G404" s="1">
        <v>22</v>
      </c>
      <c r="H404" s="1">
        <v>300</v>
      </c>
      <c r="I404" s="1">
        <v>4.6500000000000004</v>
      </c>
      <c r="J404" s="1"/>
      <c r="K404" s="156"/>
      <c r="L404" s="156"/>
      <c r="M404" s="156"/>
      <c r="N404" s="156"/>
      <c r="O404" s="156"/>
      <c r="P404" s="156"/>
      <c r="Q404" s="156"/>
    </row>
    <row r="405" spans="1:17" ht="14.25" customHeight="1" x14ac:dyDescent="0.2">
      <c r="A405" s="1" t="s">
        <v>400</v>
      </c>
      <c r="B405" s="19" t="s">
        <v>1957</v>
      </c>
      <c r="C405" s="1">
        <v>2020</v>
      </c>
      <c r="D405" s="181">
        <v>40.840548115851803</v>
      </c>
      <c r="E405" s="1">
        <v>4</v>
      </c>
      <c r="F405" s="1">
        <v>12</v>
      </c>
      <c r="G405" s="1">
        <v>16</v>
      </c>
      <c r="H405" s="1">
        <v>230</v>
      </c>
      <c r="I405" s="1">
        <v>6.6</v>
      </c>
      <c r="J405" s="1"/>
      <c r="K405" s="156"/>
      <c r="L405" s="156"/>
      <c r="M405" s="156"/>
      <c r="N405" s="156"/>
      <c r="O405" s="156"/>
      <c r="P405" s="156"/>
      <c r="Q405" s="156"/>
    </row>
    <row r="406" spans="1:17" ht="14.25" customHeight="1" x14ac:dyDescent="0.2">
      <c r="A406" s="1" t="s">
        <v>400</v>
      </c>
      <c r="B406" s="19" t="s">
        <v>1957</v>
      </c>
      <c r="C406" s="1">
        <v>2020</v>
      </c>
      <c r="D406" s="181">
        <v>40.940205543444399</v>
      </c>
      <c r="E406" s="1">
        <v>5</v>
      </c>
      <c r="F406" s="1">
        <v>17</v>
      </c>
      <c r="G406" s="1">
        <v>16</v>
      </c>
      <c r="H406" s="1">
        <v>220</v>
      </c>
      <c r="I406" s="1">
        <v>6.6</v>
      </c>
      <c r="J406" s="1"/>
      <c r="K406" s="156"/>
      <c r="L406" s="156"/>
      <c r="M406" s="156"/>
      <c r="N406" s="156"/>
      <c r="O406" s="156"/>
      <c r="P406" s="156"/>
      <c r="Q406" s="156"/>
    </row>
    <row r="407" spans="1:17" ht="14.25" customHeight="1" x14ac:dyDescent="0.2">
      <c r="A407" s="1" t="s">
        <v>400</v>
      </c>
      <c r="B407" s="19" t="s">
        <v>1957</v>
      </c>
      <c r="C407" s="1">
        <v>2020</v>
      </c>
      <c r="D407" s="181">
        <v>41.039862971037103</v>
      </c>
      <c r="E407" s="1">
        <v>6</v>
      </c>
      <c r="F407" s="1">
        <v>18</v>
      </c>
      <c r="G407" s="1">
        <v>4</v>
      </c>
      <c r="H407" s="1">
        <v>260</v>
      </c>
      <c r="I407" s="1">
        <v>3.9</v>
      </c>
      <c r="J407" s="1"/>
      <c r="K407" s="156"/>
      <c r="L407" s="156"/>
      <c r="M407" s="156"/>
      <c r="N407" s="156"/>
      <c r="O407" s="156"/>
      <c r="P407" s="156"/>
      <c r="Q407" s="156"/>
    </row>
    <row r="408" spans="1:17" ht="14.25" customHeight="1" x14ac:dyDescent="0.2">
      <c r="A408" s="1" t="s">
        <v>400</v>
      </c>
      <c r="B408" s="19" t="s">
        <v>1957</v>
      </c>
      <c r="C408" s="1">
        <v>2020</v>
      </c>
      <c r="D408" s="181">
        <v>41.139520398629699</v>
      </c>
      <c r="E408" s="1">
        <v>7</v>
      </c>
      <c r="F408" s="1">
        <v>8</v>
      </c>
      <c r="G408" s="1">
        <v>11</v>
      </c>
      <c r="H408" s="1">
        <v>170</v>
      </c>
      <c r="I408" s="1">
        <v>94</v>
      </c>
      <c r="J408" s="1"/>
      <c r="K408" s="156"/>
      <c r="L408" s="156"/>
      <c r="M408" s="156"/>
      <c r="N408" s="156"/>
      <c r="O408" s="156"/>
      <c r="P408" s="156"/>
      <c r="Q408" s="156"/>
    </row>
    <row r="409" spans="1:17" ht="14.25" customHeight="1" x14ac:dyDescent="0.2">
      <c r="A409" s="1" t="s">
        <v>400</v>
      </c>
      <c r="B409" s="19" t="s">
        <v>1957</v>
      </c>
      <c r="C409" s="1">
        <v>2020</v>
      </c>
      <c r="D409" s="181">
        <v>41.239177826222402</v>
      </c>
      <c r="E409" s="1">
        <v>8</v>
      </c>
      <c r="F409" s="1">
        <v>1</v>
      </c>
      <c r="G409" s="1">
        <v>7</v>
      </c>
      <c r="H409" s="1">
        <v>230</v>
      </c>
      <c r="I409" s="1">
        <v>8.1999999999999993</v>
      </c>
      <c r="J409" s="1"/>
      <c r="K409" s="156"/>
      <c r="L409" s="156"/>
      <c r="M409" s="156"/>
      <c r="N409" s="156"/>
      <c r="O409" s="156"/>
      <c r="P409" s="156"/>
      <c r="Q409" s="156"/>
    </row>
    <row r="410" spans="1:17" ht="14.25" customHeight="1" x14ac:dyDescent="0.2">
      <c r="A410" s="1" t="s">
        <v>400</v>
      </c>
      <c r="B410" s="19" t="s">
        <v>1957</v>
      </c>
      <c r="C410" s="1">
        <v>2020</v>
      </c>
      <c r="D410" s="181">
        <v>41.338835253814999</v>
      </c>
      <c r="E410" s="1">
        <v>9</v>
      </c>
      <c r="F410" s="1">
        <v>7</v>
      </c>
      <c r="G410" s="1">
        <v>14</v>
      </c>
      <c r="H410" s="1">
        <v>210</v>
      </c>
      <c r="I410" s="1">
        <v>10.9</v>
      </c>
      <c r="J410" s="1"/>
      <c r="K410" s="156"/>
      <c r="L410" s="156"/>
      <c r="M410" s="156"/>
      <c r="N410" s="156"/>
      <c r="O410" s="156"/>
      <c r="P410" s="156"/>
      <c r="Q410" s="156"/>
    </row>
    <row r="411" spans="1:17" ht="14.25" customHeight="1" x14ac:dyDescent="0.2">
      <c r="A411" s="1" t="s">
        <v>400</v>
      </c>
      <c r="B411" s="19" t="s">
        <v>1957</v>
      </c>
      <c r="C411" s="1">
        <v>2020</v>
      </c>
      <c r="D411" s="181">
        <v>41.438492681407702</v>
      </c>
      <c r="E411" s="1">
        <v>10</v>
      </c>
      <c r="F411" s="1">
        <v>16</v>
      </c>
      <c r="G411" s="1">
        <v>17</v>
      </c>
      <c r="H411" s="1">
        <v>340</v>
      </c>
      <c r="I411" s="1">
        <v>10.4</v>
      </c>
      <c r="J411" s="1"/>
      <c r="K411" s="156"/>
      <c r="L411" s="156"/>
      <c r="M411" s="156"/>
      <c r="N411" s="156"/>
      <c r="O411" s="156"/>
      <c r="P411" s="156"/>
      <c r="Q411" s="156"/>
    </row>
    <row r="412" spans="1:17" ht="14.25" customHeight="1" x14ac:dyDescent="0.2">
      <c r="A412" s="1" t="s">
        <v>400</v>
      </c>
      <c r="B412" s="19" t="s">
        <v>1957</v>
      </c>
      <c r="C412" s="1">
        <v>2020</v>
      </c>
      <c r="D412" s="181">
        <v>41.538150109000298</v>
      </c>
      <c r="E412" s="1">
        <v>1</v>
      </c>
      <c r="F412" s="1">
        <v>19</v>
      </c>
      <c r="G412" s="1">
        <v>1</v>
      </c>
      <c r="H412" s="1">
        <v>280</v>
      </c>
      <c r="I412" s="1">
        <v>0.7</v>
      </c>
      <c r="J412" s="1"/>
      <c r="K412" s="156"/>
      <c r="L412" s="156"/>
      <c r="M412" s="156"/>
      <c r="N412" s="156"/>
      <c r="O412" s="156"/>
      <c r="P412" s="156"/>
      <c r="Q412" s="156"/>
    </row>
    <row r="413" spans="1:17" ht="14.25" customHeight="1" x14ac:dyDescent="0.2">
      <c r="A413" s="1" t="s">
        <v>400</v>
      </c>
      <c r="B413" s="19" t="s">
        <v>1957</v>
      </c>
      <c r="C413" s="1">
        <v>2020</v>
      </c>
      <c r="D413" s="181">
        <v>41.637807536593002</v>
      </c>
      <c r="E413" s="1">
        <v>2</v>
      </c>
      <c r="F413" s="1">
        <v>10</v>
      </c>
      <c r="G413" s="1">
        <v>25</v>
      </c>
      <c r="H413" s="1">
        <v>230</v>
      </c>
      <c r="I413" s="1">
        <v>1</v>
      </c>
      <c r="J413" s="1"/>
      <c r="K413" s="156"/>
      <c r="L413" s="156"/>
      <c r="M413" s="156"/>
      <c r="N413" s="156"/>
      <c r="O413" s="156"/>
      <c r="P413" s="156"/>
      <c r="Q413" s="156"/>
    </row>
    <row r="414" spans="1:17" ht="14.25" customHeight="1" x14ac:dyDescent="0.2">
      <c r="A414" s="1" t="s">
        <v>400</v>
      </c>
      <c r="B414" s="19" t="s">
        <v>1957</v>
      </c>
      <c r="C414" s="1">
        <v>2020</v>
      </c>
      <c r="D414" s="181">
        <v>41.737464964185598</v>
      </c>
      <c r="E414" s="1">
        <v>3</v>
      </c>
      <c r="F414" s="1">
        <v>15</v>
      </c>
      <c r="G414" s="1">
        <v>4</v>
      </c>
      <c r="H414" s="1">
        <v>280</v>
      </c>
      <c r="I414" s="1">
        <v>4.7</v>
      </c>
      <c r="J414" s="1"/>
      <c r="K414" s="156"/>
      <c r="L414" s="156"/>
      <c r="M414" s="156"/>
      <c r="N414" s="156"/>
      <c r="O414" s="156"/>
      <c r="P414" s="156"/>
      <c r="Q414" s="156"/>
    </row>
    <row r="415" spans="1:17" ht="14.25" customHeight="1" x14ac:dyDescent="0.2">
      <c r="A415" s="1" t="s">
        <v>400</v>
      </c>
      <c r="B415" s="19" t="s">
        <v>1957</v>
      </c>
      <c r="C415" s="1">
        <v>2020</v>
      </c>
      <c r="D415" s="181">
        <v>41.837122391778301</v>
      </c>
      <c r="E415" s="1">
        <v>4</v>
      </c>
      <c r="F415" s="1">
        <v>22</v>
      </c>
      <c r="G415" s="1">
        <v>15</v>
      </c>
      <c r="H415" s="1">
        <v>25</v>
      </c>
      <c r="I415" s="1">
        <v>2.6</v>
      </c>
      <c r="J415" s="1"/>
      <c r="K415" s="156"/>
      <c r="L415" s="156"/>
      <c r="M415" s="156"/>
      <c r="N415" s="156"/>
      <c r="O415" s="156"/>
      <c r="P415" s="156"/>
      <c r="Q415" s="156"/>
    </row>
    <row r="416" spans="1:17" ht="14.25" customHeight="1" x14ac:dyDescent="0.2">
      <c r="A416" s="1" t="s">
        <v>400</v>
      </c>
      <c r="B416" s="19" t="s">
        <v>1957</v>
      </c>
      <c r="C416" s="1">
        <v>2020</v>
      </c>
      <c r="D416" s="181">
        <v>41.936779819370898</v>
      </c>
      <c r="E416" s="1">
        <v>5</v>
      </c>
      <c r="F416" s="1">
        <v>4</v>
      </c>
      <c r="G416" s="1">
        <v>5</v>
      </c>
      <c r="H416" s="1">
        <v>240</v>
      </c>
      <c r="I416" s="1">
        <v>5.0999999999999996</v>
      </c>
      <c r="J416" s="1"/>
      <c r="K416" s="156"/>
      <c r="L416" s="156"/>
      <c r="M416" s="156"/>
      <c r="N416" s="156"/>
      <c r="O416" s="156"/>
      <c r="P416" s="156"/>
      <c r="Q416" s="156"/>
    </row>
    <row r="417" spans="1:17" ht="14.25" customHeight="1" x14ac:dyDescent="0.2">
      <c r="A417" s="1" t="s">
        <v>400</v>
      </c>
      <c r="B417" s="19" t="s">
        <v>1957</v>
      </c>
      <c r="C417" s="1">
        <v>2020</v>
      </c>
      <c r="D417" s="181">
        <v>42.036437246963601</v>
      </c>
      <c r="E417" s="1">
        <v>6</v>
      </c>
      <c r="F417" s="1">
        <v>6</v>
      </c>
      <c r="G417" s="1">
        <v>12</v>
      </c>
      <c r="H417" s="1">
        <v>320</v>
      </c>
      <c r="I417" s="1">
        <v>6.9</v>
      </c>
      <c r="J417" s="1"/>
      <c r="K417" s="156"/>
      <c r="L417" s="156"/>
      <c r="M417" s="156"/>
      <c r="N417" s="156"/>
      <c r="O417" s="156"/>
      <c r="P417" s="156"/>
      <c r="Q417" s="156"/>
    </row>
    <row r="418" spans="1:17" ht="14.25" customHeight="1" x14ac:dyDescent="0.2">
      <c r="A418" s="1" t="s">
        <v>400</v>
      </c>
      <c r="B418" s="19" t="s">
        <v>1957</v>
      </c>
      <c r="C418" s="1">
        <v>2020</v>
      </c>
      <c r="D418" s="181">
        <v>42.136094674556198</v>
      </c>
      <c r="E418" s="1">
        <v>7</v>
      </c>
      <c r="F418" s="1">
        <v>9</v>
      </c>
      <c r="G418" s="1">
        <v>2</v>
      </c>
      <c r="H418" s="1">
        <v>220</v>
      </c>
      <c r="I418" s="1">
        <v>5.4</v>
      </c>
      <c r="J418" s="1"/>
      <c r="K418" s="156"/>
      <c r="L418" s="156"/>
      <c r="M418" s="156"/>
      <c r="N418" s="156"/>
      <c r="O418" s="156"/>
      <c r="P418" s="156"/>
      <c r="Q418" s="156"/>
    </row>
    <row r="419" spans="1:17" ht="14.25" customHeight="1" x14ac:dyDescent="0.2">
      <c r="A419" s="1" t="s">
        <v>400</v>
      </c>
      <c r="B419" s="19" t="s">
        <v>1957</v>
      </c>
      <c r="C419" s="1">
        <v>2020</v>
      </c>
      <c r="D419" s="181">
        <v>42.235752102148901</v>
      </c>
      <c r="E419" s="1">
        <v>8</v>
      </c>
      <c r="F419" s="1">
        <v>20</v>
      </c>
      <c r="G419" s="1">
        <v>20</v>
      </c>
      <c r="H419" s="1">
        <v>60</v>
      </c>
      <c r="I419" s="1">
        <v>3.55</v>
      </c>
      <c r="J419" s="1"/>
      <c r="K419" s="156"/>
      <c r="L419" s="156"/>
      <c r="M419" s="156"/>
      <c r="N419" s="156"/>
      <c r="O419" s="156"/>
      <c r="P419" s="156"/>
      <c r="Q419" s="156"/>
    </row>
    <row r="420" spans="1:17" ht="14.25" customHeight="1" x14ac:dyDescent="0.2">
      <c r="A420" s="1" t="s">
        <v>400</v>
      </c>
      <c r="B420" s="19" t="s">
        <v>1957</v>
      </c>
      <c r="C420" s="1">
        <v>2020</v>
      </c>
      <c r="D420" s="181">
        <v>42.335409529741497</v>
      </c>
      <c r="E420" s="1">
        <v>9</v>
      </c>
      <c r="F420" s="1">
        <v>13</v>
      </c>
      <c r="G420" s="1">
        <v>21</v>
      </c>
      <c r="H420" s="1">
        <v>310</v>
      </c>
      <c r="I420" s="1">
        <v>6.9</v>
      </c>
      <c r="J420" s="1"/>
      <c r="K420" s="156"/>
      <c r="L420" s="156"/>
      <c r="M420" s="156"/>
      <c r="N420" s="156"/>
      <c r="O420" s="156"/>
      <c r="P420" s="156"/>
      <c r="Q420" s="156"/>
    </row>
    <row r="421" spans="1:17" ht="14.25" customHeight="1" x14ac:dyDescent="0.2">
      <c r="A421" s="1" t="s">
        <v>400</v>
      </c>
      <c r="B421" s="19" t="s">
        <v>1957</v>
      </c>
      <c r="C421" s="1">
        <v>2020</v>
      </c>
      <c r="D421" s="181">
        <v>42.4350669573342</v>
      </c>
      <c r="E421" s="1">
        <v>10</v>
      </c>
      <c r="F421" s="1">
        <v>9</v>
      </c>
      <c r="G421" s="1">
        <v>7</v>
      </c>
      <c r="H421" s="1">
        <v>110</v>
      </c>
      <c r="I421" s="1">
        <v>9.3000000000000007</v>
      </c>
      <c r="J421" s="1"/>
      <c r="K421" s="156"/>
      <c r="L421" s="156"/>
      <c r="M421" s="156"/>
      <c r="N421" s="156"/>
      <c r="O421" s="156"/>
      <c r="P421" s="156"/>
      <c r="Q421" s="156"/>
    </row>
    <row r="422" spans="1:17" ht="14.25" customHeight="1" x14ac:dyDescent="0.2">
      <c r="A422" s="1" t="s">
        <v>400</v>
      </c>
      <c r="B422" s="19" t="s">
        <v>1957</v>
      </c>
      <c r="C422" s="1">
        <v>2020</v>
      </c>
      <c r="D422" s="181" t="s">
        <v>1936</v>
      </c>
      <c r="E422" s="1">
        <v>1</v>
      </c>
      <c r="F422" s="1">
        <v>7</v>
      </c>
      <c r="G422" s="1">
        <v>2</v>
      </c>
      <c r="H422" s="1">
        <v>288</v>
      </c>
      <c r="I422" s="1">
        <v>3.2</v>
      </c>
      <c r="J422" s="1"/>
      <c r="K422" s="156"/>
      <c r="L422" s="156"/>
      <c r="M422" s="156"/>
      <c r="N422" s="156"/>
      <c r="O422" s="156"/>
      <c r="P422" s="156"/>
      <c r="Q422" s="156"/>
    </row>
    <row r="423" spans="1:17" ht="14.25" customHeight="1" x14ac:dyDescent="0.2">
      <c r="A423" s="1" t="s">
        <v>400</v>
      </c>
      <c r="B423" s="19" t="s">
        <v>1957</v>
      </c>
      <c r="C423" s="1">
        <v>2020</v>
      </c>
      <c r="D423" s="181" t="s">
        <v>1936</v>
      </c>
      <c r="E423" s="1">
        <v>2</v>
      </c>
      <c r="F423" s="1">
        <v>13</v>
      </c>
      <c r="G423" s="1">
        <v>19</v>
      </c>
      <c r="H423" s="1">
        <v>316</v>
      </c>
      <c r="I423" s="1">
        <v>3.65</v>
      </c>
      <c r="J423" s="1"/>
      <c r="K423" s="156"/>
      <c r="L423" s="156"/>
      <c r="M423" s="156"/>
      <c r="N423" s="156"/>
      <c r="O423" s="156"/>
      <c r="P423" s="156"/>
      <c r="Q423" s="156"/>
    </row>
    <row r="424" spans="1:17" ht="14.25" customHeight="1" x14ac:dyDescent="0.2">
      <c r="A424" s="1" t="s">
        <v>400</v>
      </c>
      <c r="B424" s="19" t="s">
        <v>1957</v>
      </c>
      <c r="C424" s="1">
        <v>2020</v>
      </c>
      <c r="D424" s="181" t="s">
        <v>1936</v>
      </c>
      <c r="E424" s="1">
        <v>3</v>
      </c>
      <c r="F424" s="1">
        <v>20</v>
      </c>
      <c r="G424" s="1">
        <v>3</v>
      </c>
      <c r="H424" s="1">
        <v>182</v>
      </c>
      <c r="I424" s="1">
        <v>2.9</v>
      </c>
      <c r="J424" s="1"/>
      <c r="K424" s="156"/>
      <c r="L424" s="156"/>
      <c r="M424" s="156"/>
      <c r="N424" s="156"/>
      <c r="O424" s="156"/>
      <c r="P424" s="156"/>
      <c r="Q424" s="156"/>
    </row>
    <row r="425" spans="1:17" ht="14.25" customHeight="1" x14ac:dyDescent="0.2">
      <c r="A425" s="1" t="s">
        <v>400</v>
      </c>
      <c r="B425" s="19" t="s">
        <v>1957</v>
      </c>
      <c r="C425" s="1">
        <v>2020</v>
      </c>
      <c r="D425" s="181" t="s">
        <v>1936</v>
      </c>
      <c r="E425" s="1">
        <v>4</v>
      </c>
      <c r="F425" s="1">
        <v>12</v>
      </c>
      <c r="G425" s="1">
        <v>9</v>
      </c>
      <c r="H425" s="1">
        <v>75</v>
      </c>
      <c r="I425" s="1">
        <v>5.9</v>
      </c>
      <c r="J425" s="1"/>
      <c r="K425" s="156"/>
      <c r="L425" s="156"/>
      <c r="M425" s="156"/>
      <c r="N425" s="156"/>
      <c r="O425" s="156"/>
      <c r="P425" s="156"/>
      <c r="Q425" s="156"/>
    </row>
    <row r="426" spans="1:17" ht="14.25" customHeight="1" x14ac:dyDescent="0.2">
      <c r="A426" s="1" t="s">
        <v>400</v>
      </c>
      <c r="B426" s="19" t="s">
        <v>1957</v>
      </c>
      <c r="C426" s="1">
        <v>2020</v>
      </c>
      <c r="D426" s="181" t="s">
        <v>1936</v>
      </c>
      <c r="E426" s="1">
        <v>5</v>
      </c>
      <c r="F426" s="1">
        <v>6</v>
      </c>
      <c r="G426" s="1">
        <v>16</v>
      </c>
      <c r="H426" s="1">
        <v>264</v>
      </c>
      <c r="I426" s="1">
        <v>8.1</v>
      </c>
      <c r="J426" s="1"/>
      <c r="K426" s="156"/>
      <c r="L426" s="156"/>
      <c r="M426" s="156"/>
      <c r="N426" s="156"/>
      <c r="O426" s="156"/>
      <c r="P426" s="156"/>
      <c r="Q426" s="156"/>
    </row>
    <row r="427" spans="1:17" ht="14.25" customHeight="1" x14ac:dyDescent="0.2">
      <c r="A427" s="1" t="s">
        <v>400</v>
      </c>
      <c r="B427" s="19" t="s">
        <v>1957</v>
      </c>
      <c r="C427" s="1">
        <v>2020</v>
      </c>
      <c r="D427" s="181" t="s">
        <v>1936</v>
      </c>
      <c r="E427" s="1">
        <v>6</v>
      </c>
      <c r="F427" s="1">
        <v>4</v>
      </c>
      <c r="G427" s="1">
        <v>1</v>
      </c>
      <c r="H427" s="1">
        <v>256</v>
      </c>
      <c r="I427" s="1">
        <v>6.2</v>
      </c>
      <c r="J427" s="1"/>
      <c r="K427" s="156"/>
      <c r="L427" s="156"/>
      <c r="M427" s="156"/>
      <c r="N427" s="156"/>
      <c r="O427" s="156"/>
      <c r="P427" s="156"/>
      <c r="Q427" s="156"/>
    </row>
    <row r="428" spans="1:17" ht="14.25" customHeight="1" x14ac:dyDescent="0.2">
      <c r="A428" s="1" t="s">
        <v>400</v>
      </c>
      <c r="B428" s="19" t="s">
        <v>1957</v>
      </c>
      <c r="C428" s="1">
        <v>2020</v>
      </c>
      <c r="D428" s="181" t="s">
        <v>1936</v>
      </c>
      <c r="E428" s="1">
        <v>7</v>
      </c>
      <c r="F428" s="1">
        <v>17</v>
      </c>
      <c r="G428" s="1">
        <v>14</v>
      </c>
      <c r="H428" s="1">
        <v>186</v>
      </c>
      <c r="I428" s="1">
        <v>8.5</v>
      </c>
      <c r="J428" s="1"/>
      <c r="K428" s="156"/>
      <c r="L428" s="156"/>
      <c r="M428" s="156"/>
      <c r="N428" s="156"/>
      <c r="O428" s="156"/>
      <c r="P428" s="156"/>
      <c r="Q428" s="156"/>
    </row>
    <row r="429" spans="1:17" ht="14.25" customHeight="1" x14ac:dyDescent="0.2">
      <c r="A429" s="1" t="s">
        <v>400</v>
      </c>
      <c r="B429" s="19" t="s">
        <v>1957</v>
      </c>
      <c r="C429" s="1">
        <v>2020</v>
      </c>
      <c r="D429" s="181" t="s">
        <v>1936</v>
      </c>
      <c r="E429" s="1">
        <v>8</v>
      </c>
      <c r="F429" s="1">
        <v>10</v>
      </c>
      <c r="G429" s="1">
        <v>24</v>
      </c>
      <c r="H429" s="1">
        <v>15</v>
      </c>
      <c r="I429" s="1">
        <v>8.9</v>
      </c>
      <c r="J429" s="1"/>
      <c r="K429" s="156"/>
      <c r="L429" s="156"/>
      <c r="M429" s="156"/>
      <c r="N429" s="156"/>
      <c r="O429" s="156"/>
      <c r="P429" s="156"/>
      <c r="Q429" s="156"/>
    </row>
    <row r="430" spans="1:17" ht="14.25" customHeight="1" x14ac:dyDescent="0.2">
      <c r="A430" s="1" t="s">
        <v>400</v>
      </c>
      <c r="B430" s="19" t="s">
        <v>1957</v>
      </c>
      <c r="C430" s="1">
        <v>2020</v>
      </c>
      <c r="D430" s="181" t="s">
        <v>1936</v>
      </c>
      <c r="E430" s="1">
        <v>9</v>
      </c>
      <c r="F430" s="1">
        <v>11</v>
      </c>
      <c r="G430" s="1">
        <v>15</v>
      </c>
      <c r="H430" s="1">
        <v>36</v>
      </c>
      <c r="I430" s="1">
        <v>11.9</v>
      </c>
      <c r="J430" s="1"/>
      <c r="K430" s="156"/>
      <c r="L430" s="156"/>
      <c r="M430" s="156"/>
      <c r="N430" s="156"/>
      <c r="O430" s="156"/>
      <c r="P430" s="156"/>
      <c r="Q430" s="156"/>
    </row>
    <row r="431" spans="1:17" ht="14.25" customHeight="1" x14ac:dyDescent="0.2">
      <c r="A431" s="1" t="s">
        <v>400</v>
      </c>
      <c r="B431" s="19" t="s">
        <v>1957</v>
      </c>
      <c r="C431" s="1">
        <v>2020</v>
      </c>
      <c r="D431" s="181" t="s">
        <v>1936</v>
      </c>
      <c r="E431" s="1">
        <v>10</v>
      </c>
      <c r="F431" s="1">
        <v>18</v>
      </c>
      <c r="G431" s="1">
        <v>8</v>
      </c>
      <c r="H431" s="1">
        <v>162</v>
      </c>
      <c r="I431" s="1">
        <v>13</v>
      </c>
      <c r="J431" s="1"/>
      <c r="K431" s="156"/>
      <c r="L431" s="156"/>
      <c r="M431" s="156"/>
      <c r="N431" s="156"/>
      <c r="O431" s="156"/>
      <c r="P431" s="156"/>
      <c r="Q431" s="156"/>
    </row>
    <row r="432" spans="1:17" ht="14.25" customHeight="1" x14ac:dyDescent="0.2">
      <c r="A432" s="1" t="s">
        <v>400</v>
      </c>
      <c r="B432" s="19" t="s">
        <v>1957</v>
      </c>
      <c r="C432" s="1">
        <v>2020</v>
      </c>
      <c r="D432" s="181">
        <v>43.531298660853302</v>
      </c>
      <c r="E432" s="1">
        <v>1</v>
      </c>
      <c r="F432" s="1">
        <v>5</v>
      </c>
      <c r="G432" s="1">
        <v>11</v>
      </c>
      <c r="H432" s="1">
        <v>0</v>
      </c>
      <c r="I432" s="1">
        <v>1.45</v>
      </c>
      <c r="J432" s="1"/>
      <c r="K432" s="156"/>
      <c r="L432" s="156"/>
      <c r="M432" s="156"/>
      <c r="N432" s="156"/>
      <c r="O432" s="156"/>
      <c r="P432" s="156"/>
      <c r="Q432" s="156"/>
    </row>
    <row r="433" spans="1:17" ht="14.25" customHeight="1" x14ac:dyDescent="0.2">
      <c r="A433" s="1" t="s">
        <v>400</v>
      </c>
      <c r="B433" s="19" t="s">
        <v>1957</v>
      </c>
      <c r="C433" s="1">
        <v>2020</v>
      </c>
      <c r="D433" s="181">
        <v>43.630956088445998</v>
      </c>
      <c r="E433" s="1">
        <v>2</v>
      </c>
      <c r="F433" s="1">
        <v>24</v>
      </c>
      <c r="G433" s="1">
        <v>9</v>
      </c>
      <c r="H433" s="1">
        <v>180</v>
      </c>
      <c r="I433" s="1">
        <v>2.2999999999999998</v>
      </c>
      <c r="J433" s="1"/>
      <c r="K433" s="156"/>
      <c r="L433" s="156"/>
      <c r="M433" s="156"/>
      <c r="N433" s="156"/>
      <c r="O433" s="156"/>
      <c r="P433" s="156"/>
      <c r="Q433" s="156"/>
    </row>
    <row r="434" spans="1:17" ht="14.25" customHeight="1" x14ac:dyDescent="0.2">
      <c r="A434" s="1" t="s">
        <v>400</v>
      </c>
      <c r="B434" s="19" t="s">
        <v>1957</v>
      </c>
      <c r="C434" s="1">
        <v>2020</v>
      </c>
      <c r="D434" s="181">
        <v>43.730613516038602</v>
      </c>
      <c r="E434" s="1">
        <v>3</v>
      </c>
      <c r="F434" s="1">
        <v>24</v>
      </c>
      <c r="G434" s="1">
        <v>10</v>
      </c>
      <c r="H434" s="1">
        <v>80</v>
      </c>
      <c r="I434" s="1">
        <v>3.25</v>
      </c>
      <c r="J434" s="1"/>
      <c r="K434" s="156"/>
      <c r="L434" s="156"/>
      <c r="M434" s="156"/>
      <c r="N434" s="156"/>
      <c r="O434" s="156"/>
      <c r="P434" s="156"/>
      <c r="Q434" s="156"/>
    </row>
    <row r="435" spans="1:17" ht="14.25" customHeight="1" x14ac:dyDescent="0.2">
      <c r="A435" s="1" t="s">
        <v>400</v>
      </c>
      <c r="B435" s="19" t="s">
        <v>1957</v>
      </c>
      <c r="C435" s="1">
        <v>2020</v>
      </c>
      <c r="D435" s="181">
        <v>43.830270943631298</v>
      </c>
      <c r="E435" s="1">
        <v>4</v>
      </c>
      <c r="F435" s="1">
        <v>10</v>
      </c>
      <c r="G435" s="1">
        <v>19</v>
      </c>
      <c r="H435" s="1">
        <v>320</v>
      </c>
      <c r="I435" s="1">
        <v>7</v>
      </c>
      <c r="J435" s="1"/>
      <c r="K435" s="156"/>
      <c r="L435" s="156"/>
      <c r="M435" s="156"/>
      <c r="N435" s="156"/>
      <c r="O435" s="156"/>
      <c r="P435" s="156"/>
      <c r="Q435" s="156"/>
    </row>
    <row r="436" spans="1:17" ht="14.25" customHeight="1" x14ac:dyDescent="0.2">
      <c r="A436" s="1" t="s">
        <v>400</v>
      </c>
      <c r="B436" s="19" t="s">
        <v>1957</v>
      </c>
      <c r="C436" s="1">
        <v>2020</v>
      </c>
      <c r="D436" s="181">
        <v>43.929928371223902</v>
      </c>
      <c r="E436" s="1">
        <v>5</v>
      </c>
      <c r="F436" s="1">
        <v>25</v>
      </c>
      <c r="G436" s="1">
        <v>19</v>
      </c>
      <c r="H436" s="1">
        <v>350</v>
      </c>
      <c r="I436" s="1">
        <v>5.4</v>
      </c>
      <c r="J436" s="1"/>
      <c r="K436" s="156"/>
      <c r="L436" s="156"/>
      <c r="M436" s="156"/>
      <c r="N436" s="156"/>
      <c r="O436" s="156"/>
      <c r="P436" s="156"/>
      <c r="Q436" s="156"/>
    </row>
    <row r="437" spans="1:17" ht="14.25" customHeight="1" x14ac:dyDescent="0.2">
      <c r="A437" s="1" t="s">
        <v>400</v>
      </c>
      <c r="B437" s="19" t="s">
        <v>1957</v>
      </c>
      <c r="C437" s="1">
        <v>2020</v>
      </c>
      <c r="D437" s="181">
        <v>44.029585798816598</v>
      </c>
      <c r="E437" s="1">
        <v>6</v>
      </c>
      <c r="F437" s="1">
        <v>19</v>
      </c>
      <c r="G437" s="1">
        <v>18</v>
      </c>
      <c r="H437" s="1">
        <v>50</v>
      </c>
      <c r="I437" s="1">
        <v>9.1999999999999993</v>
      </c>
      <c r="J437" s="1"/>
      <c r="K437" s="156"/>
      <c r="L437" s="156"/>
      <c r="M437" s="156"/>
      <c r="N437" s="156"/>
      <c r="O437" s="156"/>
      <c r="P437" s="156"/>
      <c r="Q437" s="156"/>
    </row>
    <row r="438" spans="1:17" ht="14.25" customHeight="1" x14ac:dyDescent="0.2">
      <c r="A438" s="1" t="s">
        <v>400</v>
      </c>
      <c r="B438" s="19" t="s">
        <v>1957</v>
      </c>
      <c r="C438" s="1">
        <v>2020</v>
      </c>
      <c r="D438" s="181">
        <v>44.129243226409201</v>
      </c>
      <c r="E438" s="1">
        <v>7</v>
      </c>
      <c r="F438" s="1">
        <v>24</v>
      </c>
      <c r="G438" s="1">
        <v>22</v>
      </c>
      <c r="H438" s="1">
        <v>90</v>
      </c>
      <c r="I438" s="1">
        <v>8.9</v>
      </c>
      <c r="J438" s="1"/>
      <c r="K438" s="156"/>
      <c r="L438" s="156"/>
      <c r="M438" s="156"/>
      <c r="N438" s="156"/>
      <c r="O438" s="156"/>
      <c r="P438" s="156"/>
      <c r="Q438" s="156"/>
    </row>
    <row r="439" spans="1:17" ht="14.25" customHeight="1" x14ac:dyDescent="0.2">
      <c r="A439" s="1" t="s">
        <v>400</v>
      </c>
      <c r="B439" s="19" t="s">
        <v>1957</v>
      </c>
      <c r="C439" s="1">
        <v>2020</v>
      </c>
      <c r="D439" s="181">
        <v>44.228900654001897</v>
      </c>
      <c r="E439" s="1">
        <v>8</v>
      </c>
      <c r="F439" s="1">
        <v>8</v>
      </c>
      <c r="G439" s="1">
        <v>25</v>
      </c>
      <c r="H439" s="1">
        <v>280</v>
      </c>
      <c r="I439" s="1">
        <v>9.9</v>
      </c>
      <c r="J439" s="1"/>
      <c r="K439" s="156"/>
      <c r="L439" s="156"/>
      <c r="M439" s="156"/>
      <c r="N439" s="156"/>
      <c r="O439" s="156"/>
      <c r="P439" s="156"/>
      <c r="Q439" s="156"/>
    </row>
    <row r="440" spans="1:17" ht="14.25" customHeight="1" x14ac:dyDescent="0.2">
      <c r="A440" s="1" t="s">
        <v>400</v>
      </c>
      <c r="B440" s="19" t="s">
        <v>1957</v>
      </c>
      <c r="C440" s="1">
        <v>2020</v>
      </c>
      <c r="D440" s="181">
        <v>44.328558081594601</v>
      </c>
      <c r="E440" s="1">
        <v>9</v>
      </c>
      <c r="F440" s="1">
        <v>8</v>
      </c>
      <c r="G440" s="1">
        <v>6</v>
      </c>
      <c r="H440" s="1">
        <v>230</v>
      </c>
      <c r="I440" s="1">
        <v>6</v>
      </c>
      <c r="J440" s="1"/>
      <c r="K440" s="156"/>
      <c r="L440" s="156"/>
      <c r="M440" s="156"/>
      <c r="N440" s="156"/>
      <c r="O440" s="156"/>
      <c r="P440" s="156"/>
      <c r="Q440" s="156"/>
    </row>
    <row r="441" spans="1:17" ht="14.25" customHeight="1" x14ac:dyDescent="0.2">
      <c r="A441" s="1" t="s">
        <v>400</v>
      </c>
      <c r="B441" s="19" t="s">
        <v>1957</v>
      </c>
      <c r="C441" s="1">
        <v>2020</v>
      </c>
      <c r="D441" s="181">
        <v>44.428215509187197</v>
      </c>
      <c r="E441" s="1">
        <v>10</v>
      </c>
      <c r="F441" s="1">
        <v>12</v>
      </c>
      <c r="G441" s="1">
        <v>20</v>
      </c>
      <c r="H441" s="1">
        <v>160</v>
      </c>
      <c r="I441" s="1">
        <v>11.4</v>
      </c>
      <c r="J441" s="1"/>
      <c r="K441" s="156"/>
      <c r="L441" s="156"/>
      <c r="M441" s="156"/>
      <c r="N441" s="156"/>
      <c r="O441" s="156"/>
      <c r="P441" s="156"/>
      <c r="Q441" s="156"/>
    </row>
    <row r="442" spans="1:17" ht="14.25" customHeight="1" x14ac:dyDescent="0.2">
      <c r="A442" s="1" t="s">
        <v>400</v>
      </c>
      <c r="B442" s="19" t="s">
        <v>1957</v>
      </c>
      <c r="C442" s="1">
        <v>2020</v>
      </c>
      <c r="D442" s="181">
        <v>44.5278729367799</v>
      </c>
      <c r="E442" s="1">
        <v>1</v>
      </c>
      <c r="F442" s="1">
        <v>18</v>
      </c>
      <c r="G442" s="1">
        <v>5</v>
      </c>
      <c r="H442" s="1">
        <v>200</v>
      </c>
      <c r="I442" s="1">
        <v>0.4</v>
      </c>
      <c r="J442" s="1"/>
      <c r="K442" s="156"/>
      <c r="L442" s="156"/>
      <c r="M442" s="156"/>
      <c r="N442" s="156"/>
      <c r="O442" s="156"/>
      <c r="P442" s="156"/>
      <c r="Q442" s="156"/>
    </row>
    <row r="443" spans="1:17" ht="14.25" customHeight="1" x14ac:dyDescent="0.2">
      <c r="A443" s="1" t="s">
        <v>400</v>
      </c>
      <c r="B443" s="19" t="s">
        <v>1957</v>
      </c>
      <c r="C443" s="1">
        <v>2020</v>
      </c>
      <c r="D443" s="181">
        <v>44.627530364372497</v>
      </c>
      <c r="E443" s="1">
        <v>2</v>
      </c>
      <c r="F443" s="1">
        <v>5</v>
      </c>
      <c r="G443" s="1">
        <v>18</v>
      </c>
      <c r="H443" s="1">
        <v>212</v>
      </c>
      <c r="I443" s="1">
        <v>3.2</v>
      </c>
      <c r="J443" s="1"/>
      <c r="K443" s="156"/>
      <c r="L443" s="156"/>
      <c r="M443" s="156"/>
      <c r="N443" s="156"/>
      <c r="O443" s="156"/>
      <c r="P443" s="156"/>
      <c r="Q443" s="156"/>
    </row>
    <row r="444" spans="1:17" ht="14.25" customHeight="1" x14ac:dyDescent="0.2">
      <c r="A444" s="1" t="s">
        <v>400</v>
      </c>
      <c r="B444" s="19" t="s">
        <v>1957</v>
      </c>
      <c r="C444" s="1">
        <v>2020</v>
      </c>
      <c r="D444" s="181">
        <v>44.7271877919652</v>
      </c>
      <c r="E444" s="1">
        <v>3</v>
      </c>
      <c r="F444" s="1">
        <v>22</v>
      </c>
      <c r="G444" s="1">
        <v>3</v>
      </c>
      <c r="H444" s="1">
        <v>52</v>
      </c>
      <c r="I444" s="1">
        <v>2.9</v>
      </c>
      <c r="J444" s="1"/>
      <c r="K444" s="156"/>
      <c r="L444" s="156"/>
      <c r="M444" s="156"/>
      <c r="N444" s="156"/>
      <c r="O444" s="156"/>
      <c r="P444" s="156"/>
      <c r="Q444" s="156"/>
    </row>
    <row r="445" spans="1:17" ht="14.25" customHeight="1" x14ac:dyDescent="0.2">
      <c r="A445" s="1" t="s">
        <v>400</v>
      </c>
      <c r="B445" s="19" t="s">
        <v>1957</v>
      </c>
      <c r="C445" s="1">
        <v>2020</v>
      </c>
      <c r="D445" s="181">
        <v>44.826845219557804</v>
      </c>
      <c r="E445" s="1">
        <v>4</v>
      </c>
      <c r="F445" s="1">
        <v>17</v>
      </c>
      <c r="G445" s="1">
        <v>1</v>
      </c>
      <c r="H445" s="1">
        <v>222</v>
      </c>
      <c r="I445" s="1">
        <v>3.9</v>
      </c>
      <c r="J445" s="1"/>
      <c r="K445" s="156"/>
      <c r="L445" s="156"/>
      <c r="M445" s="156"/>
      <c r="N445" s="156"/>
      <c r="O445" s="156"/>
      <c r="P445" s="156"/>
      <c r="Q445" s="156"/>
    </row>
    <row r="446" spans="1:17" ht="14.25" customHeight="1" x14ac:dyDescent="0.2">
      <c r="A446" s="1" t="s">
        <v>400</v>
      </c>
      <c r="B446" s="19" t="s">
        <v>1957</v>
      </c>
      <c r="C446" s="1">
        <v>2020</v>
      </c>
      <c r="D446" s="181">
        <v>44.9265026471505</v>
      </c>
      <c r="E446" s="1">
        <v>5</v>
      </c>
      <c r="F446" s="1">
        <v>16</v>
      </c>
      <c r="G446" s="1">
        <v>3</v>
      </c>
      <c r="H446" s="1">
        <v>0</v>
      </c>
      <c r="I446" s="1">
        <v>3.2</v>
      </c>
      <c r="J446" s="1"/>
      <c r="K446" s="156"/>
      <c r="L446" s="156"/>
      <c r="M446" s="156"/>
      <c r="N446" s="156"/>
      <c r="O446" s="156"/>
      <c r="P446" s="156"/>
      <c r="Q446" s="156"/>
    </row>
    <row r="447" spans="1:17" ht="14.25" customHeight="1" x14ac:dyDescent="0.2">
      <c r="A447" s="1" t="s">
        <v>400</v>
      </c>
      <c r="B447" s="19" t="s">
        <v>1957</v>
      </c>
      <c r="C447" s="1">
        <v>2020</v>
      </c>
      <c r="D447" s="181">
        <v>45.026160074743103</v>
      </c>
      <c r="E447" s="1">
        <v>6</v>
      </c>
      <c r="F447" s="1">
        <v>13</v>
      </c>
      <c r="G447" s="1">
        <v>24</v>
      </c>
      <c r="H447" s="1">
        <v>130</v>
      </c>
      <c r="I447" s="1">
        <v>2.2999999999999998</v>
      </c>
      <c r="J447" s="1"/>
      <c r="K447" s="156"/>
      <c r="L447" s="156"/>
      <c r="M447" s="156"/>
      <c r="N447" s="156"/>
      <c r="O447" s="156"/>
      <c r="P447" s="156"/>
      <c r="Q447" s="156"/>
    </row>
    <row r="448" spans="1:17" ht="14.25" customHeight="1" x14ac:dyDescent="0.2">
      <c r="A448" s="1" t="s">
        <v>400</v>
      </c>
      <c r="B448" s="19" t="s">
        <v>1957</v>
      </c>
      <c r="C448" s="1">
        <v>2020</v>
      </c>
      <c r="D448" s="181">
        <v>45.125817502335799</v>
      </c>
      <c r="E448" s="1">
        <v>7</v>
      </c>
      <c r="F448" s="1">
        <v>12</v>
      </c>
      <c r="G448" s="1">
        <v>17</v>
      </c>
      <c r="H448" s="1">
        <v>240</v>
      </c>
      <c r="I448" s="1">
        <v>6.2</v>
      </c>
      <c r="J448" s="1"/>
      <c r="K448" s="156"/>
      <c r="L448" s="156"/>
      <c r="M448" s="156"/>
      <c r="N448" s="156"/>
      <c r="O448" s="156"/>
      <c r="P448" s="156"/>
      <c r="Q448" s="156"/>
    </row>
    <row r="449" spans="1:17" ht="14.25" customHeight="1" x14ac:dyDescent="0.2">
      <c r="A449" s="1" t="s">
        <v>400</v>
      </c>
      <c r="B449" s="19" t="s">
        <v>1957</v>
      </c>
      <c r="C449" s="1">
        <v>2020</v>
      </c>
      <c r="D449" s="181">
        <v>45.225474929928403</v>
      </c>
      <c r="E449" s="1">
        <v>8</v>
      </c>
      <c r="F449" s="1">
        <v>15</v>
      </c>
      <c r="G449" s="1">
        <v>23</v>
      </c>
      <c r="H449" s="1">
        <v>94</v>
      </c>
      <c r="I449" s="1">
        <v>7.3</v>
      </c>
      <c r="J449" s="1"/>
      <c r="K449" s="156"/>
      <c r="L449" s="156"/>
      <c r="M449" s="156"/>
      <c r="N449" s="156"/>
      <c r="O449" s="156"/>
      <c r="P449" s="156"/>
      <c r="Q449" s="156"/>
    </row>
    <row r="450" spans="1:17" ht="14.25" customHeight="1" x14ac:dyDescent="0.2">
      <c r="A450" s="1" t="s">
        <v>400</v>
      </c>
      <c r="B450" s="19" t="s">
        <v>1957</v>
      </c>
      <c r="C450" s="1">
        <v>2020</v>
      </c>
      <c r="D450" s="181">
        <v>45.325132357521099</v>
      </c>
      <c r="E450" s="1">
        <v>9</v>
      </c>
      <c r="F450" s="1">
        <v>15</v>
      </c>
      <c r="G450" s="1">
        <v>1</v>
      </c>
      <c r="H450" s="1">
        <v>224</v>
      </c>
      <c r="I450" s="1">
        <v>5.6</v>
      </c>
      <c r="J450" s="1"/>
      <c r="K450" s="156"/>
      <c r="L450" s="156"/>
      <c r="M450" s="156"/>
      <c r="N450" s="156"/>
      <c r="O450" s="156"/>
      <c r="P450" s="156"/>
      <c r="Q450" s="156"/>
    </row>
    <row r="451" spans="1:17" ht="14.25" customHeight="1" x14ac:dyDescent="0.2">
      <c r="A451" s="1" t="s">
        <v>400</v>
      </c>
      <c r="B451" s="19" t="s">
        <v>1957</v>
      </c>
      <c r="C451" s="1">
        <v>2020</v>
      </c>
      <c r="D451" s="181">
        <v>45.424789785113703</v>
      </c>
      <c r="E451" s="1">
        <v>10</v>
      </c>
      <c r="F451" s="1">
        <v>18</v>
      </c>
      <c r="G451" s="1">
        <v>23</v>
      </c>
      <c r="H451" s="1">
        <v>280</v>
      </c>
      <c r="I451" s="1">
        <v>5.3</v>
      </c>
      <c r="J451" s="1"/>
      <c r="K451" s="156"/>
      <c r="L451" s="156"/>
      <c r="M451" s="156"/>
      <c r="N451" s="156"/>
      <c r="O451" s="156"/>
      <c r="P451" s="156"/>
      <c r="Q451" s="156"/>
    </row>
    <row r="452" spans="1:17" ht="14.25" customHeight="1" x14ac:dyDescent="0.2">
      <c r="A452" s="1" t="s">
        <v>400</v>
      </c>
      <c r="B452" s="19" t="s">
        <v>1957</v>
      </c>
      <c r="C452" s="1">
        <v>2020</v>
      </c>
      <c r="D452" s="181">
        <v>45.524447212706399</v>
      </c>
      <c r="E452" s="1">
        <v>1</v>
      </c>
      <c r="F452" s="1">
        <v>7</v>
      </c>
      <c r="G452" s="1">
        <v>25</v>
      </c>
      <c r="H452" s="1">
        <v>50</v>
      </c>
      <c r="I452" s="1">
        <v>3.7</v>
      </c>
      <c r="J452" s="1"/>
      <c r="K452" s="156"/>
      <c r="L452" s="156"/>
      <c r="M452" s="156"/>
      <c r="N452" s="156"/>
      <c r="O452" s="156"/>
      <c r="P452" s="156"/>
      <c r="Q452" s="156"/>
    </row>
    <row r="453" spans="1:17" ht="14.25" customHeight="1" x14ac:dyDescent="0.2">
      <c r="A453" s="1" t="s">
        <v>400</v>
      </c>
      <c r="B453" s="19" t="s">
        <v>1957</v>
      </c>
      <c r="C453" s="1">
        <v>2020</v>
      </c>
      <c r="D453" s="181">
        <v>45.624104640299002</v>
      </c>
      <c r="E453" s="1">
        <v>2</v>
      </c>
      <c r="F453" s="1">
        <v>19</v>
      </c>
      <c r="G453" s="1">
        <v>7</v>
      </c>
      <c r="H453" s="1">
        <v>44</v>
      </c>
      <c r="I453" s="1">
        <v>4.8</v>
      </c>
      <c r="J453" s="1"/>
      <c r="K453" s="156"/>
      <c r="L453" s="156"/>
      <c r="M453" s="156"/>
      <c r="N453" s="156"/>
      <c r="O453" s="156"/>
      <c r="P453" s="156"/>
      <c r="Q453" s="156"/>
    </row>
    <row r="454" spans="1:17" ht="14.25" customHeight="1" x14ac:dyDescent="0.2">
      <c r="A454" s="1" t="s">
        <v>400</v>
      </c>
      <c r="B454" s="19" t="s">
        <v>1957</v>
      </c>
      <c r="C454" s="1">
        <v>2020</v>
      </c>
      <c r="D454" s="181">
        <v>45.723762067891698</v>
      </c>
      <c r="E454" s="1">
        <v>3</v>
      </c>
      <c r="F454" s="1">
        <v>18</v>
      </c>
      <c r="G454" s="1">
        <v>24</v>
      </c>
      <c r="H454" s="1">
        <v>60</v>
      </c>
      <c r="I454" s="1">
        <v>5.0999999999999996</v>
      </c>
      <c r="J454" s="1"/>
      <c r="K454" s="156"/>
      <c r="L454" s="156"/>
      <c r="M454" s="156"/>
      <c r="N454" s="156"/>
      <c r="O454" s="156"/>
      <c r="P454" s="156"/>
      <c r="Q454" s="156"/>
    </row>
    <row r="455" spans="1:17" ht="14.25" customHeight="1" x14ac:dyDescent="0.2">
      <c r="A455" s="1" t="s">
        <v>400</v>
      </c>
      <c r="B455" s="19" t="s">
        <v>1957</v>
      </c>
      <c r="C455" s="1">
        <v>2020</v>
      </c>
      <c r="D455" s="181">
        <v>45.823419495484302</v>
      </c>
      <c r="E455" s="1">
        <v>4</v>
      </c>
      <c r="F455" s="1">
        <v>6</v>
      </c>
      <c r="G455" s="1">
        <v>22</v>
      </c>
      <c r="H455" s="1">
        <v>202</v>
      </c>
      <c r="I455" s="1">
        <v>7.5</v>
      </c>
      <c r="J455" s="1"/>
      <c r="K455" s="156"/>
      <c r="L455" s="156"/>
      <c r="M455" s="156"/>
      <c r="N455" s="156"/>
      <c r="O455" s="156"/>
      <c r="P455" s="156"/>
      <c r="Q455" s="156"/>
    </row>
    <row r="456" spans="1:17" ht="14.25" customHeight="1" x14ac:dyDescent="0.2">
      <c r="A456" s="1" t="s">
        <v>400</v>
      </c>
      <c r="B456" s="19" t="s">
        <v>1957</v>
      </c>
      <c r="C456" s="1">
        <v>2020</v>
      </c>
      <c r="D456" s="181">
        <v>45.923076923076998</v>
      </c>
      <c r="E456" s="1">
        <v>5</v>
      </c>
      <c r="F456" s="1">
        <v>5</v>
      </c>
      <c r="G456" s="1">
        <v>23</v>
      </c>
      <c r="H456" s="1">
        <v>244</v>
      </c>
      <c r="I456" s="1">
        <v>7.1</v>
      </c>
      <c r="J456" s="1"/>
      <c r="K456" s="156"/>
      <c r="L456" s="156"/>
      <c r="M456" s="156"/>
      <c r="N456" s="156"/>
      <c r="O456" s="156"/>
      <c r="P456" s="156"/>
      <c r="Q456" s="156"/>
    </row>
    <row r="457" spans="1:17" ht="14.25" customHeight="1" x14ac:dyDescent="0.2">
      <c r="A457" s="1" t="s">
        <v>400</v>
      </c>
      <c r="B457" s="19" t="s">
        <v>1957</v>
      </c>
      <c r="C457" s="1">
        <v>2020</v>
      </c>
      <c r="D457" s="181">
        <v>46.022734350669602</v>
      </c>
      <c r="E457" s="1">
        <v>6</v>
      </c>
      <c r="F457" s="1">
        <v>7</v>
      </c>
      <c r="G457" s="1">
        <v>6</v>
      </c>
      <c r="H457" s="1">
        <v>251</v>
      </c>
      <c r="I457" s="1">
        <v>9</v>
      </c>
      <c r="J457" s="1"/>
      <c r="K457" s="156"/>
      <c r="L457" s="156"/>
      <c r="M457" s="156"/>
      <c r="N457" s="156"/>
      <c r="O457" s="156"/>
      <c r="P457" s="156"/>
      <c r="Q457" s="156"/>
    </row>
    <row r="458" spans="1:17" ht="14.25" customHeight="1" x14ac:dyDescent="0.2">
      <c r="A458" s="1" t="s">
        <v>400</v>
      </c>
      <c r="B458" s="19" t="s">
        <v>1957</v>
      </c>
      <c r="C458" s="1">
        <v>2020</v>
      </c>
      <c r="D458" s="181">
        <v>46.122391778262298</v>
      </c>
      <c r="E458" s="1">
        <v>7</v>
      </c>
      <c r="F458" s="1">
        <v>3</v>
      </c>
      <c r="G458" s="1">
        <v>12</v>
      </c>
      <c r="H458" s="1">
        <v>297</v>
      </c>
      <c r="I458" s="1">
        <v>11.6</v>
      </c>
      <c r="J458" s="1"/>
      <c r="K458" s="156"/>
      <c r="L458" s="156"/>
      <c r="M458" s="156"/>
      <c r="N458" s="156"/>
      <c r="O458" s="156"/>
      <c r="P458" s="156"/>
      <c r="Q458" s="156"/>
    </row>
    <row r="459" spans="1:17" ht="14.25" customHeight="1" x14ac:dyDescent="0.2">
      <c r="A459" s="1" t="s">
        <v>400</v>
      </c>
      <c r="B459" s="19" t="s">
        <v>1957</v>
      </c>
      <c r="C459" s="1">
        <v>2020</v>
      </c>
      <c r="D459" s="181">
        <v>46.222049205854901</v>
      </c>
      <c r="E459" s="1">
        <v>8</v>
      </c>
      <c r="F459" s="1">
        <v>10</v>
      </c>
      <c r="G459" s="1">
        <v>21</v>
      </c>
      <c r="H459" s="1">
        <v>334</v>
      </c>
      <c r="I459" s="1">
        <v>9.6</v>
      </c>
      <c r="J459" s="1"/>
      <c r="K459" s="156"/>
      <c r="L459" s="156"/>
      <c r="M459" s="156"/>
      <c r="N459" s="156"/>
      <c r="O459" s="156"/>
      <c r="P459" s="156"/>
      <c r="Q459" s="156"/>
    </row>
    <row r="460" spans="1:17" ht="14.25" customHeight="1" x14ac:dyDescent="0.2">
      <c r="A460" s="1" t="s">
        <v>400</v>
      </c>
      <c r="B460" s="19" t="s">
        <v>1957</v>
      </c>
      <c r="C460" s="1">
        <v>2020</v>
      </c>
      <c r="D460" s="181">
        <v>46.321706633447597</v>
      </c>
      <c r="E460" s="1">
        <v>9</v>
      </c>
      <c r="F460" s="1">
        <v>7</v>
      </c>
      <c r="G460" s="1">
        <v>19</v>
      </c>
      <c r="H460" s="1">
        <v>0</v>
      </c>
      <c r="I460" s="1">
        <v>13.3</v>
      </c>
      <c r="J460" s="1"/>
      <c r="K460" s="156"/>
      <c r="L460" s="156"/>
      <c r="M460" s="156"/>
      <c r="N460" s="156"/>
      <c r="O460" s="156"/>
      <c r="P460" s="156"/>
      <c r="Q460" s="156"/>
    </row>
    <row r="461" spans="1:17" ht="14.25" customHeight="1" x14ac:dyDescent="0.2">
      <c r="A461" s="1" t="s">
        <v>400</v>
      </c>
      <c r="B461" s="19" t="s">
        <v>1957</v>
      </c>
      <c r="C461" s="1">
        <v>2020</v>
      </c>
      <c r="D461" s="181">
        <v>46.421364061040201</v>
      </c>
      <c r="E461" s="1">
        <v>10</v>
      </c>
      <c r="F461" s="1">
        <v>6</v>
      </c>
      <c r="G461" s="1">
        <v>9</v>
      </c>
      <c r="H461" s="1">
        <v>180</v>
      </c>
      <c r="I461" s="1">
        <v>10.8</v>
      </c>
      <c r="J461" s="1"/>
      <c r="K461" s="156"/>
      <c r="L461" s="156"/>
      <c r="M461" s="156"/>
      <c r="N461" s="156"/>
      <c r="O461" s="156"/>
      <c r="P461" s="156"/>
      <c r="Q461" s="156"/>
    </row>
    <row r="462" spans="1:17" ht="14.25" customHeight="1" x14ac:dyDescent="0.2">
      <c r="A462" s="1" t="s">
        <v>400</v>
      </c>
      <c r="B462" s="19" t="s">
        <v>1957</v>
      </c>
      <c r="C462" s="1">
        <v>2020</v>
      </c>
      <c r="D462" s="181">
        <v>46.521021488632897</v>
      </c>
      <c r="E462" s="1">
        <v>1</v>
      </c>
      <c r="F462" s="1">
        <v>11</v>
      </c>
      <c r="G462" s="1">
        <v>23</v>
      </c>
      <c r="H462" s="1">
        <v>128</v>
      </c>
      <c r="I462" s="1">
        <v>1.1000000000000001</v>
      </c>
      <c r="J462" s="1"/>
      <c r="K462" s="156"/>
      <c r="L462" s="156"/>
      <c r="M462" s="156"/>
      <c r="N462" s="156"/>
      <c r="O462" s="156"/>
      <c r="P462" s="156"/>
      <c r="Q462" s="156"/>
    </row>
    <row r="463" spans="1:17" ht="14.25" customHeight="1" x14ac:dyDescent="0.2">
      <c r="A463" s="1" t="s">
        <v>400</v>
      </c>
      <c r="B463" s="19" t="s">
        <v>1957</v>
      </c>
      <c r="C463" s="1">
        <v>2020</v>
      </c>
      <c r="D463" s="181">
        <v>46.620678916225501</v>
      </c>
      <c r="E463" s="1">
        <v>2</v>
      </c>
      <c r="F463" s="1">
        <v>6</v>
      </c>
      <c r="G463" s="1">
        <v>3</v>
      </c>
      <c r="H463" s="1">
        <v>26</v>
      </c>
      <c r="I463" s="1">
        <v>1.1000000000000001</v>
      </c>
      <c r="J463" s="1"/>
      <c r="K463" s="156"/>
      <c r="L463" s="156"/>
      <c r="M463" s="156"/>
      <c r="N463" s="156"/>
      <c r="O463" s="156"/>
      <c r="P463" s="156"/>
      <c r="Q463" s="156"/>
    </row>
    <row r="464" spans="1:17" ht="14.25" customHeight="1" x14ac:dyDescent="0.2">
      <c r="A464" s="1" t="s">
        <v>400</v>
      </c>
      <c r="B464" s="19" t="s">
        <v>1957</v>
      </c>
      <c r="C464" s="1">
        <v>2020</v>
      </c>
      <c r="D464" s="181">
        <v>46.720336343818197</v>
      </c>
      <c r="E464" s="1">
        <v>3</v>
      </c>
      <c r="F464" s="1">
        <v>2</v>
      </c>
      <c r="G464" s="1">
        <v>12</v>
      </c>
      <c r="H464" s="1">
        <v>256</v>
      </c>
      <c r="I464" s="1">
        <v>1.9</v>
      </c>
      <c r="J464" s="1"/>
      <c r="K464" s="156"/>
      <c r="L464" s="156"/>
      <c r="M464" s="156"/>
      <c r="N464" s="156"/>
      <c r="O464" s="156"/>
      <c r="P464" s="156"/>
      <c r="Q464" s="156"/>
    </row>
    <row r="465" spans="1:17" ht="14.25" customHeight="1" x14ac:dyDescent="0.2">
      <c r="A465" s="1" t="s">
        <v>400</v>
      </c>
      <c r="B465" s="19" t="s">
        <v>1957</v>
      </c>
      <c r="C465" s="1">
        <v>2020</v>
      </c>
      <c r="D465" s="181">
        <v>46.8199937714108</v>
      </c>
      <c r="E465" s="1">
        <v>4</v>
      </c>
      <c r="F465" s="1">
        <v>16</v>
      </c>
      <c r="G465" s="1">
        <v>13</v>
      </c>
      <c r="H465" s="1">
        <v>318</v>
      </c>
      <c r="I465" s="1">
        <v>7.8</v>
      </c>
      <c r="J465" s="1"/>
      <c r="K465" s="156"/>
      <c r="L465" s="156"/>
      <c r="M465" s="156"/>
      <c r="N465" s="156"/>
      <c r="O465" s="156"/>
      <c r="P465" s="156"/>
      <c r="Q465" s="156"/>
    </row>
    <row r="466" spans="1:17" ht="14.25" customHeight="1" x14ac:dyDescent="0.2">
      <c r="A466" s="1" t="s">
        <v>400</v>
      </c>
      <c r="B466" s="19" t="s">
        <v>1957</v>
      </c>
      <c r="C466" s="1">
        <v>2020</v>
      </c>
      <c r="D466" s="181">
        <v>46.919651199003503</v>
      </c>
      <c r="E466" s="1">
        <v>5</v>
      </c>
      <c r="F466" s="1">
        <v>24</v>
      </c>
      <c r="G466" s="1">
        <v>25</v>
      </c>
      <c r="H466" s="1">
        <v>312</v>
      </c>
      <c r="I466" s="1">
        <v>3.1</v>
      </c>
      <c r="J466" s="1"/>
      <c r="K466" s="156"/>
      <c r="L466" s="156"/>
      <c r="M466" s="156"/>
      <c r="N466" s="156"/>
      <c r="O466" s="156"/>
      <c r="P466" s="156"/>
      <c r="Q466" s="156"/>
    </row>
    <row r="467" spans="1:17" ht="14.25" customHeight="1" x14ac:dyDescent="0.2">
      <c r="A467" s="1" t="s">
        <v>400</v>
      </c>
      <c r="B467" s="19" t="s">
        <v>1957</v>
      </c>
      <c r="C467" s="1">
        <v>2020</v>
      </c>
      <c r="D467" s="181">
        <v>47.0193086265961</v>
      </c>
      <c r="E467" s="1">
        <v>6</v>
      </c>
      <c r="F467" s="1">
        <v>11</v>
      </c>
      <c r="G467" s="1">
        <v>6</v>
      </c>
      <c r="H467" s="1">
        <v>230</v>
      </c>
      <c r="I467" s="1">
        <v>8.4</v>
      </c>
      <c r="J467" s="1"/>
      <c r="K467" s="156"/>
      <c r="L467" s="156"/>
      <c r="M467" s="156"/>
      <c r="N467" s="156"/>
      <c r="O467" s="156"/>
      <c r="P467" s="156"/>
      <c r="Q467" s="156"/>
    </row>
    <row r="468" spans="1:17" ht="14.25" customHeight="1" x14ac:dyDescent="0.2">
      <c r="A468" s="1" t="s">
        <v>400</v>
      </c>
      <c r="B468" s="19" t="s">
        <v>1957</v>
      </c>
      <c r="C468" s="1">
        <v>2020</v>
      </c>
      <c r="D468" s="181">
        <v>47.118966054188803</v>
      </c>
      <c r="E468" s="1">
        <v>7</v>
      </c>
      <c r="F468" s="1">
        <v>19</v>
      </c>
      <c r="G468" s="1">
        <v>12</v>
      </c>
      <c r="H468" s="1">
        <v>114</v>
      </c>
      <c r="I468" s="1">
        <v>6.6</v>
      </c>
      <c r="J468" s="1"/>
      <c r="K468" s="156"/>
      <c r="L468" s="156"/>
      <c r="M468" s="156"/>
      <c r="N468" s="156"/>
      <c r="O468" s="156"/>
      <c r="P468" s="156"/>
      <c r="Q468" s="156"/>
    </row>
    <row r="469" spans="1:17" ht="14.25" customHeight="1" x14ac:dyDescent="0.2">
      <c r="A469" s="1" t="s">
        <v>400</v>
      </c>
      <c r="B469" s="19" t="s">
        <v>1957</v>
      </c>
      <c r="C469" s="1">
        <v>2020</v>
      </c>
      <c r="D469" s="181">
        <v>47.2186234817814</v>
      </c>
      <c r="E469" s="1">
        <v>8</v>
      </c>
      <c r="F469" s="1">
        <v>3</v>
      </c>
      <c r="G469" s="1">
        <v>4</v>
      </c>
      <c r="H469" s="1">
        <v>280</v>
      </c>
      <c r="I469" s="1">
        <v>7.4</v>
      </c>
      <c r="J469" s="1"/>
      <c r="K469" s="156"/>
      <c r="L469" s="156"/>
      <c r="M469" s="156"/>
      <c r="N469" s="156"/>
      <c r="O469" s="156"/>
      <c r="P469" s="156"/>
      <c r="Q469" s="156"/>
    </row>
    <row r="470" spans="1:17" ht="14.25" customHeight="1" x14ac:dyDescent="0.2">
      <c r="A470" s="1" t="s">
        <v>400</v>
      </c>
      <c r="B470" s="19" t="s">
        <v>1957</v>
      </c>
      <c r="C470" s="1">
        <v>2020</v>
      </c>
      <c r="D470" s="181">
        <v>47.318280909374103</v>
      </c>
      <c r="E470" s="1">
        <v>9</v>
      </c>
      <c r="F470" s="1">
        <v>13</v>
      </c>
      <c r="G470" s="1">
        <v>5</v>
      </c>
      <c r="H470" s="1">
        <v>130</v>
      </c>
      <c r="I470" s="1">
        <v>7.3</v>
      </c>
      <c r="J470" s="1"/>
      <c r="K470" s="156"/>
      <c r="L470" s="156"/>
      <c r="M470" s="156"/>
      <c r="N470" s="156"/>
      <c r="O470" s="156"/>
      <c r="P470" s="156"/>
      <c r="Q470" s="156"/>
    </row>
    <row r="471" spans="1:17" ht="14.25" customHeight="1" x14ac:dyDescent="0.2">
      <c r="A471" s="1" t="s">
        <v>400</v>
      </c>
      <c r="B471" s="19" t="s">
        <v>1957</v>
      </c>
      <c r="C471" s="1">
        <v>2020</v>
      </c>
      <c r="D471" s="181">
        <v>47.417938336966699</v>
      </c>
      <c r="E471" s="1">
        <v>10</v>
      </c>
      <c r="F471" s="1">
        <v>8</v>
      </c>
      <c r="G471" s="1">
        <v>9</v>
      </c>
      <c r="H471" s="1">
        <v>350</v>
      </c>
      <c r="I471" s="1">
        <v>10.4</v>
      </c>
      <c r="J471" s="1"/>
      <c r="K471" s="156"/>
      <c r="L471" s="156"/>
      <c r="M471" s="156"/>
      <c r="N471" s="156"/>
      <c r="O471" s="156"/>
      <c r="P471" s="156"/>
      <c r="Q471" s="156"/>
    </row>
    <row r="472" spans="1:17" ht="14.25" customHeight="1" x14ac:dyDescent="0.2">
      <c r="A472" s="1" t="s">
        <v>400</v>
      </c>
      <c r="B472" s="19" t="s">
        <v>1957</v>
      </c>
      <c r="C472" s="1">
        <v>2020</v>
      </c>
      <c r="D472" s="181" t="s">
        <v>1937</v>
      </c>
      <c r="E472" s="1">
        <v>1</v>
      </c>
      <c r="F472" s="1">
        <v>18</v>
      </c>
      <c r="G472" s="1">
        <v>15</v>
      </c>
      <c r="H472" s="1">
        <v>90</v>
      </c>
      <c r="I472" s="1">
        <v>1.3</v>
      </c>
      <c r="J472" s="1"/>
      <c r="K472" s="156"/>
      <c r="L472" s="156"/>
      <c r="M472" s="156"/>
      <c r="N472" s="156"/>
      <c r="O472" s="156"/>
      <c r="P472" s="156"/>
      <c r="Q472" s="156"/>
    </row>
    <row r="473" spans="1:17" ht="14.25" customHeight="1" x14ac:dyDescent="0.2">
      <c r="A473" s="1" t="s">
        <v>400</v>
      </c>
      <c r="B473" s="19" t="s">
        <v>1957</v>
      </c>
      <c r="C473" s="1">
        <v>2020</v>
      </c>
      <c r="D473" s="181" t="s">
        <v>1937</v>
      </c>
      <c r="E473" s="1">
        <v>2</v>
      </c>
      <c r="F473" s="1">
        <v>15</v>
      </c>
      <c r="G473" s="1">
        <v>21</v>
      </c>
      <c r="H473" s="1">
        <v>265</v>
      </c>
      <c r="I473" s="1">
        <v>3.4</v>
      </c>
      <c r="J473" s="1"/>
      <c r="K473" s="156"/>
      <c r="L473" s="156"/>
      <c r="M473" s="156"/>
      <c r="N473" s="156"/>
      <c r="O473" s="156"/>
      <c r="P473" s="156"/>
      <c r="Q473" s="156"/>
    </row>
    <row r="474" spans="1:17" ht="14.25" customHeight="1" x14ac:dyDescent="0.2">
      <c r="A474" s="1" t="s">
        <v>400</v>
      </c>
      <c r="B474" s="19" t="s">
        <v>1957</v>
      </c>
      <c r="C474" s="1">
        <v>2020</v>
      </c>
      <c r="D474" s="181" t="s">
        <v>1937</v>
      </c>
      <c r="E474" s="1">
        <v>3</v>
      </c>
      <c r="F474" s="1">
        <v>12</v>
      </c>
      <c r="G474" s="1">
        <v>12</v>
      </c>
      <c r="H474" s="1">
        <v>60</v>
      </c>
      <c r="I474" s="1">
        <v>6.6</v>
      </c>
      <c r="J474" s="1"/>
      <c r="K474" s="156"/>
      <c r="L474" s="156"/>
      <c r="M474" s="156"/>
      <c r="N474" s="156"/>
      <c r="O474" s="156"/>
      <c r="P474" s="156"/>
      <c r="Q474" s="156"/>
    </row>
    <row r="475" spans="1:17" ht="14.25" customHeight="1" x14ac:dyDescent="0.2">
      <c r="A475" s="1" t="s">
        <v>400</v>
      </c>
      <c r="B475" s="19" t="s">
        <v>1957</v>
      </c>
      <c r="C475" s="1">
        <v>2020</v>
      </c>
      <c r="D475" s="181" t="s">
        <v>1937</v>
      </c>
      <c r="E475" s="1">
        <v>4</v>
      </c>
      <c r="F475" s="1">
        <v>2</v>
      </c>
      <c r="G475" s="1">
        <v>9</v>
      </c>
      <c r="H475" s="1">
        <v>260</v>
      </c>
      <c r="I475" s="1">
        <v>7.3</v>
      </c>
      <c r="J475" s="1"/>
      <c r="K475" s="156"/>
      <c r="L475" s="156"/>
      <c r="M475" s="156"/>
      <c r="N475" s="156"/>
      <c r="O475" s="156"/>
      <c r="P475" s="156"/>
      <c r="Q475" s="156"/>
    </row>
    <row r="476" spans="1:17" ht="14.25" customHeight="1" x14ac:dyDescent="0.2">
      <c r="A476" s="1" t="s">
        <v>400</v>
      </c>
      <c r="B476" s="19" t="s">
        <v>1957</v>
      </c>
      <c r="C476" s="1">
        <v>2020</v>
      </c>
      <c r="D476" s="181" t="s">
        <v>1937</v>
      </c>
      <c r="E476" s="1">
        <v>5</v>
      </c>
      <c r="F476" s="1">
        <v>4</v>
      </c>
      <c r="G476" s="1">
        <v>4</v>
      </c>
      <c r="H476" s="1">
        <v>180</v>
      </c>
      <c r="I476" s="1">
        <v>7.9</v>
      </c>
      <c r="J476" s="1"/>
      <c r="K476" s="156"/>
      <c r="L476" s="156"/>
      <c r="M476" s="156"/>
      <c r="N476" s="156"/>
      <c r="O476" s="156"/>
      <c r="P476" s="156"/>
      <c r="Q476" s="156"/>
    </row>
    <row r="477" spans="1:17" ht="14.25" customHeight="1" x14ac:dyDescent="0.2">
      <c r="A477" s="1" t="s">
        <v>400</v>
      </c>
      <c r="B477" s="19" t="s">
        <v>1957</v>
      </c>
      <c r="C477" s="1">
        <v>2020</v>
      </c>
      <c r="D477" s="181" t="s">
        <v>1937</v>
      </c>
      <c r="E477" s="1">
        <v>6</v>
      </c>
      <c r="F477" s="1">
        <v>8</v>
      </c>
      <c r="G477" s="1">
        <v>9</v>
      </c>
      <c r="H477" s="1">
        <v>350</v>
      </c>
      <c r="I477" s="1">
        <v>10.5</v>
      </c>
      <c r="J477" s="1"/>
      <c r="K477" s="156"/>
      <c r="L477" s="156"/>
      <c r="M477" s="156"/>
      <c r="N477" s="156"/>
      <c r="O477" s="156"/>
      <c r="P477" s="156"/>
      <c r="Q477" s="156"/>
    </row>
    <row r="478" spans="1:17" ht="14.25" customHeight="1" x14ac:dyDescent="0.2">
      <c r="A478" s="1" t="s">
        <v>400</v>
      </c>
      <c r="B478" s="19" t="s">
        <v>1957</v>
      </c>
      <c r="C478" s="1">
        <v>2020</v>
      </c>
      <c r="D478" s="181" t="s">
        <v>1937</v>
      </c>
      <c r="E478" s="1">
        <v>7</v>
      </c>
      <c r="F478" s="1">
        <v>20</v>
      </c>
      <c r="G478" s="1">
        <v>11</v>
      </c>
      <c r="H478" s="1">
        <v>10</v>
      </c>
      <c r="I478" s="1">
        <v>8.1</v>
      </c>
      <c r="J478" s="1"/>
      <c r="K478" s="156"/>
      <c r="L478" s="156"/>
      <c r="M478" s="156"/>
      <c r="N478" s="156"/>
      <c r="O478" s="156"/>
      <c r="P478" s="156"/>
      <c r="Q478" s="156"/>
    </row>
    <row r="479" spans="1:17" ht="14.25" customHeight="1" x14ac:dyDescent="0.2">
      <c r="A479" s="1" t="s">
        <v>400</v>
      </c>
      <c r="B479" s="19" t="s">
        <v>1957</v>
      </c>
      <c r="C479" s="1">
        <v>2020</v>
      </c>
      <c r="D479" s="181" t="s">
        <v>1937</v>
      </c>
      <c r="E479" s="1">
        <v>8</v>
      </c>
      <c r="F479" s="1">
        <v>18</v>
      </c>
      <c r="G479" s="1">
        <v>8</v>
      </c>
      <c r="H479" s="1">
        <v>90</v>
      </c>
      <c r="I479" s="1">
        <v>8.1999999999999993</v>
      </c>
      <c r="J479" s="1"/>
      <c r="K479" s="156"/>
      <c r="L479" s="156"/>
      <c r="M479" s="156"/>
      <c r="N479" s="156"/>
      <c r="O479" s="156"/>
      <c r="P479" s="156"/>
      <c r="Q479" s="156"/>
    </row>
    <row r="480" spans="1:17" ht="14.25" customHeight="1" x14ac:dyDescent="0.2">
      <c r="A480" s="1" t="s">
        <v>400</v>
      </c>
      <c r="B480" s="19" t="s">
        <v>1957</v>
      </c>
      <c r="C480" s="1">
        <v>2020</v>
      </c>
      <c r="D480" s="181" t="s">
        <v>1937</v>
      </c>
      <c r="E480" s="1">
        <v>9</v>
      </c>
      <c r="F480" s="1">
        <v>22</v>
      </c>
      <c r="G480" s="1">
        <v>19</v>
      </c>
      <c r="H480" s="1">
        <v>110</v>
      </c>
      <c r="I480" s="1">
        <v>8.9</v>
      </c>
      <c r="J480" s="1"/>
      <c r="K480" s="156"/>
      <c r="L480" s="156"/>
      <c r="M480" s="156"/>
      <c r="N480" s="156"/>
      <c r="O480" s="156"/>
      <c r="P480" s="156"/>
      <c r="Q480" s="156"/>
    </row>
    <row r="481" spans="1:17" ht="14.25" customHeight="1" x14ac:dyDescent="0.2">
      <c r="A481" s="1" t="s">
        <v>400</v>
      </c>
      <c r="B481" s="19" t="s">
        <v>1957</v>
      </c>
      <c r="C481" s="1">
        <v>2020</v>
      </c>
      <c r="D481" s="181" t="s">
        <v>1937</v>
      </c>
      <c r="E481" s="1">
        <v>10</v>
      </c>
      <c r="F481" s="1">
        <v>4</v>
      </c>
      <c r="G481" s="1">
        <v>8</v>
      </c>
      <c r="H481" s="1">
        <v>320</v>
      </c>
      <c r="I481" s="1">
        <v>8.1</v>
      </c>
      <c r="J481" s="1"/>
      <c r="K481" s="156"/>
      <c r="L481" s="156"/>
      <c r="M481" s="156"/>
      <c r="N481" s="156"/>
      <c r="O481" s="156"/>
      <c r="P481" s="156"/>
      <c r="Q481" s="156"/>
    </row>
    <row r="482" spans="1:17" ht="14.25" customHeight="1" x14ac:dyDescent="0.2">
      <c r="A482" s="1" t="s">
        <v>400</v>
      </c>
      <c r="B482" s="19" t="s">
        <v>1957</v>
      </c>
      <c r="C482" s="1">
        <v>2020</v>
      </c>
      <c r="D482" s="181" t="s">
        <v>1938</v>
      </c>
      <c r="E482" s="1">
        <v>1</v>
      </c>
      <c r="F482" s="1">
        <v>5</v>
      </c>
      <c r="G482" s="1">
        <v>25</v>
      </c>
      <c r="H482" s="1">
        <v>100</v>
      </c>
      <c r="I482" s="1">
        <v>5.4</v>
      </c>
      <c r="J482" s="1"/>
      <c r="K482" s="156"/>
      <c r="L482" s="156"/>
      <c r="M482" s="156"/>
      <c r="N482" s="156"/>
      <c r="O482" s="156"/>
      <c r="P482" s="156"/>
      <c r="Q482" s="156"/>
    </row>
    <row r="483" spans="1:17" ht="14.25" customHeight="1" x14ac:dyDescent="0.2">
      <c r="A483" s="1" t="s">
        <v>400</v>
      </c>
      <c r="B483" s="19" t="s">
        <v>1957</v>
      </c>
      <c r="C483" s="1">
        <v>2020</v>
      </c>
      <c r="D483" s="181" t="s">
        <v>1938</v>
      </c>
      <c r="E483" s="1">
        <v>2</v>
      </c>
      <c r="F483" s="1">
        <v>22</v>
      </c>
      <c r="G483" s="1">
        <v>23</v>
      </c>
      <c r="H483" s="1">
        <v>355</v>
      </c>
      <c r="I483" s="1">
        <v>1.1000000000000001</v>
      </c>
      <c r="J483" s="1"/>
      <c r="K483" s="156"/>
      <c r="L483" s="156"/>
      <c r="M483" s="156"/>
      <c r="N483" s="156"/>
      <c r="O483" s="156"/>
      <c r="P483" s="156"/>
      <c r="Q483" s="156"/>
    </row>
    <row r="484" spans="1:17" ht="14.25" customHeight="1" x14ac:dyDescent="0.2">
      <c r="A484" s="1" t="s">
        <v>400</v>
      </c>
      <c r="B484" s="19" t="s">
        <v>1957</v>
      </c>
      <c r="C484" s="1">
        <v>2020</v>
      </c>
      <c r="D484" s="181" t="s">
        <v>1938</v>
      </c>
      <c r="E484" s="1">
        <v>3</v>
      </c>
      <c r="F484" s="1">
        <v>21</v>
      </c>
      <c r="G484" s="1">
        <v>24</v>
      </c>
      <c r="H484" s="1">
        <v>40</v>
      </c>
      <c r="I484" s="1">
        <v>2.2000000000000002</v>
      </c>
      <c r="J484" s="1"/>
      <c r="K484" s="156"/>
      <c r="L484" s="156"/>
      <c r="M484" s="156"/>
      <c r="N484" s="156"/>
      <c r="O484" s="156"/>
      <c r="P484" s="156"/>
      <c r="Q484" s="156"/>
    </row>
    <row r="485" spans="1:17" ht="14.25" customHeight="1" x14ac:dyDescent="0.2">
      <c r="A485" s="1" t="s">
        <v>400</v>
      </c>
      <c r="B485" s="19" t="s">
        <v>1957</v>
      </c>
      <c r="C485" s="1">
        <v>2020</v>
      </c>
      <c r="D485" s="181" t="s">
        <v>1938</v>
      </c>
      <c r="E485" s="1">
        <v>4</v>
      </c>
      <c r="F485" s="1">
        <v>21</v>
      </c>
      <c r="G485" s="1">
        <v>15</v>
      </c>
      <c r="H485" s="1">
        <v>65</v>
      </c>
      <c r="I485" s="1">
        <v>1.8</v>
      </c>
      <c r="J485" s="1"/>
      <c r="K485" s="156"/>
      <c r="L485" s="156"/>
      <c r="M485" s="156"/>
      <c r="N485" s="156"/>
      <c r="O485" s="156"/>
      <c r="P485" s="156"/>
      <c r="Q485" s="156"/>
    </row>
    <row r="486" spans="1:17" ht="14.25" customHeight="1" x14ac:dyDescent="0.2">
      <c r="A486" s="1" t="s">
        <v>400</v>
      </c>
      <c r="B486" s="19" t="s">
        <v>1957</v>
      </c>
      <c r="C486" s="1">
        <v>2020</v>
      </c>
      <c r="D486" s="181" t="s">
        <v>1938</v>
      </c>
      <c r="E486" s="1">
        <v>5</v>
      </c>
      <c r="F486" s="1">
        <v>13</v>
      </c>
      <c r="G486" s="1">
        <v>11</v>
      </c>
      <c r="H486" s="1">
        <v>70</v>
      </c>
      <c r="I486" s="1">
        <v>1.2</v>
      </c>
      <c r="J486" s="1"/>
      <c r="K486" s="156"/>
      <c r="L486" s="156"/>
      <c r="M486" s="156"/>
      <c r="N486" s="156"/>
      <c r="O486" s="156"/>
      <c r="P486" s="156"/>
      <c r="Q486" s="156"/>
    </row>
    <row r="487" spans="1:17" ht="14.25" customHeight="1" x14ac:dyDescent="0.2">
      <c r="A487" s="1" t="s">
        <v>400</v>
      </c>
      <c r="B487" s="19" t="s">
        <v>1957</v>
      </c>
      <c r="C487" s="1">
        <v>2020</v>
      </c>
      <c r="D487" s="181" t="s">
        <v>1938</v>
      </c>
      <c r="E487" s="1">
        <v>6</v>
      </c>
      <c r="F487" s="1">
        <v>19</v>
      </c>
      <c r="G487" s="1">
        <v>7</v>
      </c>
      <c r="H487" s="1">
        <v>30</v>
      </c>
      <c r="I487" s="1">
        <v>2.7</v>
      </c>
      <c r="J487" s="1"/>
      <c r="K487" s="156"/>
      <c r="L487" s="156"/>
      <c r="M487" s="156"/>
      <c r="N487" s="156"/>
      <c r="O487" s="156"/>
      <c r="P487" s="156"/>
      <c r="Q487" s="156"/>
    </row>
    <row r="488" spans="1:17" ht="14.25" customHeight="1" x14ac:dyDescent="0.2">
      <c r="A488" s="1" t="s">
        <v>400</v>
      </c>
      <c r="B488" s="19" t="s">
        <v>1957</v>
      </c>
      <c r="C488" s="1">
        <v>2020</v>
      </c>
      <c r="D488" s="181" t="s">
        <v>1938</v>
      </c>
      <c r="E488" s="1">
        <v>7</v>
      </c>
      <c r="F488" s="1">
        <v>1</v>
      </c>
      <c r="G488" s="1">
        <v>3</v>
      </c>
      <c r="H488" s="1">
        <v>300</v>
      </c>
      <c r="I488" s="1">
        <v>4.9000000000000004</v>
      </c>
      <c r="J488" s="1"/>
      <c r="K488" s="156"/>
      <c r="L488" s="156"/>
      <c r="M488" s="156"/>
      <c r="N488" s="156"/>
      <c r="O488" s="156"/>
      <c r="P488" s="156"/>
      <c r="Q488" s="156"/>
    </row>
    <row r="489" spans="1:17" ht="14.25" customHeight="1" x14ac:dyDescent="0.2">
      <c r="A489" s="1" t="s">
        <v>400</v>
      </c>
      <c r="B489" s="19" t="s">
        <v>1957</v>
      </c>
      <c r="C489" s="1">
        <v>2020</v>
      </c>
      <c r="D489" s="181" t="s">
        <v>1938</v>
      </c>
      <c r="E489" s="1">
        <v>8</v>
      </c>
      <c r="F489" s="1">
        <v>7</v>
      </c>
      <c r="G489" s="1">
        <v>12</v>
      </c>
      <c r="H489" s="1">
        <v>264</v>
      </c>
      <c r="I489" s="1">
        <v>7.9</v>
      </c>
      <c r="J489" s="1"/>
      <c r="K489" s="156"/>
      <c r="L489" s="156"/>
      <c r="M489" s="156"/>
      <c r="N489" s="156"/>
      <c r="O489" s="156"/>
      <c r="P489" s="156"/>
      <c r="Q489" s="156"/>
    </row>
    <row r="490" spans="1:17" ht="14.25" customHeight="1" x14ac:dyDescent="0.2">
      <c r="A490" s="1" t="s">
        <v>400</v>
      </c>
      <c r="B490" s="19" t="s">
        <v>1957</v>
      </c>
      <c r="C490" s="1">
        <v>2020</v>
      </c>
      <c r="D490" s="181" t="s">
        <v>1938</v>
      </c>
      <c r="E490" s="1">
        <v>9</v>
      </c>
      <c r="F490" s="1">
        <v>16</v>
      </c>
      <c r="G490" s="1">
        <v>10</v>
      </c>
      <c r="H490" s="1">
        <v>106</v>
      </c>
      <c r="I490" s="1">
        <v>3.5</v>
      </c>
      <c r="J490" s="1"/>
      <c r="K490" s="156"/>
      <c r="L490" s="156"/>
      <c r="M490" s="156"/>
      <c r="N490" s="156"/>
      <c r="O490" s="156"/>
      <c r="P490" s="156"/>
      <c r="Q490" s="156"/>
    </row>
    <row r="491" spans="1:17" ht="14.25" customHeight="1" x14ac:dyDescent="0.2">
      <c r="A491" s="1" t="s">
        <v>400</v>
      </c>
      <c r="B491" s="19" t="s">
        <v>1957</v>
      </c>
      <c r="C491" s="1">
        <v>2020</v>
      </c>
      <c r="D491" s="181" t="s">
        <v>1938</v>
      </c>
      <c r="E491" s="1">
        <v>10</v>
      </c>
      <c r="F491" s="1">
        <v>9</v>
      </c>
      <c r="G491" s="1">
        <v>20</v>
      </c>
      <c r="H491" s="1">
        <v>4</v>
      </c>
      <c r="I491" s="1">
        <v>7.33</v>
      </c>
      <c r="J491" s="1"/>
      <c r="K491" s="156"/>
      <c r="L491" s="156"/>
      <c r="M491" s="156"/>
      <c r="N491" s="156"/>
      <c r="O491" s="156"/>
      <c r="P491" s="156"/>
      <c r="Q491" s="156"/>
    </row>
    <row r="492" spans="1:17" ht="14.25" customHeight="1" x14ac:dyDescent="0.2">
      <c r="A492" s="1" t="s">
        <v>400</v>
      </c>
      <c r="B492" s="19" t="s">
        <v>1957</v>
      </c>
      <c r="C492" s="1">
        <v>2020</v>
      </c>
      <c r="D492" s="181" t="s">
        <v>1939</v>
      </c>
      <c r="E492" s="1">
        <v>1</v>
      </c>
      <c r="F492" s="1">
        <v>2</v>
      </c>
      <c r="G492" s="1">
        <v>17</v>
      </c>
      <c r="H492" s="1">
        <v>330</v>
      </c>
      <c r="I492" s="1">
        <v>1.4</v>
      </c>
      <c r="J492" s="1"/>
      <c r="K492" s="156"/>
      <c r="L492" s="156"/>
      <c r="M492" s="156"/>
      <c r="N492" s="156"/>
      <c r="O492" s="156"/>
      <c r="P492" s="156"/>
      <c r="Q492" s="156"/>
    </row>
    <row r="493" spans="1:17" ht="14.25" customHeight="1" x14ac:dyDescent="0.2">
      <c r="A493" s="1" t="s">
        <v>400</v>
      </c>
      <c r="B493" s="19" t="s">
        <v>1957</v>
      </c>
      <c r="C493" s="1">
        <v>2020</v>
      </c>
      <c r="D493" s="181" t="s">
        <v>1939</v>
      </c>
      <c r="E493" s="1">
        <v>2</v>
      </c>
      <c r="F493" s="1">
        <v>14</v>
      </c>
      <c r="G493" s="1">
        <v>18</v>
      </c>
      <c r="H493" s="1">
        <v>68</v>
      </c>
      <c r="I493" s="1">
        <v>0.5</v>
      </c>
      <c r="J493" s="1"/>
      <c r="K493" s="156"/>
      <c r="L493" s="156"/>
      <c r="M493" s="156"/>
      <c r="N493" s="156"/>
      <c r="O493" s="156"/>
      <c r="P493" s="156"/>
      <c r="Q493" s="156"/>
    </row>
    <row r="494" spans="1:17" ht="14.25" customHeight="1" x14ac:dyDescent="0.2">
      <c r="A494" s="1" t="s">
        <v>400</v>
      </c>
      <c r="B494" s="19" t="s">
        <v>1957</v>
      </c>
      <c r="C494" s="1">
        <v>2020</v>
      </c>
      <c r="D494" s="181" t="s">
        <v>1939</v>
      </c>
      <c r="E494" s="1">
        <v>3</v>
      </c>
      <c r="F494" s="1">
        <v>22</v>
      </c>
      <c r="G494" s="1">
        <v>4</v>
      </c>
      <c r="H494" s="1">
        <v>285</v>
      </c>
      <c r="I494" s="1">
        <v>1.7</v>
      </c>
      <c r="J494" s="1"/>
      <c r="K494" s="156"/>
      <c r="L494" s="156"/>
      <c r="M494" s="156"/>
      <c r="N494" s="156"/>
      <c r="O494" s="156"/>
      <c r="P494" s="156"/>
      <c r="Q494" s="156"/>
    </row>
    <row r="495" spans="1:17" ht="14.25" customHeight="1" x14ac:dyDescent="0.2">
      <c r="A495" s="1" t="s">
        <v>400</v>
      </c>
      <c r="B495" s="19" t="s">
        <v>1957</v>
      </c>
      <c r="C495" s="1">
        <v>2020</v>
      </c>
      <c r="D495" s="181" t="s">
        <v>1939</v>
      </c>
      <c r="E495" s="1">
        <v>4</v>
      </c>
      <c r="F495" s="1">
        <v>12</v>
      </c>
      <c r="G495" s="1">
        <v>5</v>
      </c>
      <c r="H495" s="1">
        <v>223</v>
      </c>
      <c r="I495" s="1">
        <v>5.7</v>
      </c>
      <c r="J495" s="1"/>
      <c r="K495" s="156"/>
      <c r="L495" s="156"/>
      <c r="M495" s="156"/>
      <c r="N495" s="156"/>
      <c r="O495" s="156"/>
      <c r="P495" s="156"/>
      <c r="Q495" s="156"/>
    </row>
    <row r="496" spans="1:17" ht="14.25" customHeight="1" x14ac:dyDescent="0.2">
      <c r="A496" s="1" t="s">
        <v>400</v>
      </c>
      <c r="B496" s="19" t="s">
        <v>1957</v>
      </c>
      <c r="C496" s="1">
        <v>2020</v>
      </c>
      <c r="D496" s="181" t="s">
        <v>1939</v>
      </c>
      <c r="E496" s="1">
        <v>5</v>
      </c>
      <c r="F496" s="1">
        <v>6</v>
      </c>
      <c r="G496" s="1">
        <v>8</v>
      </c>
      <c r="H496" s="1">
        <v>290</v>
      </c>
      <c r="I496" s="1">
        <v>9.4</v>
      </c>
      <c r="J496" s="1"/>
      <c r="K496" s="156"/>
      <c r="L496" s="156"/>
      <c r="M496" s="156"/>
      <c r="N496" s="156"/>
      <c r="O496" s="156"/>
      <c r="P496" s="156"/>
      <c r="Q496" s="156"/>
    </row>
    <row r="497" spans="1:17" ht="14.25" customHeight="1" x14ac:dyDescent="0.2">
      <c r="A497" s="1" t="s">
        <v>400</v>
      </c>
      <c r="B497" s="19" t="s">
        <v>1957</v>
      </c>
      <c r="C497" s="1">
        <v>2020</v>
      </c>
      <c r="D497" s="181" t="s">
        <v>1939</v>
      </c>
      <c r="E497" s="1">
        <v>6</v>
      </c>
      <c r="F497" s="1">
        <v>22</v>
      </c>
      <c r="G497" s="1">
        <v>1</v>
      </c>
      <c r="H497" s="1">
        <v>118</v>
      </c>
      <c r="I497" s="1">
        <v>6.3</v>
      </c>
      <c r="J497" s="1"/>
      <c r="K497" s="156"/>
      <c r="L497" s="156"/>
      <c r="M497" s="156"/>
      <c r="N497" s="156"/>
      <c r="O497" s="156"/>
      <c r="P497" s="156"/>
      <c r="Q497" s="156"/>
    </row>
    <row r="498" spans="1:17" ht="14.25" customHeight="1" x14ac:dyDescent="0.2">
      <c r="A498" s="1" t="s">
        <v>400</v>
      </c>
      <c r="B498" s="19" t="s">
        <v>1957</v>
      </c>
      <c r="C498" s="1">
        <v>2020</v>
      </c>
      <c r="D498" s="181" t="s">
        <v>1939</v>
      </c>
      <c r="E498" s="1">
        <v>7</v>
      </c>
      <c r="F498" s="1">
        <v>12</v>
      </c>
      <c r="G498" s="1">
        <v>20</v>
      </c>
      <c r="H498" s="1">
        <v>324</v>
      </c>
      <c r="I498" s="1">
        <v>7.2</v>
      </c>
      <c r="J498" s="1"/>
      <c r="K498" s="156"/>
      <c r="L498" s="156"/>
      <c r="M498" s="156"/>
      <c r="N498" s="156"/>
      <c r="O498" s="156"/>
      <c r="P498" s="156"/>
      <c r="Q498" s="156"/>
    </row>
    <row r="499" spans="1:17" ht="14.25" customHeight="1" x14ac:dyDescent="0.2">
      <c r="A499" s="1" t="s">
        <v>400</v>
      </c>
      <c r="B499" s="19" t="s">
        <v>1957</v>
      </c>
      <c r="C499" s="1">
        <v>2020</v>
      </c>
      <c r="D499" s="181" t="s">
        <v>1939</v>
      </c>
      <c r="E499" s="1">
        <v>8</v>
      </c>
      <c r="F499" s="1">
        <v>9</v>
      </c>
      <c r="G499" s="1">
        <v>10</v>
      </c>
      <c r="H499" s="1">
        <v>202</v>
      </c>
      <c r="I499" s="1">
        <v>13.6</v>
      </c>
      <c r="J499" s="1"/>
      <c r="K499" s="156"/>
      <c r="L499" s="156"/>
      <c r="M499" s="156"/>
      <c r="N499" s="156"/>
      <c r="O499" s="156"/>
      <c r="P499" s="156"/>
      <c r="Q499" s="156"/>
    </row>
    <row r="500" spans="1:17" ht="14.25" customHeight="1" x14ac:dyDescent="0.2">
      <c r="A500" s="1" t="s">
        <v>400</v>
      </c>
      <c r="B500" s="19" t="s">
        <v>1957</v>
      </c>
      <c r="C500" s="1">
        <v>2020</v>
      </c>
      <c r="D500" s="181" t="s">
        <v>1939</v>
      </c>
      <c r="E500" s="1">
        <v>9</v>
      </c>
      <c r="F500" s="1">
        <v>6</v>
      </c>
      <c r="G500" s="1">
        <v>13</v>
      </c>
      <c r="H500" s="1">
        <v>74</v>
      </c>
      <c r="I500" s="1">
        <v>12.3</v>
      </c>
      <c r="J500" s="1"/>
      <c r="K500" s="156"/>
      <c r="L500" s="156"/>
      <c r="M500" s="156"/>
      <c r="N500" s="156"/>
      <c r="O500" s="156"/>
      <c r="P500" s="156"/>
      <c r="Q500" s="156"/>
    </row>
    <row r="501" spans="1:17" ht="14.25" customHeight="1" x14ac:dyDescent="0.2">
      <c r="A501" s="1" t="s">
        <v>400</v>
      </c>
      <c r="B501" s="19" t="s">
        <v>1957</v>
      </c>
      <c r="C501" s="1">
        <v>2020</v>
      </c>
      <c r="D501" s="181" t="s">
        <v>1939</v>
      </c>
      <c r="E501" s="1">
        <v>10</v>
      </c>
      <c r="F501" s="1">
        <v>2</v>
      </c>
      <c r="G501" s="1">
        <v>17</v>
      </c>
      <c r="H501" s="1">
        <v>240</v>
      </c>
      <c r="I501" s="1">
        <v>13.6</v>
      </c>
      <c r="J501" s="1"/>
      <c r="K501" s="156"/>
      <c r="L501" s="156"/>
      <c r="M501" s="156"/>
      <c r="N501" s="156"/>
      <c r="O501" s="156"/>
      <c r="P501" s="156"/>
      <c r="Q501" s="156"/>
    </row>
  </sheetData>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All_LTMN_Lookups!$M$2:$M$51</xm:f>
          </x14:formula1>
          <xm:sqref>A2:A501</xm:sqref>
        </x14:dataValidation>
        <x14:dataValidation type="list" allowBlank="1" showInputMessage="1" showErrorMessage="1" xr:uid="{00000000-0002-0000-0400-000001000000}">
          <x14:formula1>
            <xm:f>All_LTMN_Lookups!$Y$2:$Y$20</xm:f>
          </x14:formula1>
          <xm:sqref>N2:Q501</xm:sqref>
        </x14:dataValidation>
        <x14:dataValidation type="list" allowBlank="1" showInputMessage="1" showErrorMessage="1" xr:uid="{00000000-0002-0000-0400-000002000000}">
          <x14:formula1>
            <xm:f>All_LTMN_Lookups!$U$2:$U$37</xm:f>
          </x14:formula1>
          <xm:sqref>K2:M501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73"/>
  <sheetViews>
    <sheetView workbookViewId="0">
      <pane ySplit="1" topLeftCell="A2" activePane="bottomLeft" state="frozen"/>
      <selection pane="bottomLeft"/>
    </sheetView>
  </sheetViews>
  <sheetFormatPr defaultColWidth="8.88671875" defaultRowHeight="14.25" customHeight="1" x14ac:dyDescent="0.2"/>
  <cols>
    <col min="1" max="1" width="8.33203125" bestFit="1" customWidth="1"/>
    <col min="5" max="5" width="8.6640625" style="186" bestFit="1" customWidth="1"/>
    <col min="6" max="6" width="15.5546875" bestFit="1" customWidth="1"/>
    <col min="7" max="16" width="7.109375" customWidth="1"/>
    <col min="17" max="17" width="19" customWidth="1"/>
    <col min="18" max="20" width="9.44140625" customWidth="1"/>
    <col min="21" max="21" width="7.77734375" customWidth="1"/>
    <col min="22" max="22" width="7.6640625" customWidth="1"/>
    <col min="23" max="23" width="7.5546875" customWidth="1"/>
    <col min="24" max="24" width="6.6640625" bestFit="1" customWidth="1"/>
  </cols>
  <sheetData>
    <row r="1" spans="1:24" s="21" customFormat="1" ht="26.25" customHeight="1" x14ac:dyDescent="0.2">
      <c r="A1" s="12" t="s">
        <v>12</v>
      </c>
      <c r="B1" s="12" t="s">
        <v>13</v>
      </c>
      <c r="C1" s="12" t="s">
        <v>15</v>
      </c>
      <c r="D1" s="12" t="s">
        <v>16</v>
      </c>
      <c r="E1" s="12" t="s">
        <v>17</v>
      </c>
      <c r="F1" s="12" t="s">
        <v>14</v>
      </c>
      <c r="G1" s="12" t="s">
        <v>630</v>
      </c>
      <c r="H1" s="12" t="s">
        <v>631</v>
      </c>
      <c r="I1" s="12" t="s">
        <v>632</v>
      </c>
      <c r="J1" s="12" t="s">
        <v>633</v>
      </c>
      <c r="K1" s="12" t="s">
        <v>634</v>
      </c>
      <c r="L1" s="12" t="s">
        <v>635</v>
      </c>
      <c r="M1" s="12" t="s">
        <v>636</v>
      </c>
      <c r="N1" s="12" t="s">
        <v>637</v>
      </c>
      <c r="O1" s="12" t="s">
        <v>638</v>
      </c>
      <c r="P1" s="12" t="s">
        <v>639</v>
      </c>
      <c r="Q1" s="12" t="s">
        <v>392</v>
      </c>
      <c r="R1" s="13" t="s">
        <v>420</v>
      </c>
      <c r="S1" s="13" t="s">
        <v>421</v>
      </c>
      <c r="T1" s="13" t="s">
        <v>422</v>
      </c>
      <c r="U1" s="13" t="s">
        <v>688</v>
      </c>
      <c r="V1" s="13" t="s">
        <v>689</v>
      </c>
      <c r="W1" s="13" t="s">
        <v>690</v>
      </c>
      <c r="X1" s="15" t="s">
        <v>419</v>
      </c>
    </row>
    <row r="2" spans="1:24" s="22" customFormat="1" ht="14.25" customHeight="1" x14ac:dyDescent="0.2">
      <c r="A2" s="36" t="s">
        <v>400</v>
      </c>
      <c r="B2" s="47" t="s">
        <v>1957</v>
      </c>
      <c r="C2" s="36">
        <v>2020</v>
      </c>
      <c r="D2" s="5">
        <v>1</v>
      </c>
      <c r="E2" s="37" t="s">
        <v>1959</v>
      </c>
      <c r="F2" s="157" t="s">
        <v>1765</v>
      </c>
      <c r="G2" s="47">
        <v>0</v>
      </c>
      <c r="H2" s="47">
        <v>0</v>
      </c>
      <c r="I2" s="47">
        <v>3</v>
      </c>
      <c r="J2" s="47">
        <v>3</v>
      </c>
      <c r="K2" s="47">
        <v>0</v>
      </c>
      <c r="L2" s="47">
        <v>1</v>
      </c>
      <c r="M2" s="47">
        <v>0</v>
      </c>
      <c r="N2" s="47">
        <v>0</v>
      </c>
      <c r="O2" s="47">
        <v>0</v>
      </c>
      <c r="P2" s="47">
        <v>0</v>
      </c>
      <c r="Q2" s="182"/>
      <c r="R2" s="36"/>
      <c r="S2" s="36"/>
      <c r="T2" s="36"/>
      <c r="U2" s="36"/>
      <c r="V2" s="36"/>
      <c r="W2" s="36"/>
      <c r="X2" s="36"/>
    </row>
    <row r="3" spans="1:24" s="22" customFormat="1" ht="11.25" x14ac:dyDescent="0.2">
      <c r="A3" s="36" t="s">
        <v>400</v>
      </c>
      <c r="B3" s="47" t="s">
        <v>1957</v>
      </c>
      <c r="C3" s="36">
        <v>2020</v>
      </c>
      <c r="D3" s="5">
        <v>1</v>
      </c>
      <c r="E3" s="157">
        <f>IF(F3="","",VLOOKUP(F3,[8]All_LTMN_Lookups!$J$1:$K$1223,2,FALSE))</f>
        <v>2616</v>
      </c>
      <c r="F3" s="187" t="s">
        <v>215</v>
      </c>
      <c r="G3" s="47">
        <v>0</v>
      </c>
      <c r="H3" s="47">
        <v>0</v>
      </c>
      <c r="I3" s="47">
        <v>0</v>
      </c>
      <c r="J3" s="47">
        <v>0</v>
      </c>
      <c r="K3" s="47">
        <v>0</v>
      </c>
      <c r="L3" s="47">
        <v>0</v>
      </c>
      <c r="M3" s="47">
        <v>0</v>
      </c>
      <c r="N3" s="47">
        <v>0</v>
      </c>
      <c r="O3" s="47">
        <v>0</v>
      </c>
      <c r="P3" s="47">
        <v>1</v>
      </c>
      <c r="Q3" s="182"/>
      <c r="R3" s="36"/>
      <c r="S3" s="36"/>
      <c r="T3" s="36"/>
      <c r="U3" s="36"/>
      <c r="V3" s="36"/>
      <c r="W3" s="36"/>
      <c r="X3" s="36"/>
    </row>
    <row r="4" spans="1:24" s="22" customFormat="1" ht="14.25" customHeight="1" x14ac:dyDescent="0.2">
      <c r="A4" s="36" t="s">
        <v>400</v>
      </c>
      <c r="B4" s="47" t="s">
        <v>1957</v>
      </c>
      <c r="C4" s="36">
        <v>2020</v>
      </c>
      <c r="D4" s="34" t="s">
        <v>1913</v>
      </c>
      <c r="E4" s="157">
        <f>IF(F4="","",VLOOKUP(F4,[8]All_LTMN_Lookups!$J$1:$K$1223,2,FALSE))</f>
        <v>2611</v>
      </c>
      <c r="F4" s="152" t="s">
        <v>220</v>
      </c>
      <c r="G4" s="19">
        <v>0</v>
      </c>
      <c r="H4" s="19">
        <v>0</v>
      </c>
      <c r="I4" s="19">
        <v>0</v>
      </c>
      <c r="J4" s="19">
        <v>0</v>
      </c>
      <c r="K4" s="19">
        <v>0</v>
      </c>
      <c r="L4" s="19">
        <v>0</v>
      </c>
      <c r="M4" s="19">
        <v>0</v>
      </c>
      <c r="N4" s="19">
        <v>1</v>
      </c>
      <c r="O4" s="19">
        <v>0</v>
      </c>
      <c r="P4" s="19">
        <v>0</v>
      </c>
      <c r="Q4" s="19"/>
      <c r="R4" s="1"/>
      <c r="S4" s="1"/>
      <c r="T4" s="1"/>
      <c r="U4" s="1"/>
      <c r="V4" s="1"/>
      <c r="W4" s="1"/>
      <c r="X4" s="1"/>
    </row>
    <row r="5" spans="1:24" s="22" customFormat="1" ht="14.25" customHeight="1" x14ac:dyDescent="0.2">
      <c r="A5" s="36" t="s">
        <v>400</v>
      </c>
      <c r="B5" s="47" t="s">
        <v>1957</v>
      </c>
      <c r="C5" s="36">
        <v>2020</v>
      </c>
      <c r="D5" s="34" t="s">
        <v>1914</v>
      </c>
      <c r="E5" s="37" t="s">
        <v>1959</v>
      </c>
      <c r="F5" s="157" t="s">
        <v>1765</v>
      </c>
      <c r="G5" s="19">
        <v>5</v>
      </c>
      <c r="H5" s="19">
        <v>1</v>
      </c>
      <c r="I5" s="19">
        <v>6</v>
      </c>
      <c r="J5" s="19">
        <v>3</v>
      </c>
      <c r="K5" s="19">
        <v>0</v>
      </c>
      <c r="L5" s="19">
        <v>1</v>
      </c>
      <c r="M5" s="19">
        <v>8</v>
      </c>
      <c r="N5" s="19">
        <v>12</v>
      </c>
      <c r="O5" s="19">
        <v>8</v>
      </c>
      <c r="P5" s="19">
        <v>6</v>
      </c>
      <c r="Q5" s="19"/>
      <c r="R5" s="1"/>
      <c r="S5" s="1"/>
      <c r="T5" s="1"/>
      <c r="U5" s="1"/>
      <c r="V5" s="1"/>
      <c r="W5" s="1"/>
      <c r="X5" s="1"/>
    </row>
    <row r="6" spans="1:24" s="22" customFormat="1" ht="14.25" customHeight="1" x14ac:dyDescent="0.2">
      <c r="A6" s="36" t="s">
        <v>400</v>
      </c>
      <c r="B6" s="47" t="s">
        <v>1957</v>
      </c>
      <c r="C6" s="36">
        <v>2020</v>
      </c>
      <c r="D6" s="183">
        <v>4</v>
      </c>
      <c r="E6" s="37" t="s">
        <v>1959</v>
      </c>
      <c r="F6" s="157" t="s">
        <v>1765</v>
      </c>
      <c r="G6" s="47">
        <v>9</v>
      </c>
      <c r="H6" s="47">
        <v>3</v>
      </c>
      <c r="I6" s="47">
        <v>3</v>
      </c>
      <c r="J6" s="47">
        <v>2</v>
      </c>
      <c r="K6" s="47">
        <v>0</v>
      </c>
      <c r="L6" s="47">
        <v>3</v>
      </c>
      <c r="M6" s="47">
        <v>2</v>
      </c>
      <c r="N6" s="47">
        <v>6</v>
      </c>
      <c r="O6" s="47">
        <v>0</v>
      </c>
      <c r="P6" s="47">
        <v>4</v>
      </c>
      <c r="Q6" s="47"/>
      <c r="R6" s="36"/>
      <c r="S6" s="36"/>
      <c r="T6" s="36"/>
      <c r="U6" s="36"/>
      <c r="V6" s="36"/>
      <c r="W6" s="36"/>
      <c r="X6" s="36"/>
    </row>
    <row r="7" spans="1:24" s="22" customFormat="1" ht="14.25" customHeight="1" x14ac:dyDescent="0.2">
      <c r="A7" s="36" t="s">
        <v>400</v>
      </c>
      <c r="B7" s="47" t="s">
        <v>1957</v>
      </c>
      <c r="C7" s="36">
        <v>2020</v>
      </c>
      <c r="D7" s="183">
        <v>4</v>
      </c>
      <c r="E7" s="157">
        <f>IF(F7="","",VLOOKUP(F7,[8]All_LTMN_Lookups!$J$1:$K$1223,2,FALSE))</f>
        <v>2616</v>
      </c>
      <c r="F7" s="187" t="s">
        <v>215</v>
      </c>
      <c r="G7" s="47">
        <v>0</v>
      </c>
      <c r="H7" s="47">
        <v>0</v>
      </c>
      <c r="I7" s="47">
        <v>0</v>
      </c>
      <c r="J7" s="47">
        <v>0</v>
      </c>
      <c r="K7" s="47">
        <v>1</v>
      </c>
      <c r="L7" s="47">
        <v>0</v>
      </c>
      <c r="M7" s="47">
        <v>0</v>
      </c>
      <c r="N7" s="47">
        <v>0</v>
      </c>
      <c r="O7" s="47">
        <v>0</v>
      </c>
      <c r="P7" s="47">
        <v>0</v>
      </c>
      <c r="Q7" s="47"/>
      <c r="R7" s="36"/>
      <c r="S7" s="36"/>
      <c r="T7" s="36"/>
      <c r="U7" s="36"/>
      <c r="V7" s="36"/>
      <c r="W7" s="36"/>
      <c r="X7" s="36"/>
    </row>
    <row r="8" spans="1:24" s="21" customFormat="1" ht="14.25" customHeight="1" x14ac:dyDescent="0.2">
      <c r="A8" s="36" t="s">
        <v>400</v>
      </c>
      <c r="B8" s="47" t="s">
        <v>1957</v>
      </c>
      <c r="C8" s="36">
        <v>2020</v>
      </c>
      <c r="D8" s="34" t="s">
        <v>1915</v>
      </c>
      <c r="E8" s="47" t="str">
        <f>IF(F8="","",VLOOKUP(F8,[8]All_LTMN_Lookups!$J$1:$K$1223,2,FALSE))</f>
        <v/>
      </c>
      <c r="F8" s="152"/>
      <c r="G8" s="19">
        <v>0</v>
      </c>
      <c r="H8" s="19">
        <v>0</v>
      </c>
      <c r="I8" s="19">
        <v>0</v>
      </c>
      <c r="J8" s="19">
        <v>0</v>
      </c>
      <c r="K8" s="19">
        <v>0</v>
      </c>
      <c r="L8" s="19">
        <v>0</v>
      </c>
      <c r="M8" s="19">
        <v>0</v>
      </c>
      <c r="N8" s="19">
        <v>0</v>
      </c>
      <c r="O8" s="19">
        <v>0</v>
      </c>
      <c r="P8" s="19">
        <v>0</v>
      </c>
      <c r="Q8" s="19" t="s">
        <v>1794</v>
      </c>
      <c r="R8" s="184"/>
      <c r="S8" s="184"/>
      <c r="T8" s="184"/>
      <c r="U8" s="184"/>
      <c r="V8" s="184"/>
      <c r="W8" s="184"/>
      <c r="X8" s="184"/>
    </row>
    <row r="9" spans="1:24" s="22" customFormat="1" ht="14.25" customHeight="1" x14ac:dyDescent="0.2">
      <c r="A9" s="36" t="s">
        <v>400</v>
      </c>
      <c r="B9" s="47" t="s">
        <v>1957</v>
      </c>
      <c r="C9" s="36">
        <v>2020</v>
      </c>
      <c r="D9" s="34" t="s">
        <v>1916</v>
      </c>
      <c r="E9" s="37" t="s">
        <v>1959</v>
      </c>
      <c r="F9" s="157" t="s">
        <v>1765</v>
      </c>
      <c r="G9" s="19">
        <v>1</v>
      </c>
      <c r="H9" s="19">
        <v>2</v>
      </c>
      <c r="I9" s="19">
        <v>2</v>
      </c>
      <c r="J9" s="19">
        <v>5</v>
      </c>
      <c r="K9" s="19">
        <v>0</v>
      </c>
      <c r="L9" s="19">
        <v>0</v>
      </c>
      <c r="M9" s="19">
        <v>0</v>
      </c>
      <c r="N9" s="19">
        <v>0</v>
      </c>
      <c r="O9" s="19">
        <v>2</v>
      </c>
      <c r="P9" s="19">
        <v>0</v>
      </c>
      <c r="Q9" s="19"/>
      <c r="R9" s="1"/>
      <c r="S9" s="1"/>
      <c r="T9" s="1"/>
      <c r="U9" s="1"/>
      <c r="V9" s="1"/>
      <c r="W9" s="1"/>
      <c r="X9" s="1"/>
    </row>
    <row r="10" spans="1:24" s="22" customFormat="1" ht="14.25" customHeight="1" x14ac:dyDescent="0.2">
      <c r="A10" s="36" t="s">
        <v>400</v>
      </c>
      <c r="B10" s="47" t="s">
        <v>1957</v>
      </c>
      <c r="C10" s="36">
        <v>2020</v>
      </c>
      <c r="D10" s="34">
        <v>7</v>
      </c>
      <c r="E10" s="37" t="s">
        <v>1959</v>
      </c>
      <c r="F10" s="157" t="s">
        <v>1765</v>
      </c>
      <c r="G10" s="19">
        <v>3</v>
      </c>
      <c r="H10" s="19">
        <v>0</v>
      </c>
      <c r="I10" s="19">
        <v>1</v>
      </c>
      <c r="J10" s="19">
        <v>1</v>
      </c>
      <c r="K10" s="19">
        <v>1</v>
      </c>
      <c r="L10" s="19">
        <v>3</v>
      </c>
      <c r="M10" s="19">
        <v>5</v>
      </c>
      <c r="N10" s="19">
        <v>2</v>
      </c>
      <c r="O10" s="19">
        <v>4</v>
      </c>
      <c r="P10" s="19">
        <v>3</v>
      </c>
      <c r="Q10" s="19"/>
      <c r="R10" s="1"/>
      <c r="S10" s="1"/>
      <c r="T10" s="1"/>
      <c r="U10" s="1"/>
      <c r="V10" s="1"/>
      <c r="W10" s="1"/>
      <c r="X10" s="1"/>
    </row>
    <row r="11" spans="1:24" s="22" customFormat="1" ht="14.25" customHeight="1" x14ac:dyDescent="0.2">
      <c r="A11" s="36" t="s">
        <v>400</v>
      </c>
      <c r="B11" s="47" t="s">
        <v>1957</v>
      </c>
      <c r="C11" s="36">
        <v>2020</v>
      </c>
      <c r="D11" s="34">
        <v>7</v>
      </c>
      <c r="E11" s="157">
        <f>IF(F11="","",VLOOKUP(F11,[8]All_LTMN_Lookups!$J$1:$K$1223,2,FALSE))</f>
        <v>2616</v>
      </c>
      <c r="F11" s="187" t="s">
        <v>215</v>
      </c>
      <c r="G11" s="19">
        <v>1</v>
      </c>
      <c r="H11" s="19">
        <v>0</v>
      </c>
      <c r="I11" s="19">
        <v>0</v>
      </c>
      <c r="J11" s="19">
        <v>0</v>
      </c>
      <c r="K11" s="19">
        <v>0</v>
      </c>
      <c r="L11" s="19">
        <v>0</v>
      </c>
      <c r="M11" s="19">
        <v>0</v>
      </c>
      <c r="N11" s="19">
        <v>0</v>
      </c>
      <c r="O11" s="19">
        <v>0</v>
      </c>
      <c r="P11" s="19">
        <v>0</v>
      </c>
      <c r="Q11" s="19"/>
      <c r="R11" s="1"/>
      <c r="S11" s="1"/>
      <c r="T11" s="1"/>
      <c r="U11" s="1"/>
      <c r="V11" s="1"/>
      <c r="W11" s="1"/>
      <c r="X11" s="1"/>
    </row>
    <row r="12" spans="1:24" s="22" customFormat="1" ht="14.25" customHeight="1" x14ac:dyDescent="0.2">
      <c r="A12" s="36" t="s">
        <v>400</v>
      </c>
      <c r="B12" s="47" t="s">
        <v>1957</v>
      </c>
      <c r="C12" s="36">
        <v>2020</v>
      </c>
      <c r="D12" s="34" t="s">
        <v>1917</v>
      </c>
      <c r="E12" s="157">
        <f>IF(F12="","",VLOOKUP(F12,[8]All_LTMN_Lookups!$J$1:$K$1223,2,FALSE))</f>
        <v>2616</v>
      </c>
      <c r="F12" s="187" t="s">
        <v>215</v>
      </c>
      <c r="G12" s="19">
        <v>0</v>
      </c>
      <c r="H12" s="19">
        <v>0</v>
      </c>
      <c r="I12" s="19">
        <v>0</v>
      </c>
      <c r="J12" s="19">
        <v>0</v>
      </c>
      <c r="K12" s="19">
        <v>0</v>
      </c>
      <c r="L12" s="19">
        <v>0</v>
      </c>
      <c r="M12" s="19">
        <v>0</v>
      </c>
      <c r="N12" s="19">
        <v>0</v>
      </c>
      <c r="O12" s="19">
        <v>1</v>
      </c>
      <c r="P12" s="19">
        <v>0</v>
      </c>
      <c r="Q12" s="19"/>
      <c r="R12" s="1"/>
      <c r="S12" s="1"/>
      <c r="T12" s="1"/>
      <c r="U12" s="1"/>
      <c r="V12" s="1"/>
      <c r="W12" s="1"/>
      <c r="X12" s="1"/>
    </row>
    <row r="13" spans="1:24" s="22" customFormat="1" ht="14.25" customHeight="1" x14ac:dyDescent="0.2">
      <c r="A13" s="36" t="s">
        <v>400</v>
      </c>
      <c r="B13" s="47" t="s">
        <v>1957</v>
      </c>
      <c r="C13" s="36">
        <v>2020</v>
      </c>
      <c r="D13" s="34" t="s">
        <v>1918</v>
      </c>
      <c r="E13" s="37" t="s">
        <v>1959</v>
      </c>
      <c r="F13" s="157" t="s">
        <v>1765</v>
      </c>
      <c r="G13" s="19">
        <v>0</v>
      </c>
      <c r="H13" s="19">
        <v>1</v>
      </c>
      <c r="I13" s="19">
        <v>2</v>
      </c>
      <c r="J13" s="19">
        <v>1</v>
      </c>
      <c r="K13" s="19">
        <v>0</v>
      </c>
      <c r="L13" s="19">
        <v>0</v>
      </c>
      <c r="M13" s="19">
        <v>4</v>
      </c>
      <c r="N13" s="19">
        <v>2</v>
      </c>
      <c r="O13" s="19">
        <v>2</v>
      </c>
      <c r="P13" s="19">
        <v>2</v>
      </c>
      <c r="Q13" s="19"/>
      <c r="R13" s="1"/>
      <c r="S13" s="1"/>
      <c r="T13" s="1"/>
      <c r="U13" s="1"/>
      <c r="V13" s="1"/>
      <c r="W13" s="1"/>
      <c r="X13" s="1"/>
    </row>
    <row r="14" spans="1:24" s="22" customFormat="1" ht="14.25" customHeight="1" x14ac:dyDescent="0.2">
      <c r="A14" s="36" t="s">
        <v>400</v>
      </c>
      <c r="B14" s="47" t="s">
        <v>1957</v>
      </c>
      <c r="C14" s="36">
        <v>2020</v>
      </c>
      <c r="D14" s="34" t="s">
        <v>1918</v>
      </c>
      <c r="E14" s="157">
        <f>IF(F14="","",VLOOKUP(F14,[8]All_LTMN_Lookups!$J$1:$K$1223,2,FALSE))</f>
        <v>2616</v>
      </c>
      <c r="F14" s="187" t="s">
        <v>215</v>
      </c>
      <c r="G14" s="19">
        <v>0</v>
      </c>
      <c r="H14" s="19">
        <v>0</v>
      </c>
      <c r="I14" s="19">
        <v>0</v>
      </c>
      <c r="J14" s="19">
        <v>0</v>
      </c>
      <c r="K14" s="19">
        <v>0</v>
      </c>
      <c r="L14" s="19">
        <v>0</v>
      </c>
      <c r="M14" s="19">
        <v>0</v>
      </c>
      <c r="N14" s="19">
        <v>0</v>
      </c>
      <c r="O14" s="19">
        <v>0</v>
      </c>
      <c r="P14" s="19">
        <v>4</v>
      </c>
      <c r="Q14" s="19"/>
      <c r="R14" s="1"/>
      <c r="S14" s="1"/>
      <c r="T14" s="1"/>
      <c r="U14" s="1"/>
      <c r="V14" s="1"/>
      <c r="W14" s="1"/>
      <c r="X14" s="1"/>
    </row>
    <row r="15" spans="1:24" s="22" customFormat="1" ht="14.25" customHeight="1" x14ac:dyDescent="0.2">
      <c r="A15" s="36" t="s">
        <v>400</v>
      </c>
      <c r="B15" s="47" t="s">
        <v>1957</v>
      </c>
      <c r="C15" s="36">
        <v>2020</v>
      </c>
      <c r="D15" s="34">
        <v>10</v>
      </c>
      <c r="E15" s="157">
        <f>IF(F15="","",VLOOKUP(F15,[8]All_LTMN_Lookups!$J$1:$K$1223,2,FALSE))</f>
        <v>2616</v>
      </c>
      <c r="F15" s="187" t="s">
        <v>215</v>
      </c>
      <c r="G15" s="19">
        <v>0</v>
      </c>
      <c r="H15" s="19">
        <v>1</v>
      </c>
      <c r="I15" s="19">
        <v>0</v>
      </c>
      <c r="J15" s="19">
        <v>2</v>
      </c>
      <c r="K15" s="19">
        <v>4</v>
      </c>
      <c r="L15" s="19">
        <v>0</v>
      </c>
      <c r="M15" s="19">
        <v>1</v>
      </c>
      <c r="N15" s="19">
        <v>1</v>
      </c>
      <c r="O15" s="19">
        <v>2</v>
      </c>
      <c r="P15" s="19">
        <v>1</v>
      </c>
      <c r="Q15" s="19"/>
      <c r="R15" s="1"/>
      <c r="S15" s="1"/>
      <c r="T15" s="1"/>
      <c r="U15" s="1"/>
      <c r="V15" s="1"/>
      <c r="W15" s="1"/>
      <c r="X15" s="1"/>
    </row>
    <row r="16" spans="1:24" s="22" customFormat="1" ht="14.25" customHeight="1" x14ac:dyDescent="0.2">
      <c r="A16" s="36" t="s">
        <v>400</v>
      </c>
      <c r="B16" s="47" t="s">
        <v>1957</v>
      </c>
      <c r="C16" s="36">
        <v>2020</v>
      </c>
      <c r="D16" s="183">
        <v>11</v>
      </c>
      <c r="E16" s="37" t="s">
        <v>1959</v>
      </c>
      <c r="F16" s="157" t="s">
        <v>1765</v>
      </c>
      <c r="G16" s="47">
        <v>2</v>
      </c>
      <c r="H16" s="47">
        <v>4</v>
      </c>
      <c r="I16" s="47">
        <v>2</v>
      </c>
      <c r="J16" s="47">
        <v>1</v>
      </c>
      <c r="K16" s="47">
        <v>1</v>
      </c>
      <c r="L16" s="47">
        <v>3</v>
      </c>
      <c r="M16" s="47">
        <v>1</v>
      </c>
      <c r="N16" s="47">
        <v>1</v>
      </c>
      <c r="O16" s="47">
        <v>4</v>
      </c>
      <c r="P16" s="47">
        <v>1</v>
      </c>
      <c r="Q16" s="47"/>
      <c r="R16" s="36"/>
      <c r="S16" s="36"/>
      <c r="T16" s="36"/>
      <c r="U16" s="36"/>
      <c r="V16" s="36"/>
      <c r="W16" s="36"/>
      <c r="X16" s="36"/>
    </row>
    <row r="17" spans="1:24" s="22" customFormat="1" ht="14.25" customHeight="1" x14ac:dyDescent="0.2">
      <c r="A17" s="36" t="s">
        <v>400</v>
      </c>
      <c r="B17" s="47" t="s">
        <v>1957</v>
      </c>
      <c r="C17" s="36">
        <v>2020</v>
      </c>
      <c r="D17" s="183">
        <v>11</v>
      </c>
      <c r="E17" s="157">
        <f>IF(F17="","",VLOOKUP(F17,[8]All_LTMN_Lookups!$J$1:$K$1223,2,FALSE))</f>
        <v>2605</v>
      </c>
      <c r="F17" s="157" t="s">
        <v>224</v>
      </c>
      <c r="G17" s="47">
        <v>0</v>
      </c>
      <c r="H17" s="47">
        <v>0</v>
      </c>
      <c r="I17" s="47">
        <v>0</v>
      </c>
      <c r="J17" s="47">
        <v>0</v>
      </c>
      <c r="K17" s="47">
        <v>0</v>
      </c>
      <c r="L17" s="47">
        <v>0</v>
      </c>
      <c r="M17" s="47">
        <v>0</v>
      </c>
      <c r="N17" s="47">
        <v>1</v>
      </c>
      <c r="O17" s="47">
        <v>0</v>
      </c>
      <c r="P17" s="47">
        <v>0</v>
      </c>
      <c r="Q17" s="47"/>
      <c r="R17" s="36"/>
      <c r="S17" s="36"/>
      <c r="T17" s="36"/>
      <c r="U17" s="36"/>
      <c r="V17" s="36"/>
      <c r="W17" s="36"/>
      <c r="X17" s="36"/>
    </row>
    <row r="18" spans="1:24" s="22" customFormat="1" ht="14.25" customHeight="1" x14ac:dyDescent="0.2">
      <c r="A18" s="36" t="s">
        <v>400</v>
      </c>
      <c r="B18" s="47" t="s">
        <v>1957</v>
      </c>
      <c r="C18" s="36">
        <v>2020</v>
      </c>
      <c r="D18" s="34" t="s">
        <v>1919</v>
      </c>
      <c r="E18" s="37" t="s">
        <v>1959</v>
      </c>
      <c r="F18" s="157" t="s">
        <v>1765</v>
      </c>
      <c r="G18" s="19">
        <v>0</v>
      </c>
      <c r="H18" s="19">
        <v>1</v>
      </c>
      <c r="I18" s="19">
        <v>0</v>
      </c>
      <c r="J18" s="19">
        <v>0</v>
      </c>
      <c r="K18" s="19">
        <v>1</v>
      </c>
      <c r="L18" s="19">
        <v>0</v>
      </c>
      <c r="M18" s="19">
        <v>1</v>
      </c>
      <c r="N18" s="19">
        <v>0</v>
      </c>
      <c r="O18" s="19">
        <v>4</v>
      </c>
      <c r="P18" s="19">
        <v>0</v>
      </c>
      <c r="Q18" s="19"/>
      <c r="R18" s="1"/>
      <c r="S18" s="1"/>
      <c r="T18" s="1"/>
      <c r="U18" s="1"/>
      <c r="V18" s="1"/>
      <c r="W18" s="1"/>
      <c r="X18" s="1"/>
    </row>
    <row r="19" spans="1:24" s="22" customFormat="1" ht="14.25" customHeight="1" x14ac:dyDescent="0.2">
      <c r="A19" s="36" t="s">
        <v>400</v>
      </c>
      <c r="B19" s="47" t="s">
        <v>1957</v>
      </c>
      <c r="C19" s="36">
        <v>2020</v>
      </c>
      <c r="D19" s="34" t="s">
        <v>1920</v>
      </c>
      <c r="E19" s="37" t="s">
        <v>1959</v>
      </c>
      <c r="F19" s="152" t="s">
        <v>1765</v>
      </c>
      <c r="G19" s="19">
        <v>0</v>
      </c>
      <c r="H19" s="19">
        <v>0</v>
      </c>
      <c r="I19" s="19">
        <v>1</v>
      </c>
      <c r="J19" s="19">
        <v>0</v>
      </c>
      <c r="K19" s="19">
        <v>0</v>
      </c>
      <c r="L19" s="19">
        <v>5</v>
      </c>
      <c r="M19" s="19">
        <v>0</v>
      </c>
      <c r="N19" s="19">
        <v>0</v>
      </c>
      <c r="O19" s="19">
        <v>3</v>
      </c>
      <c r="P19" s="19">
        <v>0</v>
      </c>
      <c r="Q19" s="19"/>
      <c r="R19" s="1"/>
      <c r="S19" s="1"/>
      <c r="T19" s="1"/>
      <c r="U19" s="1"/>
      <c r="V19" s="1"/>
      <c r="W19" s="1"/>
      <c r="X19" s="1"/>
    </row>
    <row r="20" spans="1:24" s="22" customFormat="1" ht="14.25" customHeight="1" x14ac:dyDescent="0.2">
      <c r="A20" s="36" t="s">
        <v>400</v>
      </c>
      <c r="B20" s="47" t="s">
        <v>1957</v>
      </c>
      <c r="C20" s="36">
        <v>2020</v>
      </c>
      <c r="D20" s="34">
        <v>14</v>
      </c>
      <c r="E20" s="37" t="s">
        <v>1959</v>
      </c>
      <c r="F20" s="152" t="s">
        <v>1765</v>
      </c>
      <c r="G20" s="19">
        <v>1</v>
      </c>
      <c r="H20" s="19">
        <v>3</v>
      </c>
      <c r="I20" s="19">
        <v>3</v>
      </c>
      <c r="J20" s="19">
        <v>1</v>
      </c>
      <c r="K20" s="19">
        <v>2</v>
      </c>
      <c r="L20" s="19">
        <v>0</v>
      </c>
      <c r="M20" s="19">
        <v>0</v>
      </c>
      <c r="N20" s="19">
        <v>3</v>
      </c>
      <c r="O20" s="19">
        <v>1</v>
      </c>
      <c r="P20" s="19">
        <v>0</v>
      </c>
      <c r="Q20" s="19"/>
      <c r="R20" s="1"/>
      <c r="S20" s="1"/>
      <c r="T20" s="1"/>
      <c r="U20" s="1"/>
      <c r="V20" s="1"/>
      <c r="W20" s="1"/>
      <c r="X20" s="1"/>
    </row>
    <row r="21" spans="1:24" s="22" customFormat="1" ht="14.25" customHeight="1" x14ac:dyDescent="0.2">
      <c r="A21" s="36" t="s">
        <v>400</v>
      </c>
      <c r="B21" s="47" t="s">
        <v>1957</v>
      </c>
      <c r="C21" s="36">
        <v>2020</v>
      </c>
      <c r="D21" s="34">
        <v>15</v>
      </c>
      <c r="E21" s="37" t="s">
        <v>1959</v>
      </c>
      <c r="F21" s="152" t="s">
        <v>1765</v>
      </c>
      <c r="G21" s="19">
        <v>0</v>
      </c>
      <c r="H21" s="19">
        <v>0</v>
      </c>
      <c r="I21" s="19">
        <v>0</v>
      </c>
      <c r="J21" s="19">
        <v>2</v>
      </c>
      <c r="K21" s="19">
        <v>0</v>
      </c>
      <c r="L21" s="19">
        <v>0</v>
      </c>
      <c r="M21" s="19">
        <v>0</v>
      </c>
      <c r="N21" s="19">
        <v>1</v>
      </c>
      <c r="O21" s="19">
        <v>0</v>
      </c>
      <c r="P21" s="19">
        <v>0</v>
      </c>
      <c r="Q21" s="19"/>
      <c r="R21" s="1"/>
      <c r="S21" s="1"/>
      <c r="T21" s="1"/>
      <c r="U21" s="1"/>
      <c r="V21" s="1"/>
      <c r="W21" s="1"/>
      <c r="X21" s="1"/>
    </row>
    <row r="22" spans="1:24" s="22" customFormat="1" ht="14.25" customHeight="1" x14ac:dyDescent="0.2">
      <c r="A22" s="36" t="s">
        <v>400</v>
      </c>
      <c r="B22" s="47" t="s">
        <v>1957</v>
      </c>
      <c r="C22" s="36">
        <v>2020</v>
      </c>
      <c r="D22" s="34">
        <v>16</v>
      </c>
      <c r="E22" s="37" t="s">
        <v>1959</v>
      </c>
      <c r="F22" s="152" t="s">
        <v>1765</v>
      </c>
      <c r="G22" s="19">
        <v>1</v>
      </c>
      <c r="H22" s="19">
        <v>1</v>
      </c>
      <c r="I22" s="19">
        <v>1</v>
      </c>
      <c r="J22" s="19">
        <v>0</v>
      </c>
      <c r="K22" s="19">
        <v>1</v>
      </c>
      <c r="L22" s="19">
        <v>3</v>
      </c>
      <c r="M22" s="19">
        <v>0</v>
      </c>
      <c r="N22" s="19">
        <v>2</v>
      </c>
      <c r="O22" s="19">
        <v>2</v>
      </c>
      <c r="P22" s="19">
        <v>2</v>
      </c>
      <c r="Q22" s="19"/>
      <c r="R22" s="1"/>
      <c r="S22" s="1"/>
      <c r="T22" s="1"/>
      <c r="U22" s="1"/>
      <c r="V22" s="1"/>
      <c r="W22" s="1"/>
      <c r="X22" s="1"/>
    </row>
    <row r="23" spans="1:24" s="22" customFormat="1" ht="14.25" customHeight="1" x14ac:dyDescent="0.2">
      <c r="A23" s="36" t="s">
        <v>400</v>
      </c>
      <c r="B23" s="47" t="s">
        <v>1957</v>
      </c>
      <c r="C23" s="36">
        <v>2020</v>
      </c>
      <c r="D23" s="34">
        <v>17</v>
      </c>
      <c r="E23" s="37" t="s">
        <v>1959</v>
      </c>
      <c r="F23" s="152" t="s">
        <v>1765</v>
      </c>
      <c r="G23" s="19">
        <v>1</v>
      </c>
      <c r="H23" s="19">
        <v>0</v>
      </c>
      <c r="I23" s="19">
        <v>0</v>
      </c>
      <c r="J23" s="19">
        <v>1</v>
      </c>
      <c r="K23" s="19">
        <v>2</v>
      </c>
      <c r="L23" s="19">
        <v>5</v>
      </c>
      <c r="M23" s="19">
        <v>1</v>
      </c>
      <c r="N23" s="19">
        <v>1</v>
      </c>
      <c r="O23" s="19">
        <v>1</v>
      </c>
      <c r="P23" s="19">
        <v>0</v>
      </c>
      <c r="Q23" s="19"/>
      <c r="R23" s="1"/>
      <c r="S23" s="1"/>
      <c r="T23" s="1"/>
      <c r="U23" s="1"/>
      <c r="V23" s="1"/>
      <c r="W23" s="1"/>
      <c r="X23" s="1"/>
    </row>
    <row r="24" spans="1:24" s="22" customFormat="1" ht="14.25" customHeight="1" x14ac:dyDescent="0.2">
      <c r="A24" s="36" t="s">
        <v>400</v>
      </c>
      <c r="B24" s="47" t="s">
        <v>1957</v>
      </c>
      <c r="C24" s="36">
        <v>2020</v>
      </c>
      <c r="D24" s="34">
        <v>17</v>
      </c>
      <c r="E24" s="157">
        <f>IF(F24="","",VLOOKUP(F24,[8]All_LTMN_Lookups!$J$1:$K$1223,2,FALSE))</f>
        <v>2616</v>
      </c>
      <c r="F24" s="152" t="s">
        <v>215</v>
      </c>
      <c r="G24" s="19">
        <v>2</v>
      </c>
      <c r="H24" s="19">
        <v>0</v>
      </c>
      <c r="I24" s="19">
        <v>0</v>
      </c>
      <c r="J24" s="19">
        <v>0</v>
      </c>
      <c r="K24" s="19">
        <v>0</v>
      </c>
      <c r="L24" s="19">
        <v>0</v>
      </c>
      <c r="M24" s="19">
        <v>0</v>
      </c>
      <c r="N24" s="19">
        <v>0</v>
      </c>
      <c r="O24" s="19">
        <v>0</v>
      </c>
      <c r="P24" s="19">
        <v>0</v>
      </c>
      <c r="Q24" s="19"/>
      <c r="R24" s="1"/>
      <c r="S24" s="1"/>
      <c r="T24" s="1"/>
      <c r="U24" s="1"/>
      <c r="V24" s="1"/>
      <c r="W24" s="1"/>
      <c r="X24" s="1"/>
    </row>
    <row r="25" spans="1:24" s="22" customFormat="1" ht="11.25" x14ac:dyDescent="0.2">
      <c r="A25" s="36" t="s">
        <v>400</v>
      </c>
      <c r="B25" s="47" t="s">
        <v>1957</v>
      </c>
      <c r="C25" s="36">
        <v>2020</v>
      </c>
      <c r="D25" s="34" t="s">
        <v>1921</v>
      </c>
      <c r="E25" s="37" t="s">
        <v>1959</v>
      </c>
      <c r="F25" s="152" t="s">
        <v>1765</v>
      </c>
      <c r="G25" s="19">
        <v>2</v>
      </c>
      <c r="H25" s="19">
        <v>0</v>
      </c>
      <c r="I25" s="19">
        <v>0</v>
      </c>
      <c r="J25" s="19">
        <v>0</v>
      </c>
      <c r="K25" s="19">
        <v>1</v>
      </c>
      <c r="L25" s="19">
        <v>2</v>
      </c>
      <c r="M25" s="19">
        <v>0</v>
      </c>
      <c r="N25" s="19">
        <v>0</v>
      </c>
      <c r="O25" s="19">
        <v>0</v>
      </c>
      <c r="P25" s="19">
        <v>0</v>
      </c>
      <c r="Q25" s="19"/>
      <c r="R25" s="1"/>
      <c r="S25" s="1"/>
      <c r="T25" s="1"/>
      <c r="U25" s="1"/>
      <c r="V25" s="1"/>
      <c r="W25" s="1"/>
      <c r="X25" s="1"/>
    </row>
    <row r="26" spans="1:24" s="22" customFormat="1" ht="14.25" customHeight="1" x14ac:dyDescent="0.2">
      <c r="A26" s="36" t="s">
        <v>400</v>
      </c>
      <c r="B26" s="47" t="s">
        <v>1957</v>
      </c>
      <c r="C26" s="36">
        <v>2020</v>
      </c>
      <c r="D26" s="34" t="s">
        <v>1922</v>
      </c>
      <c r="E26" s="37" t="s">
        <v>1959</v>
      </c>
      <c r="F26" s="152" t="s">
        <v>1765</v>
      </c>
      <c r="G26" s="19">
        <v>0</v>
      </c>
      <c r="H26" s="19">
        <v>0</v>
      </c>
      <c r="I26" s="19">
        <v>0</v>
      </c>
      <c r="J26" s="19">
        <v>0</v>
      </c>
      <c r="K26" s="19">
        <v>1</v>
      </c>
      <c r="L26" s="19">
        <v>0</v>
      </c>
      <c r="M26" s="19">
        <v>1</v>
      </c>
      <c r="N26" s="19">
        <v>0</v>
      </c>
      <c r="O26" s="19">
        <v>0</v>
      </c>
      <c r="P26" s="19">
        <v>1</v>
      </c>
      <c r="Q26" s="19"/>
      <c r="R26" s="1"/>
      <c r="S26" s="1"/>
      <c r="T26" s="1"/>
      <c r="U26" s="1"/>
      <c r="V26" s="1"/>
      <c r="W26" s="1"/>
      <c r="X26" s="1"/>
    </row>
    <row r="27" spans="1:24" s="22" customFormat="1" ht="14.25" customHeight="1" x14ac:dyDescent="0.2">
      <c r="A27" s="36" t="s">
        <v>400</v>
      </c>
      <c r="B27" s="47" t="s">
        <v>1957</v>
      </c>
      <c r="C27" s="36">
        <v>2020</v>
      </c>
      <c r="D27" s="34" t="s">
        <v>1922</v>
      </c>
      <c r="E27" s="157">
        <f>IF(F27="","",VLOOKUP(F27,[8]All_LTMN_Lookups!$J$1:$K$1223,2,FALSE))</f>
        <v>2616</v>
      </c>
      <c r="F27" s="152" t="s">
        <v>215</v>
      </c>
      <c r="G27" s="19">
        <v>0</v>
      </c>
      <c r="H27" s="19">
        <v>0</v>
      </c>
      <c r="I27" s="19">
        <v>0</v>
      </c>
      <c r="J27" s="19">
        <v>0</v>
      </c>
      <c r="K27" s="19">
        <v>1</v>
      </c>
      <c r="L27" s="19">
        <v>0</v>
      </c>
      <c r="M27" s="19">
        <v>0</v>
      </c>
      <c r="N27" s="19">
        <v>1</v>
      </c>
      <c r="O27" s="19">
        <v>1</v>
      </c>
      <c r="P27" s="19">
        <v>0</v>
      </c>
      <c r="Q27" s="19"/>
      <c r="R27" s="1"/>
      <c r="S27" s="1"/>
      <c r="T27" s="1"/>
      <c r="U27" s="1"/>
      <c r="V27" s="1"/>
      <c r="W27" s="1"/>
      <c r="X27" s="1"/>
    </row>
    <row r="28" spans="1:24" s="22" customFormat="1" ht="14.25" customHeight="1" x14ac:dyDescent="0.2">
      <c r="A28" s="36" t="s">
        <v>400</v>
      </c>
      <c r="B28" s="47" t="s">
        <v>1957</v>
      </c>
      <c r="C28" s="36">
        <v>2020</v>
      </c>
      <c r="D28" s="34" t="s">
        <v>1923</v>
      </c>
      <c r="E28" s="37" t="s">
        <v>1959</v>
      </c>
      <c r="F28" s="152" t="s">
        <v>1765</v>
      </c>
      <c r="G28" s="19">
        <v>0</v>
      </c>
      <c r="H28" s="19">
        <v>1</v>
      </c>
      <c r="I28" s="19">
        <v>0</v>
      </c>
      <c r="J28" s="19">
        <v>0</v>
      </c>
      <c r="K28" s="19">
        <v>0</v>
      </c>
      <c r="L28" s="19">
        <v>0</v>
      </c>
      <c r="M28" s="19">
        <v>0</v>
      </c>
      <c r="N28" s="19">
        <v>1</v>
      </c>
      <c r="O28" s="19">
        <v>0</v>
      </c>
      <c r="P28" s="19">
        <v>0</v>
      </c>
      <c r="Q28" s="19"/>
      <c r="R28" s="1"/>
      <c r="S28" s="1"/>
      <c r="T28" s="1"/>
      <c r="U28" s="1"/>
      <c r="V28" s="1"/>
      <c r="W28" s="1"/>
      <c r="X28" s="1"/>
    </row>
    <row r="29" spans="1:24" s="22" customFormat="1" ht="11.25" x14ac:dyDescent="0.2">
      <c r="A29" s="36" t="s">
        <v>400</v>
      </c>
      <c r="B29" s="47" t="s">
        <v>1957</v>
      </c>
      <c r="C29" s="36">
        <v>2020</v>
      </c>
      <c r="D29" s="34">
        <v>21</v>
      </c>
      <c r="E29" s="47" t="str">
        <f>IF(F29="","",VLOOKUP(F29,[8]All_LTMN_Lookups!$J$1:$K$1223,2,FALSE))</f>
        <v/>
      </c>
      <c r="F29" s="152"/>
      <c r="G29" s="19">
        <v>0</v>
      </c>
      <c r="H29" s="19">
        <v>0</v>
      </c>
      <c r="I29" s="19">
        <v>0</v>
      </c>
      <c r="J29" s="19">
        <v>0</v>
      </c>
      <c r="K29" s="19">
        <v>0</v>
      </c>
      <c r="L29" s="19">
        <v>0</v>
      </c>
      <c r="M29" s="19">
        <v>0</v>
      </c>
      <c r="N29" s="19">
        <v>0</v>
      </c>
      <c r="O29" s="19">
        <v>0</v>
      </c>
      <c r="P29" s="19">
        <v>0</v>
      </c>
      <c r="Q29" s="19" t="s">
        <v>1794</v>
      </c>
      <c r="R29" s="1"/>
      <c r="S29" s="1"/>
      <c r="T29" s="1"/>
      <c r="U29" s="1"/>
      <c r="V29" s="1"/>
      <c r="W29" s="1"/>
      <c r="X29" s="1"/>
    </row>
    <row r="30" spans="1:24" s="22" customFormat="1" ht="11.25" x14ac:dyDescent="0.2">
      <c r="A30" s="36" t="s">
        <v>400</v>
      </c>
      <c r="B30" s="47" t="s">
        <v>1957</v>
      </c>
      <c r="C30" s="36">
        <v>2020</v>
      </c>
      <c r="D30" s="34">
        <v>22</v>
      </c>
      <c r="E30" s="37" t="s">
        <v>1959</v>
      </c>
      <c r="F30" s="152" t="s">
        <v>1765</v>
      </c>
      <c r="G30" s="19">
        <v>0</v>
      </c>
      <c r="H30" s="19">
        <v>0</v>
      </c>
      <c r="I30" s="19">
        <v>0</v>
      </c>
      <c r="J30" s="19">
        <v>2</v>
      </c>
      <c r="K30" s="19">
        <v>0</v>
      </c>
      <c r="L30" s="19">
        <v>0</v>
      </c>
      <c r="M30" s="19">
        <v>0</v>
      </c>
      <c r="N30" s="19">
        <v>0</v>
      </c>
      <c r="O30" s="19">
        <v>0</v>
      </c>
      <c r="P30" s="19">
        <v>1</v>
      </c>
      <c r="Q30" s="19"/>
      <c r="R30" s="1"/>
      <c r="S30" s="1"/>
      <c r="T30" s="1"/>
      <c r="U30" s="1"/>
      <c r="V30" s="1"/>
      <c r="W30" s="1"/>
      <c r="X30" s="1"/>
    </row>
    <row r="31" spans="1:24" s="22" customFormat="1" ht="14.25" customHeight="1" x14ac:dyDescent="0.2">
      <c r="A31" s="36" t="s">
        <v>400</v>
      </c>
      <c r="B31" s="47" t="s">
        <v>1957</v>
      </c>
      <c r="C31" s="36">
        <v>2020</v>
      </c>
      <c r="D31" s="34">
        <v>22</v>
      </c>
      <c r="E31" s="157">
        <f>IF(F31="","",VLOOKUP(F31,[8]All_LTMN_Lookups!$J$1:$K$1223,2,FALSE))</f>
        <v>2616</v>
      </c>
      <c r="F31" s="152" t="s">
        <v>215</v>
      </c>
      <c r="G31" s="19">
        <v>2</v>
      </c>
      <c r="H31" s="19">
        <v>0</v>
      </c>
      <c r="I31" s="19">
        <v>0</v>
      </c>
      <c r="J31" s="19">
        <v>1</v>
      </c>
      <c r="K31" s="19">
        <v>1</v>
      </c>
      <c r="L31" s="19">
        <v>3</v>
      </c>
      <c r="M31" s="19">
        <v>2</v>
      </c>
      <c r="N31" s="19">
        <v>0</v>
      </c>
      <c r="O31" s="19">
        <v>0</v>
      </c>
      <c r="P31" s="19">
        <v>0</v>
      </c>
      <c r="Q31" s="19"/>
      <c r="R31" s="1"/>
      <c r="S31" s="1"/>
      <c r="T31" s="1"/>
      <c r="U31" s="1"/>
      <c r="V31" s="1"/>
      <c r="W31" s="1"/>
      <c r="X31" s="1"/>
    </row>
    <row r="32" spans="1:24" s="22" customFormat="1" ht="14.25" customHeight="1" x14ac:dyDescent="0.2">
      <c r="A32" s="36" t="s">
        <v>400</v>
      </c>
      <c r="B32" s="47" t="s">
        <v>1957</v>
      </c>
      <c r="C32" s="36">
        <v>2020</v>
      </c>
      <c r="D32" s="34">
        <v>23</v>
      </c>
      <c r="E32" s="37" t="s">
        <v>1959</v>
      </c>
      <c r="F32" s="152" t="s">
        <v>1765</v>
      </c>
      <c r="G32" s="19">
        <v>0</v>
      </c>
      <c r="H32" s="19">
        <v>0</v>
      </c>
      <c r="I32" s="19">
        <v>0</v>
      </c>
      <c r="J32" s="19">
        <v>0</v>
      </c>
      <c r="K32" s="19">
        <v>0</v>
      </c>
      <c r="L32" s="19">
        <v>0</v>
      </c>
      <c r="M32" s="19">
        <v>0</v>
      </c>
      <c r="N32" s="19">
        <v>0</v>
      </c>
      <c r="O32" s="19">
        <v>2</v>
      </c>
      <c r="P32" s="19">
        <v>0</v>
      </c>
      <c r="Q32" s="19"/>
      <c r="R32" s="1"/>
      <c r="S32" s="1"/>
      <c r="T32" s="1"/>
      <c r="U32" s="1"/>
      <c r="V32" s="1"/>
      <c r="W32" s="1"/>
      <c r="X32" s="1"/>
    </row>
    <row r="33" spans="1:24" s="22" customFormat="1" ht="11.25" x14ac:dyDescent="0.2">
      <c r="A33" s="36" t="s">
        <v>400</v>
      </c>
      <c r="B33" s="47" t="s">
        <v>1957</v>
      </c>
      <c r="C33" s="36">
        <v>2020</v>
      </c>
      <c r="D33" s="34" t="s">
        <v>1924</v>
      </c>
      <c r="E33" s="37" t="s">
        <v>1959</v>
      </c>
      <c r="F33" s="152" t="s">
        <v>1765</v>
      </c>
      <c r="G33" s="19">
        <v>2</v>
      </c>
      <c r="H33" s="19">
        <v>1</v>
      </c>
      <c r="I33" s="19">
        <v>0</v>
      </c>
      <c r="J33" s="19">
        <v>0</v>
      </c>
      <c r="K33" s="19">
        <v>0</v>
      </c>
      <c r="L33" s="19">
        <v>0</v>
      </c>
      <c r="M33" s="19">
        <v>1</v>
      </c>
      <c r="N33" s="19">
        <v>1</v>
      </c>
      <c r="O33" s="19">
        <v>0</v>
      </c>
      <c r="P33" s="19">
        <v>0</v>
      </c>
      <c r="Q33" s="19"/>
      <c r="R33" s="1"/>
      <c r="S33" s="1"/>
      <c r="T33" s="1"/>
      <c r="U33" s="1"/>
      <c r="V33" s="1"/>
      <c r="W33" s="1"/>
      <c r="X33" s="1"/>
    </row>
    <row r="34" spans="1:24" s="22" customFormat="1" ht="14.25" customHeight="1" x14ac:dyDescent="0.2">
      <c r="A34" s="36" t="s">
        <v>400</v>
      </c>
      <c r="B34" s="47" t="s">
        <v>1957</v>
      </c>
      <c r="C34" s="36">
        <v>2020</v>
      </c>
      <c r="D34" s="34" t="s">
        <v>1925</v>
      </c>
      <c r="E34" s="47" t="str">
        <f>IF(F34="","",VLOOKUP(F34,[8]All_LTMN_Lookups!$J$1:$K$1223,2,FALSE))</f>
        <v/>
      </c>
      <c r="F34" s="152"/>
      <c r="G34" s="19">
        <v>0</v>
      </c>
      <c r="H34" s="19">
        <v>0</v>
      </c>
      <c r="I34" s="19">
        <v>0</v>
      </c>
      <c r="J34" s="19">
        <v>0</v>
      </c>
      <c r="K34" s="19">
        <v>0</v>
      </c>
      <c r="L34" s="19">
        <v>0</v>
      </c>
      <c r="M34" s="19">
        <v>0</v>
      </c>
      <c r="N34" s="19">
        <v>0</v>
      </c>
      <c r="O34" s="19">
        <v>0</v>
      </c>
      <c r="P34" s="19">
        <v>0</v>
      </c>
      <c r="Q34" s="19" t="s">
        <v>1794</v>
      </c>
      <c r="R34" s="1"/>
      <c r="S34" s="1"/>
      <c r="T34" s="1"/>
      <c r="U34" s="1"/>
      <c r="V34" s="1"/>
      <c r="W34" s="1"/>
      <c r="X34" s="1"/>
    </row>
    <row r="35" spans="1:24" s="22" customFormat="1" ht="14.25" customHeight="1" x14ac:dyDescent="0.2">
      <c r="A35" s="36" t="s">
        <v>400</v>
      </c>
      <c r="B35" s="47" t="s">
        <v>1957</v>
      </c>
      <c r="C35" s="36">
        <v>2020</v>
      </c>
      <c r="D35" s="34" t="s">
        <v>1926</v>
      </c>
      <c r="E35" s="47" t="str">
        <f>IF(F35="","",VLOOKUP(F35,[8]All_LTMN_Lookups!$J$1:$K$1223,2,FALSE))</f>
        <v/>
      </c>
      <c r="F35" s="152"/>
      <c r="G35" s="19">
        <v>0</v>
      </c>
      <c r="H35" s="19">
        <v>0</v>
      </c>
      <c r="I35" s="19">
        <v>0</v>
      </c>
      <c r="J35" s="19">
        <v>0</v>
      </c>
      <c r="K35" s="19">
        <v>0</v>
      </c>
      <c r="L35" s="19">
        <v>0</v>
      </c>
      <c r="M35" s="19">
        <v>0</v>
      </c>
      <c r="N35" s="19">
        <v>0</v>
      </c>
      <c r="O35" s="19">
        <v>0</v>
      </c>
      <c r="P35" s="19">
        <v>0</v>
      </c>
      <c r="Q35" s="19" t="s">
        <v>1794</v>
      </c>
      <c r="R35" s="1"/>
      <c r="S35" s="1"/>
      <c r="T35" s="1"/>
      <c r="U35" s="1"/>
      <c r="V35" s="1"/>
      <c r="W35" s="1"/>
      <c r="X35" s="1"/>
    </row>
    <row r="36" spans="1:24" s="22" customFormat="1" ht="14.25" customHeight="1" x14ac:dyDescent="0.2">
      <c r="A36" s="36" t="s">
        <v>400</v>
      </c>
      <c r="B36" s="47" t="s">
        <v>1957</v>
      </c>
      <c r="C36" s="36">
        <v>2020</v>
      </c>
      <c r="D36" s="34">
        <v>27</v>
      </c>
      <c r="E36" s="157">
        <f>IF(F36="","",VLOOKUP(F36,[8]All_LTMN_Lookups!$J$1:$K$1223,2,FALSE))</f>
        <v>2616</v>
      </c>
      <c r="F36" s="152" t="s">
        <v>215</v>
      </c>
      <c r="G36" s="19">
        <v>3</v>
      </c>
      <c r="H36" s="19">
        <v>0</v>
      </c>
      <c r="I36" s="19">
        <v>1</v>
      </c>
      <c r="J36" s="19">
        <v>1</v>
      </c>
      <c r="K36" s="19">
        <v>0</v>
      </c>
      <c r="L36" s="19">
        <v>0</v>
      </c>
      <c r="M36" s="19">
        <v>0</v>
      </c>
      <c r="N36" s="19">
        <v>1</v>
      </c>
      <c r="O36" s="19">
        <v>0</v>
      </c>
      <c r="P36" s="19">
        <v>3</v>
      </c>
      <c r="Q36" s="19"/>
      <c r="R36" s="1"/>
      <c r="S36" s="1"/>
      <c r="T36" s="1"/>
      <c r="U36" s="1"/>
      <c r="V36" s="1"/>
      <c r="W36" s="1"/>
      <c r="X36" s="1"/>
    </row>
    <row r="37" spans="1:24" s="22" customFormat="1" ht="14.25" customHeight="1" x14ac:dyDescent="0.2">
      <c r="A37" s="36" t="s">
        <v>400</v>
      </c>
      <c r="B37" s="47" t="s">
        <v>1957</v>
      </c>
      <c r="C37" s="36">
        <v>2020</v>
      </c>
      <c r="D37" s="34" t="s">
        <v>1927</v>
      </c>
      <c r="E37" s="37" t="s">
        <v>1959</v>
      </c>
      <c r="F37" s="152" t="s">
        <v>1765</v>
      </c>
      <c r="G37" s="19">
        <v>4</v>
      </c>
      <c r="H37" s="19">
        <v>6</v>
      </c>
      <c r="I37" s="19">
        <v>0</v>
      </c>
      <c r="J37" s="19">
        <v>5</v>
      </c>
      <c r="K37" s="19">
        <v>5</v>
      </c>
      <c r="L37" s="19">
        <v>0</v>
      </c>
      <c r="M37" s="19">
        <v>2</v>
      </c>
      <c r="N37" s="19">
        <v>15</v>
      </c>
      <c r="O37" s="19">
        <v>1</v>
      </c>
      <c r="P37" s="19">
        <v>0</v>
      </c>
      <c r="Q37" s="19"/>
      <c r="R37" s="1"/>
      <c r="S37" s="1"/>
      <c r="T37" s="1"/>
      <c r="U37" s="1"/>
      <c r="V37" s="1"/>
      <c r="W37" s="1"/>
      <c r="X37" s="1"/>
    </row>
    <row r="38" spans="1:24" s="22" customFormat="1" ht="14.25" customHeight="1" x14ac:dyDescent="0.2">
      <c r="A38" s="36" t="s">
        <v>400</v>
      </c>
      <c r="B38" s="47" t="s">
        <v>1957</v>
      </c>
      <c r="C38" s="36">
        <v>2020</v>
      </c>
      <c r="D38" s="34">
        <v>29</v>
      </c>
      <c r="E38" s="157">
        <f>IF(F38="","",VLOOKUP(F38,[8]All_LTMN_Lookups!$J$1:$K$1223,2,FALSE))</f>
        <v>2613</v>
      </c>
      <c r="F38" s="152" t="s">
        <v>218</v>
      </c>
      <c r="G38" s="19">
        <v>1</v>
      </c>
      <c r="H38" s="19">
        <v>0</v>
      </c>
      <c r="I38" s="19">
        <v>0</v>
      </c>
      <c r="J38" s="19">
        <v>0</v>
      </c>
      <c r="K38" s="19">
        <v>0</v>
      </c>
      <c r="L38" s="19">
        <v>0</v>
      </c>
      <c r="M38" s="19">
        <v>0</v>
      </c>
      <c r="N38" s="19">
        <v>0</v>
      </c>
      <c r="O38" s="19">
        <v>0</v>
      </c>
      <c r="P38" s="19">
        <v>0</v>
      </c>
      <c r="Q38" s="19"/>
      <c r="R38" s="1"/>
      <c r="S38" s="1"/>
      <c r="T38" s="1"/>
      <c r="U38" s="1"/>
      <c r="V38" s="1"/>
      <c r="W38" s="1"/>
      <c r="X38" s="1"/>
    </row>
    <row r="39" spans="1:24" s="22" customFormat="1" ht="14.25" customHeight="1" x14ac:dyDescent="0.2">
      <c r="A39" s="36" t="s">
        <v>400</v>
      </c>
      <c r="B39" s="47" t="s">
        <v>1957</v>
      </c>
      <c r="C39" s="36">
        <v>2020</v>
      </c>
      <c r="D39" s="34" t="s">
        <v>1928</v>
      </c>
      <c r="E39" s="47">
        <v>2611</v>
      </c>
      <c r="F39" s="152" t="s">
        <v>220</v>
      </c>
      <c r="G39" s="19">
        <v>1</v>
      </c>
      <c r="H39" s="19">
        <v>0</v>
      </c>
      <c r="I39" s="19">
        <v>0</v>
      </c>
      <c r="J39" s="19">
        <v>0</v>
      </c>
      <c r="K39" s="19">
        <v>0</v>
      </c>
      <c r="L39" s="19">
        <v>0</v>
      </c>
      <c r="M39" s="19">
        <v>0</v>
      </c>
      <c r="N39" s="19">
        <v>0</v>
      </c>
      <c r="O39" s="19">
        <v>0</v>
      </c>
      <c r="P39" s="19">
        <v>0</v>
      </c>
      <c r="Q39" s="19"/>
      <c r="R39" s="1"/>
      <c r="S39" s="1"/>
      <c r="T39" s="1"/>
      <c r="U39" s="1"/>
      <c r="V39" s="1"/>
      <c r="W39" s="1"/>
      <c r="X39" s="1"/>
    </row>
    <row r="40" spans="1:24" s="22" customFormat="1" ht="14.25" customHeight="1" x14ac:dyDescent="0.2">
      <c r="A40" s="36" t="s">
        <v>400</v>
      </c>
      <c r="B40" s="47" t="s">
        <v>1957</v>
      </c>
      <c r="C40" s="36">
        <v>2020</v>
      </c>
      <c r="D40" s="34" t="s">
        <v>1928</v>
      </c>
      <c r="E40" s="47"/>
      <c r="F40" s="152" t="s">
        <v>1765</v>
      </c>
      <c r="G40" s="19">
        <v>0</v>
      </c>
      <c r="H40" s="19">
        <v>0</v>
      </c>
      <c r="I40" s="19">
        <v>0</v>
      </c>
      <c r="J40" s="19">
        <v>4</v>
      </c>
      <c r="K40" s="19">
        <v>0</v>
      </c>
      <c r="L40" s="19">
        <v>0</v>
      </c>
      <c r="M40" s="19">
        <v>0</v>
      </c>
      <c r="N40" s="19">
        <v>0</v>
      </c>
      <c r="O40" s="19">
        <v>0</v>
      </c>
      <c r="P40" s="19">
        <v>0</v>
      </c>
      <c r="Q40" s="19"/>
      <c r="R40" s="1"/>
      <c r="S40" s="1"/>
      <c r="T40" s="1"/>
      <c r="U40" s="1"/>
      <c r="V40" s="1"/>
      <c r="W40" s="1"/>
      <c r="X40" s="1"/>
    </row>
    <row r="41" spans="1:24" s="22" customFormat="1" ht="14.25" customHeight="1" x14ac:dyDescent="0.2">
      <c r="A41" s="36" t="s">
        <v>400</v>
      </c>
      <c r="B41" s="47" t="s">
        <v>1957</v>
      </c>
      <c r="C41" s="36">
        <v>2020</v>
      </c>
      <c r="D41" s="34" t="s">
        <v>1928</v>
      </c>
      <c r="E41" s="47">
        <v>3366</v>
      </c>
      <c r="F41" s="152" t="s">
        <v>1772</v>
      </c>
      <c r="G41" s="19">
        <v>0</v>
      </c>
      <c r="H41" s="19">
        <v>0</v>
      </c>
      <c r="I41" s="19">
        <v>0</v>
      </c>
      <c r="J41" s="19">
        <v>0</v>
      </c>
      <c r="K41" s="19">
        <v>0</v>
      </c>
      <c r="L41" s="19">
        <v>0</v>
      </c>
      <c r="M41" s="19">
        <v>0</v>
      </c>
      <c r="N41" s="19">
        <v>1</v>
      </c>
      <c r="O41" s="19">
        <v>0</v>
      </c>
      <c r="P41" s="19">
        <v>0</v>
      </c>
      <c r="Q41" s="19"/>
      <c r="R41" s="1"/>
      <c r="S41" s="1"/>
      <c r="T41" s="1"/>
      <c r="U41" s="1"/>
      <c r="V41" s="1"/>
      <c r="W41" s="1"/>
      <c r="X41" s="1"/>
    </row>
    <row r="42" spans="1:24" s="22" customFormat="1" ht="14.25" customHeight="1" x14ac:dyDescent="0.2">
      <c r="A42" s="36" t="s">
        <v>400</v>
      </c>
      <c r="B42" s="47" t="s">
        <v>1957</v>
      </c>
      <c r="C42" s="36">
        <v>2020</v>
      </c>
      <c r="D42" s="34">
        <v>30</v>
      </c>
      <c r="E42" s="157">
        <f>IF(F42="","",VLOOKUP(F42,[8]All_LTMN_Lookups!$J$1:$K$1223,2,FALSE))</f>
        <v>3001</v>
      </c>
      <c r="F42" s="152" t="s">
        <v>136</v>
      </c>
      <c r="G42" s="19">
        <v>0</v>
      </c>
      <c r="H42" s="19">
        <v>1</v>
      </c>
      <c r="I42" s="19">
        <v>0</v>
      </c>
      <c r="J42" s="19">
        <v>0</v>
      </c>
      <c r="K42" s="19">
        <v>1</v>
      </c>
      <c r="L42" s="19">
        <v>0</v>
      </c>
      <c r="M42" s="19">
        <v>1</v>
      </c>
      <c r="N42" s="19">
        <v>0</v>
      </c>
      <c r="O42" s="19">
        <v>0</v>
      </c>
      <c r="P42" s="19">
        <v>1</v>
      </c>
      <c r="Q42" s="19"/>
      <c r="R42" s="1"/>
      <c r="S42" s="1"/>
      <c r="T42" s="1"/>
      <c r="U42" s="1"/>
      <c r="V42" s="1"/>
      <c r="W42" s="1"/>
      <c r="X42" s="1"/>
    </row>
    <row r="43" spans="1:24" s="22" customFormat="1" ht="14.25" customHeight="1" x14ac:dyDescent="0.2">
      <c r="A43" s="36" t="s">
        <v>400</v>
      </c>
      <c r="B43" s="47" t="s">
        <v>1957</v>
      </c>
      <c r="C43" s="36">
        <v>2020</v>
      </c>
      <c r="D43" s="34">
        <v>30</v>
      </c>
      <c r="E43" s="47">
        <v>2615</v>
      </c>
      <c r="F43" s="152" t="s">
        <v>216</v>
      </c>
      <c r="G43" s="19">
        <v>0</v>
      </c>
      <c r="H43" s="19">
        <v>0</v>
      </c>
      <c r="I43" s="19">
        <v>0</v>
      </c>
      <c r="J43" s="19">
        <v>1</v>
      </c>
      <c r="K43" s="19">
        <v>1</v>
      </c>
      <c r="L43" s="19">
        <v>1</v>
      </c>
      <c r="M43" s="19">
        <v>1</v>
      </c>
      <c r="N43" s="19">
        <v>0</v>
      </c>
      <c r="O43" s="19">
        <v>0</v>
      </c>
      <c r="P43" s="19">
        <v>0</v>
      </c>
      <c r="Q43" s="19"/>
      <c r="R43" s="1"/>
      <c r="S43" s="1"/>
      <c r="T43" s="1"/>
      <c r="U43" s="1"/>
      <c r="V43" s="1"/>
      <c r="W43" s="1"/>
      <c r="X43" s="1"/>
    </row>
    <row r="44" spans="1:24" s="22" customFormat="1" ht="14.25" customHeight="1" x14ac:dyDescent="0.2">
      <c r="A44" s="36" t="s">
        <v>400</v>
      </c>
      <c r="B44" s="47" t="s">
        <v>1957</v>
      </c>
      <c r="C44" s="36">
        <v>2020</v>
      </c>
      <c r="D44" s="34">
        <v>30</v>
      </c>
      <c r="E44" s="47">
        <v>2616</v>
      </c>
      <c r="F44" s="152" t="s">
        <v>215</v>
      </c>
      <c r="G44" s="19">
        <v>0</v>
      </c>
      <c r="H44" s="19">
        <v>0</v>
      </c>
      <c r="I44" s="19">
        <v>0</v>
      </c>
      <c r="J44" s="19">
        <v>0</v>
      </c>
      <c r="K44" s="19">
        <v>0</v>
      </c>
      <c r="L44" s="19">
        <v>0</v>
      </c>
      <c r="M44" s="19">
        <v>0</v>
      </c>
      <c r="N44" s="19">
        <v>0</v>
      </c>
      <c r="O44" s="19">
        <v>0</v>
      </c>
      <c r="P44" s="19">
        <v>3</v>
      </c>
      <c r="Q44" s="19"/>
      <c r="R44" s="1"/>
      <c r="S44" s="1"/>
      <c r="T44" s="1"/>
      <c r="U44" s="1"/>
      <c r="V44" s="1"/>
      <c r="W44" s="1"/>
      <c r="X44" s="1"/>
    </row>
    <row r="45" spans="1:24" s="22" customFormat="1" ht="14.25" customHeight="1" x14ac:dyDescent="0.2">
      <c r="A45" s="36" t="s">
        <v>400</v>
      </c>
      <c r="B45" s="47" t="s">
        <v>1957</v>
      </c>
      <c r="C45" s="36">
        <v>2020</v>
      </c>
      <c r="D45" s="34" t="s">
        <v>1929</v>
      </c>
      <c r="E45" s="37" t="s">
        <v>1959</v>
      </c>
      <c r="F45" s="152" t="s">
        <v>1765</v>
      </c>
      <c r="G45" s="19">
        <v>2</v>
      </c>
      <c r="H45" s="19">
        <v>7</v>
      </c>
      <c r="I45" s="19">
        <v>2</v>
      </c>
      <c r="J45" s="19">
        <v>6</v>
      </c>
      <c r="K45" s="19">
        <v>0</v>
      </c>
      <c r="L45" s="19">
        <v>7</v>
      </c>
      <c r="M45" s="19">
        <v>4</v>
      </c>
      <c r="N45" s="19">
        <v>0</v>
      </c>
      <c r="O45" s="19">
        <v>3</v>
      </c>
      <c r="P45" s="19">
        <v>10</v>
      </c>
      <c r="Q45" s="19"/>
      <c r="R45" s="1"/>
      <c r="S45" s="1"/>
      <c r="T45" s="1"/>
      <c r="U45" s="1"/>
      <c r="V45" s="1"/>
      <c r="W45" s="1"/>
      <c r="X45" s="1"/>
    </row>
    <row r="46" spans="1:24" s="22" customFormat="1" ht="14.25" customHeight="1" x14ac:dyDescent="0.2">
      <c r="A46" s="36" t="s">
        <v>400</v>
      </c>
      <c r="B46" s="47" t="s">
        <v>1957</v>
      </c>
      <c r="C46" s="36">
        <v>2020</v>
      </c>
      <c r="D46" s="34" t="s">
        <v>1929</v>
      </c>
      <c r="E46" s="157">
        <f>IF(F46="","",VLOOKUP(F46,[8]All_LTMN_Lookups!$J$1:$K$1223,2,FALSE))</f>
        <v>2616</v>
      </c>
      <c r="F46" s="152" t="s">
        <v>215</v>
      </c>
      <c r="G46" s="19">
        <v>0</v>
      </c>
      <c r="H46" s="19">
        <v>0</v>
      </c>
      <c r="I46" s="19">
        <v>0</v>
      </c>
      <c r="J46" s="19">
        <v>0</v>
      </c>
      <c r="K46" s="19">
        <v>0</v>
      </c>
      <c r="L46" s="19">
        <v>1</v>
      </c>
      <c r="M46" s="19">
        <v>0</v>
      </c>
      <c r="N46" s="19">
        <v>1</v>
      </c>
      <c r="O46" s="19">
        <v>0</v>
      </c>
      <c r="P46" s="19">
        <v>0</v>
      </c>
      <c r="Q46" s="19"/>
      <c r="R46" s="1"/>
      <c r="S46" s="1"/>
      <c r="T46" s="1"/>
      <c r="U46" s="1"/>
      <c r="V46" s="1"/>
      <c r="W46" s="1"/>
      <c r="X46" s="1"/>
    </row>
    <row r="47" spans="1:24" s="22" customFormat="1" ht="14.25" customHeight="1" x14ac:dyDescent="0.2">
      <c r="A47" s="36" t="s">
        <v>400</v>
      </c>
      <c r="B47" s="47" t="s">
        <v>1957</v>
      </c>
      <c r="C47" s="36">
        <v>2020</v>
      </c>
      <c r="D47" s="34" t="s">
        <v>1929</v>
      </c>
      <c r="E47" s="157">
        <f>IF(F47="","",VLOOKUP(F47,[8]All_LTMN_Lookups!$J$1:$K$1223,2,FALSE))</f>
        <v>3214</v>
      </c>
      <c r="F47" s="152" t="s">
        <v>124</v>
      </c>
      <c r="G47" s="19">
        <v>0</v>
      </c>
      <c r="H47" s="19">
        <v>0</v>
      </c>
      <c r="I47" s="19">
        <v>0</v>
      </c>
      <c r="J47" s="19">
        <v>0</v>
      </c>
      <c r="K47" s="19">
        <v>0</v>
      </c>
      <c r="L47" s="19">
        <v>1</v>
      </c>
      <c r="M47" s="19">
        <v>0</v>
      </c>
      <c r="N47" s="19">
        <v>0</v>
      </c>
      <c r="O47" s="19">
        <v>0</v>
      </c>
      <c r="P47" s="19">
        <v>0</v>
      </c>
      <c r="Q47" s="19"/>
      <c r="R47" s="1"/>
      <c r="S47" s="1"/>
      <c r="T47" s="1"/>
      <c r="U47" s="1"/>
      <c r="V47" s="1"/>
      <c r="W47" s="1"/>
      <c r="X47" s="1"/>
    </row>
    <row r="48" spans="1:24" s="22" customFormat="1" ht="14.25" customHeight="1" x14ac:dyDescent="0.2">
      <c r="A48" s="36" t="s">
        <v>400</v>
      </c>
      <c r="B48" s="47" t="s">
        <v>1957</v>
      </c>
      <c r="C48" s="36">
        <v>2020</v>
      </c>
      <c r="D48" s="34" t="s">
        <v>1930</v>
      </c>
      <c r="E48" s="47"/>
      <c r="F48" s="152"/>
      <c r="G48" s="19">
        <v>0</v>
      </c>
      <c r="H48" s="19">
        <v>0</v>
      </c>
      <c r="I48" s="19">
        <v>0</v>
      </c>
      <c r="J48" s="19">
        <v>0</v>
      </c>
      <c r="K48" s="19">
        <v>0</v>
      </c>
      <c r="L48" s="19">
        <v>0</v>
      </c>
      <c r="M48" s="19">
        <v>0</v>
      </c>
      <c r="N48" s="19">
        <v>0</v>
      </c>
      <c r="O48" s="19">
        <v>0</v>
      </c>
      <c r="P48" s="19">
        <v>0</v>
      </c>
      <c r="Q48" s="19" t="s">
        <v>1794</v>
      </c>
      <c r="R48" s="1"/>
      <c r="S48" s="1"/>
      <c r="T48" s="1"/>
      <c r="U48" s="1"/>
      <c r="V48" s="1"/>
      <c r="W48" s="1"/>
      <c r="X48" s="1"/>
    </row>
    <row r="49" spans="1:24" s="22" customFormat="1" ht="14.25" customHeight="1" x14ac:dyDescent="0.2">
      <c r="A49" s="36" t="s">
        <v>400</v>
      </c>
      <c r="B49" s="47" t="s">
        <v>1957</v>
      </c>
      <c r="C49" s="36">
        <v>2020</v>
      </c>
      <c r="D49" s="34" t="s">
        <v>1931</v>
      </c>
      <c r="E49" s="157">
        <f>IF(F49="","",VLOOKUP(F49,[8]All_LTMN_Lookups!$J$1:$K$1223,2,FALSE))</f>
        <v>2607</v>
      </c>
      <c r="F49" s="152" t="s">
        <v>222</v>
      </c>
      <c r="G49" s="19">
        <v>0</v>
      </c>
      <c r="H49" s="19">
        <v>0</v>
      </c>
      <c r="I49" s="19">
        <v>0</v>
      </c>
      <c r="J49" s="19">
        <v>0</v>
      </c>
      <c r="K49" s="19">
        <v>0</v>
      </c>
      <c r="L49" s="19">
        <v>1</v>
      </c>
      <c r="M49" s="19">
        <v>0</v>
      </c>
      <c r="N49" s="19">
        <v>0</v>
      </c>
      <c r="O49" s="19">
        <v>0</v>
      </c>
      <c r="P49" s="19">
        <v>0</v>
      </c>
      <c r="Q49" s="19"/>
      <c r="R49" s="1"/>
      <c r="S49" s="1"/>
      <c r="T49" s="1"/>
      <c r="U49" s="1"/>
      <c r="V49" s="1"/>
      <c r="W49" s="1"/>
      <c r="X49" s="1"/>
    </row>
    <row r="50" spans="1:24" s="22" customFormat="1" ht="14.25" customHeight="1" x14ac:dyDescent="0.2">
      <c r="A50" s="36" t="s">
        <v>400</v>
      </c>
      <c r="B50" s="47" t="s">
        <v>1957</v>
      </c>
      <c r="C50" s="36">
        <v>2020</v>
      </c>
      <c r="D50" s="34" t="s">
        <v>1932</v>
      </c>
      <c r="E50" s="157">
        <f>IF(F50="","",VLOOKUP(F50,[8]All_LTMN_Lookups!$J$1:$K$1223,2,FALSE))</f>
        <v>2607</v>
      </c>
      <c r="F50" s="152" t="s">
        <v>222</v>
      </c>
      <c r="G50" s="19">
        <v>0</v>
      </c>
      <c r="H50" s="19">
        <v>1</v>
      </c>
      <c r="I50" s="19">
        <v>0</v>
      </c>
      <c r="J50" s="19">
        <v>2</v>
      </c>
      <c r="K50" s="19">
        <v>0</v>
      </c>
      <c r="L50" s="19">
        <v>0</v>
      </c>
      <c r="M50" s="19">
        <v>0</v>
      </c>
      <c r="N50" s="19">
        <v>0</v>
      </c>
      <c r="O50" s="19">
        <v>2</v>
      </c>
      <c r="P50" s="19">
        <v>0</v>
      </c>
      <c r="Q50" s="19"/>
      <c r="R50" s="1"/>
      <c r="S50" s="1"/>
      <c r="T50" s="1"/>
      <c r="U50" s="1"/>
      <c r="V50" s="1"/>
      <c r="W50" s="1"/>
      <c r="X50" s="1"/>
    </row>
    <row r="51" spans="1:24" s="22" customFormat="1" ht="14.25" customHeight="1" x14ac:dyDescent="0.2">
      <c r="A51" s="36" t="s">
        <v>400</v>
      </c>
      <c r="B51" s="47" t="s">
        <v>1957</v>
      </c>
      <c r="C51" s="36">
        <v>2020</v>
      </c>
      <c r="D51" s="34" t="s">
        <v>1932</v>
      </c>
      <c r="E51" s="157">
        <f>IF(F51="","",VLOOKUP(F51,[8]All_LTMN_Lookups!$J$1:$K$1223,2,FALSE))</f>
        <v>2611</v>
      </c>
      <c r="F51" s="152" t="s">
        <v>220</v>
      </c>
      <c r="G51" s="19">
        <v>0</v>
      </c>
      <c r="H51" s="19">
        <v>1</v>
      </c>
      <c r="I51" s="19">
        <v>0</v>
      </c>
      <c r="J51" s="19">
        <v>0</v>
      </c>
      <c r="K51" s="19">
        <v>0</v>
      </c>
      <c r="L51" s="19">
        <v>0</v>
      </c>
      <c r="M51" s="19">
        <v>0</v>
      </c>
      <c r="N51" s="19">
        <v>0</v>
      </c>
      <c r="O51" s="19">
        <v>0</v>
      </c>
      <c r="P51" s="19">
        <v>0</v>
      </c>
      <c r="Q51" s="19"/>
      <c r="R51" s="1"/>
      <c r="S51" s="1"/>
      <c r="T51" s="1"/>
      <c r="U51" s="1"/>
      <c r="V51" s="1"/>
      <c r="W51" s="1"/>
      <c r="X51" s="1"/>
    </row>
    <row r="52" spans="1:24" s="22" customFormat="1" ht="14.25" customHeight="1" x14ac:dyDescent="0.2">
      <c r="A52" s="36" t="s">
        <v>400</v>
      </c>
      <c r="B52" s="47" t="s">
        <v>1957</v>
      </c>
      <c r="C52" s="36">
        <v>2020</v>
      </c>
      <c r="D52" s="34" t="s">
        <v>1933</v>
      </c>
      <c r="E52" s="37" t="s">
        <v>1959</v>
      </c>
      <c r="F52" s="152" t="s">
        <v>1765</v>
      </c>
      <c r="G52" s="19">
        <v>0</v>
      </c>
      <c r="H52" s="19">
        <v>0</v>
      </c>
      <c r="I52" s="19">
        <v>1</v>
      </c>
      <c r="J52" s="19">
        <v>0</v>
      </c>
      <c r="K52" s="19">
        <v>0</v>
      </c>
      <c r="L52" s="19">
        <v>0</v>
      </c>
      <c r="M52" s="19">
        <v>0</v>
      </c>
      <c r="N52" s="19">
        <v>0</v>
      </c>
      <c r="O52" s="19">
        <v>1</v>
      </c>
      <c r="P52" s="19">
        <v>0</v>
      </c>
      <c r="Q52" s="19"/>
      <c r="R52" s="1"/>
      <c r="S52" s="1"/>
      <c r="T52" s="1"/>
      <c r="U52" s="1"/>
      <c r="V52" s="1"/>
      <c r="W52" s="1"/>
      <c r="X52" s="1"/>
    </row>
    <row r="53" spans="1:24" s="22" customFormat="1" ht="14.25" customHeight="1" x14ac:dyDescent="0.2">
      <c r="A53" s="36" t="s">
        <v>400</v>
      </c>
      <c r="B53" s="47" t="s">
        <v>1957</v>
      </c>
      <c r="C53" s="36">
        <v>2020</v>
      </c>
      <c r="D53" s="34">
        <v>36</v>
      </c>
      <c r="E53" s="157">
        <f>IF(F53="","",VLOOKUP(F53,[8]All_LTMN_Lookups!$J$1:$K$1223,2,FALSE))</f>
        <v>2616</v>
      </c>
      <c r="F53" s="152" t="s">
        <v>215</v>
      </c>
      <c r="G53" s="19">
        <v>1</v>
      </c>
      <c r="H53" s="19">
        <v>1</v>
      </c>
      <c r="I53" s="19">
        <v>0</v>
      </c>
      <c r="J53" s="19">
        <v>0</v>
      </c>
      <c r="K53" s="19">
        <v>0</v>
      </c>
      <c r="L53" s="19">
        <v>0</v>
      </c>
      <c r="M53" s="19">
        <v>2</v>
      </c>
      <c r="N53" s="19">
        <v>0</v>
      </c>
      <c r="O53" s="19">
        <v>0</v>
      </c>
      <c r="P53" s="19">
        <v>0</v>
      </c>
      <c r="Q53" s="19"/>
      <c r="R53" s="1"/>
      <c r="S53" s="1"/>
      <c r="T53" s="1"/>
      <c r="U53" s="1"/>
      <c r="V53" s="1"/>
      <c r="W53" s="1"/>
      <c r="X53" s="1"/>
    </row>
    <row r="54" spans="1:24" s="22" customFormat="1" ht="14.25" customHeight="1" x14ac:dyDescent="0.2">
      <c r="A54" s="36" t="s">
        <v>400</v>
      </c>
      <c r="B54" s="47" t="s">
        <v>1957</v>
      </c>
      <c r="C54" s="36">
        <v>2020</v>
      </c>
      <c r="D54" s="34">
        <v>36</v>
      </c>
      <c r="E54" s="37" t="s">
        <v>1959</v>
      </c>
      <c r="F54" s="152" t="s">
        <v>1765</v>
      </c>
      <c r="G54" s="19">
        <v>0</v>
      </c>
      <c r="H54" s="19">
        <v>0</v>
      </c>
      <c r="I54" s="19">
        <v>1</v>
      </c>
      <c r="J54" s="19">
        <v>0</v>
      </c>
      <c r="K54" s="19">
        <v>0</v>
      </c>
      <c r="L54" s="19">
        <v>1</v>
      </c>
      <c r="M54" s="19">
        <v>0</v>
      </c>
      <c r="N54" s="19">
        <v>0</v>
      </c>
      <c r="O54" s="19">
        <v>1</v>
      </c>
      <c r="P54" s="19">
        <v>1</v>
      </c>
      <c r="Q54" s="19"/>
      <c r="R54" s="1"/>
      <c r="S54" s="1"/>
      <c r="T54" s="1"/>
      <c r="U54" s="1"/>
      <c r="V54" s="1"/>
      <c r="W54" s="1"/>
      <c r="X54" s="1"/>
    </row>
    <row r="55" spans="1:24" s="22" customFormat="1" ht="14.25" customHeight="1" x14ac:dyDescent="0.2">
      <c r="A55" s="36" t="s">
        <v>400</v>
      </c>
      <c r="B55" s="47" t="s">
        <v>1957</v>
      </c>
      <c r="C55" s="36">
        <v>2020</v>
      </c>
      <c r="D55" s="34">
        <v>37</v>
      </c>
      <c r="E55" s="157">
        <f>IF(F55="","",VLOOKUP(F55,[8]All_LTMN_Lookups!$J$1:$K$1223,2,FALSE))</f>
        <v>2615</v>
      </c>
      <c r="F55" s="152" t="s">
        <v>216</v>
      </c>
      <c r="G55" s="19">
        <v>0</v>
      </c>
      <c r="H55" s="19">
        <v>1</v>
      </c>
      <c r="I55" s="19">
        <v>0</v>
      </c>
      <c r="J55" s="19">
        <v>0</v>
      </c>
      <c r="K55" s="19">
        <v>0</v>
      </c>
      <c r="L55" s="19">
        <v>1</v>
      </c>
      <c r="M55" s="19">
        <v>0</v>
      </c>
      <c r="N55" s="19">
        <v>0</v>
      </c>
      <c r="O55" s="19">
        <v>0</v>
      </c>
      <c r="P55" s="19">
        <v>0</v>
      </c>
      <c r="Q55" s="19"/>
      <c r="R55" s="1"/>
      <c r="S55" s="1"/>
      <c r="T55" s="1"/>
      <c r="U55" s="1"/>
      <c r="V55" s="1"/>
      <c r="W55" s="1"/>
      <c r="X55" s="1"/>
    </row>
    <row r="56" spans="1:24" s="22" customFormat="1" ht="14.25" customHeight="1" x14ac:dyDescent="0.2">
      <c r="A56" s="36" t="s">
        <v>400</v>
      </c>
      <c r="B56" s="47" t="s">
        <v>1957</v>
      </c>
      <c r="C56" s="36">
        <v>2020</v>
      </c>
      <c r="D56" s="34">
        <v>37</v>
      </c>
      <c r="E56" s="37" t="s">
        <v>1959</v>
      </c>
      <c r="F56" s="152" t="s">
        <v>1765</v>
      </c>
      <c r="G56" s="19">
        <v>0</v>
      </c>
      <c r="H56" s="19">
        <v>0</v>
      </c>
      <c r="I56" s="19">
        <v>1</v>
      </c>
      <c r="J56" s="19">
        <v>0</v>
      </c>
      <c r="K56" s="19">
        <v>2</v>
      </c>
      <c r="L56" s="19">
        <v>1</v>
      </c>
      <c r="M56" s="19">
        <v>2</v>
      </c>
      <c r="N56" s="19">
        <v>1</v>
      </c>
      <c r="O56" s="19">
        <v>0</v>
      </c>
      <c r="P56" s="19">
        <v>0</v>
      </c>
      <c r="Q56" s="19"/>
      <c r="R56" s="1"/>
      <c r="S56" s="1"/>
      <c r="T56" s="1"/>
      <c r="U56" s="1"/>
      <c r="V56" s="1"/>
      <c r="W56" s="1"/>
      <c r="X56" s="1"/>
    </row>
    <row r="57" spans="1:24" s="22" customFormat="1" ht="14.25" customHeight="1" x14ac:dyDescent="0.2">
      <c r="A57" s="36" t="s">
        <v>400</v>
      </c>
      <c r="B57" s="47" t="s">
        <v>1957</v>
      </c>
      <c r="C57" s="36">
        <v>2020</v>
      </c>
      <c r="D57" s="183" t="s">
        <v>1934</v>
      </c>
      <c r="E57" s="47" t="str">
        <f>IF(F57="","",VLOOKUP(F57,[8]All_LTMN_Lookups!$J$1:$K$1223,2,FALSE))</f>
        <v/>
      </c>
      <c r="F57" s="157"/>
      <c r="G57" s="47">
        <v>0</v>
      </c>
      <c r="H57" s="47">
        <v>0</v>
      </c>
      <c r="I57" s="47">
        <v>0</v>
      </c>
      <c r="J57" s="47">
        <v>0</v>
      </c>
      <c r="K57" s="47">
        <v>0</v>
      </c>
      <c r="L57" s="47">
        <v>0</v>
      </c>
      <c r="M57" s="47">
        <v>0</v>
      </c>
      <c r="N57" s="47">
        <v>0</v>
      </c>
      <c r="O57" s="47">
        <v>0</v>
      </c>
      <c r="P57" s="47">
        <v>0</v>
      </c>
      <c r="Q57" s="47" t="s">
        <v>1794</v>
      </c>
      <c r="R57" s="36"/>
      <c r="S57" s="36"/>
      <c r="T57" s="36"/>
      <c r="U57" s="36"/>
      <c r="V57" s="36"/>
      <c r="W57" s="36"/>
      <c r="X57" s="36"/>
    </row>
    <row r="58" spans="1:24" s="22" customFormat="1" ht="14.25" customHeight="1" x14ac:dyDescent="0.2">
      <c r="A58" s="36" t="s">
        <v>400</v>
      </c>
      <c r="B58" s="47" t="s">
        <v>1957</v>
      </c>
      <c r="C58" s="36">
        <v>2020</v>
      </c>
      <c r="D58" s="34">
        <v>39</v>
      </c>
      <c r="E58" s="157">
        <f>IF(F58="","",VLOOKUP(F58,[8]All_LTMN_Lookups!$J$1:$K$1223,2,FALSE))</f>
        <v>2613</v>
      </c>
      <c r="F58" s="152" t="s">
        <v>218</v>
      </c>
      <c r="G58" s="19">
        <v>1</v>
      </c>
      <c r="H58" s="19">
        <v>0</v>
      </c>
      <c r="I58" s="19">
        <v>0</v>
      </c>
      <c r="J58" s="19">
        <v>0</v>
      </c>
      <c r="K58" s="19">
        <v>1</v>
      </c>
      <c r="L58" s="19">
        <v>0</v>
      </c>
      <c r="M58" s="19">
        <v>0</v>
      </c>
      <c r="N58" s="19">
        <v>0</v>
      </c>
      <c r="O58" s="19">
        <v>0</v>
      </c>
      <c r="P58" s="19">
        <v>1</v>
      </c>
      <c r="Q58" s="19"/>
      <c r="R58" s="1"/>
      <c r="S58" s="1"/>
      <c r="T58" s="1"/>
      <c r="U58" s="1"/>
      <c r="V58" s="1"/>
      <c r="W58" s="1"/>
      <c r="X58" s="1"/>
    </row>
    <row r="59" spans="1:24" s="22" customFormat="1" ht="14.25" customHeight="1" x14ac:dyDescent="0.2">
      <c r="A59" s="36" t="s">
        <v>400</v>
      </c>
      <c r="B59" s="47" t="s">
        <v>1957</v>
      </c>
      <c r="C59" s="36">
        <v>2020</v>
      </c>
      <c r="D59" s="34" t="s">
        <v>1935</v>
      </c>
      <c r="E59" s="157">
        <f>IF(F59="","",VLOOKUP(F59,[8]All_LTMN_Lookups!$J$1:$K$1223,2,FALSE))</f>
        <v>2616</v>
      </c>
      <c r="F59" s="152" t="s">
        <v>215</v>
      </c>
      <c r="G59" s="19">
        <v>1</v>
      </c>
      <c r="H59" s="19">
        <v>0</v>
      </c>
      <c r="I59" s="19">
        <v>0</v>
      </c>
      <c r="J59" s="19">
        <v>0</v>
      </c>
      <c r="K59" s="19">
        <v>0</v>
      </c>
      <c r="L59" s="19">
        <v>0</v>
      </c>
      <c r="M59" s="19">
        <v>0</v>
      </c>
      <c r="N59" s="19">
        <v>0</v>
      </c>
      <c r="O59" s="19">
        <v>0</v>
      </c>
      <c r="P59" s="19">
        <v>0</v>
      </c>
      <c r="Q59" s="19"/>
      <c r="R59" s="1"/>
      <c r="S59" s="1"/>
      <c r="T59" s="1"/>
      <c r="U59" s="1"/>
      <c r="V59" s="1"/>
      <c r="W59" s="1"/>
      <c r="X59" s="1"/>
    </row>
    <row r="60" spans="1:24" s="22" customFormat="1" ht="14.25" customHeight="1" x14ac:dyDescent="0.2">
      <c r="A60" s="36" t="s">
        <v>400</v>
      </c>
      <c r="B60" s="47" t="s">
        <v>1957</v>
      </c>
      <c r="C60" s="36">
        <v>2020</v>
      </c>
      <c r="D60" s="34" t="s">
        <v>1935</v>
      </c>
      <c r="E60" s="157">
        <f>IF(F60="","",VLOOKUP(F60,[8]All_LTMN_Lookups!$J$1:$K$1223,2,FALSE))</f>
        <v>2613</v>
      </c>
      <c r="F60" s="152" t="s">
        <v>218</v>
      </c>
      <c r="G60" s="19">
        <v>0</v>
      </c>
      <c r="H60" s="19">
        <v>0</v>
      </c>
      <c r="I60" s="19">
        <v>0</v>
      </c>
      <c r="J60" s="19">
        <v>1</v>
      </c>
      <c r="K60" s="19">
        <v>0</v>
      </c>
      <c r="L60" s="19">
        <v>0</v>
      </c>
      <c r="M60" s="19">
        <v>0</v>
      </c>
      <c r="N60" s="19">
        <v>0</v>
      </c>
      <c r="O60" s="19">
        <v>0</v>
      </c>
      <c r="P60" s="19">
        <v>0</v>
      </c>
      <c r="Q60" s="19"/>
      <c r="R60" s="1"/>
      <c r="S60" s="1"/>
      <c r="T60" s="1"/>
      <c r="U60" s="1"/>
      <c r="V60" s="1"/>
      <c r="W60" s="1"/>
      <c r="X60" s="1"/>
    </row>
    <row r="61" spans="1:24" s="22" customFormat="1" ht="14.25" customHeight="1" x14ac:dyDescent="0.2">
      <c r="A61" s="36" t="s">
        <v>400</v>
      </c>
      <c r="B61" s="47" t="s">
        <v>1957</v>
      </c>
      <c r="C61" s="36">
        <v>2020</v>
      </c>
      <c r="D61" s="34">
        <v>41</v>
      </c>
      <c r="E61" s="157">
        <f>IF(F61="","",VLOOKUP(F61,[8]All_LTMN_Lookups!$J$1:$K$1223,2,FALSE))</f>
        <v>2615</v>
      </c>
      <c r="F61" s="152" t="s">
        <v>216</v>
      </c>
      <c r="G61" s="19">
        <v>0</v>
      </c>
      <c r="H61" s="19">
        <v>0</v>
      </c>
      <c r="I61" s="19">
        <v>0</v>
      </c>
      <c r="J61" s="19">
        <v>1</v>
      </c>
      <c r="K61" s="19">
        <v>0</v>
      </c>
      <c r="L61" s="19">
        <v>0</v>
      </c>
      <c r="M61" s="19">
        <v>0</v>
      </c>
      <c r="N61" s="19">
        <v>0</v>
      </c>
      <c r="O61" s="19">
        <v>0</v>
      </c>
      <c r="P61" s="19">
        <v>0</v>
      </c>
      <c r="Q61" s="19"/>
      <c r="R61" s="1"/>
      <c r="S61" s="1"/>
      <c r="T61" s="1"/>
      <c r="U61" s="1"/>
      <c r="V61" s="1"/>
      <c r="W61" s="1"/>
      <c r="X61" s="1"/>
    </row>
    <row r="62" spans="1:24" s="22" customFormat="1" ht="14.25" customHeight="1" x14ac:dyDescent="0.2">
      <c r="A62" s="36" t="s">
        <v>400</v>
      </c>
      <c r="B62" s="47" t="s">
        <v>1957</v>
      </c>
      <c r="C62" s="36">
        <v>2020</v>
      </c>
      <c r="D62" s="34">
        <v>42</v>
      </c>
      <c r="E62" s="157">
        <f>IF(F62="","",VLOOKUP(F62,[8]All_LTMN_Lookups!$J$1:$K$1223,2,FALSE))</f>
        <v>2613</v>
      </c>
      <c r="F62" s="152" t="s">
        <v>218</v>
      </c>
      <c r="G62" s="19">
        <v>0</v>
      </c>
      <c r="H62" s="19">
        <v>1</v>
      </c>
      <c r="I62" s="19">
        <v>0</v>
      </c>
      <c r="J62" s="19">
        <v>0</v>
      </c>
      <c r="K62" s="19">
        <v>0</v>
      </c>
      <c r="L62" s="19">
        <v>0</v>
      </c>
      <c r="M62" s="19">
        <v>1</v>
      </c>
      <c r="N62" s="19">
        <v>2</v>
      </c>
      <c r="O62" s="19">
        <v>2</v>
      </c>
      <c r="P62" s="19">
        <v>0</v>
      </c>
      <c r="Q62" s="19"/>
      <c r="R62" s="1"/>
      <c r="S62" s="1"/>
      <c r="T62" s="1"/>
      <c r="U62" s="1"/>
      <c r="V62" s="1"/>
      <c r="W62" s="1"/>
      <c r="X62" s="1"/>
    </row>
    <row r="63" spans="1:24" s="22" customFormat="1" ht="14.25" customHeight="1" x14ac:dyDescent="0.2">
      <c r="A63" s="36" t="s">
        <v>400</v>
      </c>
      <c r="B63" s="47" t="s">
        <v>1957</v>
      </c>
      <c r="C63" s="36">
        <v>2020</v>
      </c>
      <c r="D63" s="34" t="s">
        <v>1936</v>
      </c>
      <c r="E63" s="157">
        <f>IF(F63="","",VLOOKUP(F63,[8]All_LTMN_Lookups!$J$1:$K$1223,2,FALSE))</f>
        <v>2616</v>
      </c>
      <c r="F63" s="152" t="s">
        <v>215</v>
      </c>
      <c r="G63" s="19">
        <v>1</v>
      </c>
      <c r="H63" s="19">
        <v>1</v>
      </c>
      <c r="I63" s="19">
        <v>0</v>
      </c>
      <c r="J63" s="19">
        <v>5</v>
      </c>
      <c r="K63" s="19">
        <v>2</v>
      </c>
      <c r="L63" s="19">
        <v>1</v>
      </c>
      <c r="M63" s="19">
        <v>5</v>
      </c>
      <c r="N63" s="19">
        <v>4</v>
      </c>
      <c r="O63" s="19">
        <v>2</v>
      </c>
      <c r="P63" s="19">
        <v>1</v>
      </c>
      <c r="Q63" s="19"/>
      <c r="R63" s="1"/>
      <c r="S63" s="1"/>
      <c r="T63" s="1"/>
      <c r="U63" s="1"/>
      <c r="V63" s="1"/>
      <c r="W63" s="1"/>
      <c r="X63" s="1"/>
    </row>
    <row r="64" spans="1:24" s="22" customFormat="1" ht="14.25" customHeight="1" x14ac:dyDescent="0.2">
      <c r="A64" s="36" t="s">
        <v>400</v>
      </c>
      <c r="B64" s="47" t="s">
        <v>1957</v>
      </c>
      <c r="C64" s="36">
        <v>2020</v>
      </c>
      <c r="D64" s="34">
        <v>44</v>
      </c>
      <c r="E64" s="157">
        <f>IF(F64="","",VLOOKUP(F64,[8]All_LTMN_Lookups!$J$1:$K$1223,2,FALSE))</f>
        <v>2613</v>
      </c>
      <c r="F64" s="152" t="s">
        <v>218</v>
      </c>
      <c r="G64" s="19">
        <v>0</v>
      </c>
      <c r="H64" s="19">
        <v>1</v>
      </c>
      <c r="I64" s="19">
        <v>0</v>
      </c>
      <c r="J64" s="19">
        <v>0</v>
      </c>
      <c r="K64" s="19">
        <v>0</v>
      </c>
      <c r="L64" s="19">
        <v>0</v>
      </c>
      <c r="M64" s="19">
        <v>0</v>
      </c>
      <c r="N64" s="19">
        <v>0</v>
      </c>
      <c r="O64" s="19">
        <v>0</v>
      </c>
      <c r="P64" s="19">
        <v>0</v>
      </c>
      <c r="Q64" s="19"/>
      <c r="R64" s="1"/>
      <c r="S64" s="1"/>
      <c r="T64" s="1"/>
      <c r="U64" s="1"/>
      <c r="V64" s="1"/>
      <c r="W64" s="1"/>
      <c r="X64" s="1"/>
    </row>
    <row r="65" spans="1:24" s="22" customFormat="1" ht="14.25" customHeight="1" x14ac:dyDescent="0.2">
      <c r="A65" s="36" t="s">
        <v>400</v>
      </c>
      <c r="B65" s="47" t="s">
        <v>1957</v>
      </c>
      <c r="C65" s="36">
        <v>2020</v>
      </c>
      <c r="D65" s="34">
        <v>45</v>
      </c>
      <c r="E65" s="157">
        <f>IF(F65="","",VLOOKUP(F65,[8]All_LTMN_Lookups!$J$1:$K$1223,2,FALSE))</f>
        <v>2615</v>
      </c>
      <c r="F65" s="152" t="s">
        <v>216</v>
      </c>
      <c r="G65" s="19">
        <v>0</v>
      </c>
      <c r="H65" s="19">
        <v>0</v>
      </c>
      <c r="I65" s="19">
        <v>0</v>
      </c>
      <c r="J65" s="19">
        <v>0</v>
      </c>
      <c r="K65" s="19">
        <v>0</v>
      </c>
      <c r="L65" s="19">
        <v>0</v>
      </c>
      <c r="M65" s="19">
        <v>1</v>
      </c>
      <c r="N65" s="19">
        <v>0</v>
      </c>
      <c r="O65" s="19">
        <v>0</v>
      </c>
      <c r="P65" s="19">
        <v>0</v>
      </c>
      <c r="Q65" s="19"/>
      <c r="R65" s="1"/>
      <c r="S65" s="1"/>
      <c r="T65" s="1"/>
      <c r="U65" s="1"/>
      <c r="V65" s="1"/>
      <c r="W65" s="1"/>
      <c r="X65" s="1"/>
    </row>
    <row r="66" spans="1:24" s="22" customFormat="1" ht="14.25" customHeight="1" x14ac:dyDescent="0.2">
      <c r="A66" s="36" t="s">
        <v>400</v>
      </c>
      <c r="B66" s="47" t="s">
        <v>1957</v>
      </c>
      <c r="C66" s="36">
        <v>2020</v>
      </c>
      <c r="D66" s="34">
        <v>46</v>
      </c>
      <c r="E66" s="157">
        <f>IF(F66="","",VLOOKUP(F66,[8]All_LTMN_Lookups!$J$1:$K$1223,2,FALSE))</f>
        <v>2613</v>
      </c>
      <c r="F66" s="152" t="s">
        <v>218</v>
      </c>
      <c r="G66" s="19">
        <v>0</v>
      </c>
      <c r="H66" s="19">
        <v>1</v>
      </c>
      <c r="I66" s="19">
        <v>2</v>
      </c>
      <c r="J66" s="19">
        <v>1</v>
      </c>
      <c r="K66" s="19">
        <v>0</v>
      </c>
      <c r="L66" s="19">
        <v>0</v>
      </c>
      <c r="M66" s="19">
        <v>0</v>
      </c>
      <c r="N66" s="19">
        <v>0</v>
      </c>
      <c r="O66" s="19">
        <v>0</v>
      </c>
      <c r="P66" s="19">
        <v>0</v>
      </c>
      <c r="Q66" s="19"/>
      <c r="R66" s="1"/>
      <c r="S66" s="1"/>
      <c r="T66" s="1"/>
      <c r="U66" s="1"/>
      <c r="V66" s="1"/>
      <c r="W66" s="1"/>
      <c r="X66" s="1"/>
    </row>
    <row r="67" spans="1:24" s="22" customFormat="1" ht="14.25" customHeight="1" x14ac:dyDescent="0.2">
      <c r="A67" s="36" t="s">
        <v>400</v>
      </c>
      <c r="B67" s="47" t="s">
        <v>1957</v>
      </c>
      <c r="C67" s="36">
        <v>2020</v>
      </c>
      <c r="D67" s="34">
        <v>47</v>
      </c>
      <c r="E67" s="157">
        <f>IF(F67="","",VLOOKUP(F67,[8]All_LTMN_Lookups!$J$1:$K$1223,2,FALSE))</f>
        <v>2613</v>
      </c>
      <c r="F67" s="152" t="s">
        <v>218</v>
      </c>
      <c r="G67" s="19">
        <v>1</v>
      </c>
      <c r="H67" s="19">
        <v>0</v>
      </c>
      <c r="I67" s="19">
        <v>0</v>
      </c>
      <c r="J67" s="19">
        <v>1</v>
      </c>
      <c r="K67" s="19">
        <v>0</v>
      </c>
      <c r="L67" s="19">
        <v>0</v>
      </c>
      <c r="M67" s="19">
        <v>0</v>
      </c>
      <c r="N67" s="19">
        <v>0</v>
      </c>
      <c r="O67" s="19">
        <v>0</v>
      </c>
      <c r="P67" s="19">
        <v>0</v>
      </c>
      <c r="Q67" s="19"/>
      <c r="R67" s="1"/>
      <c r="S67" s="1"/>
      <c r="T67" s="1"/>
      <c r="U67" s="1"/>
      <c r="V67" s="1"/>
      <c r="W67" s="1"/>
      <c r="X67" s="1"/>
    </row>
    <row r="68" spans="1:24" s="22" customFormat="1" ht="14.25" customHeight="1" x14ac:dyDescent="0.2">
      <c r="A68" s="36" t="s">
        <v>400</v>
      </c>
      <c r="B68" s="47" t="s">
        <v>1957</v>
      </c>
      <c r="C68" s="36">
        <v>2020</v>
      </c>
      <c r="D68" s="34">
        <v>47</v>
      </c>
      <c r="E68" s="157">
        <f>IF(F68="","",VLOOKUP(F68,[8]All_LTMN_Lookups!$J$1:$K$1223,2,FALSE))</f>
        <v>2616</v>
      </c>
      <c r="F68" s="152" t="s">
        <v>215</v>
      </c>
      <c r="G68" s="19">
        <v>0</v>
      </c>
      <c r="H68" s="19">
        <v>0</v>
      </c>
      <c r="I68" s="19">
        <v>0</v>
      </c>
      <c r="J68" s="19">
        <v>0</v>
      </c>
      <c r="K68" s="19">
        <v>0</v>
      </c>
      <c r="L68" s="19">
        <v>1</v>
      </c>
      <c r="M68" s="19">
        <v>0</v>
      </c>
      <c r="N68" s="19">
        <v>0</v>
      </c>
      <c r="O68" s="19">
        <v>0</v>
      </c>
      <c r="P68" s="19">
        <v>0</v>
      </c>
      <c r="Q68" s="19"/>
      <c r="R68" s="1"/>
      <c r="S68" s="1"/>
      <c r="T68" s="1"/>
      <c r="U68" s="1"/>
      <c r="V68" s="1"/>
      <c r="W68" s="1"/>
      <c r="X68" s="1"/>
    </row>
    <row r="69" spans="1:24" s="22" customFormat="1" ht="14.25" customHeight="1" x14ac:dyDescent="0.2">
      <c r="A69" s="36" t="s">
        <v>400</v>
      </c>
      <c r="B69" s="47" t="s">
        <v>1957</v>
      </c>
      <c r="C69" s="36">
        <v>2020</v>
      </c>
      <c r="D69" s="34" t="s">
        <v>1937</v>
      </c>
      <c r="E69" s="157">
        <f>IF(F69="","",VLOOKUP(F69,[8]All_LTMN_Lookups!$J$1:$K$1223,2,FALSE))</f>
        <v>2613</v>
      </c>
      <c r="F69" s="152" t="s">
        <v>218</v>
      </c>
      <c r="G69" s="19">
        <v>0</v>
      </c>
      <c r="H69" s="19">
        <v>0</v>
      </c>
      <c r="I69" s="19">
        <v>0</v>
      </c>
      <c r="J69" s="19">
        <v>0</v>
      </c>
      <c r="K69" s="19">
        <v>1</v>
      </c>
      <c r="L69" s="19">
        <v>0</v>
      </c>
      <c r="M69" s="19">
        <v>0</v>
      </c>
      <c r="N69" s="19">
        <v>1</v>
      </c>
      <c r="O69" s="19">
        <v>0</v>
      </c>
      <c r="P69" s="19">
        <v>0</v>
      </c>
      <c r="Q69" s="19"/>
      <c r="R69" s="1"/>
      <c r="S69" s="1"/>
      <c r="T69" s="1"/>
      <c r="U69" s="1"/>
      <c r="V69" s="1"/>
      <c r="W69" s="1"/>
      <c r="X69" s="1"/>
    </row>
    <row r="70" spans="1:24" s="22" customFormat="1" ht="14.25" customHeight="1" x14ac:dyDescent="0.2">
      <c r="A70" s="36" t="s">
        <v>400</v>
      </c>
      <c r="B70" s="47" t="s">
        <v>1957</v>
      </c>
      <c r="C70" s="36">
        <v>2020</v>
      </c>
      <c r="D70" s="34" t="s">
        <v>1938</v>
      </c>
      <c r="E70" s="157">
        <f>IF(F70="","",VLOOKUP(F70,[8]All_LTMN_Lookups!$J$1:$K$1223,2,FALSE))</f>
        <v>2613</v>
      </c>
      <c r="F70" s="152" t="s">
        <v>218</v>
      </c>
      <c r="G70" s="19">
        <v>0</v>
      </c>
      <c r="H70" s="19">
        <v>0</v>
      </c>
      <c r="I70" s="19">
        <v>1</v>
      </c>
      <c r="J70" s="19">
        <v>0</v>
      </c>
      <c r="K70" s="19">
        <v>0</v>
      </c>
      <c r="L70" s="19">
        <v>0</v>
      </c>
      <c r="M70" s="19">
        <v>0</v>
      </c>
      <c r="N70" s="19">
        <v>0</v>
      </c>
      <c r="O70" s="19">
        <v>0</v>
      </c>
      <c r="P70" s="19">
        <v>0</v>
      </c>
      <c r="Q70" s="19"/>
      <c r="R70" s="1"/>
      <c r="S70" s="1"/>
      <c r="T70" s="1"/>
      <c r="U70" s="1"/>
      <c r="V70" s="1"/>
      <c r="W70" s="1"/>
      <c r="X70" s="1"/>
    </row>
    <row r="71" spans="1:24" s="22" customFormat="1" ht="14.25" customHeight="1" x14ac:dyDescent="0.2">
      <c r="A71" s="36" t="s">
        <v>400</v>
      </c>
      <c r="B71" s="47" t="s">
        <v>1957</v>
      </c>
      <c r="C71" s="36">
        <v>2020</v>
      </c>
      <c r="D71" s="34" t="s">
        <v>1938</v>
      </c>
      <c r="E71" s="47" t="s">
        <v>1959</v>
      </c>
      <c r="F71" s="152" t="s">
        <v>1765</v>
      </c>
      <c r="G71" s="19">
        <v>0</v>
      </c>
      <c r="H71" s="19">
        <v>0</v>
      </c>
      <c r="I71" s="19">
        <v>0</v>
      </c>
      <c r="J71" s="19">
        <v>0</v>
      </c>
      <c r="K71" s="19">
        <v>0</v>
      </c>
      <c r="L71" s="19">
        <v>0</v>
      </c>
      <c r="M71" s="19">
        <v>0</v>
      </c>
      <c r="N71" s="19">
        <v>1</v>
      </c>
      <c r="O71" s="19">
        <v>0</v>
      </c>
      <c r="P71" s="19">
        <v>0</v>
      </c>
      <c r="Q71" s="19"/>
      <c r="R71" s="1"/>
      <c r="S71" s="1"/>
      <c r="T71" s="1"/>
      <c r="U71" s="1"/>
      <c r="V71" s="1"/>
      <c r="W71" s="1"/>
      <c r="X71" s="1"/>
    </row>
    <row r="72" spans="1:24" s="22" customFormat="1" ht="14.25" customHeight="1" x14ac:dyDescent="0.2">
      <c r="A72" s="36" t="s">
        <v>400</v>
      </c>
      <c r="B72" s="47" t="s">
        <v>1957</v>
      </c>
      <c r="C72" s="36">
        <v>2020</v>
      </c>
      <c r="D72" s="34" t="s">
        <v>1939</v>
      </c>
      <c r="E72" s="157">
        <f>IF(F72="","",VLOOKUP(F72,[8]All_LTMN_Lookups!$J$1:$K$1223,2,FALSE))</f>
        <v>2616</v>
      </c>
      <c r="F72" s="152" t="s">
        <v>215</v>
      </c>
      <c r="G72" s="19">
        <v>3</v>
      </c>
      <c r="H72" s="19">
        <v>3</v>
      </c>
      <c r="I72" s="19">
        <v>0</v>
      </c>
      <c r="J72" s="19">
        <v>1</v>
      </c>
      <c r="K72" s="19">
        <v>0</v>
      </c>
      <c r="L72" s="19">
        <v>0</v>
      </c>
      <c r="M72" s="19">
        <v>1</v>
      </c>
      <c r="N72" s="19">
        <v>0</v>
      </c>
      <c r="O72" s="19">
        <v>2</v>
      </c>
      <c r="P72" s="19">
        <v>4</v>
      </c>
      <c r="Q72" s="19"/>
      <c r="R72" s="1"/>
      <c r="S72" s="1"/>
      <c r="T72" s="1"/>
      <c r="U72" s="1"/>
      <c r="V72" s="1"/>
      <c r="W72" s="1"/>
      <c r="X72" s="1"/>
    </row>
    <row r="73" spans="1:24" s="22" customFormat="1" ht="14.25" customHeight="1" x14ac:dyDescent="0.2">
      <c r="A73" s="36" t="s">
        <v>400</v>
      </c>
      <c r="B73" s="47" t="s">
        <v>1957</v>
      </c>
      <c r="C73" s="36">
        <v>2020</v>
      </c>
      <c r="D73" s="34" t="s">
        <v>1939</v>
      </c>
      <c r="E73" s="157">
        <f>IF(F73="","",VLOOKUP(F73,[8]All_LTMN_Lookups!$J$1:$K$1223,2,FALSE))</f>
        <v>2613</v>
      </c>
      <c r="F73" s="152" t="s">
        <v>218</v>
      </c>
      <c r="G73" s="19">
        <v>0</v>
      </c>
      <c r="H73" s="19">
        <v>0</v>
      </c>
      <c r="I73" s="19">
        <v>0</v>
      </c>
      <c r="J73" s="19">
        <v>0</v>
      </c>
      <c r="K73" s="19">
        <v>0</v>
      </c>
      <c r="L73" s="19">
        <v>0</v>
      </c>
      <c r="M73" s="19">
        <v>0</v>
      </c>
      <c r="N73" s="19">
        <v>0</v>
      </c>
      <c r="O73" s="19">
        <v>0</v>
      </c>
      <c r="P73" s="19">
        <v>1</v>
      </c>
      <c r="Q73" s="19"/>
      <c r="R73" s="1"/>
      <c r="S73" s="1"/>
      <c r="T73" s="1"/>
      <c r="U73" s="1"/>
      <c r="V73" s="1"/>
      <c r="W73" s="1"/>
      <c r="X73" s="1"/>
    </row>
  </sheetData>
  <dataValidations count="2">
    <dataValidation type="list" allowBlank="1" showInputMessage="1" showErrorMessage="1" sqref="F2 F4:F6 Q8 F13 F8:F10 Q29 Q34:Q35 Q48 Q57 F16:F73" xr:uid="{00000000-0002-0000-0500-000000000000}">
      <formula1>veg</formula1>
    </dataValidation>
    <dataValidation type="list" allowBlank="1" showInputMessage="1" showErrorMessage="1" sqref="E9:E10 E2 E5:E6 E13 E16 E56 E25:E26 E28 E30 E32:E33 E37 E45 E52 E54 E18:E23" xr:uid="{00000000-0002-0000-0500-000001000000}">
      <formula1>vcode</formula1>
    </dataValidation>
  </dataValidations>
  <pageMargins left="0.75" right="0.75" top="1" bottom="1" header="0.5" footer="0.5"/>
  <pageSetup paperSize="9" orientation="portrait" horizontalDpi="4294967293" verticalDpi="12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All_LTMN_Lookups!$M$2:$M$51</xm:f>
          </x14:formula1>
          <xm:sqref>A2:A73</xm:sqref>
        </x14:dataValidation>
        <x14:dataValidation type="list" allowBlank="1" showInputMessage="1" showErrorMessage="1" xr:uid="{00000000-0002-0000-0500-000003000000}">
          <x14:formula1>
            <xm:f>All_LTMN_Lookups!$Y$2:$Y$20</xm:f>
          </x14:formula1>
          <xm:sqref>U2:X73</xm:sqref>
        </x14:dataValidation>
        <x14:dataValidation type="list" allowBlank="1" showInputMessage="1" showErrorMessage="1" xr:uid="{00000000-0002-0000-0500-000004000000}">
          <x14:formula1>
            <xm:f>All_LTMN_Lookups!$U$2:$U$37</xm:f>
          </x14:formula1>
          <xm:sqref>R2:T73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501"/>
  <sheetViews>
    <sheetView workbookViewId="0">
      <pane ySplit="1" topLeftCell="A2" activePane="bottomLeft" state="frozen"/>
      <selection pane="bottomLeft"/>
    </sheetView>
  </sheetViews>
  <sheetFormatPr defaultColWidth="8.88671875" defaultRowHeight="14.25" customHeight="1" x14ac:dyDescent="0.2"/>
  <cols>
    <col min="1" max="1" width="6.44140625" customWidth="1"/>
    <col min="2" max="2" width="5.77734375" style="186" customWidth="1"/>
    <col min="3" max="3" width="5.5546875" customWidth="1"/>
    <col min="4" max="4" width="7.109375" customWidth="1"/>
    <col min="5" max="5" width="6.21875" customWidth="1"/>
    <col min="6" max="6" width="6.44140625" customWidth="1"/>
    <col min="7" max="7" width="6.88671875" customWidth="1"/>
    <col min="8" max="8" width="9.21875" customWidth="1"/>
    <col min="9" max="9" width="17.44140625" style="185" bestFit="1" customWidth="1"/>
    <col min="10" max="10" width="10.33203125" bestFit="1" customWidth="1"/>
    <col min="11" max="11" width="8.44140625" style="191" bestFit="1" customWidth="1"/>
    <col min="12" max="12" width="7.88671875" bestFit="1" customWidth="1"/>
    <col min="13" max="13" width="8.33203125" bestFit="1" customWidth="1"/>
    <col min="14" max="14" width="9.44140625" bestFit="1" customWidth="1"/>
    <col min="15" max="15" width="14.6640625" bestFit="1" customWidth="1"/>
    <col min="16" max="16" width="10.5546875" customWidth="1"/>
    <col min="17" max="17" width="19" customWidth="1"/>
    <col min="18" max="18" width="9.21875" customWidth="1"/>
    <col min="19" max="20" width="9.44140625" customWidth="1"/>
    <col min="21" max="21" width="7.44140625" customWidth="1"/>
    <col min="22" max="23" width="7.21875" customWidth="1"/>
    <col min="24" max="24" width="6.6640625" bestFit="1" customWidth="1"/>
  </cols>
  <sheetData>
    <row r="1" spans="1:24" s="37" customFormat="1" ht="25.5" customHeight="1" x14ac:dyDescent="0.2">
      <c r="A1" s="38" t="s">
        <v>12</v>
      </c>
      <c r="B1" s="38" t="s">
        <v>13</v>
      </c>
      <c r="C1" s="38" t="s">
        <v>15</v>
      </c>
      <c r="D1" s="38" t="s">
        <v>16</v>
      </c>
      <c r="E1" s="38" t="s">
        <v>691</v>
      </c>
      <c r="F1" s="38" t="s">
        <v>279</v>
      </c>
      <c r="G1" s="38" t="s">
        <v>278</v>
      </c>
      <c r="H1" s="38" t="s">
        <v>17</v>
      </c>
      <c r="I1" s="38" t="s">
        <v>14</v>
      </c>
      <c r="J1" s="39" t="s">
        <v>692</v>
      </c>
      <c r="K1" s="189" t="s">
        <v>660</v>
      </c>
      <c r="L1" s="39" t="s">
        <v>661</v>
      </c>
      <c r="M1" s="38" t="s">
        <v>277</v>
      </c>
      <c r="N1" s="38" t="s">
        <v>662</v>
      </c>
      <c r="O1" s="38" t="s">
        <v>663</v>
      </c>
      <c r="P1" s="38" t="s">
        <v>664</v>
      </c>
      <c r="Q1" s="38" t="s">
        <v>392</v>
      </c>
      <c r="R1" s="40" t="s">
        <v>420</v>
      </c>
      <c r="S1" s="40" t="s">
        <v>421</v>
      </c>
      <c r="T1" s="40" t="s">
        <v>422</v>
      </c>
      <c r="U1" s="40" t="s">
        <v>688</v>
      </c>
      <c r="V1" s="40" t="s">
        <v>689</v>
      </c>
      <c r="W1" s="40" t="s">
        <v>690</v>
      </c>
      <c r="X1" s="40" t="s">
        <v>419</v>
      </c>
    </row>
    <row r="2" spans="1:24" s="37" customFormat="1" ht="14.25" customHeight="1" x14ac:dyDescent="0.2">
      <c r="A2" s="36" t="s">
        <v>400</v>
      </c>
      <c r="B2" s="47" t="s">
        <v>1957</v>
      </c>
      <c r="C2" s="36">
        <v>2020</v>
      </c>
      <c r="D2" s="148">
        <v>1</v>
      </c>
      <c r="E2" s="47">
        <v>1</v>
      </c>
      <c r="F2" s="47">
        <v>1</v>
      </c>
      <c r="G2" s="47"/>
      <c r="H2" s="49" t="s">
        <v>1959</v>
      </c>
      <c r="I2" s="157" t="s">
        <v>1768</v>
      </c>
      <c r="J2" s="188">
        <v>209</v>
      </c>
      <c r="K2" s="190">
        <f t="shared" ref="K2:K45" si="0">IF(J2="","", J2/PI())</f>
        <v>66.526766212412255</v>
      </c>
      <c r="L2" s="188">
        <f t="shared" ref="L2:L45" si="1">IF(OR(P2="", N2="", O2=""), "", TAN(P2*PI()/180)*N2 +O2)</f>
        <v>22.181404610069634</v>
      </c>
      <c r="M2" s="47">
        <v>0</v>
      </c>
      <c r="N2" s="47">
        <v>11.9</v>
      </c>
      <c r="O2" s="47">
        <v>1.57</v>
      </c>
      <c r="P2" s="47">
        <v>60</v>
      </c>
      <c r="Q2" s="47"/>
      <c r="R2" s="36"/>
      <c r="S2" s="36"/>
      <c r="T2" s="36"/>
      <c r="U2" s="36"/>
      <c r="V2" s="36"/>
      <c r="W2" s="36"/>
      <c r="X2" s="36"/>
    </row>
    <row r="3" spans="1:24" s="37" customFormat="1" ht="14.25" customHeight="1" x14ac:dyDescent="0.2">
      <c r="A3" s="36" t="s">
        <v>400</v>
      </c>
      <c r="B3" s="47" t="s">
        <v>1957</v>
      </c>
      <c r="C3" s="36">
        <v>2020</v>
      </c>
      <c r="D3" s="148">
        <v>1</v>
      </c>
      <c r="E3" s="47">
        <v>2</v>
      </c>
      <c r="F3" s="47">
        <v>2</v>
      </c>
      <c r="G3" s="47"/>
      <c r="H3" s="49" t="s">
        <v>1959</v>
      </c>
      <c r="I3" s="157" t="s">
        <v>1768</v>
      </c>
      <c r="J3" s="188">
        <v>38</v>
      </c>
      <c r="K3" s="190">
        <f t="shared" si="0"/>
        <v>12.095775674984045</v>
      </c>
      <c r="L3" s="188">
        <f t="shared" si="1"/>
        <v>9.9724904585165177</v>
      </c>
      <c r="M3" s="47">
        <v>2</v>
      </c>
      <c r="N3" s="47">
        <v>12</v>
      </c>
      <c r="O3" s="47">
        <v>1.57</v>
      </c>
      <c r="P3" s="47">
        <v>35</v>
      </c>
      <c r="Q3" s="47"/>
      <c r="R3" s="36"/>
      <c r="S3" s="36"/>
      <c r="T3" s="36"/>
      <c r="U3" s="36"/>
      <c r="V3" s="36"/>
      <c r="W3" s="36"/>
      <c r="X3" s="36"/>
    </row>
    <row r="4" spans="1:24" s="37" customFormat="1" ht="14.25" customHeight="1" x14ac:dyDescent="0.2">
      <c r="A4" s="36" t="s">
        <v>400</v>
      </c>
      <c r="B4" s="47" t="s">
        <v>1957</v>
      </c>
      <c r="C4" s="36">
        <v>2020</v>
      </c>
      <c r="D4" s="148">
        <v>1</v>
      </c>
      <c r="E4" s="47">
        <v>3</v>
      </c>
      <c r="F4" s="47">
        <v>3</v>
      </c>
      <c r="G4" s="47"/>
      <c r="H4" s="49" t="s">
        <v>1959</v>
      </c>
      <c r="I4" s="157" t="s">
        <v>1768</v>
      </c>
      <c r="J4" s="188">
        <v>117</v>
      </c>
      <c r="K4" s="190">
        <f t="shared" si="0"/>
        <v>37.242256683503513</v>
      </c>
      <c r="L4" s="188">
        <f t="shared" si="1"/>
        <v>18.213479102026927</v>
      </c>
      <c r="M4" s="47">
        <v>0</v>
      </c>
      <c r="N4" s="47">
        <v>10.4</v>
      </c>
      <c r="O4" s="47">
        <v>1.57</v>
      </c>
      <c r="P4" s="47">
        <v>58</v>
      </c>
      <c r="Q4" s="47"/>
      <c r="R4" s="36"/>
      <c r="S4" s="36"/>
      <c r="T4" s="36"/>
      <c r="U4" s="36"/>
      <c r="V4" s="36"/>
      <c r="W4" s="36"/>
      <c r="X4" s="36"/>
    </row>
    <row r="5" spans="1:24" s="37" customFormat="1" ht="14.25" customHeight="1" x14ac:dyDescent="0.2">
      <c r="A5" s="36" t="s">
        <v>400</v>
      </c>
      <c r="B5" s="47" t="s">
        <v>1957</v>
      </c>
      <c r="C5" s="36">
        <v>2020</v>
      </c>
      <c r="D5" s="148">
        <v>1</v>
      </c>
      <c r="E5" s="47">
        <v>4</v>
      </c>
      <c r="F5" s="47">
        <v>4</v>
      </c>
      <c r="G5" s="47"/>
      <c r="H5" s="49" t="s">
        <v>1959</v>
      </c>
      <c r="I5" s="157" t="s">
        <v>1768</v>
      </c>
      <c r="J5" s="188">
        <v>201</v>
      </c>
      <c r="K5" s="190">
        <f t="shared" si="0"/>
        <v>63.980287122941931</v>
      </c>
      <c r="L5" s="188">
        <f t="shared" si="1"/>
        <v>23.304189955016902</v>
      </c>
      <c r="M5" s="47">
        <v>0</v>
      </c>
      <c r="N5" s="47">
        <v>17.600000000000001</v>
      </c>
      <c r="O5" s="47">
        <v>1.57</v>
      </c>
      <c r="P5" s="47">
        <v>51</v>
      </c>
      <c r="Q5" s="47"/>
      <c r="R5" s="36"/>
      <c r="S5" s="36"/>
      <c r="T5" s="36"/>
      <c r="U5" s="36"/>
      <c r="V5" s="36"/>
      <c r="W5" s="36"/>
      <c r="X5" s="36"/>
    </row>
    <row r="6" spans="1:24" s="37" customFormat="1" ht="14.25" customHeight="1" x14ac:dyDescent="0.2">
      <c r="A6" s="36" t="s">
        <v>400</v>
      </c>
      <c r="B6" s="47" t="s">
        <v>1957</v>
      </c>
      <c r="C6" s="36">
        <v>2020</v>
      </c>
      <c r="D6" s="148">
        <v>1</v>
      </c>
      <c r="E6" s="47">
        <v>5</v>
      </c>
      <c r="F6" s="47">
        <v>5</v>
      </c>
      <c r="G6" s="47"/>
      <c r="H6" s="49" t="s">
        <v>1959</v>
      </c>
      <c r="I6" s="157" t="s">
        <v>1768</v>
      </c>
      <c r="J6" s="188">
        <v>18</v>
      </c>
      <c r="K6" s="190">
        <f t="shared" si="0"/>
        <v>5.7295779513082321</v>
      </c>
      <c r="L6" s="188">
        <f t="shared" si="1"/>
        <v>6.4800658399955164</v>
      </c>
      <c r="M6" s="47">
        <v>0</v>
      </c>
      <c r="N6" s="47">
        <v>3.7</v>
      </c>
      <c r="O6" s="47">
        <v>1.57</v>
      </c>
      <c r="P6" s="47">
        <v>53</v>
      </c>
      <c r="Q6" s="47"/>
      <c r="R6" s="36"/>
      <c r="S6" s="36"/>
      <c r="T6" s="36"/>
      <c r="U6" s="36"/>
      <c r="V6" s="36"/>
      <c r="W6" s="36"/>
      <c r="X6" s="36"/>
    </row>
    <row r="7" spans="1:24" s="37" customFormat="1" ht="14.25" customHeight="1" x14ac:dyDescent="0.2">
      <c r="A7" s="36" t="s">
        <v>400</v>
      </c>
      <c r="B7" s="47" t="s">
        <v>1957</v>
      </c>
      <c r="C7" s="36">
        <v>2020</v>
      </c>
      <c r="D7" s="148">
        <v>1</v>
      </c>
      <c r="E7" s="47">
        <v>6</v>
      </c>
      <c r="F7" s="47">
        <v>6</v>
      </c>
      <c r="G7" s="47"/>
      <c r="H7" s="49" t="s">
        <v>1959</v>
      </c>
      <c r="I7" s="157" t="s">
        <v>1768</v>
      </c>
      <c r="J7" s="188">
        <v>286</v>
      </c>
      <c r="K7" s="190">
        <f t="shared" si="0"/>
        <v>91.036627448564133</v>
      </c>
      <c r="L7" s="188">
        <f t="shared" si="1"/>
        <v>23.174516142054184</v>
      </c>
      <c r="M7" s="47">
        <v>0</v>
      </c>
      <c r="N7" s="47">
        <v>13.5</v>
      </c>
      <c r="O7" s="47">
        <v>1.57</v>
      </c>
      <c r="P7" s="47">
        <v>58</v>
      </c>
      <c r="Q7" s="47"/>
      <c r="R7" s="36"/>
      <c r="S7" s="36"/>
      <c r="T7" s="36"/>
      <c r="U7" s="36"/>
      <c r="V7" s="36"/>
      <c r="W7" s="36"/>
      <c r="X7" s="36"/>
    </row>
    <row r="8" spans="1:24" s="37" customFormat="1" ht="14.25" customHeight="1" x14ac:dyDescent="0.2">
      <c r="A8" s="36" t="s">
        <v>400</v>
      </c>
      <c r="B8" s="47" t="s">
        <v>1957</v>
      </c>
      <c r="C8" s="36">
        <v>2020</v>
      </c>
      <c r="D8" s="148">
        <v>1</v>
      </c>
      <c r="E8" s="47">
        <v>7</v>
      </c>
      <c r="F8" s="47">
        <v>7</v>
      </c>
      <c r="G8" s="47"/>
      <c r="H8" s="49" t="s">
        <v>1959</v>
      </c>
      <c r="I8" s="157" t="s">
        <v>1768</v>
      </c>
      <c r="J8" s="188">
        <v>37</v>
      </c>
      <c r="K8" s="190">
        <f t="shared" si="0"/>
        <v>11.777465788800255</v>
      </c>
      <c r="L8" s="188">
        <f t="shared" si="1"/>
        <v>10.726609269180829</v>
      </c>
      <c r="M8" s="47">
        <v>3</v>
      </c>
      <c r="N8" s="47">
        <v>6.9</v>
      </c>
      <c r="O8" s="47">
        <v>1.57</v>
      </c>
      <c r="P8" s="47">
        <v>53</v>
      </c>
      <c r="Q8" s="47"/>
      <c r="R8" s="36"/>
      <c r="S8" s="36"/>
      <c r="T8" s="36"/>
      <c r="U8" s="36"/>
      <c r="V8" s="36"/>
      <c r="W8" s="36"/>
      <c r="X8" s="36"/>
    </row>
    <row r="9" spans="1:24" s="37" customFormat="1" ht="14.25" customHeight="1" x14ac:dyDescent="0.2">
      <c r="A9" s="36" t="s">
        <v>400</v>
      </c>
      <c r="B9" s="47" t="s">
        <v>1957</v>
      </c>
      <c r="C9" s="36">
        <v>2020</v>
      </c>
      <c r="D9" s="148">
        <v>1</v>
      </c>
      <c r="E9" s="47">
        <v>8</v>
      </c>
      <c r="F9" s="47">
        <v>8</v>
      </c>
      <c r="G9" s="47"/>
      <c r="H9" s="49" t="s">
        <v>1959</v>
      </c>
      <c r="I9" s="157" t="s">
        <v>1768</v>
      </c>
      <c r="J9" s="188">
        <v>158</v>
      </c>
      <c r="K9" s="190">
        <f t="shared" si="0"/>
        <v>50.292962017038931</v>
      </c>
      <c r="L9" s="188">
        <f t="shared" si="1"/>
        <v>26.37867648310948</v>
      </c>
      <c r="M9" s="47">
        <v>0</v>
      </c>
      <c r="N9" s="47">
        <v>12.1</v>
      </c>
      <c r="O9" s="47">
        <v>1.57</v>
      </c>
      <c r="P9" s="47">
        <v>64</v>
      </c>
      <c r="Q9" s="47"/>
      <c r="R9" s="36"/>
      <c r="S9" s="36"/>
      <c r="T9" s="36"/>
      <c r="U9" s="36"/>
      <c r="V9" s="36"/>
      <c r="W9" s="36"/>
      <c r="X9" s="36"/>
    </row>
    <row r="10" spans="1:24" s="37" customFormat="1" ht="14.25" customHeight="1" x14ac:dyDescent="0.2">
      <c r="A10" s="36" t="s">
        <v>400</v>
      </c>
      <c r="B10" s="47" t="s">
        <v>1957</v>
      </c>
      <c r="C10" s="36">
        <v>2020</v>
      </c>
      <c r="D10" s="148">
        <v>1</v>
      </c>
      <c r="E10" s="47">
        <v>9</v>
      </c>
      <c r="F10" s="47">
        <v>9</v>
      </c>
      <c r="G10" s="47"/>
      <c r="H10" s="49" t="s">
        <v>1959</v>
      </c>
      <c r="I10" s="157" t="s">
        <v>1768</v>
      </c>
      <c r="J10" s="188">
        <v>207</v>
      </c>
      <c r="K10" s="190">
        <f t="shared" si="0"/>
        <v>65.890146440044674</v>
      </c>
      <c r="L10" s="188">
        <f t="shared" si="1"/>
        <v>30.847034138213345</v>
      </c>
      <c r="M10" s="47">
        <v>4</v>
      </c>
      <c r="N10" s="47">
        <v>20.5</v>
      </c>
      <c r="O10" s="47">
        <v>1.57</v>
      </c>
      <c r="P10" s="47">
        <v>55</v>
      </c>
      <c r="Q10" s="47"/>
      <c r="R10" s="36"/>
      <c r="S10" s="36"/>
      <c r="T10" s="36"/>
      <c r="U10" s="36"/>
      <c r="V10" s="36"/>
      <c r="W10" s="36"/>
      <c r="X10" s="36"/>
    </row>
    <row r="11" spans="1:24" s="37" customFormat="1" ht="14.25" customHeight="1" x14ac:dyDescent="0.2">
      <c r="A11" s="36" t="s">
        <v>400</v>
      </c>
      <c r="B11" s="47" t="s">
        <v>1957</v>
      </c>
      <c r="C11" s="36">
        <v>2020</v>
      </c>
      <c r="D11" s="148">
        <v>1</v>
      </c>
      <c r="E11" s="47">
        <v>10</v>
      </c>
      <c r="F11" s="47">
        <v>10</v>
      </c>
      <c r="G11" s="47"/>
      <c r="H11" s="157">
        <f>IF(I11="","", VLOOKUP(I11,[8]All_LTMN_Lookups!$J$1:$K$1223,2,FALSE))</f>
        <v>2750</v>
      </c>
      <c r="I11" s="157" t="s">
        <v>169</v>
      </c>
      <c r="J11" s="188">
        <v>51</v>
      </c>
      <c r="K11" s="190">
        <f t="shared" si="0"/>
        <v>16.233804195373324</v>
      </c>
      <c r="L11" s="188">
        <f t="shared" si="1"/>
        <v>8.2519364633523011</v>
      </c>
      <c r="M11" s="47">
        <v>0</v>
      </c>
      <c r="N11" s="47">
        <v>13.7</v>
      </c>
      <c r="O11" s="47">
        <v>1.57</v>
      </c>
      <c r="P11" s="47">
        <v>26</v>
      </c>
      <c r="Q11" s="47"/>
      <c r="R11" s="36"/>
      <c r="S11" s="36"/>
      <c r="T11" s="36"/>
      <c r="U11" s="36"/>
      <c r="V11" s="36"/>
      <c r="W11" s="36"/>
      <c r="X11" s="36"/>
    </row>
    <row r="12" spans="1:24" s="37" customFormat="1" ht="14.25" customHeight="1" x14ac:dyDescent="0.2">
      <c r="A12" s="36" t="s">
        <v>400</v>
      </c>
      <c r="B12" s="47" t="s">
        <v>1957</v>
      </c>
      <c r="C12" s="36">
        <v>2020</v>
      </c>
      <c r="D12" s="148" t="s">
        <v>1913</v>
      </c>
      <c r="E12" s="47">
        <v>1</v>
      </c>
      <c r="F12" s="47">
        <v>1</v>
      </c>
      <c r="G12" s="47"/>
      <c r="H12" s="49" t="s">
        <v>1959</v>
      </c>
      <c r="I12" s="157" t="s">
        <v>1768</v>
      </c>
      <c r="J12" s="188">
        <v>202</v>
      </c>
      <c r="K12" s="190">
        <f t="shared" si="0"/>
        <v>64.298597009125714</v>
      </c>
      <c r="L12" s="188">
        <f t="shared" si="1"/>
        <v>35.116750555210253</v>
      </c>
      <c r="M12" s="47">
        <v>0</v>
      </c>
      <c r="N12" s="47">
        <v>10.9</v>
      </c>
      <c r="O12" s="47">
        <v>1.57</v>
      </c>
      <c r="P12" s="47">
        <v>72</v>
      </c>
      <c r="Q12" s="47"/>
      <c r="R12" s="36"/>
      <c r="S12" s="36"/>
      <c r="T12" s="36"/>
      <c r="U12" s="36"/>
      <c r="V12" s="36"/>
      <c r="W12" s="36"/>
      <c r="X12" s="36"/>
    </row>
    <row r="13" spans="1:24" s="37" customFormat="1" ht="14.25" customHeight="1" x14ac:dyDescent="0.2">
      <c r="A13" s="36" t="s">
        <v>400</v>
      </c>
      <c r="B13" s="47" t="s">
        <v>1957</v>
      </c>
      <c r="C13" s="36">
        <v>2020</v>
      </c>
      <c r="D13" s="148" t="s">
        <v>1913</v>
      </c>
      <c r="E13" s="47">
        <v>2</v>
      </c>
      <c r="F13" s="47">
        <v>2</v>
      </c>
      <c r="G13" s="47"/>
      <c r="H13" s="49" t="s">
        <v>1959</v>
      </c>
      <c r="I13" s="157" t="s">
        <v>1768</v>
      </c>
      <c r="J13" s="188">
        <v>213</v>
      </c>
      <c r="K13" s="190">
        <f t="shared" si="0"/>
        <v>67.800005757147417</v>
      </c>
      <c r="L13" s="188">
        <f t="shared" si="1"/>
        <v>39.933846227952593</v>
      </c>
      <c r="M13" s="47">
        <v>0</v>
      </c>
      <c r="N13" s="47">
        <v>15.5</v>
      </c>
      <c r="O13" s="47">
        <v>1.57</v>
      </c>
      <c r="P13" s="47">
        <v>68</v>
      </c>
      <c r="Q13" s="47"/>
      <c r="R13" s="36"/>
      <c r="S13" s="36"/>
      <c r="T13" s="36"/>
      <c r="U13" s="36"/>
      <c r="V13" s="36"/>
      <c r="W13" s="36"/>
      <c r="X13" s="36"/>
    </row>
    <row r="14" spans="1:24" s="37" customFormat="1" ht="14.25" customHeight="1" x14ac:dyDescent="0.2">
      <c r="A14" s="36" t="s">
        <v>400</v>
      </c>
      <c r="B14" s="47" t="s">
        <v>1957</v>
      </c>
      <c r="C14" s="36">
        <v>2020</v>
      </c>
      <c r="D14" s="148" t="s">
        <v>1913</v>
      </c>
      <c r="E14" s="47">
        <v>3</v>
      </c>
      <c r="F14" s="47">
        <v>3</v>
      </c>
      <c r="G14" s="47"/>
      <c r="H14" s="49" t="s">
        <v>1959</v>
      </c>
      <c r="I14" s="157" t="s">
        <v>1778</v>
      </c>
      <c r="J14" s="188">
        <v>74</v>
      </c>
      <c r="K14" s="190">
        <f t="shared" si="0"/>
        <v>23.554931577600509</v>
      </c>
      <c r="L14" s="188">
        <f t="shared" si="1"/>
        <v>13.992441461456805</v>
      </c>
      <c r="M14" s="47">
        <v>2</v>
      </c>
      <c r="N14" s="47">
        <v>15.9</v>
      </c>
      <c r="O14" s="47">
        <v>1.57</v>
      </c>
      <c r="P14" s="47">
        <v>38</v>
      </c>
      <c r="Q14" s="47"/>
      <c r="R14" s="36"/>
      <c r="S14" s="36"/>
      <c r="T14" s="36"/>
      <c r="U14" s="36"/>
      <c r="V14" s="36"/>
      <c r="W14" s="36"/>
      <c r="X14" s="36"/>
    </row>
    <row r="15" spans="1:24" s="37" customFormat="1" ht="14.25" customHeight="1" x14ac:dyDescent="0.2">
      <c r="A15" s="36" t="s">
        <v>400</v>
      </c>
      <c r="B15" s="47" t="s">
        <v>1957</v>
      </c>
      <c r="C15" s="36">
        <v>2020</v>
      </c>
      <c r="D15" s="148" t="s">
        <v>1913</v>
      </c>
      <c r="E15" s="47">
        <v>4</v>
      </c>
      <c r="F15" s="47">
        <v>4</v>
      </c>
      <c r="G15" s="47"/>
      <c r="H15" s="49" t="s">
        <v>1959</v>
      </c>
      <c r="I15" s="157" t="s">
        <v>1768</v>
      </c>
      <c r="J15" s="188">
        <v>208</v>
      </c>
      <c r="K15" s="190">
        <f t="shared" si="0"/>
        <v>66.208456326228458</v>
      </c>
      <c r="L15" s="188">
        <f t="shared" si="1"/>
        <v>28.05567737761082</v>
      </c>
      <c r="M15" s="47">
        <v>0</v>
      </c>
      <c r="N15" s="47">
        <v>17.2</v>
      </c>
      <c r="O15" s="47">
        <v>1.57</v>
      </c>
      <c r="P15" s="47">
        <v>57</v>
      </c>
      <c r="Q15" s="47"/>
      <c r="R15" s="36"/>
      <c r="S15" s="36"/>
      <c r="T15" s="36"/>
      <c r="U15" s="36"/>
      <c r="V15" s="36"/>
      <c r="W15" s="36"/>
      <c r="X15" s="36"/>
    </row>
    <row r="16" spans="1:24" s="37" customFormat="1" ht="14.25" customHeight="1" x14ac:dyDescent="0.2">
      <c r="A16" s="36" t="s">
        <v>400</v>
      </c>
      <c r="B16" s="47" t="s">
        <v>1957</v>
      </c>
      <c r="C16" s="36">
        <v>2020</v>
      </c>
      <c r="D16" s="148" t="s">
        <v>1913</v>
      </c>
      <c r="E16" s="47">
        <v>5</v>
      </c>
      <c r="F16" s="47">
        <v>5</v>
      </c>
      <c r="G16" s="47"/>
      <c r="H16" s="49" t="s">
        <v>1959</v>
      </c>
      <c r="I16" s="157" t="s">
        <v>1768</v>
      </c>
      <c r="J16" s="188">
        <v>232</v>
      </c>
      <c r="K16" s="190">
        <f t="shared" si="0"/>
        <v>73.847893594639444</v>
      </c>
      <c r="L16" s="188">
        <f t="shared" si="1"/>
        <v>31.731298664317478</v>
      </c>
      <c r="M16" s="47">
        <v>0</v>
      </c>
      <c r="N16" s="47">
        <v>9.8000000000000007</v>
      </c>
      <c r="O16" s="47">
        <v>1.57</v>
      </c>
      <c r="P16" s="47">
        <v>72</v>
      </c>
      <c r="Q16" s="47"/>
      <c r="R16" s="36"/>
      <c r="S16" s="36"/>
      <c r="T16" s="36"/>
      <c r="U16" s="36"/>
      <c r="V16" s="36"/>
      <c r="W16" s="36"/>
      <c r="X16" s="36"/>
    </row>
    <row r="17" spans="1:24" s="37" customFormat="1" ht="14.25" customHeight="1" x14ac:dyDescent="0.2">
      <c r="A17" s="36" t="s">
        <v>400</v>
      </c>
      <c r="B17" s="47" t="s">
        <v>1957</v>
      </c>
      <c r="C17" s="36">
        <v>2020</v>
      </c>
      <c r="D17" s="148" t="s">
        <v>1913</v>
      </c>
      <c r="E17" s="47">
        <v>6</v>
      </c>
      <c r="F17" s="47">
        <v>6</v>
      </c>
      <c r="G17" s="47"/>
      <c r="H17" s="49" t="s">
        <v>1959</v>
      </c>
      <c r="I17" s="157" t="s">
        <v>1768</v>
      </c>
      <c r="J17" s="188">
        <v>287</v>
      </c>
      <c r="K17" s="190">
        <f t="shared" si="0"/>
        <v>91.35493733474793</v>
      </c>
      <c r="L17" s="188">
        <f t="shared" si="1"/>
        <v>29.831591279274168</v>
      </c>
      <c r="M17" s="47">
        <v>0</v>
      </c>
      <c r="N17" s="47">
        <v>14.4</v>
      </c>
      <c r="O17" s="47">
        <v>1.57</v>
      </c>
      <c r="P17" s="47">
        <v>63</v>
      </c>
      <c r="Q17" s="47"/>
      <c r="R17" s="36"/>
      <c r="S17" s="36"/>
      <c r="T17" s="36"/>
      <c r="U17" s="36"/>
      <c r="V17" s="36"/>
      <c r="W17" s="36"/>
      <c r="X17" s="36"/>
    </row>
    <row r="18" spans="1:24" s="37" customFormat="1" ht="14.25" customHeight="1" x14ac:dyDescent="0.2">
      <c r="A18" s="36" t="s">
        <v>400</v>
      </c>
      <c r="B18" s="47" t="s">
        <v>1957</v>
      </c>
      <c r="C18" s="36">
        <v>2020</v>
      </c>
      <c r="D18" s="148" t="s">
        <v>1913</v>
      </c>
      <c r="E18" s="47">
        <v>7</v>
      </c>
      <c r="F18" s="47">
        <v>7</v>
      </c>
      <c r="G18" s="47"/>
      <c r="H18" s="49" t="s">
        <v>1959</v>
      </c>
      <c r="I18" s="157" t="s">
        <v>1768</v>
      </c>
      <c r="J18" s="188">
        <v>276</v>
      </c>
      <c r="K18" s="190">
        <f t="shared" si="0"/>
        <v>87.853528586726227</v>
      </c>
      <c r="L18" s="188">
        <f t="shared" si="1"/>
        <v>38.808384013857371</v>
      </c>
      <c r="M18" s="47">
        <v>0</v>
      </c>
      <c r="N18" s="47">
        <v>19.8</v>
      </c>
      <c r="O18" s="47">
        <v>1.57</v>
      </c>
      <c r="P18" s="47">
        <v>62</v>
      </c>
      <c r="Q18" s="47"/>
      <c r="R18" s="36"/>
      <c r="S18" s="36"/>
      <c r="T18" s="36"/>
      <c r="U18" s="36"/>
      <c r="V18" s="36"/>
      <c r="W18" s="36"/>
      <c r="X18" s="36"/>
    </row>
    <row r="19" spans="1:24" s="37" customFormat="1" ht="14.25" customHeight="1" x14ac:dyDescent="0.2">
      <c r="A19" s="36" t="s">
        <v>400</v>
      </c>
      <c r="B19" s="47" t="s">
        <v>1957</v>
      </c>
      <c r="C19" s="36">
        <v>2020</v>
      </c>
      <c r="D19" s="148" t="s">
        <v>1913</v>
      </c>
      <c r="E19" s="47">
        <v>8</v>
      </c>
      <c r="F19" s="47">
        <v>8</v>
      </c>
      <c r="G19" s="47"/>
      <c r="H19" s="49" t="s">
        <v>1959</v>
      </c>
      <c r="I19" s="157" t="s">
        <v>1768</v>
      </c>
      <c r="J19" s="188">
        <v>222</v>
      </c>
      <c r="K19" s="190">
        <f t="shared" si="0"/>
        <v>70.664794732801525</v>
      </c>
      <c r="L19" s="188">
        <f t="shared" si="1"/>
        <v>22.181404610069634</v>
      </c>
      <c r="M19" s="47">
        <v>0</v>
      </c>
      <c r="N19" s="47">
        <v>11.9</v>
      </c>
      <c r="O19" s="47">
        <v>1.57</v>
      </c>
      <c r="P19" s="47">
        <v>60</v>
      </c>
      <c r="Q19" s="47"/>
      <c r="R19" s="36"/>
      <c r="S19" s="36"/>
      <c r="T19" s="36"/>
      <c r="U19" s="36"/>
      <c r="V19" s="36"/>
      <c r="W19" s="36"/>
      <c r="X19" s="36"/>
    </row>
    <row r="20" spans="1:24" s="37" customFormat="1" ht="14.25" customHeight="1" x14ac:dyDescent="0.2">
      <c r="A20" s="36" t="s">
        <v>400</v>
      </c>
      <c r="B20" s="47" t="s">
        <v>1957</v>
      </c>
      <c r="C20" s="36">
        <v>2020</v>
      </c>
      <c r="D20" s="148" t="s">
        <v>1913</v>
      </c>
      <c r="E20" s="47">
        <v>9</v>
      </c>
      <c r="F20" s="47">
        <v>9</v>
      </c>
      <c r="G20" s="47"/>
      <c r="H20" s="49" t="s">
        <v>1959</v>
      </c>
      <c r="I20" s="157" t="s">
        <v>1768</v>
      </c>
      <c r="J20" s="188">
        <v>28</v>
      </c>
      <c r="K20" s="190">
        <f t="shared" si="0"/>
        <v>8.91267681314614</v>
      </c>
      <c r="L20" s="188">
        <f t="shared" si="1"/>
        <v>6.7460150055204844</v>
      </c>
      <c r="M20" s="47">
        <v>0</v>
      </c>
      <c r="N20" s="47">
        <v>11.1</v>
      </c>
      <c r="O20" s="47">
        <v>1.57</v>
      </c>
      <c r="P20" s="47">
        <v>25</v>
      </c>
      <c r="Q20" s="47"/>
      <c r="R20" s="36"/>
      <c r="S20" s="36"/>
      <c r="T20" s="36"/>
      <c r="U20" s="36"/>
      <c r="V20" s="36"/>
      <c r="W20" s="36"/>
      <c r="X20" s="36"/>
    </row>
    <row r="21" spans="1:24" s="37" customFormat="1" ht="14.25" customHeight="1" x14ac:dyDescent="0.2">
      <c r="A21" s="36" t="s">
        <v>400</v>
      </c>
      <c r="B21" s="47" t="s">
        <v>1957</v>
      </c>
      <c r="C21" s="36">
        <v>2020</v>
      </c>
      <c r="D21" s="148" t="s">
        <v>1913</v>
      </c>
      <c r="E21" s="47">
        <v>10</v>
      </c>
      <c r="F21" s="47">
        <v>10</v>
      </c>
      <c r="G21" s="47"/>
      <c r="H21" s="49" t="s">
        <v>1959</v>
      </c>
      <c r="I21" s="157" t="s">
        <v>1768</v>
      </c>
      <c r="J21" s="188">
        <v>210</v>
      </c>
      <c r="K21" s="190">
        <f t="shared" si="0"/>
        <v>66.845076098596039</v>
      </c>
      <c r="L21" s="188">
        <f t="shared" si="1"/>
        <v>30.528516184970666</v>
      </c>
      <c r="M21" s="47">
        <v>0</v>
      </c>
      <c r="N21" s="47">
        <v>11.7</v>
      </c>
      <c r="O21" s="47">
        <v>1.57</v>
      </c>
      <c r="P21" s="47">
        <v>68</v>
      </c>
      <c r="Q21" s="47"/>
      <c r="R21" s="36"/>
      <c r="S21" s="36"/>
      <c r="T21" s="36"/>
      <c r="U21" s="36"/>
      <c r="V21" s="36"/>
      <c r="W21" s="36"/>
      <c r="X21" s="36"/>
    </row>
    <row r="22" spans="1:24" s="37" customFormat="1" ht="14.25" customHeight="1" x14ac:dyDescent="0.2">
      <c r="A22" s="36" t="s">
        <v>400</v>
      </c>
      <c r="B22" s="47" t="s">
        <v>1957</v>
      </c>
      <c r="C22" s="36">
        <v>2020</v>
      </c>
      <c r="D22" s="148" t="s">
        <v>1914</v>
      </c>
      <c r="E22" s="36">
        <v>1</v>
      </c>
      <c r="F22" s="36">
        <v>1</v>
      </c>
      <c r="G22" s="47"/>
      <c r="H22" s="49" t="s">
        <v>1959</v>
      </c>
      <c r="I22" s="157" t="s">
        <v>1768</v>
      </c>
      <c r="J22" s="188">
        <v>156</v>
      </c>
      <c r="K22" s="190">
        <f t="shared" si="0"/>
        <v>49.656342244671343</v>
      </c>
      <c r="L22" s="188">
        <f t="shared" si="1"/>
        <v>28.067560733739029</v>
      </c>
      <c r="M22" s="47">
        <v>0</v>
      </c>
      <c r="N22" s="47">
        <v>7.1</v>
      </c>
      <c r="O22" s="47">
        <v>1.57</v>
      </c>
      <c r="P22" s="47">
        <v>75</v>
      </c>
      <c r="Q22" s="47"/>
      <c r="R22" s="36"/>
      <c r="S22" s="36"/>
      <c r="T22" s="36"/>
      <c r="U22" s="36"/>
      <c r="V22" s="36"/>
      <c r="W22" s="36"/>
      <c r="X22" s="36"/>
    </row>
    <row r="23" spans="1:24" s="37" customFormat="1" ht="14.25" customHeight="1" x14ac:dyDescent="0.2">
      <c r="A23" s="36" t="s">
        <v>400</v>
      </c>
      <c r="B23" s="47" t="s">
        <v>1957</v>
      </c>
      <c r="C23" s="36">
        <v>2020</v>
      </c>
      <c r="D23" s="148" t="s">
        <v>1914</v>
      </c>
      <c r="E23" s="36">
        <v>2</v>
      </c>
      <c r="F23" s="36">
        <v>2</v>
      </c>
      <c r="G23" s="47"/>
      <c r="H23" s="49" t="s">
        <v>1959</v>
      </c>
      <c r="I23" s="157" t="s">
        <v>1768</v>
      </c>
      <c r="J23" s="188">
        <v>224</v>
      </c>
      <c r="K23" s="190">
        <f t="shared" si="0"/>
        <v>71.30141450516912</v>
      </c>
      <c r="L23" s="188">
        <f t="shared" si="1"/>
        <v>24.516224049452276</v>
      </c>
      <c r="M23" s="47">
        <v>0</v>
      </c>
      <c r="N23" s="47">
        <v>10.7</v>
      </c>
      <c r="O23" s="47">
        <v>1.57</v>
      </c>
      <c r="P23" s="47">
        <v>65</v>
      </c>
      <c r="Q23" s="47"/>
      <c r="R23" s="36"/>
      <c r="S23" s="36"/>
      <c r="T23" s="36"/>
      <c r="U23" s="36"/>
      <c r="V23" s="36"/>
      <c r="W23" s="36"/>
      <c r="X23" s="36"/>
    </row>
    <row r="24" spans="1:24" s="37" customFormat="1" ht="14.25" customHeight="1" x14ac:dyDescent="0.2">
      <c r="A24" s="36" t="s">
        <v>400</v>
      </c>
      <c r="B24" s="47" t="s">
        <v>1957</v>
      </c>
      <c r="C24" s="36">
        <v>2020</v>
      </c>
      <c r="D24" s="148" t="s">
        <v>1914</v>
      </c>
      <c r="E24" s="36">
        <v>3</v>
      </c>
      <c r="F24" s="36">
        <v>3</v>
      </c>
      <c r="G24" s="47"/>
      <c r="H24" s="49" t="s">
        <v>1959</v>
      </c>
      <c r="I24" s="157" t="s">
        <v>1768</v>
      </c>
      <c r="J24" s="188">
        <v>62</v>
      </c>
      <c r="K24" s="190">
        <f t="shared" si="0"/>
        <v>19.735212943395023</v>
      </c>
      <c r="L24" s="188">
        <f t="shared" si="1"/>
        <v>13.852072857982183</v>
      </c>
      <c r="M24" s="47">
        <v>0</v>
      </c>
      <c r="N24" s="47">
        <v>8.6</v>
      </c>
      <c r="O24" s="47">
        <v>1.57</v>
      </c>
      <c r="P24" s="47">
        <v>55</v>
      </c>
      <c r="Q24" s="47"/>
      <c r="R24" s="36"/>
      <c r="S24" s="36"/>
      <c r="T24" s="36"/>
      <c r="U24" s="36"/>
      <c r="V24" s="36"/>
      <c r="W24" s="36"/>
      <c r="X24" s="36"/>
    </row>
    <row r="25" spans="1:24" s="37" customFormat="1" ht="14.25" customHeight="1" x14ac:dyDescent="0.2">
      <c r="A25" s="36" t="s">
        <v>400</v>
      </c>
      <c r="B25" s="47" t="s">
        <v>1957</v>
      </c>
      <c r="C25" s="36">
        <v>2020</v>
      </c>
      <c r="D25" s="148" t="s">
        <v>1914</v>
      </c>
      <c r="E25" s="36">
        <v>4</v>
      </c>
      <c r="F25" s="36">
        <v>4</v>
      </c>
      <c r="G25" s="47"/>
      <c r="H25" s="49" t="s">
        <v>1959</v>
      </c>
      <c r="I25" s="157" t="s">
        <v>1768</v>
      </c>
      <c r="J25" s="188">
        <v>169</v>
      </c>
      <c r="K25" s="190">
        <f t="shared" si="0"/>
        <v>53.794370765060627</v>
      </c>
      <c r="L25" s="188">
        <f t="shared" si="1"/>
        <v>25.276310488713584</v>
      </c>
      <c r="M25" s="47">
        <v>0</v>
      </c>
      <c r="N25" s="47">
        <v>9.1</v>
      </c>
      <c r="O25" s="47">
        <v>1.57</v>
      </c>
      <c r="P25" s="47">
        <v>69</v>
      </c>
      <c r="Q25" s="47"/>
      <c r="R25" s="36"/>
      <c r="S25" s="36"/>
      <c r="T25" s="36"/>
      <c r="U25" s="36"/>
      <c r="V25" s="36"/>
      <c r="W25" s="36"/>
      <c r="X25" s="36"/>
    </row>
    <row r="26" spans="1:24" s="37" customFormat="1" ht="14.25" customHeight="1" x14ac:dyDescent="0.2">
      <c r="A26" s="36" t="s">
        <v>400</v>
      </c>
      <c r="B26" s="47" t="s">
        <v>1957</v>
      </c>
      <c r="C26" s="36">
        <v>2020</v>
      </c>
      <c r="D26" s="148" t="s">
        <v>1914</v>
      </c>
      <c r="E26" s="36">
        <v>5</v>
      </c>
      <c r="F26" s="36">
        <v>5</v>
      </c>
      <c r="G26" s="47"/>
      <c r="H26" s="49" t="s">
        <v>1959</v>
      </c>
      <c r="I26" s="157" t="s">
        <v>1768</v>
      </c>
      <c r="J26" s="188">
        <v>160</v>
      </c>
      <c r="K26" s="190">
        <f t="shared" si="0"/>
        <v>50.929581789406512</v>
      </c>
      <c r="L26" s="188">
        <f t="shared" si="1"/>
        <v>22.491005191161836</v>
      </c>
      <c r="M26" s="47">
        <v>0</v>
      </c>
      <c r="N26" s="47">
        <v>15.2</v>
      </c>
      <c r="O26" s="47">
        <v>1.57</v>
      </c>
      <c r="P26" s="47">
        <v>54</v>
      </c>
      <c r="Q26" s="47"/>
      <c r="R26" s="36"/>
      <c r="S26" s="36"/>
      <c r="T26" s="36"/>
      <c r="U26" s="36"/>
      <c r="V26" s="36"/>
      <c r="W26" s="36"/>
      <c r="X26" s="36"/>
    </row>
    <row r="27" spans="1:24" s="37" customFormat="1" ht="14.25" customHeight="1" x14ac:dyDescent="0.2">
      <c r="A27" s="36" t="s">
        <v>400</v>
      </c>
      <c r="B27" s="47" t="s">
        <v>1957</v>
      </c>
      <c r="C27" s="36">
        <v>2020</v>
      </c>
      <c r="D27" s="148" t="s">
        <v>1914</v>
      </c>
      <c r="E27" s="36">
        <v>6</v>
      </c>
      <c r="F27" s="36">
        <v>6</v>
      </c>
      <c r="G27" s="47"/>
      <c r="H27" s="49" t="s">
        <v>1959</v>
      </c>
      <c r="I27" s="157" t="s">
        <v>1768</v>
      </c>
      <c r="J27" s="188">
        <v>22</v>
      </c>
      <c r="K27" s="190">
        <f t="shared" si="0"/>
        <v>7.0028174960433951</v>
      </c>
      <c r="L27" s="188">
        <f t="shared" si="1"/>
        <v>6.591581628996785</v>
      </c>
      <c r="M27" s="47">
        <v>0</v>
      </c>
      <c r="N27" s="47">
        <v>5.2</v>
      </c>
      <c r="O27" s="47">
        <v>1.57</v>
      </c>
      <c r="P27" s="47">
        <v>44</v>
      </c>
      <c r="Q27" s="47"/>
      <c r="R27" s="36"/>
      <c r="S27" s="36"/>
      <c r="T27" s="36"/>
      <c r="U27" s="36"/>
      <c r="V27" s="36"/>
      <c r="W27" s="36"/>
      <c r="X27" s="36"/>
    </row>
    <row r="28" spans="1:24" s="37" customFormat="1" ht="14.25" customHeight="1" x14ac:dyDescent="0.2">
      <c r="A28" s="36" t="s">
        <v>400</v>
      </c>
      <c r="B28" s="47" t="s">
        <v>1957</v>
      </c>
      <c r="C28" s="36">
        <v>2020</v>
      </c>
      <c r="D28" s="148" t="s">
        <v>1914</v>
      </c>
      <c r="E28" s="36">
        <v>7</v>
      </c>
      <c r="F28" s="36">
        <v>7</v>
      </c>
      <c r="G28" s="47"/>
      <c r="H28" s="49" t="s">
        <v>1959</v>
      </c>
      <c r="I28" s="157" t="s">
        <v>1768</v>
      </c>
      <c r="J28" s="188">
        <v>35</v>
      </c>
      <c r="K28" s="190">
        <f t="shared" si="0"/>
        <v>11.140846016432674</v>
      </c>
      <c r="L28" s="188">
        <f t="shared" si="1"/>
        <v>3.6765130563163329</v>
      </c>
      <c r="M28" s="47">
        <v>0</v>
      </c>
      <c r="N28" s="47">
        <v>13.3</v>
      </c>
      <c r="O28" s="47">
        <v>1.57</v>
      </c>
      <c r="P28" s="47">
        <v>9</v>
      </c>
      <c r="Q28" s="47"/>
      <c r="R28" s="36"/>
      <c r="S28" s="36"/>
      <c r="T28" s="36"/>
      <c r="U28" s="36"/>
      <c r="V28" s="36"/>
      <c r="W28" s="36"/>
      <c r="X28" s="36"/>
    </row>
    <row r="29" spans="1:24" s="37" customFormat="1" ht="14.25" customHeight="1" x14ac:dyDescent="0.2">
      <c r="A29" s="36" t="s">
        <v>400</v>
      </c>
      <c r="B29" s="47" t="s">
        <v>1957</v>
      </c>
      <c r="C29" s="36">
        <v>2020</v>
      </c>
      <c r="D29" s="148" t="s">
        <v>1914</v>
      </c>
      <c r="E29" s="36">
        <v>8</v>
      </c>
      <c r="F29" s="36">
        <v>8</v>
      </c>
      <c r="G29" s="47"/>
      <c r="H29" s="49" t="s">
        <v>1959</v>
      </c>
      <c r="I29" s="157" t="s">
        <v>1768</v>
      </c>
      <c r="J29" s="188">
        <v>157</v>
      </c>
      <c r="K29" s="190">
        <f t="shared" si="0"/>
        <v>49.974652130855141</v>
      </c>
      <c r="L29" s="188">
        <f t="shared" si="1"/>
        <v>19.993109286973276</v>
      </c>
      <c r="M29" s="47">
        <v>0</v>
      </c>
      <c r="N29" s="47">
        <v>12.9</v>
      </c>
      <c r="O29" s="47">
        <v>1.57</v>
      </c>
      <c r="P29" s="47">
        <v>55</v>
      </c>
      <c r="Q29" s="47"/>
      <c r="R29" s="36"/>
      <c r="S29" s="36"/>
      <c r="T29" s="36"/>
      <c r="U29" s="36"/>
      <c r="V29" s="36"/>
      <c r="W29" s="36"/>
      <c r="X29" s="36"/>
    </row>
    <row r="30" spans="1:24" s="37" customFormat="1" ht="14.25" customHeight="1" x14ac:dyDescent="0.2">
      <c r="A30" s="36" t="s">
        <v>400</v>
      </c>
      <c r="B30" s="47" t="s">
        <v>1957</v>
      </c>
      <c r="C30" s="36">
        <v>2020</v>
      </c>
      <c r="D30" s="148" t="s">
        <v>1914</v>
      </c>
      <c r="E30" s="36">
        <v>9</v>
      </c>
      <c r="F30" s="36">
        <v>9</v>
      </c>
      <c r="G30" s="47"/>
      <c r="H30" s="49" t="s">
        <v>1959</v>
      </c>
      <c r="I30" s="157" t="s">
        <v>1768</v>
      </c>
      <c r="J30" s="188">
        <v>143</v>
      </c>
      <c r="K30" s="190">
        <f t="shared" si="0"/>
        <v>45.518313724282066</v>
      </c>
      <c r="L30" s="188">
        <f t="shared" si="1"/>
        <v>24.433070659909173</v>
      </c>
      <c r="M30" s="47">
        <v>0</v>
      </c>
      <c r="N30" s="47">
        <v>13.2</v>
      </c>
      <c r="O30" s="47">
        <v>1.57</v>
      </c>
      <c r="P30" s="47">
        <v>60</v>
      </c>
      <c r="Q30" s="47"/>
      <c r="R30" s="36"/>
      <c r="S30" s="36"/>
      <c r="T30" s="36"/>
      <c r="U30" s="36"/>
      <c r="V30" s="36"/>
      <c r="W30" s="36"/>
      <c r="X30" s="36"/>
    </row>
    <row r="31" spans="1:24" s="37" customFormat="1" ht="14.25" customHeight="1" x14ac:dyDescent="0.2">
      <c r="A31" s="36" t="s">
        <v>400</v>
      </c>
      <c r="B31" s="47" t="s">
        <v>1957</v>
      </c>
      <c r="C31" s="36">
        <v>2020</v>
      </c>
      <c r="D31" s="148" t="s">
        <v>1914</v>
      </c>
      <c r="E31" s="36">
        <v>10</v>
      </c>
      <c r="F31" s="36">
        <v>10</v>
      </c>
      <c r="G31" s="47"/>
      <c r="H31" s="49" t="s">
        <v>1959</v>
      </c>
      <c r="I31" s="157" t="s">
        <v>1768</v>
      </c>
      <c r="J31" s="188">
        <v>217</v>
      </c>
      <c r="K31" s="190">
        <f t="shared" si="0"/>
        <v>69.073245301882579</v>
      </c>
      <c r="L31" s="188">
        <f t="shared" si="1"/>
        <v>35.667660036101985</v>
      </c>
      <c r="M31" s="47">
        <v>0</v>
      </c>
      <c r="N31" s="47">
        <v>15.9</v>
      </c>
      <c r="O31" s="47">
        <v>1.57</v>
      </c>
      <c r="P31" s="47">
        <v>65</v>
      </c>
      <c r="Q31" s="47"/>
      <c r="R31" s="36"/>
      <c r="S31" s="36"/>
      <c r="T31" s="36"/>
      <c r="U31" s="36"/>
      <c r="V31" s="36"/>
      <c r="W31" s="36"/>
      <c r="X31" s="36"/>
    </row>
    <row r="32" spans="1:24" s="37" customFormat="1" ht="14.25" customHeight="1" x14ac:dyDescent="0.2">
      <c r="A32" s="36" t="s">
        <v>400</v>
      </c>
      <c r="B32" s="47" t="s">
        <v>1957</v>
      </c>
      <c r="C32" s="36">
        <v>2020</v>
      </c>
      <c r="D32" s="148">
        <v>4</v>
      </c>
      <c r="E32" s="36">
        <v>1</v>
      </c>
      <c r="F32" s="36">
        <v>1</v>
      </c>
      <c r="G32" s="47"/>
      <c r="H32" s="49" t="s">
        <v>1959</v>
      </c>
      <c r="I32" s="157" t="s">
        <v>1768</v>
      </c>
      <c r="J32" s="188">
        <v>210</v>
      </c>
      <c r="K32" s="190">
        <f t="shared" si="0"/>
        <v>66.845076098596039</v>
      </c>
      <c r="L32" s="188">
        <f t="shared" si="1"/>
        <v>22.810231092402876</v>
      </c>
      <c r="M32" s="47">
        <v>0</v>
      </c>
      <c r="N32" s="47">
        <v>17.2</v>
      </c>
      <c r="O32" s="47">
        <v>1.57</v>
      </c>
      <c r="P32" s="47">
        <v>51</v>
      </c>
      <c r="Q32" s="47"/>
      <c r="R32" s="36"/>
      <c r="S32" s="36"/>
      <c r="T32" s="36"/>
      <c r="U32" s="36"/>
      <c r="V32" s="36"/>
      <c r="W32" s="36"/>
      <c r="X32" s="36"/>
    </row>
    <row r="33" spans="1:24" s="37" customFormat="1" ht="14.25" customHeight="1" x14ac:dyDescent="0.2">
      <c r="A33" s="36" t="s">
        <v>400</v>
      </c>
      <c r="B33" s="47" t="s">
        <v>1957</v>
      </c>
      <c r="C33" s="36">
        <v>2020</v>
      </c>
      <c r="D33" s="148">
        <v>4</v>
      </c>
      <c r="E33" s="36">
        <v>2</v>
      </c>
      <c r="F33" s="36">
        <v>2</v>
      </c>
      <c r="G33" s="47"/>
      <c r="H33" s="49" t="s">
        <v>1959</v>
      </c>
      <c r="I33" s="157" t="s">
        <v>1768</v>
      </c>
      <c r="J33" s="188">
        <v>220</v>
      </c>
      <c r="K33" s="190">
        <f t="shared" si="0"/>
        <v>70.028174960433944</v>
      </c>
      <c r="L33" s="188">
        <f t="shared" si="1"/>
        <v>27.847923324054904</v>
      </c>
      <c r="M33" s="47">
        <v>0</v>
      </c>
      <c r="N33" s="47">
        <v>18.399999999999999</v>
      </c>
      <c r="O33" s="47">
        <v>1.57</v>
      </c>
      <c r="P33" s="47">
        <v>55</v>
      </c>
      <c r="Q33" s="47"/>
      <c r="R33" s="36"/>
      <c r="S33" s="36"/>
      <c r="T33" s="36"/>
      <c r="U33" s="36"/>
      <c r="V33" s="36"/>
      <c r="W33" s="36"/>
      <c r="X33" s="36"/>
    </row>
    <row r="34" spans="1:24" s="37" customFormat="1" ht="14.25" customHeight="1" x14ac:dyDescent="0.2">
      <c r="A34" s="36" t="s">
        <v>400</v>
      </c>
      <c r="B34" s="47" t="s">
        <v>1957</v>
      </c>
      <c r="C34" s="36">
        <v>2020</v>
      </c>
      <c r="D34" s="148">
        <v>4</v>
      </c>
      <c r="E34" s="36">
        <v>3</v>
      </c>
      <c r="F34" s="36">
        <v>3</v>
      </c>
      <c r="G34" s="47"/>
      <c r="H34" s="49" t="s">
        <v>1959</v>
      </c>
      <c r="I34" s="157" t="s">
        <v>1768</v>
      </c>
      <c r="J34" s="188">
        <v>197</v>
      </c>
      <c r="K34" s="190">
        <f t="shared" si="0"/>
        <v>62.707047578206762</v>
      </c>
      <c r="L34" s="188">
        <f t="shared" si="1"/>
        <v>25.895084841423969</v>
      </c>
      <c r="M34" s="47">
        <v>0</v>
      </c>
      <c r="N34" s="47">
        <v>15.2</v>
      </c>
      <c r="O34" s="47">
        <v>1.57</v>
      </c>
      <c r="P34" s="47">
        <v>58</v>
      </c>
      <c r="Q34" s="47"/>
      <c r="R34" s="36"/>
      <c r="S34" s="36"/>
      <c r="T34" s="36"/>
      <c r="U34" s="36"/>
      <c r="V34" s="36"/>
      <c r="W34" s="36"/>
      <c r="X34" s="36"/>
    </row>
    <row r="35" spans="1:24" s="37" customFormat="1" ht="14.25" customHeight="1" x14ac:dyDescent="0.2">
      <c r="A35" s="36" t="s">
        <v>400</v>
      </c>
      <c r="B35" s="47" t="s">
        <v>1957</v>
      </c>
      <c r="C35" s="36">
        <v>2020</v>
      </c>
      <c r="D35" s="148">
        <v>4</v>
      </c>
      <c r="E35" s="36">
        <v>4</v>
      </c>
      <c r="F35" s="36">
        <v>4</v>
      </c>
      <c r="G35" s="47"/>
      <c r="H35" s="157">
        <f>IF(I35="","", VLOOKUP(I35,[8]All_LTMN_Lookups!$J$1:$K$1223,2,FALSE))</f>
        <v>237</v>
      </c>
      <c r="I35" s="157" t="s">
        <v>6</v>
      </c>
      <c r="J35" s="188">
        <v>25</v>
      </c>
      <c r="K35" s="190">
        <f t="shared" si="0"/>
        <v>7.9577471545947667</v>
      </c>
      <c r="L35" s="188">
        <f t="shared" si="1"/>
        <v>6.3984438740353697</v>
      </c>
      <c r="M35" s="47">
        <v>0</v>
      </c>
      <c r="N35" s="47">
        <v>5</v>
      </c>
      <c r="O35" s="47">
        <v>1.57</v>
      </c>
      <c r="P35" s="47">
        <v>44</v>
      </c>
      <c r="Q35" s="47"/>
      <c r="R35" s="36"/>
      <c r="S35" s="36"/>
      <c r="T35" s="36"/>
      <c r="U35" s="36"/>
      <c r="V35" s="36"/>
      <c r="W35" s="36"/>
      <c r="X35" s="36"/>
    </row>
    <row r="36" spans="1:24" s="37" customFormat="1" ht="14.25" customHeight="1" x14ac:dyDescent="0.2">
      <c r="A36" s="36" t="s">
        <v>400</v>
      </c>
      <c r="B36" s="47" t="s">
        <v>1957</v>
      </c>
      <c r="C36" s="36">
        <v>2020</v>
      </c>
      <c r="D36" s="148">
        <v>4</v>
      </c>
      <c r="E36" s="36">
        <v>5</v>
      </c>
      <c r="F36" s="36">
        <v>5</v>
      </c>
      <c r="G36" s="47"/>
      <c r="H36" s="49" t="s">
        <v>1959</v>
      </c>
      <c r="I36" s="157" t="s">
        <v>1768</v>
      </c>
      <c r="J36" s="188">
        <v>161</v>
      </c>
      <c r="K36" s="190">
        <f t="shared" si="0"/>
        <v>51.247891675590303</v>
      </c>
      <c r="L36" s="188">
        <f t="shared" si="1"/>
        <v>25.299096063693611</v>
      </c>
      <c r="M36" s="47">
        <v>0</v>
      </c>
      <c r="N36" s="47">
        <v>13.7</v>
      </c>
      <c r="O36" s="47">
        <v>1.57</v>
      </c>
      <c r="P36" s="47">
        <v>60</v>
      </c>
      <c r="Q36" s="47"/>
      <c r="R36" s="36"/>
      <c r="S36" s="36"/>
      <c r="T36" s="36"/>
      <c r="U36" s="36"/>
      <c r="V36" s="36"/>
      <c r="W36" s="36"/>
      <c r="X36" s="36"/>
    </row>
    <row r="37" spans="1:24" s="37" customFormat="1" ht="14.25" customHeight="1" x14ac:dyDescent="0.2">
      <c r="A37" s="36" t="s">
        <v>400</v>
      </c>
      <c r="B37" s="47" t="s">
        <v>1957</v>
      </c>
      <c r="C37" s="36">
        <v>2020</v>
      </c>
      <c r="D37" s="148">
        <v>4</v>
      </c>
      <c r="E37" s="36">
        <v>6</v>
      </c>
      <c r="F37" s="36">
        <v>6</v>
      </c>
      <c r="G37" s="47"/>
      <c r="H37" s="49" t="s">
        <v>1959</v>
      </c>
      <c r="I37" s="157" t="s">
        <v>1768</v>
      </c>
      <c r="J37" s="188">
        <v>42</v>
      </c>
      <c r="K37" s="190">
        <f t="shared" si="0"/>
        <v>13.369015219719209</v>
      </c>
      <c r="L37" s="188">
        <f t="shared" si="1"/>
        <v>3.9815427318801042</v>
      </c>
      <c r="M37" s="47">
        <v>0</v>
      </c>
      <c r="N37" s="47">
        <v>9</v>
      </c>
      <c r="O37" s="47">
        <v>1.57</v>
      </c>
      <c r="P37" s="47">
        <v>15</v>
      </c>
      <c r="Q37" s="47"/>
      <c r="R37" s="36"/>
      <c r="S37" s="36"/>
      <c r="T37" s="36"/>
      <c r="U37" s="36"/>
      <c r="V37" s="36"/>
      <c r="W37" s="36"/>
      <c r="X37" s="36"/>
    </row>
    <row r="38" spans="1:24" s="37" customFormat="1" ht="14.25" customHeight="1" x14ac:dyDescent="0.2">
      <c r="A38" s="36" t="s">
        <v>400</v>
      </c>
      <c r="B38" s="47" t="s">
        <v>1957</v>
      </c>
      <c r="C38" s="36">
        <v>2020</v>
      </c>
      <c r="D38" s="148">
        <v>4</v>
      </c>
      <c r="E38" s="36">
        <v>7</v>
      </c>
      <c r="F38" s="36">
        <v>7</v>
      </c>
      <c r="G38" s="47"/>
      <c r="H38" s="49" t="s">
        <v>1959</v>
      </c>
      <c r="I38" s="157" t="s">
        <v>1768</v>
      </c>
      <c r="J38" s="188">
        <v>213</v>
      </c>
      <c r="K38" s="190">
        <f t="shared" si="0"/>
        <v>67.800005757147417</v>
      </c>
      <c r="L38" s="188">
        <f t="shared" si="1"/>
        <v>21.434258033208117</v>
      </c>
      <c r="M38" s="47">
        <v>0</v>
      </c>
      <c r="N38" s="47">
        <v>12.9</v>
      </c>
      <c r="O38" s="47">
        <v>1.57</v>
      </c>
      <c r="P38" s="47">
        <v>57</v>
      </c>
      <c r="Q38" s="47"/>
      <c r="R38" s="36"/>
      <c r="S38" s="36"/>
      <c r="T38" s="36"/>
      <c r="U38" s="36"/>
      <c r="V38" s="36"/>
      <c r="W38" s="36"/>
      <c r="X38" s="36"/>
    </row>
    <row r="39" spans="1:24" s="37" customFormat="1" ht="14.25" customHeight="1" x14ac:dyDescent="0.2">
      <c r="A39" s="36" t="s">
        <v>400</v>
      </c>
      <c r="B39" s="47" t="s">
        <v>1957</v>
      </c>
      <c r="C39" s="36">
        <v>2020</v>
      </c>
      <c r="D39" s="148">
        <v>4</v>
      </c>
      <c r="E39" s="36">
        <v>8</v>
      </c>
      <c r="F39" s="36">
        <v>8</v>
      </c>
      <c r="G39" s="47"/>
      <c r="H39" s="49" t="s">
        <v>1959</v>
      </c>
      <c r="I39" s="157" t="s">
        <v>1768</v>
      </c>
      <c r="J39" s="188">
        <v>147</v>
      </c>
      <c r="K39" s="190">
        <f t="shared" si="0"/>
        <v>46.791553269017228</v>
      </c>
      <c r="L39" s="188">
        <f t="shared" si="1"/>
        <v>18.511604672025513</v>
      </c>
      <c r="M39" s="47">
        <v>0</v>
      </c>
      <c r="N39" s="47">
        <v>7.9</v>
      </c>
      <c r="O39" s="47">
        <v>1.57</v>
      </c>
      <c r="P39" s="47">
        <v>65</v>
      </c>
      <c r="Q39" s="47"/>
      <c r="R39" s="36"/>
      <c r="S39" s="36"/>
      <c r="T39" s="36"/>
      <c r="U39" s="36"/>
      <c r="V39" s="36"/>
      <c r="W39" s="36"/>
      <c r="X39" s="36"/>
    </row>
    <row r="40" spans="1:24" s="37" customFormat="1" ht="14.25" customHeight="1" x14ac:dyDescent="0.2">
      <c r="A40" s="36" t="s">
        <v>400</v>
      </c>
      <c r="B40" s="47" t="s">
        <v>1957</v>
      </c>
      <c r="C40" s="36">
        <v>2020</v>
      </c>
      <c r="D40" s="148">
        <v>4</v>
      </c>
      <c r="E40" s="36">
        <v>9</v>
      </c>
      <c r="F40" s="36">
        <v>9</v>
      </c>
      <c r="G40" s="47"/>
      <c r="H40" s="49" t="s">
        <v>1959</v>
      </c>
      <c r="I40" s="157" t="s">
        <v>1768</v>
      </c>
      <c r="J40" s="188">
        <v>135</v>
      </c>
      <c r="K40" s="190">
        <f t="shared" si="0"/>
        <v>42.971834634811742</v>
      </c>
      <c r="L40" s="188">
        <f t="shared" si="1"/>
        <v>24.421767948490391</v>
      </c>
      <c r="M40" s="47">
        <v>0</v>
      </c>
      <c r="N40" s="47">
        <v>9.6999999999999993</v>
      </c>
      <c r="O40" s="47">
        <v>1.57</v>
      </c>
      <c r="P40" s="47">
        <v>67</v>
      </c>
      <c r="Q40" s="47"/>
      <c r="R40" s="36"/>
      <c r="S40" s="36"/>
      <c r="T40" s="36"/>
      <c r="U40" s="36"/>
      <c r="V40" s="36"/>
      <c r="W40" s="36"/>
      <c r="X40" s="36"/>
    </row>
    <row r="41" spans="1:24" s="37" customFormat="1" ht="14.25" customHeight="1" x14ac:dyDescent="0.2">
      <c r="A41" s="36" t="s">
        <v>400</v>
      </c>
      <c r="B41" s="47" t="s">
        <v>1957</v>
      </c>
      <c r="C41" s="36">
        <v>2020</v>
      </c>
      <c r="D41" s="148">
        <v>4</v>
      </c>
      <c r="E41" s="36">
        <v>10</v>
      </c>
      <c r="F41" s="36">
        <v>10</v>
      </c>
      <c r="G41" s="47"/>
      <c r="H41" s="49" t="s">
        <v>1959</v>
      </c>
      <c r="I41" s="157" t="s">
        <v>1768</v>
      </c>
      <c r="J41" s="188">
        <v>125</v>
      </c>
      <c r="K41" s="190">
        <f t="shared" si="0"/>
        <v>39.788735772973837</v>
      </c>
      <c r="L41" s="188">
        <f t="shared" si="1"/>
        <v>24.138717584155984</v>
      </c>
      <c r="M41" s="47">
        <v>0</v>
      </c>
      <c r="N41" s="47">
        <v>12</v>
      </c>
      <c r="O41" s="47">
        <v>1.57</v>
      </c>
      <c r="P41" s="47">
        <v>62</v>
      </c>
      <c r="Q41" s="47"/>
      <c r="R41" s="36"/>
      <c r="S41" s="36"/>
      <c r="T41" s="36"/>
      <c r="U41" s="36"/>
      <c r="V41" s="36"/>
      <c r="W41" s="36"/>
      <c r="X41" s="36"/>
    </row>
    <row r="42" spans="1:24" s="37" customFormat="1" ht="14.25" customHeight="1" x14ac:dyDescent="0.2">
      <c r="A42" s="36" t="s">
        <v>400</v>
      </c>
      <c r="B42" s="47" t="s">
        <v>1957</v>
      </c>
      <c r="C42" s="36">
        <v>2020</v>
      </c>
      <c r="D42" s="148" t="s">
        <v>1915</v>
      </c>
      <c r="E42" s="36">
        <v>1</v>
      </c>
      <c r="F42" s="36">
        <v>1</v>
      </c>
      <c r="G42" s="47"/>
      <c r="H42" s="49" t="s">
        <v>1959</v>
      </c>
      <c r="I42" s="157" t="s">
        <v>1768</v>
      </c>
      <c r="J42" s="188">
        <v>197</v>
      </c>
      <c r="K42" s="190">
        <f>IF(J42="","", J42/PI())</f>
        <v>62.707047578206762</v>
      </c>
      <c r="L42" s="188">
        <f t="shared" si="1"/>
        <v>25.317587116612319</v>
      </c>
      <c r="M42" s="47">
        <v>0</v>
      </c>
      <c r="N42" s="47">
        <v>12.1</v>
      </c>
      <c r="O42" s="47">
        <v>1.57</v>
      </c>
      <c r="P42" s="47">
        <v>63</v>
      </c>
      <c r="Q42" s="47"/>
      <c r="R42" s="36"/>
      <c r="S42" s="36"/>
      <c r="T42" s="36"/>
      <c r="U42" s="36"/>
      <c r="V42" s="36"/>
      <c r="W42" s="36"/>
      <c r="X42" s="36"/>
    </row>
    <row r="43" spans="1:24" s="37" customFormat="1" ht="14.25" customHeight="1" x14ac:dyDescent="0.2">
      <c r="A43" s="36" t="s">
        <v>400</v>
      </c>
      <c r="B43" s="47" t="s">
        <v>1957</v>
      </c>
      <c r="C43" s="36">
        <v>2020</v>
      </c>
      <c r="D43" s="148" t="s">
        <v>1915</v>
      </c>
      <c r="E43" s="36">
        <v>2</v>
      </c>
      <c r="F43" s="36">
        <v>2</v>
      </c>
      <c r="G43" s="47"/>
      <c r="H43" s="49" t="s">
        <v>1959</v>
      </c>
      <c r="I43" s="157" t="s">
        <v>1768</v>
      </c>
      <c r="J43" s="188">
        <v>188</v>
      </c>
      <c r="K43" s="190">
        <f t="shared" si="0"/>
        <v>59.842258602552647</v>
      </c>
      <c r="L43" s="188">
        <f t="shared" si="1"/>
        <v>25.159576125605145</v>
      </c>
      <c r="M43" s="47">
        <v>0</v>
      </c>
      <c r="N43" s="47">
        <v>11</v>
      </c>
      <c r="O43" s="47">
        <v>1.57</v>
      </c>
      <c r="P43" s="47">
        <v>65</v>
      </c>
      <c r="Q43" s="47"/>
      <c r="R43" s="36"/>
      <c r="S43" s="36"/>
      <c r="T43" s="36"/>
      <c r="U43" s="36"/>
      <c r="V43" s="36"/>
      <c r="W43" s="36"/>
      <c r="X43" s="36"/>
    </row>
    <row r="44" spans="1:24" s="37" customFormat="1" ht="14.25" customHeight="1" x14ac:dyDescent="0.2">
      <c r="A44" s="36" t="s">
        <v>400</v>
      </c>
      <c r="B44" s="47" t="s">
        <v>1957</v>
      </c>
      <c r="C44" s="36">
        <v>2020</v>
      </c>
      <c r="D44" s="148" t="s">
        <v>1915</v>
      </c>
      <c r="E44" s="36">
        <v>3</v>
      </c>
      <c r="F44" s="36">
        <v>3</v>
      </c>
      <c r="G44" s="47"/>
      <c r="H44" s="49" t="s">
        <v>1959</v>
      </c>
      <c r="I44" s="157" t="s">
        <v>1768</v>
      </c>
      <c r="J44" s="188">
        <v>167</v>
      </c>
      <c r="K44" s="190">
        <f t="shared" si="0"/>
        <v>53.157750992693046</v>
      </c>
      <c r="L44" s="188">
        <f t="shared" si="1"/>
        <v>24.262466449709009</v>
      </c>
      <c r="M44" s="47">
        <v>0</v>
      </c>
      <c r="N44" s="47">
        <v>17.100000000000001</v>
      </c>
      <c r="O44" s="47">
        <v>1.57</v>
      </c>
      <c r="P44" s="47">
        <v>53</v>
      </c>
      <c r="Q44" s="47"/>
      <c r="R44" s="36"/>
      <c r="S44" s="36"/>
      <c r="T44" s="36"/>
      <c r="U44" s="36"/>
      <c r="V44" s="36"/>
      <c r="W44" s="36"/>
      <c r="X44" s="36"/>
    </row>
    <row r="45" spans="1:24" s="37" customFormat="1" ht="14.25" customHeight="1" x14ac:dyDescent="0.2">
      <c r="A45" s="36" t="s">
        <v>400</v>
      </c>
      <c r="B45" s="47" t="s">
        <v>1957</v>
      </c>
      <c r="C45" s="36">
        <v>2020</v>
      </c>
      <c r="D45" s="148" t="s">
        <v>1915</v>
      </c>
      <c r="E45" s="36">
        <v>4</v>
      </c>
      <c r="F45" s="36">
        <v>4</v>
      </c>
      <c r="G45" s="47"/>
      <c r="H45" s="49" t="s">
        <v>1959</v>
      </c>
      <c r="I45" s="157" t="s">
        <v>1768</v>
      </c>
      <c r="J45" s="188">
        <v>190</v>
      </c>
      <c r="K45" s="190">
        <f t="shared" si="0"/>
        <v>60.478878374920228</v>
      </c>
      <c r="L45" s="188">
        <f t="shared" si="1"/>
        <v>26.848219719335425</v>
      </c>
      <c r="M45" s="47">
        <v>0</v>
      </c>
      <c r="N45" s="47">
        <v>17.7</v>
      </c>
      <c r="O45" s="47">
        <v>1.57</v>
      </c>
      <c r="P45" s="47">
        <v>55</v>
      </c>
      <c r="Q45" s="47"/>
      <c r="R45" s="36"/>
      <c r="S45" s="36"/>
      <c r="T45" s="36"/>
      <c r="U45" s="36"/>
      <c r="V45" s="36"/>
      <c r="W45" s="36"/>
      <c r="X45" s="36"/>
    </row>
    <row r="46" spans="1:24" s="37" customFormat="1" ht="14.25" customHeight="1" x14ac:dyDescent="0.2">
      <c r="A46" s="36" t="s">
        <v>400</v>
      </c>
      <c r="B46" s="47" t="s">
        <v>1957</v>
      </c>
      <c r="C46" s="36">
        <v>2020</v>
      </c>
      <c r="D46" s="148" t="s">
        <v>1915</v>
      </c>
      <c r="E46" s="36">
        <v>5</v>
      </c>
      <c r="F46" s="36">
        <v>5</v>
      </c>
      <c r="G46" s="47"/>
      <c r="H46" s="49" t="s">
        <v>1959</v>
      </c>
      <c r="I46" s="157" t="s">
        <v>1768</v>
      </c>
      <c r="J46" s="188">
        <v>157</v>
      </c>
      <c r="K46" s="190">
        <f t="shared" ref="K46:K109" si="2">IF(J46="","", J46/PI())</f>
        <v>49.974652130855141</v>
      </c>
      <c r="L46" s="188">
        <f t="shared" ref="L46:L109" si="3">IF(OR(P46="", N46="", O46=""), "", TAN(P46*PI()/180)*N46 +O46)</f>
        <v>29.735887711122494</v>
      </c>
      <c r="M46" s="47">
        <v>0</v>
      </c>
      <c r="N46" s="47">
        <v>17.600000000000001</v>
      </c>
      <c r="O46" s="47">
        <v>1.57</v>
      </c>
      <c r="P46" s="47">
        <v>58</v>
      </c>
      <c r="Q46" s="47"/>
      <c r="R46" s="36"/>
      <c r="S46" s="36"/>
      <c r="T46" s="36"/>
      <c r="U46" s="36"/>
      <c r="V46" s="36"/>
      <c r="W46" s="36"/>
      <c r="X46" s="36"/>
    </row>
    <row r="47" spans="1:24" s="37" customFormat="1" ht="14.25" customHeight="1" x14ac:dyDescent="0.2">
      <c r="A47" s="36" t="s">
        <v>400</v>
      </c>
      <c r="B47" s="47" t="s">
        <v>1957</v>
      </c>
      <c r="C47" s="36">
        <v>2020</v>
      </c>
      <c r="D47" s="148" t="s">
        <v>1915</v>
      </c>
      <c r="E47" s="36">
        <v>6</v>
      </c>
      <c r="F47" s="36">
        <v>6</v>
      </c>
      <c r="G47" s="47"/>
      <c r="H47" s="49" t="s">
        <v>1959</v>
      </c>
      <c r="I47" s="157" t="s">
        <v>1768</v>
      </c>
      <c r="J47" s="188">
        <v>288</v>
      </c>
      <c r="K47" s="190">
        <f t="shared" si="2"/>
        <v>91.673247220931714</v>
      </c>
      <c r="L47" s="188">
        <f t="shared" si="3"/>
        <v>29.454132245478426</v>
      </c>
      <c r="M47" s="47">
        <v>0</v>
      </c>
      <c r="N47" s="47">
        <v>13.6</v>
      </c>
      <c r="O47" s="47">
        <v>1.57</v>
      </c>
      <c r="P47" s="47">
        <v>64</v>
      </c>
      <c r="Q47" s="47"/>
      <c r="R47" s="36"/>
      <c r="S47" s="36"/>
      <c r="T47" s="36"/>
      <c r="U47" s="36"/>
      <c r="V47" s="36"/>
      <c r="W47" s="36"/>
      <c r="X47" s="36"/>
    </row>
    <row r="48" spans="1:24" s="37" customFormat="1" ht="14.25" customHeight="1" x14ac:dyDescent="0.2">
      <c r="A48" s="36" t="s">
        <v>400</v>
      </c>
      <c r="B48" s="47" t="s">
        <v>1957</v>
      </c>
      <c r="C48" s="36">
        <v>2020</v>
      </c>
      <c r="D48" s="148" t="s">
        <v>1915</v>
      </c>
      <c r="E48" s="36">
        <v>7</v>
      </c>
      <c r="F48" s="36">
        <v>7</v>
      </c>
      <c r="G48" s="47"/>
      <c r="H48" s="49" t="s">
        <v>1959</v>
      </c>
      <c r="I48" s="157" t="s">
        <v>1768</v>
      </c>
      <c r="J48" s="188">
        <v>232</v>
      </c>
      <c r="K48" s="190">
        <f t="shared" si="2"/>
        <v>73.847893594639444</v>
      </c>
      <c r="L48" s="188">
        <f t="shared" si="3"/>
        <v>33.523153115592422</v>
      </c>
      <c r="M48" s="47">
        <v>0</v>
      </c>
      <c r="N48" s="47">
        <v>14.9</v>
      </c>
      <c r="O48" s="47">
        <v>1.57</v>
      </c>
      <c r="P48" s="47">
        <v>65</v>
      </c>
      <c r="Q48" s="47"/>
      <c r="R48" s="36"/>
      <c r="S48" s="36"/>
      <c r="T48" s="36"/>
      <c r="U48" s="36"/>
      <c r="V48" s="36"/>
      <c r="W48" s="36"/>
      <c r="X48" s="36"/>
    </row>
    <row r="49" spans="1:24" s="37" customFormat="1" ht="14.25" customHeight="1" x14ac:dyDescent="0.2">
      <c r="A49" s="36" t="s">
        <v>400</v>
      </c>
      <c r="B49" s="47" t="s">
        <v>1957</v>
      </c>
      <c r="C49" s="36">
        <v>2020</v>
      </c>
      <c r="D49" s="148" t="s">
        <v>1915</v>
      </c>
      <c r="E49" s="36">
        <v>8</v>
      </c>
      <c r="F49" s="36">
        <v>8</v>
      </c>
      <c r="G49" s="47"/>
      <c r="H49" s="49" t="s">
        <v>1959</v>
      </c>
      <c r="I49" s="157" t="s">
        <v>1768</v>
      </c>
      <c r="J49" s="188">
        <v>230</v>
      </c>
      <c r="K49" s="190">
        <f t="shared" si="2"/>
        <v>73.211273822271863</v>
      </c>
      <c r="L49" s="188">
        <f t="shared" si="3"/>
        <v>41.171389654660743</v>
      </c>
      <c r="M49" s="47">
        <v>0</v>
      </c>
      <c r="N49" s="47">
        <v>16</v>
      </c>
      <c r="O49" s="47">
        <v>1.57</v>
      </c>
      <c r="P49" s="47">
        <v>68</v>
      </c>
      <c r="Q49" s="47"/>
      <c r="R49" s="36"/>
      <c r="S49" s="36"/>
      <c r="T49" s="36"/>
      <c r="U49" s="36"/>
      <c r="V49" s="36"/>
      <c r="W49" s="36"/>
      <c r="X49" s="36"/>
    </row>
    <row r="50" spans="1:24" s="37" customFormat="1" ht="14.25" customHeight="1" x14ac:dyDescent="0.2">
      <c r="A50" s="36" t="s">
        <v>400</v>
      </c>
      <c r="B50" s="47" t="s">
        <v>1957</v>
      </c>
      <c r="C50" s="36">
        <v>2020</v>
      </c>
      <c r="D50" s="148" t="s">
        <v>1915</v>
      </c>
      <c r="E50" s="36">
        <v>9</v>
      </c>
      <c r="F50" s="36">
        <v>9</v>
      </c>
      <c r="G50" s="47"/>
      <c r="H50" s="49" t="s">
        <v>1959</v>
      </c>
      <c r="I50" s="157" t="s">
        <v>1768</v>
      </c>
      <c r="J50" s="188">
        <v>206</v>
      </c>
      <c r="K50" s="190">
        <f t="shared" si="2"/>
        <v>65.571836553860877</v>
      </c>
      <c r="L50" s="188">
        <f t="shared" si="3"/>
        <v>32.665350347388596</v>
      </c>
      <c r="M50" s="47">
        <v>0</v>
      </c>
      <c r="N50" s="47">
        <v>14.5</v>
      </c>
      <c r="O50" s="47">
        <v>1.57</v>
      </c>
      <c r="P50" s="47">
        <v>65</v>
      </c>
      <c r="Q50" s="47"/>
      <c r="R50" s="36"/>
      <c r="S50" s="36"/>
      <c r="T50" s="36"/>
      <c r="U50" s="36"/>
      <c r="V50" s="36"/>
      <c r="W50" s="36"/>
      <c r="X50" s="36"/>
    </row>
    <row r="51" spans="1:24" s="37" customFormat="1" ht="14.25" customHeight="1" x14ac:dyDescent="0.2">
      <c r="A51" s="36" t="s">
        <v>400</v>
      </c>
      <c r="B51" s="47" t="s">
        <v>1957</v>
      </c>
      <c r="C51" s="36">
        <v>2020</v>
      </c>
      <c r="D51" s="148" t="s">
        <v>1915</v>
      </c>
      <c r="E51" s="36">
        <v>10</v>
      </c>
      <c r="F51" s="36">
        <v>10</v>
      </c>
      <c r="G51" s="47"/>
      <c r="H51" s="49" t="s">
        <v>1959</v>
      </c>
      <c r="I51" s="157" t="s">
        <v>1768</v>
      </c>
      <c r="J51" s="188">
        <v>265</v>
      </c>
      <c r="K51" s="190">
        <f t="shared" si="2"/>
        <v>84.352119838704525</v>
      </c>
      <c r="L51" s="188">
        <f t="shared" si="3"/>
        <v>26.788737251425342</v>
      </c>
      <c r="M51" s="47">
        <v>0</v>
      </c>
      <c r="N51" s="47">
        <v>12.3</v>
      </c>
      <c r="O51" s="47">
        <v>1.57</v>
      </c>
      <c r="P51" s="47">
        <v>64</v>
      </c>
      <c r="Q51" s="47"/>
      <c r="R51" s="36"/>
      <c r="S51" s="36"/>
      <c r="T51" s="36"/>
      <c r="U51" s="36"/>
      <c r="V51" s="36"/>
      <c r="W51" s="36"/>
      <c r="X51" s="36"/>
    </row>
    <row r="52" spans="1:24" s="37" customFormat="1" ht="14.25" customHeight="1" x14ac:dyDescent="0.2">
      <c r="A52" s="36" t="s">
        <v>400</v>
      </c>
      <c r="B52" s="47" t="s">
        <v>1957</v>
      </c>
      <c r="C52" s="36">
        <v>2020</v>
      </c>
      <c r="D52" s="33" t="s">
        <v>1916</v>
      </c>
      <c r="E52" s="36">
        <v>1</v>
      </c>
      <c r="F52" s="36">
        <v>1</v>
      </c>
      <c r="G52" s="47"/>
      <c r="H52" s="157">
        <f>IF(I52="","", VLOOKUP(I52,[8]All_LTMN_Lookups!$J$1:$K$1223,2,FALSE))</f>
        <v>2740</v>
      </c>
      <c r="I52" s="157" t="s">
        <v>177</v>
      </c>
      <c r="J52" s="188">
        <v>30</v>
      </c>
      <c r="K52" s="190">
        <f t="shared" si="2"/>
        <v>9.5492965855137211</v>
      </c>
      <c r="L52" s="188">
        <f t="shared" si="3"/>
        <v>10.7</v>
      </c>
      <c r="M52" s="47">
        <v>2</v>
      </c>
      <c r="N52" s="47">
        <v>8.8000000000000007</v>
      </c>
      <c r="O52" s="47">
        <v>1.9</v>
      </c>
      <c r="P52" s="47">
        <v>45</v>
      </c>
      <c r="Q52" s="47"/>
      <c r="R52" s="36"/>
      <c r="S52" s="36"/>
      <c r="T52" s="36"/>
      <c r="U52" s="36"/>
      <c r="V52" s="36"/>
      <c r="W52" s="36"/>
      <c r="X52" s="36"/>
    </row>
    <row r="53" spans="1:24" s="37" customFormat="1" ht="14.25" customHeight="1" x14ac:dyDescent="0.2">
      <c r="A53" s="36" t="s">
        <v>400</v>
      </c>
      <c r="B53" s="47" t="s">
        <v>1957</v>
      </c>
      <c r="C53" s="36">
        <v>2020</v>
      </c>
      <c r="D53" s="33" t="s">
        <v>1916</v>
      </c>
      <c r="E53" s="36">
        <v>2</v>
      </c>
      <c r="F53" s="36">
        <v>2</v>
      </c>
      <c r="G53" s="47"/>
      <c r="H53" s="157">
        <f>IF(I53="","", VLOOKUP(I53,[8]All_LTMN_Lookups!$J$1:$K$1223,2,FALSE))</f>
        <v>237</v>
      </c>
      <c r="I53" s="157" t="s">
        <v>6</v>
      </c>
      <c r="J53" s="188">
        <v>49</v>
      </c>
      <c r="K53" s="190">
        <f t="shared" si="2"/>
        <v>15.597184423005743</v>
      </c>
      <c r="L53" s="188">
        <f t="shared" si="3"/>
        <v>13.799999999999999</v>
      </c>
      <c r="M53" s="47">
        <v>0</v>
      </c>
      <c r="N53" s="47">
        <v>11.9</v>
      </c>
      <c r="O53" s="47">
        <v>1.9</v>
      </c>
      <c r="P53" s="47">
        <v>45</v>
      </c>
      <c r="Q53" s="47"/>
      <c r="R53" s="36"/>
      <c r="S53" s="36"/>
      <c r="T53" s="36"/>
      <c r="U53" s="36"/>
      <c r="V53" s="36"/>
      <c r="W53" s="36"/>
      <c r="X53" s="36"/>
    </row>
    <row r="54" spans="1:24" s="37" customFormat="1" ht="14.25" customHeight="1" x14ac:dyDescent="0.2">
      <c r="A54" s="36" t="s">
        <v>400</v>
      </c>
      <c r="B54" s="47" t="s">
        <v>1957</v>
      </c>
      <c r="C54" s="36">
        <v>2020</v>
      </c>
      <c r="D54" s="33" t="s">
        <v>1916</v>
      </c>
      <c r="E54" s="36">
        <v>3</v>
      </c>
      <c r="F54" s="36">
        <v>3</v>
      </c>
      <c r="G54" s="47"/>
      <c r="H54" s="49" t="s">
        <v>1959</v>
      </c>
      <c r="I54" s="157" t="s">
        <v>1768</v>
      </c>
      <c r="J54" s="188">
        <v>81</v>
      </c>
      <c r="K54" s="190">
        <f t="shared" si="2"/>
        <v>25.783100780887047</v>
      </c>
      <c r="L54" s="188">
        <f t="shared" si="3"/>
        <v>14.999999999999998</v>
      </c>
      <c r="M54" s="47">
        <v>0</v>
      </c>
      <c r="N54" s="47">
        <v>13.1</v>
      </c>
      <c r="O54" s="47">
        <v>1.9</v>
      </c>
      <c r="P54" s="47">
        <v>45</v>
      </c>
      <c r="Q54" s="47"/>
      <c r="R54" s="36"/>
      <c r="S54" s="36"/>
      <c r="T54" s="36"/>
      <c r="U54" s="36"/>
      <c r="V54" s="36"/>
      <c r="W54" s="36"/>
      <c r="X54" s="36"/>
    </row>
    <row r="55" spans="1:24" s="37" customFormat="1" ht="14.25" customHeight="1" x14ac:dyDescent="0.2">
      <c r="A55" s="36" t="s">
        <v>400</v>
      </c>
      <c r="B55" s="47" t="s">
        <v>1957</v>
      </c>
      <c r="C55" s="36">
        <v>2020</v>
      </c>
      <c r="D55" s="33" t="s">
        <v>1916</v>
      </c>
      <c r="E55" s="36">
        <v>4</v>
      </c>
      <c r="F55" s="36">
        <v>4</v>
      </c>
      <c r="G55" s="47"/>
      <c r="H55" s="49" t="s">
        <v>1959</v>
      </c>
      <c r="I55" s="157" t="s">
        <v>1768</v>
      </c>
      <c r="J55" s="188">
        <v>36</v>
      </c>
      <c r="K55" s="190">
        <f t="shared" si="2"/>
        <v>11.459155902616464</v>
      </c>
      <c r="L55" s="188">
        <f t="shared" si="3"/>
        <v>10.099999999999998</v>
      </c>
      <c r="M55" s="47">
        <v>0</v>
      </c>
      <c r="N55" s="47">
        <v>8.1999999999999993</v>
      </c>
      <c r="O55" s="47">
        <v>1.9</v>
      </c>
      <c r="P55" s="47">
        <v>45</v>
      </c>
      <c r="Q55" s="47"/>
      <c r="R55" s="36"/>
      <c r="S55" s="36"/>
      <c r="T55" s="36"/>
      <c r="U55" s="36"/>
      <c r="V55" s="36"/>
      <c r="W55" s="36"/>
      <c r="X55" s="36"/>
    </row>
    <row r="56" spans="1:24" s="37" customFormat="1" ht="14.25" customHeight="1" x14ac:dyDescent="0.2">
      <c r="A56" s="36" t="s">
        <v>400</v>
      </c>
      <c r="B56" s="47" t="s">
        <v>1957</v>
      </c>
      <c r="C56" s="36">
        <v>2020</v>
      </c>
      <c r="D56" s="33" t="s">
        <v>1916</v>
      </c>
      <c r="E56" s="36">
        <v>5</v>
      </c>
      <c r="F56" s="36">
        <v>5</v>
      </c>
      <c r="G56" s="47"/>
      <c r="H56" s="157">
        <f>IF(I56="","", VLOOKUP(I56,[8]All_LTMN_Lookups!$J$1:$K$1223,2,FALSE))</f>
        <v>236</v>
      </c>
      <c r="I56" s="157" t="s">
        <v>7</v>
      </c>
      <c r="J56" s="188">
        <v>42</v>
      </c>
      <c r="K56" s="190">
        <f t="shared" si="2"/>
        <v>13.369015219719209</v>
      </c>
      <c r="L56" s="188">
        <f t="shared" si="3"/>
        <v>13.7</v>
      </c>
      <c r="M56" s="47">
        <v>0</v>
      </c>
      <c r="N56" s="47">
        <v>11.8</v>
      </c>
      <c r="O56" s="47">
        <v>1.9</v>
      </c>
      <c r="P56" s="47">
        <v>45</v>
      </c>
      <c r="Q56" s="47"/>
      <c r="R56" s="36"/>
      <c r="S56" s="36"/>
      <c r="T56" s="36"/>
      <c r="U56" s="36"/>
      <c r="V56" s="36"/>
      <c r="W56" s="36"/>
      <c r="X56" s="36"/>
    </row>
    <row r="57" spans="1:24" s="37" customFormat="1" ht="14.25" customHeight="1" x14ac:dyDescent="0.2">
      <c r="A57" s="36" t="s">
        <v>400</v>
      </c>
      <c r="B57" s="47" t="s">
        <v>1957</v>
      </c>
      <c r="C57" s="36">
        <v>2020</v>
      </c>
      <c r="D57" s="33" t="s">
        <v>1916</v>
      </c>
      <c r="E57" s="36">
        <v>6</v>
      </c>
      <c r="F57" s="36">
        <v>6</v>
      </c>
      <c r="G57" s="47"/>
      <c r="H57" s="49" t="s">
        <v>1959</v>
      </c>
      <c r="I57" s="157" t="s">
        <v>1768</v>
      </c>
      <c r="J57" s="188">
        <v>63</v>
      </c>
      <c r="K57" s="190">
        <f t="shared" si="2"/>
        <v>20.053522829578814</v>
      </c>
      <c r="L57" s="188">
        <f t="shared" si="3"/>
        <v>13.599999999999998</v>
      </c>
      <c r="M57" s="47">
        <v>0</v>
      </c>
      <c r="N57" s="47">
        <v>11.7</v>
      </c>
      <c r="O57" s="47">
        <v>1.9</v>
      </c>
      <c r="P57" s="47">
        <v>45</v>
      </c>
      <c r="Q57" s="47"/>
      <c r="R57" s="36"/>
      <c r="S57" s="36"/>
      <c r="T57" s="36"/>
      <c r="U57" s="36"/>
      <c r="V57" s="36"/>
      <c r="W57" s="36"/>
      <c r="X57" s="36"/>
    </row>
    <row r="58" spans="1:24" s="37" customFormat="1" ht="14.25" customHeight="1" x14ac:dyDescent="0.2">
      <c r="A58" s="36" t="s">
        <v>400</v>
      </c>
      <c r="B58" s="47" t="s">
        <v>1957</v>
      </c>
      <c r="C58" s="36">
        <v>2020</v>
      </c>
      <c r="D58" s="33" t="s">
        <v>1916</v>
      </c>
      <c r="E58" s="36">
        <v>7</v>
      </c>
      <c r="F58" s="36">
        <v>7</v>
      </c>
      <c r="G58" s="47"/>
      <c r="H58" s="157">
        <f>IF(I58="","", VLOOKUP(I58,[8]All_LTMN_Lookups!$J$1:$K$1223,2,FALSE))</f>
        <v>237</v>
      </c>
      <c r="I58" s="157" t="s">
        <v>6</v>
      </c>
      <c r="J58" s="188">
        <v>41</v>
      </c>
      <c r="K58" s="190">
        <f t="shared" si="2"/>
        <v>13.050705333535419</v>
      </c>
      <c r="L58" s="188">
        <f t="shared" si="3"/>
        <v>13.299999999999999</v>
      </c>
      <c r="M58" s="47">
        <v>0</v>
      </c>
      <c r="N58" s="47">
        <v>11.4</v>
      </c>
      <c r="O58" s="47">
        <v>1.9</v>
      </c>
      <c r="P58" s="47">
        <v>45</v>
      </c>
      <c r="Q58" s="47"/>
      <c r="R58" s="36"/>
      <c r="S58" s="36"/>
      <c r="T58" s="36"/>
      <c r="U58" s="36"/>
      <c r="V58" s="36"/>
      <c r="W58" s="36"/>
      <c r="X58" s="36"/>
    </row>
    <row r="59" spans="1:24" s="37" customFormat="1" ht="14.25" customHeight="1" x14ac:dyDescent="0.2">
      <c r="A59" s="36" t="s">
        <v>400</v>
      </c>
      <c r="B59" s="47" t="s">
        <v>1957</v>
      </c>
      <c r="C59" s="36">
        <v>2020</v>
      </c>
      <c r="D59" s="33" t="s">
        <v>1916</v>
      </c>
      <c r="E59" s="36">
        <v>8</v>
      </c>
      <c r="F59" s="36">
        <v>8</v>
      </c>
      <c r="G59" s="47"/>
      <c r="H59" s="49" t="s">
        <v>1959</v>
      </c>
      <c r="I59" s="157" t="s">
        <v>1768</v>
      </c>
      <c r="J59" s="188">
        <v>65</v>
      </c>
      <c r="K59" s="190">
        <f t="shared" si="2"/>
        <v>20.690142601946395</v>
      </c>
      <c r="L59" s="188">
        <f t="shared" si="3"/>
        <v>14.999999999999998</v>
      </c>
      <c r="M59" s="47">
        <v>0</v>
      </c>
      <c r="N59" s="47">
        <v>13.1</v>
      </c>
      <c r="O59" s="47">
        <v>1.9</v>
      </c>
      <c r="P59" s="47">
        <v>45</v>
      </c>
      <c r="Q59" s="47"/>
      <c r="R59" s="36"/>
      <c r="S59" s="36"/>
      <c r="T59" s="36"/>
      <c r="U59" s="36"/>
      <c r="V59" s="36"/>
      <c r="W59" s="36"/>
      <c r="X59" s="36"/>
    </row>
    <row r="60" spans="1:24" s="37" customFormat="1" ht="14.25" customHeight="1" x14ac:dyDescent="0.2">
      <c r="A60" s="36" t="s">
        <v>400</v>
      </c>
      <c r="B60" s="47" t="s">
        <v>1957</v>
      </c>
      <c r="C60" s="36">
        <v>2020</v>
      </c>
      <c r="D60" s="33" t="s">
        <v>1916</v>
      </c>
      <c r="E60" s="36">
        <v>9</v>
      </c>
      <c r="F60" s="36">
        <v>9</v>
      </c>
      <c r="G60" s="47"/>
      <c r="H60" s="157">
        <f>IF(I60="","", VLOOKUP(I60,[8]All_LTMN_Lookups!$J$1:$K$1223,2,FALSE))</f>
        <v>237</v>
      </c>
      <c r="I60" s="157" t="s">
        <v>6</v>
      </c>
      <c r="J60" s="188">
        <v>19</v>
      </c>
      <c r="K60" s="190">
        <f t="shared" si="2"/>
        <v>6.0478878374920226</v>
      </c>
      <c r="L60" s="188">
        <f t="shared" si="3"/>
        <v>6.6999999999999993</v>
      </c>
      <c r="M60" s="47">
        <v>4</v>
      </c>
      <c r="N60" s="47">
        <v>4.8</v>
      </c>
      <c r="O60" s="47">
        <v>1.9</v>
      </c>
      <c r="P60" s="47">
        <v>45</v>
      </c>
      <c r="Q60" s="47"/>
      <c r="R60" s="36"/>
      <c r="S60" s="36"/>
      <c r="T60" s="36"/>
      <c r="U60" s="36"/>
      <c r="V60" s="36"/>
      <c r="W60" s="36"/>
      <c r="X60" s="36"/>
    </row>
    <row r="61" spans="1:24" s="37" customFormat="1" ht="14.25" customHeight="1" x14ac:dyDescent="0.2">
      <c r="A61" s="36" t="s">
        <v>400</v>
      </c>
      <c r="B61" s="47" t="s">
        <v>1957</v>
      </c>
      <c r="C61" s="36">
        <v>2020</v>
      </c>
      <c r="D61" s="33" t="s">
        <v>1916</v>
      </c>
      <c r="E61" s="36">
        <v>10</v>
      </c>
      <c r="F61" s="36">
        <v>10</v>
      </c>
      <c r="G61" s="47"/>
      <c r="H61" s="157">
        <f>IF(I61="","", VLOOKUP(I61,[8]All_LTMN_Lookups!$J$1:$K$1223,2,FALSE))</f>
        <v>237</v>
      </c>
      <c r="I61" s="157" t="s">
        <v>6</v>
      </c>
      <c r="J61" s="188">
        <v>33</v>
      </c>
      <c r="K61" s="190">
        <f t="shared" si="2"/>
        <v>10.504226244065093</v>
      </c>
      <c r="L61" s="188">
        <f t="shared" si="3"/>
        <v>9.8999999999999986</v>
      </c>
      <c r="M61" s="47">
        <v>0</v>
      </c>
      <c r="N61" s="47">
        <v>8</v>
      </c>
      <c r="O61" s="47">
        <v>1.9</v>
      </c>
      <c r="P61" s="47">
        <v>45</v>
      </c>
      <c r="Q61" s="47"/>
      <c r="R61" s="36"/>
      <c r="S61" s="36"/>
      <c r="T61" s="36"/>
      <c r="U61" s="36"/>
      <c r="V61" s="36"/>
      <c r="W61" s="36"/>
      <c r="X61" s="36"/>
    </row>
    <row r="62" spans="1:24" s="37" customFormat="1" ht="14.25" customHeight="1" x14ac:dyDescent="0.2">
      <c r="A62" s="36" t="s">
        <v>400</v>
      </c>
      <c r="B62" s="47" t="s">
        <v>1957</v>
      </c>
      <c r="C62" s="36">
        <v>2020</v>
      </c>
      <c r="D62" s="33">
        <v>7</v>
      </c>
      <c r="E62" s="36">
        <v>1</v>
      </c>
      <c r="F62" s="36">
        <v>1</v>
      </c>
      <c r="G62" s="47"/>
      <c r="H62" s="49" t="s">
        <v>1959</v>
      </c>
      <c r="I62" s="157" t="s">
        <v>1768</v>
      </c>
      <c r="J62" s="188">
        <v>272</v>
      </c>
      <c r="K62" s="190">
        <f t="shared" si="2"/>
        <v>86.580289041991065</v>
      </c>
      <c r="L62" s="188">
        <f t="shared" si="3"/>
        <v>28.499999999999996</v>
      </c>
      <c r="M62" s="47">
        <v>0</v>
      </c>
      <c r="N62" s="47">
        <v>26.6</v>
      </c>
      <c r="O62" s="47">
        <v>1.9</v>
      </c>
      <c r="P62" s="47">
        <v>45</v>
      </c>
      <c r="Q62" s="47"/>
      <c r="R62" s="36"/>
      <c r="S62" s="36"/>
      <c r="T62" s="36"/>
      <c r="U62" s="36"/>
      <c r="V62" s="36"/>
      <c r="W62" s="36"/>
      <c r="X62" s="36"/>
    </row>
    <row r="63" spans="1:24" s="37" customFormat="1" ht="14.25" customHeight="1" x14ac:dyDescent="0.2">
      <c r="A63" s="36" t="s">
        <v>400</v>
      </c>
      <c r="B63" s="47" t="s">
        <v>1957</v>
      </c>
      <c r="C63" s="36">
        <v>2020</v>
      </c>
      <c r="D63" s="33">
        <v>7</v>
      </c>
      <c r="E63" s="36">
        <v>2</v>
      </c>
      <c r="F63" s="36">
        <v>2</v>
      </c>
      <c r="G63" s="47"/>
      <c r="H63" s="49" t="s">
        <v>1959</v>
      </c>
      <c r="I63" s="157" t="s">
        <v>1768</v>
      </c>
      <c r="J63" s="188">
        <v>199</v>
      </c>
      <c r="K63" s="190">
        <f t="shared" si="2"/>
        <v>63.343667350574343</v>
      </c>
      <c r="L63" s="188">
        <f t="shared" si="3"/>
        <v>27.399999999999995</v>
      </c>
      <c r="M63" s="47">
        <v>0</v>
      </c>
      <c r="N63" s="47">
        <v>25.5</v>
      </c>
      <c r="O63" s="47">
        <v>1.9</v>
      </c>
      <c r="P63" s="47">
        <v>45</v>
      </c>
      <c r="Q63" s="47"/>
      <c r="R63" s="36"/>
      <c r="S63" s="36"/>
      <c r="T63" s="36"/>
      <c r="U63" s="36"/>
      <c r="V63" s="36"/>
      <c r="W63" s="36"/>
      <c r="X63" s="36"/>
    </row>
    <row r="64" spans="1:24" s="37" customFormat="1" ht="14.25" customHeight="1" x14ac:dyDescent="0.2">
      <c r="A64" s="36" t="s">
        <v>400</v>
      </c>
      <c r="B64" s="47" t="s">
        <v>1957</v>
      </c>
      <c r="C64" s="36">
        <v>2020</v>
      </c>
      <c r="D64" s="33">
        <v>7</v>
      </c>
      <c r="E64" s="36">
        <v>3</v>
      </c>
      <c r="F64" s="36">
        <v>3</v>
      </c>
      <c r="G64" s="47"/>
      <c r="H64" s="49" t="s">
        <v>1959</v>
      </c>
      <c r="I64" s="157" t="s">
        <v>1768</v>
      </c>
      <c r="J64" s="188">
        <v>204</v>
      </c>
      <c r="K64" s="190">
        <f t="shared" si="2"/>
        <v>64.935216781493295</v>
      </c>
      <c r="L64" s="188">
        <f t="shared" si="3"/>
        <v>25.099999999999994</v>
      </c>
      <c r="M64" s="47">
        <v>0</v>
      </c>
      <c r="N64" s="47">
        <v>23.2</v>
      </c>
      <c r="O64" s="47">
        <v>1.9</v>
      </c>
      <c r="P64" s="47">
        <v>45</v>
      </c>
      <c r="Q64" s="47"/>
      <c r="R64" s="36"/>
      <c r="S64" s="36"/>
      <c r="T64" s="36"/>
      <c r="U64" s="36"/>
      <c r="V64" s="36"/>
      <c r="W64" s="36"/>
      <c r="X64" s="36"/>
    </row>
    <row r="65" spans="1:24" s="37" customFormat="1" ht="14.25" customHeight="1" x14ac:dyDescent="0.2">
      <c r="A65" s="36" t="s">
        <v>400</v>
      </c>
      <c r="B65" s="47" t="s">
        <v>1957</v>
      </c>
      <c r="C65" s="36">
        <v>2020</v>
      </c>
      <c r="D65" s="33">
        <v>7</v>
      </c>
      <c r="E65" s="36">
        <v>4</v>
      </c>
      <c r="F65" s="36">
        <v>4</v>
      </c>
      <c r="G65" s="47"/>
      <c r="H65" s="157">
        <f>IF(I65="","", VLOOKUP(I65,[8]All_LTMN_Lookups!$J$1:$K$1223,2,FALSE))</f>
        <v>237</v>
      </c>
      <c r="I65" s="157" t="s">
        <v>6</v>
      </c>
      <c r="J65" s="188">
        <v>49</v>
      </c>
      <c r="K65" s="190">
        <f t="shared" si="2"/>
        <v>15.597184423005743</v>
      </c>
      <c r="L65" s="188">
        <f t="shared" si="3"/>
        <v>16.399999999999999</v>
      </c>
      <c r="M65" s="47">
        <v>0</v>
      </c>
      <c r="N65" s="47">
        <v>14.5</v>
      </c>
      <c r="O65" s="47">
        <v>1.9</v>
      </c>
      <c r="P65" s="47">
        <v>45</v>
      </c>
      <c r="Q65" s="47"/>
      <c r="R65" s="36"/>
      <c r="S65" s="36"/>
      <c r="T65" s="36"/>
      <c r="U65" s="36"/>
      <c r="V65" s="36"/>
      <c r="W65" s="36"/>
      <c r="X65" s="36"/>
    </row>
    <row r="66" spans="1:24" s="37" customFormat="1" ht="14.25" customHeight="1" x14ac:dyDescent="0.2">
      <c r="A66" s="36" t="s">
        <v>400</v>
      </c>
      <c r="B66" s="47" t="s">
        <v>1957</v>
      </c>
      <c r="C66" s="36">
        <v>2020</v>
      </c>
      <c r="D66" s="33">
        <v>7</v>
      </c>
      <c r="E66" s="36">
        <v>5</v>
      </c>
      <c r="F66" s="36">
        <v>5</v>
      </c>
      <c r="G66" s="47"/>
      <c r="H66" s="157" t="s">
        <v>1959</v>
      </c>
      <c r="I66" s="157" t="s">
        <v>1952</v>
      </c>
      <c r="J66" s="188">
        <v>301</v>
      </c>
      <c r="K66" s="190">
        <f t="shared" si="2"/>
        <v>95.811275741320998</v>
      </c>
      <c r="L66" s="188">
        <f t="shared" si="3"/>
        <v>30.499999999999996</v>
      </c>
      <c r="M66" s="47">
        <v>0</v>
      </c>
      <c r="N66" s="47">
        <v>28.6</v>
      </c>
      <c r="O66" s="47">
        <v>1.9</v>
      </c>
      <c r="P66" s="47">
        <v>45</v>
      </c>
      <c r="Q66" s="47"/>
      <c r="R66" s="36"/>
      <c r="S66" s="36"/>
      <c r="T66" s="36"/>
      <c r="U66" s="36" t="s">
        <v>615</v>
      </c>
      <c r="V66" s="36"/>
      <c r="W66" s="36"/>
      <c r="X66" s="36" t="s">
        <v>615</v>
      </c>
    </row>
    <row r="67" spans="1:24" s="37" customFormat="1" ht="14.25" customHeight="1" x14ac:dyDescent="0.2">
      <c r="A67" s="36" t="s">
        <v>400</v>
      </c>
      <c r="B67" s="47" t="s">
        <v>1957</v>
      </c>
      <c r="C67" s="36">
        <v>2020</v>
      </c>
      <c r="D67" s="33">
        <v>7</v>
      </c>
      <c r="E67" s="36">
        <v>6</v>
      </c>
      <c r="F67" s="36">
        <v>6</v>
      </c>
      <c r="G67" s="47"/>
      <c r="H67" s="157" t="s">
        <v>1959</v>
      </c>
      <c r="I67" s="157" t="s">
        <v>1768</v>
      </c>
      <c r="J67" s="188">
        <v>142</v>
      </c>
      <c r="K67" s="190">
        <f t="shared" si="2"/>
        <v>45.200003838098276</v>
      </c>
      <c r="L67" s="188">
        <f t="shared" si="3"/>
        <v>24.199999999999996</v>
      </c>
      <c r="M67" s="47">
        <v>0</v>
      </c>
      <c r="N67" s="47">
        <v>22.3</v>
      </c>
      <c r="O67" s="47">
        <v>1.9</v>
      </c>
      <c r="P67" s="47">
        <v>45</v>
      </c>
      <c r="Q67" s="47"/>
      <c r="R67" s="36"/>
      <c r="S67" s="36"/>
      <c r="T67" s="36"/>
      <c r="U67" s="36"/>
      <c r="V67" s="36"/>
      <c r="W67" s="36"/>
      <c r="X67" s="36"/>
    </row>
    <row r="68" spans="1:24" s="37" customFormat="1" ht="14.25" customHeight="1" x14ac:dyDescent="0.2">
      <c r="A68" s="36" t="s">
        <v>400</v>
      </c>
      <c r="B68" s="47" t="s">
        <v>1957</v>
      </c>
      <c r="C68" s="36">
        <v>2020</v>
      </c>
      <c r="D68" s="33">
        <v>7</v>
      </c>
      <c r="E68" s="36">
        <v>7</v>
      </c>
      <c r="F68" s="36">
        <v>7</v>
      </c>
      <c r="G68" s="47"/>
      <c r="H68" s="157" t="s">
        <v>1959</v>
      </c>
      <c r="I68" s="157" t="s">
        <v>1768</v>
      </c>
      <c r="J68" s="188">
        <v>149</v>
      </c>
      <c r="K68" s="190">
        <f t="shared" si="2"/>
        <v>47.428173041384809</v>
      </c>
      <c r="L68" s="188">
        <f t="shared" si="3"/>
        <v>25.299999999999994</v>
      </c>
      <c r="M68" s="47">
        <v>0</v>
      </c>
      <c r="N68" s="47">
        <v>23.4</v>
      </c>
      <c r="O68" s="47">
        <v>1.9</v>
      </c>
      <c r="P68" s="47">
        <v>45</v>
      </c>
      <c r="Q68" s="47"/>
      <c r="R68" s="36"/>
      <c r="S68" s="36"/>
      <c r="T68" s="36"/>
      <c r="U68" s="36"/>
      <c r="V68" s="36"/>
      <c r="W68" s="36"/>
      <c r="X68" s="36"/>
    </row>
    <row r="69" spans="1:24" s="37" customFormat="1" ht="14.25" customHeight="1" x14ac:dyDescent="0.2">
      <c r="A69" s="36" t="s">
        <v>400</v>
      </c>
      <c r="B69" s="47" t="s">
        <v>1957</v>
      </c>
      <c r="C69" s="36">
        <v>2020</v>
      </c>
      <c r="D69" s="33">
        <v>7</v>
      </c>
      <c r="E69" s="36">
        <v>8</v>
      </c>
      <c r="F69" s="36">
        <v>8</v>
      </c>
      <c r="G69" s="47"/>
      <c r="H69" s="157" t="s">
        <v>1959</v>
      </c>
      <c r="I69" s="157" t="s">
        <v>1768</v>
      </c>
      <c r="J69" s="188">
        <v>172</v>
      </c>
      <c r="K69" s="190">
        <f t="shared" si="2"/>
        <v>54.749300423611999</v>
      </c>
      <c r="L69" s="188">
        <f t="shared" si="3"/>
        <v>29.299999999999994</v>
      </c>
      <c r="M69" s="47">
        <v>0</v>
      </c>
      <c r="N69" s="47">
        <v>27.4</v>
      </c>
      <c r="O69" s="47">
        <v>1.9</v>
      </c>
      <c r="P69" s="47">
        <v>45</v>
      </c>
      <c r="Q69" s="47"/>
      <c r="R69" s="36"/>
      <c r="S69" s="36"/>
      <c r="T69" s="36"/>
      <c r="U69" s="36"/>
      <c r="V69" s="36"/>
      <c r="W69" s="36"/>
      <c r="X69" s="36"/>
    </row>
    <row r="70" spans="1:24" s="37" customFormat="1" ht="14.25" customHeight="1" x14ac:dyDescent="0.2">
      <c r="A70" s="36" t="s">
        <v>400</v>
      </c>
      <c r="B70" s="47" t="s">
        <v>1957</v>
      </c>
      <c r="C70" s="36">
        <v>2020</v>
      </c>
      <c r="D70" s="33">
        <v>7</v>
      </c>
      <c r="E70" s="36">
        <v>9</v>
      </c>
      <c r="F70" s="36">
        <v>9</v>
      </c>
      <c r="G70" s="47"/>
      <c r="H70" s="157" t="s">
        <v>1959</v>
      </c>
      <c r="I70" s="157" t="s">
        <v>1768</v>
      </c>
      <c r="J70" s="188">
        <v>116</v>
      </c>
      <c r="K70" s="190">
        <f t="shared" si="2"/>
        <v>36.923946797319722</v>
      </c>
      <c r="L70" s="188">
        <f t="shared" si="3"/>
        <v>20.999999999999996</v>
      </c>
      <c r="M70" s="47">
        <v>0</v>
      </c>
      <c r="N70" s="47">
        <v>19.100000000000001</v>
      </c>
      <c r="O70" s="47">
        <v>1.9</v>
      </c>
      <c r="P70" s="47">
        <v>45</v>
      </c>
      <c r="Q70" s="47" t="s">
        <v>1857</v>
      </c>
      <c r="R70" s="36"/>
      <c r="S70" s="36"/>
      <c r="T70" s="36"/>
      <c r="U70" s="36"/>
      <c r="V70" s="36"/>
      <c r="W70" s="36"/>
      <c r="X70" s="36"/>
    </row>
    <row r="71" spans="1:24" s="37" customFormat="1" ht="14.25" customHeight="1" x14ac:dyDescent="0.2">
      <c r="A71" s="36" t="s">
        <v>400</v>
      </c>
      <c r="B71" s="47" t="s">
        <v>1957</v>
      </c>
      <c r="C71" s="36">
        <v>2020</v>
      </c>
      <c r="D71" s="33">
        <v>7</v>
      </c>
      <c r="E71" s="36">
        <v>10</v>
      </c>
      <c r="F71" s="36">
        <v>10</v>
      </c>
      <c r="G71" s="47"/>
      <c r="H71" s="157" t="s">
        <v>1959</v>
      </c>
      <c r="I71" s="157" t="s">
        <v>1768</v>
      </c>
      <c r="J71" s="188">
        <v>184</v>
      </c>
      <c r="K71" s="190">
        <f t="shared" si="2"/>
        <v>58.569019057817485</v>
      </c>
      <c r="L71" s="188">
        <f t="shared" si="3"/>
        <v>23.699999999999996</v>
      </c>
      <c r="M71" s="47">
        <v>0</v>
      </c>
      <c r="N71" s="47">
        <v>21.8</v>
      </c>
      <c r="O71" s="47">
        <v>1.9</v>
      </c>
      <c r="P71" s="47">
        <v>45</v>
      </c>
      <c r="Q71" s="47"/>
      <c r="R71" s="36"/>
      <c r="S71" s="36"/>
      <c r="T71" s="36"/>
      <c r="U71" s="36"/>
      <c r="V71" s="36"/>
      <c r="W71" s="36"/>
      <c r="X71" s="36"/>
    </row>
    <row r="72" spans="1:24" s="37" customFormat="1" ht="14.25" customHeight="1" x14ac:dyDescent="0.2">
      <c r="A72" s="36" t="s">
        <v>400</v>
      </c>
      <c r="B72" s="47" t="s">
        <v>1957</v>
      </c>
      <c r="C72" s="36">
        <v>2020</v>
      </c>
      <c r="D72" s="33" t="s">
        <v>1917</v>
      </c>
      <c r="E72" s="36">
        <v>1</v>
      </c>
      <c r="F72" s="36">
        <v>1</v>
      </c>
      <c r="G72" s="47"/>
      <c r="H72" s="157" t="s">
        <v>1959</v>
      </c>
      <c r="I72" s="157" t="s">
        <v>1768</v>
      </c>
      <c r="J72" s="188">
        <v>112</v>
      </c>
      <c r="K72" s="190">
        <f t="shared" si="2"/>
        <v>35.65070725258456</v>
      </c>
      <c r="L72" s="188">
        <f t="shared" si="3"/>
        <v>20.991548687516897</v>
      </c>
      <c r="M72" s="47">
        <v>0</v>
      </c>
      <c r="N72" s="47">
        <v>13.1</v>
      </c>
      <c r="O72" s="47">
        <v>1.57</v>
      </c>
      <c r="P72" s="47">
        <v>56</v>
      </c>
      <c r="Q72" s="47"/>
      <c r="R72" s="36"/>
      <c r="S72" s="36"/>
      <c r="T72" s="36"/>
      <c r="U72" s="36"/>
      <c r="V72" s="36"/>
      <c r="W72" s="36"/>
      <c r="X72" s="36"/>
    </row>
    <row r="73" spans="1:24" s="37" customFormat="1" ht="14.25" customHeight="1" x14ac:dyDescent="0.2">
      <c r="A73" s="36" t="s">
        <v>400</v>
      </c>
      <c r="B73" s="47" t="s">
        <v>1957</v>
      </c>
      <c r="C73" s="36">
        <v>2020</v>
      </c>
      <c r="D73" s="33" t="s">
        <v>1917</v>
      </c>
      <c r="E73" s="36">
        <v>2</v>
      </c>
      <c r="F73" s="36">
        <v>2</v>
      </c>
      <c r="G73" s="47"/>
      <c r="H73" s="157" t="s">
        <v>1959</v>
      </c>
      <c r="I73" s="157" t="s">
        <v>1768</v>
      </c>
      <c r="J73" s="188">
        <v>95</v>
      </c>
      <c r="K73" s="190">
        <f t="shared" si="2"/>
        <v>30.239439187460114</v>
      </c>
      <c r="L73" s="188">
        <f t="shared" si="3"/>
        <v>22.666150004259784</v>
      </c>
      <c r="M73" s="47">
        <v>0</v>
      </c>
      <c r="N73" s="47">
        <v>13.7</v>
      </c>
      <c r="O73" s="47">
        <v>1.57</v>
      </c>
      <c r="P73" s="47">
        <v>57</v>
      </c>
      <c r="Q73" s="47"/>
      <c r="R73" s="36"/>
      <c r="S73" s="36"/>
      <c r="T73" s="36"/>
      <c r="U73" s="36"/>
      <c r="V73" s="36"/>
      <c r="W73" s="36"/>
      <c r="X73" s="36"/>
    </row>
    <row r="74" spans="1:24" s="37" customFormat="1" ht="14.25" customHeight="1" x14ac:dyDescent="0.2">
      <c r="A74" s="36" t="s">
        <v>400</v>
      </c>
      <c r="B74" s="47" t="s">
        <v>1957</v>
      </c>
      <c r="C74" s="36">
        <v>2020</v>
      </c>
      <c r="D74" s="33" t="s">
        <v>1917</v>
      </c>
      <c r="E74" s="36">
        <v>3</v>
      </c>
      <c r="F74" s="36">
        <v>3</v>
      </c>
      <c r="G74" s="47"/>
      <c r="H74" s="157" t="s">
        <v>1959</v>
      </c>
      <c r="I74" s="157" t="s">
        <v>1768</v>
      </c>
      <c r="J74" s="188">
        <v>183</v>
      </c>
      <c r="K74" s="190">
        <f t="shared" si="2"/>
        <v>58.250709171633694</v>
      </c>
      <c r="L74" s="188">
        <f t="shared" si="3"/>
        <v>23.706294104502774</v>
      </c>
      <c r="M74" s="47">
        <v>0</v>
      </c>
      <c r="N74" s="47">
        <v>15.5</v>
      </c>
      <c r="O74" s="47">
        <v>1.57</v>
      </c>
      <c r="P74" s="47">
        <v>55</v>
      </c>
      <c r="Q74" s="47"/>
      <c r="R74" s="36"/>
      <c r="S74" s="36"/>
      <c r="T74" s="36"/>
      <c r="U74" s="36"/>
      <c r="V74" s="36"/>
      <c r="W74" s="36"/>
      <c r="X74" s="36"/>
    </row>
    <row r="75" spans="1:24" s="37" customFormat="1" ht="14.25" customHeight="1" x14ac:dyDescent="0.2">
      <c r="A75" s="36" t="s">
        <v>400</v>
      </c>
      <c r="B75" s="47" t="s">
        <v>1957</v>
      </c>
      <c r="C75" s="36">
        <v>2020</v>
      </c>
      <c r="D75" s="33" t="s">
        <v>1917</v>
      </c>
      <c r="E75" s="36">
        <v>4</v>
      </c>
      <c r="F75" s="36">
        <v>4</v>
      </c>
      <c r="G75" s="47"/>
      <c r="H75" s="157" t="s">
        <v>1959</v>
      </c>
      <c r="I75" s="157" t="s">
        <v>1768</v>
      </c>
      <c r="J75" s="188">
        <v>105</v>
      </c>
      <c r="K75" s="190">
        <f t="shared" si="2"/>
        <v>33.422538049298019</v>
      </c>
      <c r="L75" s="188">
        <f t="shared" si="3"/>
        <v>23.89804197531145</v>
      </c>
      <c r="M75" s="47">
        <v>0</v>
      </c>
      <c r="N75" s="47">
        <v>14.5</v>
      </c>
      <c r="O75" s="47">
        <v>1.57</v>
      </c>
      <c r="P75" s="47">
        <v>57</v>
      </c>
      <c r="Q75" s="47"/>
      <c r="R75" s="36"/>
      <c r="S75" s="36"/>
      <c r="T75" s="36"/>
      <c r="U75" s="36"/>
      <c r="V75" s="36"/>
      <c r="W75" s="36"/>
      <c r="X75" s="36"/>
    </row>
    <row r="76" spans="1:24" s="37" customFormat="1" ht="14.25" customHeight="1" x14ac:dyDescent="0.2">
      <c r="A76" s="36" t="s">
        <v>400</v>
      </c>
      <c r="B76" s="47" t="s">
        <v>1957</v>
      </c>
      <c r="C76" s="36">
        <v>2020</v>
      </c>
      <c r="D76" s="33" t="s">
        <v>1917</v>
      </c>
      <c r="E76" s="36">
        <v>5</v>
      </c>
      <c r="F76" s="36">
        <v>5</v>
      </c>
      <c r="G76" s="47"/>
      <c r="H76" s="157" t="s">
        <v>1959</v>
      </c>
      <c r="I76" s="157" t="s">
        <v>1768</v>
      </c>
      <c r="J76" s="188">
        <v>122</v>
      </c>
      <c r="K76" s="190">
        <f t="shared" si="2"/>
        <v>38.833806114422465</v>
      </c>
      <c r="L76" s="188">
        <f t="shared" si="3"/>
        <v>26.017378893808971</v>
      </c>
      <c r="M76" s="47">
        <v>0</v>
      </c>
      <c r="N76" s="47">
        <v>11.4</v>
      </c>
      <c r="O76" s="47">
        <v>1.57</v>
      </c>
      <c r="P76" s="47">
        <v>65</v>
      </c>
      <c r="Q76" s="47"/>
      <c r="R76" s="36"/>
      <c r="S76" s="36"/>
      <c r="T76" s="36"/>
      <c r="U76" s="36"/>
      <c r="V76" s="36"/>
      <c r="W76" s="36"/>
      <c r="X76" s="36"/>
    </row>
    <row r="77" spans="1:24" s="37" customFormat="1" ht="14.25" customHeight="1" x14ac:dyDescent="0.2">
      <c r="A77" s="36" t="s">
        <v>400</v>
      </c>
      <c r="B77" s="47" t="s">
        <v>1957</v>
      </c>
      <c r="C77" s="36">
        <v>2020</v>
      </c>
      <c r="D77" s="33" t="s">
        <v>1917</v>
      </c>
      <c r="E77" s="36">
        <v>6</v>
      </c>
      <c r="F77" s="36">
        <v>6</v>
      </c>
      <c r="G77" s="47"/>
      <c r="H77" s="157">
        <f>IF(I77="","", VLOOKUP(I77,[8]All_LTMN_Lookups!$J$1:$K$1223,2,FALSE))</f>
        <v>237</v>
      </c>
      <c r="I77" s="157" t="s">
        <v>6</v>
      </c>
      <c r="J77" s="188">
        <v>28</v>
      </c>
      <c r="K77" s="190">
        <f t="shared" si="2"/>
        <v>8.91267681314614</v>
      </c>
      <c r="L77" s="188">
        <f t="shared" si="3"/>
        <v>7.1171279481976928</v>
      </c>
      <c r="M77" s="47">
        <v>2</v>
      </c>
      <c r="N77" s="47">
        <v>7.1</v>
      </c>
      <c r="O77" s="47">
        <v>1.57</v>
      </c>
      <c r="P77" s="47">
        <v>38</v>
      </c>
      <c r="Q77" s="47"/>
      <c r="R77" s="36"/>
      <c r="S77" s="36"/>
      <c r="T77" s="36"/>
      <c r="U77" s="36"/>
      <c r="V77" s="36"/>
      <c r="W77" s="36"/>
      <c r="X77" s="36"/>
    </row>
    <row r="78" spans="1:24" s="37" customFormat="1" ht="14.25" customHeight="1" x14ac:dyDescent="0.2">
      <c r="A78" s="36" t="s">
        <v>400</v>
      </c>
      <c r="B78" s="47" t="s">
        <v>1957</v>
      </c>
      <c r="C78" s="36">
        <v>2020</v>
      </c>
      <c r="D78" s="33" t="s">
        <v>1917</v>
      </c>
      <c r="E78" s="36">
        <v>7</v>
      </c>
      <c r="F78" s="36">
        <v>7</v>
      </c>
      <c r="G78" s="47"/>
      <c r="H78" s="49" t="s">
        <v>1959</v>
      </c>
      <c r="I78" s="157" t="s">
        <v>1768</v>
      </c>
      <c r="J78" s="188">
        <v>32</v>
      </c>
      <c r="K78" s="190">
        <f t="shared" si="2"/>
        <v>10.185916357881302</v>
      </c>
      <c r="L78" s="188">
        <f t="shared" si="3"/>
        <v>8.6033375545881725</v>
      </c>
      <c r="M78" s="47">
        <v>0</v>
      </c>
      <c r="N78" s="47">
        <v>5.3</v>
      </c>
      <c r="O78" s="47">
        <v>1.57</v>
      </c>
      <c r="P78" s="47">
        <v>53</v>
      </c>
      <c r="Q78" s="47"/>
      <c r="R78" s="36"/>
      <c r="S78" s="36"/>
      <c r="T78" s="36"/>
      <c r="U78" s="36"/>
      <c r="V78" s="36"/>
      <c r="W78" s="36"/>
      <c r="X78" s="36"/>
    </row>
    <row r="79" spans="1:24" s="37" customFormat="1" ht="14.25" customHeight="1" x14ac:dyDescent="0.2">
      <c r="A79" s="36" t="s">
        <v>400</v>
      </c>
      <c r="B79" s="47" t="s">
        <v>1957</v>
      </c>
      <c r="C79" s="36">
        <v>2020</v>
      </c>
      <c r="D79" s="33" t="s">
        <v>1917</v>
      </c>
      <c r="E79" s="36">
        <v>8</v>
      </c>
      <c r="F79" s="36">
        <v>8</v>
      </c>
      <c r="G79" s="47"/>
      <c r="H79" s="49" t="s">
        <v>1959</v>
      </c>
      <c r="I79" s="157" t="s">
        <v>1768</v>
      </c>
      <c r="J79" s="188">
        <v>34</v>
      </c>
      <c r="K79" s="190">
        <f t="shared" si="2"/>
        <v>10.822536130248883</v>
      </c>
      <c r="L79" s="188">
        <f t="shared" si="3"/>
        <v>6.9402376395345922</v>
      </c>
      <c r="M79" s="47">
        <v>0</v>
      </c>
      <c r="N79" s="47">
        <v>6.4</v>
      </c>
      <c r="O79" s="47">
        <v>1.57</v>
      </c>
      <c r="P79" s="47">
        <v>40</v>
      </c>
      <c r="Q79" s="47"/>
      <c r="R79" s="36"/>
      <c r="S79" s="36"/>
      <c r="T79" s="36"/>
      <c r="U79" s="36"/>
      <c r="V79" s="36"/>
      <c r="W79" s="36"/>
      <c r="X79" s="36"/>
    </row>
    <row r="80" spans="1:24" s="37" customFormat="1" ht="14.25" customHeight="1" x14ac:dyDescent="0.2">
      <c r="A80" s="36" t="s">
        <v>400</v>
      </c>
      <c r="B80" s="47" t="s">
        <v>1957</v>
      </c>
      <c r="C80" s="36">
        <v>2020</v>
      </c>
      <c r="D80" s="33" t="s">
        <v>1917</v>
      </c>
      <c r="E80" s="36">
        <v>9</v>
      </c>
      <c r="F80" s="36">
        <v>9</v>
      </c>
      <c r="G80" s="47"/>
      <c r="H80" s="49" t="s">
        <v>1959</v>
      </c>
      <c r="I80" s="157" t="s">
        <v>1768</v>
      </c>
      <c r="J80" s="188">
        <v>41</v>
      </c>
      <c r="K80" s="190">
        <f t="shared" si="2"/>
        <v>13.050705333535419</v>
      </c>
      <c r="L80" s="188">
        <f t="shared" si="3"/>
        <v>6.1777898758950842</v>
      </c>
      <c r="M80" s="47">
        <v>0</v>
      </c>
      <c r="N80" s="47">
        <v>3.6</v>
      </c>
      <c r="O80" s="47">
        <v>1.57</v>
      </c>
      <c r="P80" s="47">
        <v>52</v>
      </c>
      <c r="Q80" s="47"/>
      <c r="R80" s="36"/>
      <c r="S80" s="36"/>
      <c r="T80" s="36"/>
      <c r="U80" s="36"/>
      <c r="V80" s="36"/>
      <c r="W80" s="36"/>
      <c r="X80" s="36"/>
    </row>
    <row r="81" spans="1:24" s="37" customFormat="1" ht="14.25" customHeight="1" x14ac:dyDescent="0.2">
      <c r="A81" s="36" t="s">
        <v>400</v>
      </c>
      <c r="B81" s="47" t="s">
        <v>1957</v>
      </c>
      <c r="C81" s="36">
        <v>2020</v>
      </c>
      <c r="D81" s="33" t="s">
        <v>1917</v>
      </c>
      <c r="E81" s="36">
        <v>10</v>
      </c>
      <c r="F81" s="36">
        <v>10</v>
      </c>
      <c r="G81" s="47"/>
      <c r="H81" s="49" t="s">
        <v>1959</v>
      </c>
      <c r="I81" s="157" t="s">
        <v>1768</v>
      </c>
      <c r="J81" s="188">
        <v>82</v>
      </c>
      <c r="K81" s="190">
        <f t="shared" si="2"/>
        <v>26.101410667070837</v>
      </c>
      <c r="L81" s="188">
        <f t="shared" si="3"/>
        <v>23.89804197531145</v>
      </c>
      <c r="M81" s="47">
        <v>0</v>
      </c>
      <c r="N81" s="47">
        <v>14.5</v>
      </c>
      <c r="O81" s="47">
        <v>1.57</v>
      </c>
      <c r="P81" s="47">
        <v>57</v>
      </c>
      <c r="Q81" s="47"/>
      <c r="R81" s="36"/>
      <c r="S81" s="36"/>
      <c r="T81" s="36"/>
      <c r="U81" s="36"/>
      <c r="V81" s="36"/>
      <c r="W81" s="36"/>
      <c r="X81" s="36"/>
    </row>
    <row r="82" spans="1:24" s="37" customFormat="1" ht="14.25" customHeight="1" x14ac:dyDescent="0.2">
      <c r="A82" s="36" t="s">
        <v>400</v>
      </c>
      <c r="B82" s="47" t="s">
        <v>1957</v>
      </c>
      <c r="C82" s="36">
        <v>2020</v>
      </c>
      <c r="D82" s="33" t="s">
        <v>1918</v>
      </c>
      <c r="E82" s="36">
        <v>1</v>
      </c>
      <c r="F82" s="36">
        <v>1</v>
      </c>
      <c r="G82" s="47"/>
      <c r="H82" s="49" t="s">
        <v>1959</v>
      </c>
      <c r="I82" s="157" t="s">
        <v>1768</v>
      </c>
      <c r="J82" s="188">
        <v>154</v>
      </c>
      <c r="K82" s="190">
        <f t="shared" si="2"/>
        <v>49.019722472303762</v>
      </c>
      <c r="L82" s="188">
        <f t="shared" si="3"/>
        <v>24.199999999999996</v>
      </c>
      <c r="M82" s="47">
        <v>0</v>
      </c>
      <c r="N82" s="47">
        <v>22.3</v>
      </c>
      <c r="O82" s="47">
        <v>1.9</v>
      </c>
      <c r="P82" s="47">
        <v>45</v>
      </c>
      <c r="Q82" s="47"/>
      <c r="R82" s="36"/>
      <c r="S82" s="36"/>
      <c r="T82" s="36"/>
      <c r="U82" s="36"/>
      <c r="V82" s="36"/>
      <c r="W82" s="36"/>
      <c r="X82" s="36"/>
    </row>
    <row r="83" spans="1:24" s="37" customFormat="1" ht="14.25" customHeight="1" x14ac:dyDescent="0.2">
      <c r="A83" s="36" t="s">
        <v>400</v>
      </c>
      <c r="B83" s="47" t="s">
        <v>1957</v>
      </c>
      <c r="C83" s="36">
        <v>2020</v>
      </c>
      <c r="D83" s="33" t="s">
        <v>1918</v>
      </c>
      <c r="E83" s="36">
        <v>2</v>
      </c>
      <c r="F83" s="36">
        <v>2</v>
      </c>
      <c r="G83" s="47"/>
      <c r="H83" s="49" t="s">
        <v>1959</v>
      </c>
      <c r="I83" s="157" t="s">
        <v>1768</v>
      </c>
      <c r="J83" s="188">
        <v>192</v>
      </c>
      <c r="K83" s="190">
        <f t="shared" si="2"/>
        <v>61.115498147287809</v>
      </c>
      <c r="L83" s="188">
        <f t="shared" si="3"/>
        <v>23.999999999999996</v>
      </c>
      <c r="M83" s="47">
        <v>0</v>
      </c>
      <c r="N83" s="47">
        <v>22.1</v>
      </c>
      <c r="O83" s="47">
        <v>1.9</v>
      </c>
      <c r="P83" s="47">
        <v>45</v>
      </c>
      <c r="Q83" s="47"/>
      <c r="R83" s="36"/>
      <c r="S83" s="36"/>
      <c r="T83" s="36"/>
      <c r="U83" s="36"/>
      <c r="V83" s="36"/>
      <c r="W83" s="36"/>
      <c r="X83" s="36"/>
    </row>
    <row r="84" spans="1:24" s="37" customFormat="1" ht="14.25" customHeight="1" x14ac:dyDescent="0.2">
      <c r="A84" s="36" t="s">
        <v>400</v>
      </c>
      <c r="B84" s="47" t="s">
        <v>1957</v>
      </c>
      <c r="C84" s="36">
        <v>2020</v>
      </c>
      <c r="D84" s="33" t="s">
        <v>1918</v>
      </c>
      <c r="E84" s="36">
        <v>3</v>
      </c>
      <c r="F84" s="36">
        <v>3</v>
      </c>
      <c r="G84" s="47"/>
      <c r="H84" s="49" t="s">
        <v>1959</v>
      </c>
      <c r="I84" s="157" t="s">
        <v>1768</v>
      </c>
      <c r="J84" s="188">
        <v>209</v>
      </c>
      <c r="K84" s="190">
        <f t="shared" si="2"/>
        <v>66.526766212412255</v>
      </c>
      <c r="L84" s="188">
        <f t="shared" si="3"/>
        <v>25.099999999999994</v>
      </c>
      <c r="M84" s="47">
        <v>0</v>
      </c>
      <c r="N84" s="47">
        <v>23.2</v>
      </c>
      <c r="O84" s="47">
        <v>1.9</v>
      </c>
      <c r="P84" s="47">
        <v>45</v>
      </c>
      <c r="Q84" s="47"/>
      <c r="R84" s="36"/>
      <c r="S84" s="36"/>
      <c r="T84" s="36"/>
      <c r="U84" s="36"/>
      <c r="V84" s="36"/>
      <c r="W84" s="36"/>
      <c r="X84" s="36"/>
    </row>
    <row r="85" spans="1:24" s="37" customFormat="1" ht="14.25" customHeight="1" x14ac:dyDescent="0.2">
      <c r="A85" s="36" t="s">
        <v>400</v>
      </c>
      <c r="B85" s="47" t="s">
        <v>1957</v>
      </c>
      <c r="C85" s="36">
        <v>2020</v>
      </c>
      <c r="D85" s="33" t="s">
        <v>1918</v>
      </c>
      <c r="E85" s="36">
        <v>4</v>
      </c>
      <c r="F85" s="36">
        <v>4</v>
      </c>
      <c r="G85" s="47"/>
      <c r="H85" s="49" t="s">
        <v>1959</v>
      </c>
      <c r="I85" s="157" t="s">
        <v>1768</v>
      </c>
      <c r="J85" s="188">
        <v>235</v>
      </c>
      <c r="K85" s="190">
        <f t="shared" si="2"/>
        <v>74.802823253190809</v>
      </c>
      <c r="L85" s="188">
        <f t="shared" si="3"/>
        <v>24.399999999999995</v>
      </c>
      <c r="M85" s="47">
        <v>0</v>
      </c>
      <c r="N85" s="47">
        <v>22.5</v>
      </c>
      <c r="O85" s="47">
        <v>1.9</v>
      </c>
      <c r="P85" s="47">
        <v>45</v>
      </c>
      <c r="Q85" s="47"/>
      <c r="R85" s="36"/>
      <c r="S85" s="36"/>
      <c r="T85" s="36"/>
      <c r="U85" s="36"/>
      <c r="V85" s="36"/>
      <c r="W85" s="36"/>
      <c r="X85" s="36"/>
    </row>
    <row r="86" spans="1:24" s="37" customFormat="1" ht="14.25" customHeight="1" x14ac:dyDescent="0.2">
      <c r="A86" s="36" t="s">
        <v>400</v>
      </c>
      <c r="B86" s="47" t="s">
        <v>1957</v>
      </c>
      <c r="C86" s="36">
        <v>2020</v>
      </c>
      <c r="D86" s="33" t="s">
        <v>1918</v>
      </c>
      <c r="E86" s="36">
        <v>5</v>
      </c>
      <c r="F86" s="36">
        <v>5</v>
      </c>
      <c r="G86" s="47"/>
      <c r="H86" s="49" t="s">
        <v>1959</v>
      </c>
      <c r="I86" s="157" t="s">
        <v>1768</v>
      </c>
      <c r="J86" s="188">
        <v>175</v>
      </c>
      <c r="K86" s="190">
        <f t="shared" si="2"/>
        <v>55.70423008216337</v>
      </c>
      <c r="L86" s="188">
        <f t="shared" si="3"/>
        <v>23.499999999999996</v>
      </c>
      <c r="M86" s="47">
        <v>0</v>
      </c>
      <c r="N86" s="47">
        <v>21.6</v>
      </c>
      <c r="O86" s="47">
        <v>1.9</v>
      </c>
      <c r="P86" s="47">
        <v>45</v>
      </c>
      <c r="Q86" s="47"/>
      <c r="R86" s="36"/>
      <c r="S86" s="36"/>
      <c r="T86" s="36"/>
      <c r="U86" s="36"/>
      <c r="V86" s="36"/>
      <c r="W86" s="36"/>
      <c r="X86" s="36"/>
    </row>
    <row r="87" spans="1:24" s="37" customFormat="1" ht="14.25" customHeight="1" x14ac:dyDescent="0.2">
      <c r="A87" s="36" t="s">
        <v>400</v>
      </c>
      <c r="B87" s="47" t="s">
        <v>1957</v>
      </c>
      <c r="C87" s="36">
        <v>2020</v>
      </c>
      <c r="D87" s="33" t="s">
        <v>1918</v>
      </c>
      <c r="E87" s="36">
        <v>6</v>
      </c>
      <c r="F87" s="36">
        <v>6</v>
      </c>
      <c r="G87" s="47"/>
      <c r="H87" s="157">
        <f>IF(I87="","", VLOOKUP(I87,[8]All_LTMN_Lookups!$J$1:$K$1223,2,FALSE))</f>
        <v>237</v>
      </c>
      <c r="I87" s="157" t="s">
        <v>6</v>
      </c>
      <c r="J87" s="188">
        <v>51</v>
      </c>
      <c r="K87" s="190">
        <f t="shared" si="2"/>
        <v>16.233804195373324</v>
      </c>
      <c r="L87" s="188">
        <f t="shared" si="3"/>
        <v>9.4999999999999982</v>
      </c>
      <c r="M87" s="47">
        <v>0</v>
      </c>
      <c r="N87" s="47">
        <v>7.6</v>
      </c>
      <c r="O87" s="47">
        <v>1.9</v>
      </c>
      <c r="P87" s="47">
        <v>45</v>
      </c>
      <c r="Q87" s="47"/>
      <c r="R87" s="36"/>
      <c r="S87" s="36"/>
      <c r="T87" s="36"/>
      <c r="U87" s="36"/>
      <c r="V87" s="36"/>
      <c r="W87" s="36"/>
      <c r="X87" s="36"/>
    </row>
    <row r="88" spans="1:24" s="37" customFormat="1" ht="14.25" customHeight="1" x14ac:dyDescent="0.2">
      <c r="A88" s="36" t="s">
        <v>400</v>
      </c>
      <c r="B88" s="47" t="s">
        <v>1957</v>
      </c>
      <c r="C88" s="36">
        <v>2020</v>
      </c>
      <c r="D88" s="33" t="s">
        <v>1918</v>
      </c>
      <c r="E88" s="36">
        <v>7</v>
      </c>
      <c r="F88" s="36">
        <v>7</v>
      </c>
      <c r="G88" s="47"/>
      <c r="H88" s="49" t="s">
        <v>1959</v>
      </c>
      <c r="I88" s="157" t="s">
        <v>1768</v>
      </c>
      <c r="J88" s="188">
        <v>182</v>
      </c>
      <c r="K88" s="190">
        <f t="shared" si="2"/>
        <v>57.932399285449904</v>
      </c>
      <c r="L88" s="188">
        <f t="shared" si="3"/>
        <v>21.599999999999994</v>
      </c>
      <c r="M88" s="47">
        <v>0</v>
      </c>
      <c r="N88" s="47">
        <v>19.7</v>
      </c>
      <c r="O88" s="47">
        <v>1.9</v>
      </c>
      <c r="P88" s="47">
        <v>45</v>
      </c>
      <c r="Q88" s="47"/>
      <c r="R88" s="36"/>
      <c r="S88" s="36"/>
      <c r="T88" s="36"/>
      <c r="U88" s="36"/>
      <c r="V88" s="36"/>
      <c r="W88" s="36"/>
      <c r="X88" s="36"/>
    </row>
    <row r="89" spans="1:24" s="37" customFormat="1" ht="14.25" customHeight="1" x14ac:dyDescent="0.2">
      <c r="A89" s="36" t="s">
        <v>400</v>
      </c>
      <c r="B89" s="47" t="s">
        <v>1957</v>
      </c>
      <c r="C89" s="36">
        <v>2020</v>
      </c>
      <c r="D89" s="33" t="s">
        <v>1918</v>
      </c>
      <c r="E89" s="36">
        <v>8</v>
      </c>
      <c r="F89" s="36">
        <v>8</v>
      </c>
      <c r="G89" s="47"/>
      <c r="H89" s="49" t="s">
        <v>1959</v>
      </c>
      <c r="I89" s="157" t="s">
        <v>1768</v>
      </c>
      <c r="J89" s="188">
        <v>165</v>
      </c>
      <c r="K89" s="190">
        <f t="shared" si="2"/>
        <v>52.521131220325465</v>
      </c>
      <c r="L89" s="188">
        <f t="shared" si="3"/>
        <v>21.699999999999996</v>
      </c>
      <c r="M89" s="47">
        <v>0</v>
      </c>
      <c r="N89" s="47">
        <v>19.8</v>
      </c>
      <c r="O89" s="47">
        <v>1.9</v>
      </c>
      <c r="P89" s="47">
        <v>45</v>
      </c>
      <c r="Q89" s="47"/>
      <c r="R89" s="36"/>
      <c r="S89" s="36"/>
      <c r="T89" s="36"/>
      <c r="U89" s="36"/>
      <c r="V89" s="36"/>
      <c r="W89" s="36"/>
      <c r="X89" s="36"/>
    </row>
    <row r="90" spans="1:24" s="37" customFormat="1" ht="14.25" customHeight="1" x14ac:dyDescent="0.2">
      <c r="A90" s="36" t="s">
        <v>400</v>
      </c>
      <c r="B90" s="47" t="s">
        <v>1957</v>
      </c>
      <c r="C90" s="36">
        <v>2020</v>
      </c>
      <c r="D90" s="33" t="s">
        <v>1918</v>
      </c>
      <c r="E90" s="36">
        <v>9</v>
      </c>
      <c r="F90" s="36">
        <v>9</v>
      </c>
      <c r="G90" s="47"/>
      <c r="H90" s="49" t="s">
        <v>1959</v>
      </c>
      <c r="I90" s="157" t="s">
        <v>1768</v>
      </c>
      <c r="J90" s="188">
        <v>180</v>
      </c>
      <c r="K90" s="190">
        <f t="shared" si="2"/>
        <v>57.295779513082323</v>
      </c>
      <c r="L90" s="188">
        <f t="shared" si="3"/>
        <v>23.199999999999996</v>
      </c>
      <c r="M90" s="47">
        <v>0</v>
      </c>
      <c r="N90" s="47">
        <v>21.3</v>
      </c>
      <c r="O90" s="47">
        <v>1.9</v>
      </c>
      <c r="P90" s="47">
        <v>45</v>
      </c>
      <c r="Q90" s="47"/>
      <c r="R90" s="36"/>
      <c r="S90" s="36"/>
      <c r="T90" s="36"/>
      <c r="U90" s="36"/>
      <c r="V90" s="36"/>
      <c r="W90" s="36"/>
      <c r="X90" s="36"/>
    </row>
    <row r="91" spans="1:24" s="37" customFormat="1" ht="14.25" customHeight="1" x14ac:dyDescent="0.2">
      <c r="A91" s="36" t="s">
        <v>400</v>
      </c>
      <c r="B91" s="47" t="s">
        <v>1957</v>
      </c>
      <c r="C91" s="36">
        <v>2020</v>
      </c>
      <c r="D91" s="33" t="s">
        <v>1918</v>
      </c>
      <c r="E91" s="36">
        <v>10</v>
      </c>
      <c r="F91" s="36">
        <v>10</v>
      </c>
      <c r="G91" s="47"/>
      <c r="H91" s="49" t="s">
        <v>1959</v>
      </c>
      <c r="I91" s="157" t="s">
        <v>1768</v>
      </c>
      <c r="J91" s="188">
        <v>227</v>
      </c>
      <c r="K91" s="190">
        <f t="shared" si="2"/>
        <v>72.256344163720485</v>
      </c>
      <c r="L91" s="188">
        <f t="shared" si="3"/>
        <v>24.299999999999994</v>
      </c>
      <c r="M91" s="47">
        <v>0</v>
      </c>
      <c r="N91" s="47">
        <v>22.4</v>
      </c>
      <c r="O91" s="47">
        <v>1.9</v>
      </c>
      <c r="P91" s="47">
        <v>45</v>
      </c>
      <c r="Q91" s="47"/>
      <c r="R91" s="36"/>
      <c r="S91" s="36"/>
      <c r="T91" s="36"/>
      <c r="U91" s="36"/>
      <c r="V91" s="36"/>
      <c r="W91" s="36"/>
      <c r="X91" s="36"/>
    </row>
    <row r="92" spans="1:24" s="37" customFormat="1" ht="14.25" customHeight="1" x14ac:dyDescent="0.2">
      <c r="A92" s="36" t="s">
        <v>400</v>
      </c>
      <c r="B92" s="47" t="s">
        <v>1957</v>
      </c>
      <c r="C92" s="36">
        <v>2020</v>
      </c>
      <c r="D92" s="33">
        <v>10</v>
      </c>
      <c r="E92" s="36">
        <v>1</v>
      </c>
      <c r="F92" s="36">
        <v>1</v>
      </c>
      <c r="G92" s="47"/>
      <c r="H92" s="49" t="s">
        <v>1959</v>
      </c>
      <c r="I92" s="157" t="s">
        <v>1768</v>
      </c>
      <c r="J92" s="188">
        <v>24</v>
      </c>
      <c r="K92" s="190">
        <f t="shared" si="2"/>
        <v>7.6394372684109761</v>
      </c>
      <c r="L92" s="188">
        <f t="shared" si="3"/>
        <v>8.9936614667198569</v>
      </c>
      <c r="M92" s="47">
        <v>0</v>
      </c>
      <c r="N92" s="47">
        <v>5.8</v>
      </c>
      <c r="O92" s="47">
        <v>1.57</v>
      </c>
      <c r="P92" s="47">
        <v>52</v>
      </c>
      <c r="Q92" s="47"/>
      <c r="R92" s="36"/>
      <c r="S92" s="36"/>
      <c r="T92" s="36"/>
      <c r="U92" s="36"/>
      <c r="V92" s="36"/>
      <c r="W92" s="36"/>
      <c r="X92" s="36"/>
    </row>
    <row r="93" spans="1:24" s="37" customFormat="1" ht="14.25" customHeight="1" x14ac:dyDescent="0.2">
      <c r="A93" s="36" t="s">
        <v>400</v>
      </c>
      <c r="B93" s="47" t="s">
        <v>1957</v>
      </c>
      <c r="C93" s="36">
        <v>2020</v>
      </c>
      <c r="D93" s="33">
        <v>10</v>
      </c>
      <c r="E93" s="36">
        <v>2</v>
      </c>
      <c r="F93" s="36">
        <v>2</v>
      </c>
      <c r="G93" s="47"/>
      <c r="H93" s="157">
        <f>IF(I93="","", VLOOKUP(I93,[8]All_LTMN_Lookups!$J$1:$K$1223,2,FALSE))</f>
        <v>2937</v>
      </c>
      <c r="I93" s="157" t="s">
        <v>149</v>
      </c>
      <c r="J93" s="188">
        <v>328</v>
      </c>
      <c r="K93" s="190">
        <f t="shared" si="2"/>
        <v>104.40564266828335</v>
      </c>
      <c r="L93" s="188">
        <f t="shared" si="3"/>
        <v>45.767071935638796</v>
      </c>
      <c r="M93" s="47">
        <v>0</v>
      </c>
      <c r="N93" s="47">
        <v>23.5</v>
      </c>
      <c r="O93" s="47">
        <v>1.57</v>
      </c>
      <c r="P93" s="47">
        <v>62</v>
      </c>
      <c r="Q93" s="47"/>
      <c r="R93" s="36"/>
      <c r="S93" s="36"/>
      <c r="T93" s="36"/>
      <c r="U93" s="36"/>
      <c r="V93" s="36"/>
      <c r="W93" s="36"/>
      <c r="X93" s="36"/>
    </row>
    <row r="94" spans="1:24" s="37" customFormat="1" ht="14.25" customHeight="1" x14ac:dyDescent="0.2">
      <c r="A94" s="36" t="s">
        <v>400</v>
      </c>
      <c r="B94" s="47" t="s">
        <v>1957</v>
      </c>
      <c r="C94" s="36">
        <v>2020</v>
      </c>
      <c r="D94" s="33">
        <v>10</v>
      </c>
      <c r="E94" s="36">
        <v>3</v>
      </c>
      <c r="F94" s="36">
        <v>3</v>
      </c>
      <c r="G94" s="47"/>
      <c r="H94" s="49" t="s">
        <v>1959</v>
      </c>
      <c r="I94" s="157" t="s">
        <v>1768</v>
      </c>
      <c r="J94" s="188">
        <v>167</v>
      </c>
      <c r="K94" s="190">
        <f t="shared" si="2"/>
        <v>53.157750992693046</v>
      </c>
      <c r="L94" s="188">
        <f t="shared" si="3"/>
        <v>25.125890982936724</v>
      </c>
      <c r="M94" s="47">
        <v>0</v>
      </c>
      <c r="N94" s="47">
        <v>13.6</v>
      </c>
      <c r="O94" s="47">
        <v>1.57</v>
      </c>
      <c r="P94" s="47">
        <v>60</v>
      </c>
      <c r="Q94" s="47"/>
      <c r="R94" s="36"/>
      <c r="S94" s="36"/>
      <c r="T94" s="36"/>
      <c r="U94" s="36"/>
      <c r="V94" s="36"/>
      <c r="W94" s="36"/>
      <c r="X94" s="36"/>
    </row>
    <row r="95" spans="1:24" s="37" customFormat="1" ht="14.25" customHeight="1" x14ac:dyDescent="0.2">
      <c r="A95" s="36" t="s">
        <v>400</v>
      </c>
      <c r="B95" s="47" t="s">
        <v>1957</v>
      </c>
      <c r="C95" s="36">
        <v>2020</v>
      </c>
      <c r="D95" s="33">
        <v>10</v>
      </c>
      <c r="E95" s="36">
        <v>4</v>
      </c>
      <c r="F95" s="36">
        <v>4</v>
      </c>
      <c r="G95" s="47"/>
      <c r="H95" s="157">
        <f>IF(I95="","", VLOOKUP(I95,[8]All_LTMN_Lookups!$J$1:$K$1223,2,FALSE))</f>
        <v>237</v>
      </c>
      <c r="I95" s="157" t="s">
        <v>6</v>
      </c>
      <c r="J95" s="188">
        <v>20</v>
      </c>
      <c r="K95" s="190">
        <f t="shared" si="2"/>
        <v>6.366197723675814</v>
      </c>
      <c r="L95" s="188">
        <f t="shared" si="3"/>
        <v>6.5753650888956825</v>
      </c>
      <c r="M95" s="47">
        <v>0</v>
      </c>
      <c r="N95" s="47">
        <v>4.2</v>
      </c>
      <c r="O95" s="47">
        <v>1.57</v>
      </c>
      <c r="P95" s="47">
        <v>50</v>
      </c>
      <c r="Q95" s="47"/>
      <c r="R95" s="36"/>
      <c r="S95" s="36"/>
      <c r="T95" s="36"/>
      <c r="U95" s="36"/>
      <c r="V95" s="36"/>
      <c r="W95" s="36"/>
      <c r="X95" s="36"/>
    </row>
    <row r="96" spans="1:24" s="37" customFormat="1" ht="14.25" customHeight="1" x14ac:dyDescent="0.2">
      <c r="A96" s="36" t="s">
        <v>400</v>
      </c>
      <c r="B96" s="47" t="s">
        <v>1957</v>
      </c>
      <c r="C96" s="36">
        <v>2020</v>
      </c>
      <c r="D96" s="33">
        <v>10</v>
      </c>
      <c r="E96" s="36">
        <v>5</v>
      </c>
      <c r="F96" s="36">
        <v>5</v>
      </c>
      <c r="G96" s="47"/>
      <c r="H96" s="157">
        <f>IF(I96="","", VLOOKUP(I96,[8]All_LTMN_Lookups!$J$1:$K$1223,2,FALSE))</f>
        <v>237</v>
      </c>
      <c r="I96" s="157" t="s">
        <v>6</v>
      </c>
      <c r="J96" s="188">
        <v>24</v>
      </c>
      <c r="K96" s="190">
        <f t="shared" si="2"/>
        <v>7.6394372684109761</v>
      </c>
      <c r="L96" s="188">
        <f t="shared" si="3"/>
        <v>5.7846569650842676</v>
      </c>
      <c r="M96" s="47">
        <v>0</v>
      </c>
      <c r="N96" s="47">
        <v>7.3</v>
      </c>
      <c r="O96" s="47">
        <v>1.57</v>
      </c>
      <c r="P96" s="47">
        <v>30</v>
      </c>
      <c r="Q96" s="47"/>
      <c r="R96" s="36"/>
      <c r="S96" s="36"/>
      <c r="T96" s="36"/>
      <c r="U96" s="36"/>
      <c r="V96" s="36"/>
      <c r="W96" s="36"/>
      <c r="X96" s="36"/>
    </row>
    <row r="97" spans="1:24" s="37" customFormat="1" ht="14.25" customHeight="1" x14ac:dyDescent="0.2">
      <c r="A97" s="36" t="s">
        <v>400</v>
      </c>
      <c r="B97" s="47" t="s">
        <v>1957</v>
      </c>
      <c r="C97" s="36">
        <v>2020</v>
      </c>
      <c r="D97" s="33">
        <v>10</v>
      </c>
      <c r="E97" s="36">
        <v>6</v>
      </c>
      <c r="F97" s="36">
        <v>6</v>
      </c>
      <c r="G97" s="47"/>
      <c r="H97" s="49" t="s">
        <v>1959</v>
      </c>
      <c r="I97" s="157" t="s">
        <v>1768</v>
      </c>
      <c r="J97" s="188">
        <v>34</v>
      </c>
      <c r="K97" s="190">
        <f t="shared" si="2"/>
        <v>10.822536130248883</v>
      </c>
      <c r="L97" s="188">
        <f t="shared" si="3"/>
        <v>13.130009848163835</v>
      </c>
      <c r="M97" s="47">
        <v>0</v>
      </c>
      <c r="N97" s="47">
        <v>9.6999999999999993</v>
      </c>
      <c r="O97" s="47">
        <v>1.57</v>
      </c>
      <c r="P97" s="47">
        <v>50</v>
      </c>
      <c r="Q97" s="47"/>
      <c r="R97" s="36"/>
      <c r="S97" s="36"/>
      <c r="T97" s="36"/>
      <c r="U97" s="36"/>
      <c r="V97" s="36"/>
      <c r="W97" s="36"/>
      <c r="X97" s="36"/>
    </row>
    <row r="98" spans="1:24" s="37" customFormat="1" ht="14.25" customHeight="1" x14ac:dyDescent="0.2">
      <c r="A98" s="36" t="s">
        <v>400</v>
      </c>
      <c r="B98" s="47" t="s">
        <v>1957</v>
      </c>
      <c r="C98" s="36">
        <v>2020</v>
      </c>
      <c r="D98" s="33">
        <v>10</v>
      </c>
      <c r="E98" s="36">
        <v>7</v>
      </c>
      <c r="F98" s="36">
        <v>7</v>
      </c>
      <c r="G98" s="47"/>
      <c r="H98" s="49" t="s">
        <v>1959</v>
      </c>
      <c r="I98" s="157" t="s">
        <v>1768</v>
      </c>
      <c r="J98" s="188">
        <v>284</v>
      </c>
      <c r="K98" s="190">
        <f t="shared" si="2"/>
        <v>90.400007676196552</v>
      </c>
      <c r="L98" s="188">
        <f t="shared" si="3"/>
        <v>31.401679683678285</v>
      </c>
      <c r="M98" s="47">
        <v>0</v>
      </c>
      <c r="N98" s="47">
        <v>15.2</v>
      </c>
      <c r="O98" s="47">
        <v>1.57</v>
      </c>
      <c r="P98" s="47">
        <v>63</v>
      </c>
      <c r="Q98" s="47"/>
      <c r="R98" s="36"/>
      <c r="S98" s="36"/>
      <c r="T98" s="36"/>
      <c r="U98" s="36"/>
      <c r="V98" s="36"/>
      <c r="W98" s="36"/>
      <c r="X98" s="36"/>
    </row>
    <row r="99" spans="1:24" s="37" customFormat="1" ht="14.25" customHeight="1" x14ac:dyDescent="0.2">
      <c r="A99" s="36" t="s">
        <v>400</v>
      </c>
      <c r="B99" s="47" t="s">
        <v>1957</v>
      </c>
      <c r="C99" s="36">
        <v>2020</v>
      </c>
      <c r="D99" s="33">
        <v>10</v>
      </c>
      <c r="E99" s="36">
        <v>8</v>
      </c>
      <c r="F99" s="36">
        <v>8</v>
      </c>
      <c r="G99" s="47"/>
      <c r="H99" s="49" t="s">
        <v>1959</v>
      </c>
      <c r="I99" s="157" t="s">
        <v>1768</v>
      </c>
      <c r="J99" s="188">
        <v>158</v>
      </c>
      <c r="K99" s="190">
        <f t="shared" si="2"/>
        <v>50.292962017038931</v>
      </c>
      <c r="L99" s="188">
        <f t="shared" si="3"/>
        <v>18.370892833418104</v>
      </c>
      <c r="M99" s="47">
        <v>0</v>
      </c>
      <c r="N99" s="47">
        <v>9.6999999999999993</v>
      </c>
      <c r="O99" s="47">
        <v>1.57</v>
      </c>
      <c r="P99" s="47">
        <v>60</v>
      </c>
      <c r="Q99" s="47"/>
      <c r="R99" s="36"/>
      <c r="S99" s="36"/>
      <c r="T99" s="36"/>
      <c r="U99" s="36"/>
      <c r="V99" s="36"/>
      <c r="W99" s="36"/>
      <c r="X99" s="36"/>
    </row>
    <row r="100" spans="1:24" s="37" customFormat="1" ht="14.25" customHeight="1" x14ac:dyDescent="0.2">
      <c r="A100" s="36" t="s">
        <v>400</v>
      </c>
      <c r="B100" s="47" t="s">
        <v>1957</v>
      </c>
      <c r="C100" s="36">
        <v>2020</v>
      </c>
      <c r="D100" s="33">
        <v>10</v>
      </c>
      <c r="E100" s="36">
        <v>9</v>
      </c>
      <c r="F100" s="36">
        <v>9</v>
      </c>
      <c r="G100" s="47"/>
      <c r="H100" s="49" t="s">
        <v>1959</v>
      </c>
      <c r="I100" s="157" t="s">
        <v>1768</v>
      </c>
      <c r="J100" s="188">
        <v>211</v>
      </c>
      <c r="K100" s="190">
        <f t="shared" si="2"/>
        <v>67.163385984779836</v>
      </c>
      <c r="L100" s="188">
        <f t="shared" si="3"/>
        <v>24.087322665350367</v>
      </c>
      <c r="M100" s="47">
        <v>0</v>
      </c>
      <c r="N100" s="47">
        <v>10.5</v>
      </c>
      <c r="O100" s="47">
        <v>1.57</v>
      </c>
      <c r="P100" s="47">
        <v>65</v>
      </c>
      <c r="Q100" s="47"/>
      <c r="R100" s="36"/>
      <c r="S100" s="36"/>
      <c r="T100" s="36"/>
      <c r="U100" s="36"/>
      <c r="V100" s="36"/>
      <c r="W100" s="36"/>
      <c r="X100" s="36"/>
    </row>
    <row r="101" spans="1:24" s="37" customFormat="1" ht="14.25" customHeight="1" x14ac:dyDescent="0.2">
      <c r="A101" s="36" t="s">
        <v>400</v>
      </c>
      <c r="B101" s="47" t="s">
        <v>1957</v>
      </c>
      <c r="C101" s="36">
        <v>2020</v>
      </c>
      <c r="D101" s="33">
        <v>10</v>
      </c>
      <c r="E101" s="36">
        <v>10</v>
      </c>
      <c r="F101" s="36">
        <v>10</v>
      </c>
      <c r="G101" s="47"/>
      <c r="H101" s="157">
        <f>IF(I101="","", VLOOKUP(I101,[8]All_LTMN_Lookups!$J$1:$K$1223,2,FALSE))</f>
        <v>2740</v>
      </c>
      <c r="I101" s="157" t="s">
        <v>177</v>
      </c>
      <c r="J101" s="188">
        <v>56</v>
      </c>
      <c r="K101" s="190">
        <f t="shared" si="2"/>
        <v>17.82535362629228</v>
      </c>
      <c r="L101" s="188">
        <f t="shared" si="3"/>
        <v>8.5031111410933669</v>
      </c>
      <c r="M101" s="47">
        <v>0</v>
      </c>
      <c r="N101" s="47">
        <v>7.7</v>
      </c>
      <c r="O101" s="47">
        <v>1.57</v>
      </c>
      <c r="P101" s="47">
        <v>42</v>
      </c>
      <c r="Q101" s="47"/>
      <c r="R101" s="36"/>
      <c r="S101" s="36"/>
      <c r="T101" s="36"/>
      <c r="U101" s="36"/>
      <c r="V101" s="36"/>
      <c r="W101" s="36"/>
      <c r="X101" s="36"/>
    </row>
    <row r="102" spans="1:24" s="37" customFormat="1" ht="14.25" customHeight="1" x14ac:dyDescent="0.2">
      <c r="A102" s="36" t="s">
        <v>400</v>
      </c>
      <c r="B102" s="47" t="s">
        <v>1957</v>
      </c>
      <c r="C102" s="36">
        <v>2020</v>
      </c>
      <c r="D102" s="33">
        <v>11</v>
      </c>
      <c r="E102" s="36">
        <v>1</v>
      </c>
      <c r="F102" s="36">
        <v>1</v>
      </c>
      <c r="G102" s="47"/>
      <c r="H102" s="49" t="s">
        <v>1959</v>
      </c>
      <c r="I102" s="157" t="s">
        <v>1768</v>
      </c>
      <c r="J102" s="188">
        <v>196</v>
      </c>
      <c r="K102" s="190">
        <f t="shared" si="2"/>
        <v>62.388737692022971</v>
      </c>
      <c r="L102" s="188">
        <f t="shared" si="3"/>
        <v>23.799999999999994</v>
      </c>
      <c r="M102" s="47">
        <v>0</v>
      </c>
      <c r="N102" s="47">
        <v>21.9</v>
      </c>
      <c r="O102" s="47">
        <v>1.9</v>
      </c>
      <c r="P102" s="47">
        <v>45</v>
      </c>
      <c r="Q102" s="47"/>
      <c r="R102" s="36"/>
      <c r="S102" s="36"/>
      <c r="T102" s="36"/>
      <c r="U102" s="36"/>
      <c r="V102" s="36"/>
      <c r="W102" s="36"/>
      <c r="X102" s="36"/>
    </row>
    <row r="103" spans="1:24" s="37" customFormat="1" ht="14.25" customHeight="1" x14ac:dyDescent="0.2">
      <c r="A103" s="36" t="s">
        <v>400</v>
      </c>
      <c r="B103" s="47" t="s">
        <v>1957</v>
      </c>
      <c r="C103" s="36">
        <v>2020</v>
      </c>
      <c r="D103" s="33">
        <v>11</v>
      </c>
      <c r="E103" s="36">
        <v>2</v>
      </c>
      <c r="F103" s="36">
        <v>2</v>
      </c>
      <c r="G103" s="47"/>
      <c r="H103" s="49" t="s">
        <v>1959</v>
      </c>
      <c r="I103" s="157" t="s">
        <v>1768</v>
      </c>
      <c r="J103" s="188">
        <v>170</v>
      </c>
      <c r="K103" s="190">
        <f t="shared" si="2"/>
        <v>54.112680651244418</v>
      </c>
      <c r="L103" s="188">
        <f t="shared" si="3"/>
        <v>24.099999999999994</v>
      </c>
      <c r="M103" s="47">
        <v>0</v>
      </c>
      <c r="N103" s="47">
        <v>22.2</v>
      </c>
      <c r="O103" s="47">
        <v>1.9</v>
      </c>
      <c r="P103" s="47">
        <v>45</v>
      </c>
      <c r="Q103" s="47"/>
      <c r="R103" s="36"/>
      <c r="S103" s="36"/>
      <c r="T103" s="36"/>
      <c r="U103" s="36"/>
      <c r="V103" s="36"/>
      <c r="W103" s="36"/>
      <c r="X103" s="36"/>
    </row>
    <row r="104" spans="1:24" s="37" customFormat="1" ht="14.25" customHeight="1" x14ac:dyDescent="0.2">
      <c r="A104" s="36" t="s">
        <v>400</v>
      </c>
      <c r="B104" s="47" t="s">
        <v>1957</v>
      </c>
      <c r="C104" s="36">
        <v>2020</v>
      </c>
      <c r="D104" s="33">
        <v>11</v>
      </c>
      <c r="E104" s="36">
        <v>3</v>
      </c>
      <c r="F104" s="36">
        <v>3</v>
      </c>
      <c r="G104" s="47"/>
      <c r="H104" s="49" t="s">
        <v>1959</v>
      </c>
      <c r="I104" s="157" t="s">
        <v>1768</v>
      </c>
      <c r="J104" s="188">
        <v>225</v>
      </c>
      <c r="K104" s="190">
        <f t="shared" si="2"/>
        <v>71.619724391352904</v>
      </c>
      <c r="L104" s="188">
        <f t="shared" si="3"/>
        <v>25.899999999999995</v>
      </c>
      <c r="M104" s="47">
        <v>0</v>
      </c>
      <c r="N104" s="47">
        <v>24</v>
      </c>
      <c r="O104" s="47">
        <v>1.9</v>
      </c>
      <c r="P104" s="47">
        <v>45</v>
      </c>
      <c r="Q104" s="47"/>
      <c r="R104" s="36"/>
      <c r="S104" s="36"/>
      <c r="T104" s="36"/>
      <c r="U104" s="36"/>
      <c r="V104" s="36"/>
      <c r="W104" s="36"/>
      <c r="X104" s="36"/>
    </row>
    <row r="105" spans="1:24" s="37" customFormat="1" ht="14.25" customHeight="1" x14ac:dyDescent="0.2">
      <c r="A105" s="36" t="s">
        <v>400</v>
      </c>
      <c r="B105" s="47" t="s">
        <v>1957</v>
      </c>
      <c r="C105" s="36">
        <v>2020</v>
      </c>
      <c r="D105" s="33">
        <v>11</v>
      </c>
      <c r="E105" s="36">
        <v>4</v>
      </c>
      <c r="F105" s="36">
        <v>4</v>
      </c>
      <c r="G105" s="47"/>
      <c r="H105" s="49" t="s">
        <v>1959</v>
      </c>
      <c r="I105" s="157" t="s">
        <v>1768</v>
      </c>
      <c r="J105" s="188">
        <v>213</v>
      </c>
      <c r="K105" s="190">
        <f t="shared" si="2"/>
        <v>67.800005757147417</v>
      </c>
      <c r="L105" s="188">
        <f t="shared" si="3"/>
        <v>23.799999999999994</v>
      </c>
      <c r="M105" s="47">
        <v>0</v>
      </c>
      <c r="N105" s="47">
        <v>21.9</v>
      </c>
      <c r="O105" s="47">
        <v>1.9</v>
      </c>
      <c r="P105" s="47">
        <v>45</v>
      </c>
      <c r="Q105" s="47"/>
      <c r="R105" s="36"/>
      <c r="S105" s="36"/>
      <c r="T105" s="36"/>
      <c r="U105" s="36"/>
      <c r="V105" s="36"/>
      <c r="W105" s="36"/>
      <c r="X105" s="36"/>
    </row>
    <row r="106" spans="1:24" s="37" customFormat="1" ht="14.25" customHeight="1" x14ac:dyDescent="0.2">
      <c r="A106" s="36" t="s">
        <v>400</v>
      </c>
      <c r="B106" s="47" t="s">
        <v>1957</v>
      </c>
      <c r="C106" s="36">
        <v>2020</v>
      </c>
      <c r="D106" s="33">
        <v>11</v>
      </c>
      <c r="E106" s="36">
        <v>5</v>
      </c>
      <c r="F106" s="36">
        <v>5</v>
      </c>
      <c r="G106" s="47"/>
      <c r="H106" s="49" t="s">
        <v>1959</v>
      </c>
      <c r="I106" s="157" t="s">
        <v>1768</v>
      </c>
      <c r="J106" s="188">
        <v>187</v>
      </c>
      <c r="K106" s="190">
        <f t="shared" si="2"/>
        <v>59.523948716368857</v>
      </c>
      <c r="L106" s="188">
        <f t="shared" si="3"/>
        <v>26.399999999999995</v>
      </c>
      <c r="M106" s="47">
        <v>0</v>
      </c>
      <c r="N106" s="47">
        <v>24.5</v>
      </c>
      <c r="O106" s="47">
        <v>1.9</v>
      </c>
      <c r="P106" s="47">
        <v>45</v>
      </c>
      <c r="Q106" s="47"/>
      <c r="R106" s="36"/>
      <c r="S106" s="36"/>
      <c r="T106" s="36"/>
      <c r="U106" s="36"/>
      <c r="V106" s="36"/>
      <c r="W106" s="36"/>
      <c r="X106" s="36"/>
    </row>
    <row r="107" spans="1:24" s="37" customFormat="1" ht="14.25" customHeight="1" x14ac:dyDescent="0.2">
      <c r="A107" s="36" t="s">
        <v>400</v>
      </c>
      <c r="B107" s="47" t="s">
        <v>1957</v>
      </c>
      <c r="C107" s="36">
        <v>2020</v>
      </c>
      <c r="D107" s="33">
        <v>11</v>
      </c>
      <c r="E107" s="36">
        <v>6</v>
      </c>
      <c r="F107" s="36">
        <v>6</v>
      </c>
      <c r="G107" s="47"/>
      <c r="H107" s="49" t="s">
        <v>1959</v>
      </c>
      <c r="I107" s="157" t="s">
        <v>1768</v>
      </c>
      <c r="J107" s="188">
        <v>170</v>
      </c>
      <c r="K107" s="190">
        <f t="shared" si="2"/>
        <v>54.112680651244418</v>
      </c>
      <c r="L107" s="188">
        <f t="shared" si="3"/>
        <v>26.799999999999994</v>
      </c>
      <c r="M107" s="47">
        <v>0</v>
      </c>
      <c r="N107" s="47">
        <v>24.9</v>
      </c>
      <c r="O107" s="47">
        <v>1.9</v>
      </c>
      <c r="P107" s="47">
        <v>45</v>
      </c>
      <c r="Q107" s="47"/>
      <c r="R107" s="36"/>
      <c r="S107" s="36"/>
      <c r="T107" s="36"/>
      <c r="U107" s="36"/>
      <c r="V107" s="36"/>
      <c r="W107" s="36"/>
      <c r="X107" s="36"/>
    </row>
    <row r="108" spans="1:24" s="37" customFormat="1" ht="14.25" customHeight="1" x14ac:dyDescent="0.2">
      <c r="A108" s="36" t="s">
        <v>400</v>
      </c>
      <c r="B108" s="47" t="s">
        <v>1957</v>
      </c>
      <c r="C108" s="36">
        <v>2020</v>
      </c>
      <c r="D108" s="33">
        <v>11</v>
      </c>
      <c r="E108" s="36">
        <v>7</v>
      </c>
      <c r="F108" s="36">
        <v>7</v>
      </c>
      <c r="G108" s="47"/>
      <c r="H108" s="157">
        <f>IF(I108="","", VLOOKUP(I108,[8]All_LTMN_Lookups!$J$1:$K$1223,2,FALSE))</f>
        <v>237</v>
      </c>
      <c r="I108" s="157" t="s">
        <v>6</v>
      </c>
      <c r="J108" s="188">
        <v>18</v>
      </c>
      <c r="K108" s="190">
        <f t="shared" si="2"/>
        <v>5.7295779513082321</v>
      </c>
      <c r="L108" s="188">
        <f t="shared" si="3"/>
        <v>4.8999999999999995</v>
      </c>
      <c r="M108" s="47">
        <v>0</v>
      </c>
      <c r="N108" s="47">
        <v>3</v>
      </c>
      <c r="O108" s="47">
        <v>1.9</v>
      </c>
      <c r="P108" s="47">
        <v>45</v>
      </c>
      <c r="Q108" s="47"/>
      <c r="R108" s="36"/>
      <c r="S108" s="36"/>
      <c r="T108" s="36"/>
      <c r="U108" s="36"/>
      <c r="V108" s="36"/>
      <c r="W108" s="36"/>
      <c r="X108" s="36"/>
    </row>
    <row r="109" spans="1:24" s="37" customFormat="1" ht="14.25" customHeight="1" x14ac:dyDescent="0.2">
      <c r="A109" s="36" t="s">
        <v>400</v>
      </c>
      <c r="B109" s="47" t="s">
        <v>1957</v>
      </c>
      <c r="C109" s="36">
        <v>2020</v>
      </c>
      <c r="D109" s="33">
        <v>11</v>
      </c>
      <c r="E109" s="36">
        <v>8</v>
      </c>
      <c r="F109" s="36">
        <v>8</v>
      </c>
      <c r="G109" s="47"/>
      <c r="H109" s="49" t="s">
        <v>1959</v>
      </c>
      <c r="I109" s="157" t="s">
        <v>1768</v>
      </c>
      <c r="J109" s="188">
        <v>206</v>
      </c>
      <c r="K109" s="190">
        <f t="shared" si="2"/>
        <v>65.571836553860877</v>
      </c>
      <c r="L109" s="188">
        <f t="shared" si="3"/>
        <v>25.299999999999994</v>
      </c>
      <c r="M109" s="47">
        <v>0</v>
      </c>
      <c r="N109" s="47">
        <v>23.4</v>
      </c>
      <c r="O109" s="47">
        <v>1.9</v>
      </c>
      <c r="P109" s="47">
        <v>45</v>
      </c>
      <c r="Q109" s="47"/>
      <c r="R109" s="36"/>
      <c r="S109" s="36"/>
      <c r="T109" s="36"/>
      <c r="U109" s="36"/>
      <c r="V109" s="36"/>
      <c r="W109" s="36"/>
      <c r="X109" s="36"/>
    </row>
    <row r="110" spans="1:24" s="37" customFormat="1" ht="14.25" customHeight="1" x14ac:dyDescent="0.2">
      <c r="A110" s="36" t="s">
        <v>400</v>
      </c>
      <c r="B110" s="47" t="s">
        <v>1957</v>
      </c>
      <c r="C110" s="36">
        <v>2020</v>
      </c>
      <c r="D110" s="33">
        <v>11</v>
      </c>
      <c r="E110" s="36">
        <v>9</v>
      </c>
      <c r="F110" s="36">
        <v>9</v>
      </c>
      <c r="G110" s="47"/>
      <c r="H110" s="49" t="s">
        <v>1959</v>
      </c>
      <c r="I110" s="157" t="s">
        <v>1768</v>
      </c>
      <c r="J110" s="188">
        <v>186</v>
      </c>
      <c r="K110" s="190">
        <f t="shared" ref="K110:K173" si="4">IF(J110="","", J110/PI())</f>
        <v>59.205638830185066</v>
      </c>
      <c r="L110" s="188">
        <f t="shared" ref="L110:L173" si="5">IF(OR(P110="", N110="", O110=""), "", TAN(P110*PI()/180)*N110 +O110)</f>
        <v>23.799999999999994</v>
      </c>
      <c r="M110" s="47">
        <v>0</v>
      </c>
      <c r="N110" s="47">
        <v>21.9</v>
      </c>
      <c r="O110" s="47">
        <v>1.9</v>
      </c>
      <c r="P110" s="47">
        <v>45</v>
      </c>
      <c r="Q110" s="47"/>
      <c r="R110" s="36"/>
      <c r="S110" s="36"/>
      <c r="T110" s="36"/>
      <c r="U110" s="36"/>
      <c r="V110" s="36"/>
      <c r="W110" s="36"/>
      <c r="X110" s="36"/>
    </row>
    <row r="111" spans="1:24" s="37" customFormat="1" ht="14.25" customHeight="1" x14ac:dyDescent="0.2">
      <c r="A111" s="36" t="s">
        <v>400</v>
      </c>
      <c r="B111" s="47" t="s">
        <v>1957</v>
      </c>
      <c r="C111" s="36">
        <v>2020</v>
      </c>
      <c r="D111" s="33">
        <v>11</v>
      </c>
      <c r="E111" s="36">
        <v>10</v>
      </c>
      <c r="F111" s="36">
        <v>10</v>
      </c>
      <c r="G111" s="47"/>
      <c r="H111" s="49" t="s">
        <v>1959</v>
      </c>
      <c r="I111" s="157" t="s">
        <v>1768</v>
      </c>
      <c r="J111" s="188">
        <v>230</v>
      </c>
      <c r="K111" s="190">
        <f t="shared" si="4"/>
        <v>73.211273822271863</v>
      </c>
      <c r="L111" s="188">
        <f t="shared" si="5"/>
        <v>23.299999999999994</v>
      </c>
      <c r="M111" s="47">
        <v>0</v>
      </c>
      <c r="N111" s="47">
        <v>21.4</v>
      </c>
      <c r="O111" s="47">
        <v>1.9</v>
      </c>
      <c r="P111" s="47">
        <v>45</v>
      </c>
      <c r="Q111" s="47"/>
      <c r="R111" s="36"/>
      <c r="S111" s="36"/>
      <c r="T111" s="36"/>
      <c r="U111" s="36"/>
      <c r="V111" s="36"/>
      <c r="W111" s="36"/>
      <c r="X111" s="36"/>
    </row>
    <row r="112" spans="1:24" s="37" customFormat="1" ht="14.25" customHeight="1" x14ac:dyDescent="0.2">
      <c r="A112" s="36" t="s">
        <v>400</v>
      </c>
      <c r="B112" s="47" t="s">
        <v>1957</v>
      </c>
      <c r="C112" s="36">
        <v>2020</v>
      </c>
      <c r="D112" s="33" t="s">
        <v>1919</v>
      </c>
      <c r="E112" s="36">
        <v>1</v>
      </c>
      <c r="F112" s="36">
        <v>1</v>
      </c>
      <c r="G112" s="47"/>
      <c r="H112" s="49" t="s">
        <v>1959</v>
      </c>
      <c r="I112" s="157" t="s">
        <v>1768</v>
      </c>
      <c r="J112" s="188">
        <v>128</v>
      </c>
      <c r="K112" s="190">
        <f t="shared" si="4"/>
        <v>40.743665431525208</v>
      </c>
      <c r="L112" s="188">
        <f t="shared" si="5"/>
        <v>21.874209684676313</v>
      </c>
      <c r="M112" s="47">
        <v>0</v>
      </c>
      <c r="N112" s="47">
        <v>12.2</v>
      </c>
      <c r="O112" s="47">
        <v>1.57</v>
      </c>
      <c r="P112" s="47">
        <v>59</v>
      </c>
      <c r="Q112" s="47"/>
      <c r="R112" s="36"/>
      <c r="S112" s="36"/>
      <c r="T112" s="36"/>
      <c r="U112" s="36"/>
      <c r="V112" s="36"/>
      <c r="W112" s="36"/>
      <c r="X112" s="36"/>
    </row>
    <row r="113" spans="1:24" s="37" customFormat="1" ht="14.25" customHeight="1" x14ac:dyDescent="0.2">
      <c r="A113" s="36" t="s">
        <v>400</v>
      </c>
      <c r="B113" s="47" t="s">
        <v>1957</v>
      </c>
      <c r="C113" s="36">
        <v>2020</v>
      </c>
      <c r="D113" s="33" t="s">
        <v>1919</v>
      </c>
      <c r="E113" s="36">
        <v>2</v>
      </c>
      <c r="F113" s="36">
        <v>2</v>
      </c>
      <c r="G113" s="47"/>
      <c r="H113" s="49" t="s">
        <v>1959</v>
      </c>
      <c r="I113" s="157" t="s">
        <v>1768</v>
      </c>
      <c r="J113" s="188">
        <v>35</v>
      </c>
      <c r="K113" s="190">
        <f t="shared" si="4"/>
        <v>11.140846016432674</v>
      </c>
      <c r="L113" s="188">
        <f t="shared" si="5"/>
        <v>8.7107400337105716</v>
      </c>
      <c r="M113" s="47">
        <v>0</v>
      </c>
      <c r="N113" s="47">
        <v>5</v>
      </c>
      <c r="O113" s="47">
        <v>1.57</v>
      </c>
      <c r="P113" s="47">
        <v>55</v>
      </c>
      <c r="Q113" s="47"/>
      <c r="R113" s="36"/>
      <c r="S113" s="36"/>
      <c r="T113" s="36"/>
      <c r="U113" s="36"/>
      <c r="V113" s="36"/>
      <c r="W113" s="36"/>
      <c r="X113" s="36"/>
    </row>
    <row r="114" spans="1:24" s="37" customFormat="1" ht="14.25" customHeight="1" x14ac:dyDescent="0.2">
      <c r="A114" s="36" t="s">
        <v>400</v>
      </c>
      <c r="B114" s="47" t="s">
        <v>1957</v>
      </c>
      <c r="C114" s="36">
        <v>2020</v>
      </c>
      <c r="D114" s="33" t="s">
        <v>1919</v>
      </c>
      <c r="E114" s="36">
        <v>3</v>
      </c>
      <c r="F114" s="36">
        <v>3</v>
      </c>
      <c r="G114" s="47"/>
      <c r="H114" s="49" t="s">
        <v>1959</v>
      </c>
      <c r="I114" s="157" t="s">
        <v>1768</v>
      </c>
      <c r="J114" s="188">
        <v>34</v>
      </c>
      <c r="K114" s="190">
        <f t="shared" si="4"/>
        <v>10.822536130248883</v>
      </c>
      <c r="L114" s="188">
        <f t="shared" si="5"/>
        <v>9.427573133117523</v>
      </c>
      <c r="M114" s="47">
        <v>0</v>
      </c>
      <c r="N114" s="47">
        <v>5.3</v>
      </c>
      <c r="O114" s="47">
        <v>1.57</v>
      </c>
      <c r="P114" s="47">
        <v>56</v>
      </c>
      <c r="Q114" s="47"/>
      <c r="R114" s="36"/>
      <c r="S114" s="36"/>
      <c r="T114" s="36"/>
      <c r="U114" s="36"/>
      <c r="V114" s="36"/>
      <c r="W114" s="36"/>
      <c r="X114" s="36"/>
    </row>
    <row r="115" spans="1:24" s="37" customFormat="1" ht="14.25" customHeight="1" x14ac:dyDescent="0.2">
      <c r="A115" s="36" t="s">
        <v>400</v>
      </c>
      <c r="B115" s="47" t="s">
        <v>1957</v>
      </c>
      <c r="C115" s="36">
        <v>2020</v>
      </c>
      <c r="D115" s="33" t="s">
        <v>1919</v>
      </c>
      <c r="E115" s="36">
        <v>4</v>
      </c>
      <c r="F115" s="36">
        <v>4</v>
      </c>
      <c r="G115" s="47"/>
      <c r="H115" s="157">
        <f>IF(I115="","", VLOOKUP(I115,[8]All_LTMN_Lookups!$J$1:$K$1223,2,FALSE))</f>
        <v>237</v>
      </c>
      <c r="I115" s="157" t="s">
        <v>6</v>
      </c>
      <c r="J115" s="188">
        <v>157</v>
      </c>
      <c r="K115" s="190">
        <f t="shared" si="4"/>
        <v>49.974652130855141</v>
      </c>
      <c r="L115" s="188">
        <f t="shared" si="5"/>
        <v>19.187688582031019</v>
      </c>
      <c r="M115" s="47">
        <v>0</v>
      </c>
      <c r="N115" s="47">
        <v>12.8</v>
      </c>
      <c r="O115" s="47">
        <v>1.57</v>
      </c>
      <c r="P115" s="47">
        <v>54</v>
      </c>
      <c r="Q115" s="47"/>
      <c r="R115" s="36"/>
      <c r="S115" s="36"/>
      <c r="T115" s="36"/>
      <c r="U115" s="36"/>
      <c r="V115" s="36"/>
      <c r="W115" s="36"/>
      <c r="X115" s="36"/>
    </row>
    <row r="116" spans="1:24" s="37" customFormat="1" ht="14.25" customHeight="1" x14ac:dyDescent="0.2">
      <c r="A116" s="36" t="s">
        <v>400</v>
      </c>
      <c r="B116" s="47" t="s">
        <v>1957</v>
      </c>
      <c r="C116" s="36">
        <v>2020</v>
      </c>
      <c r="D116" s="33" t="s">
        <v>1919</v>
      </c>
      <c r="E116" s="36">
        <v>5</v>
      </c>
      <c r="F116" s="36">
        <v>5</v>
      </c>
      <c r="G116" s="47"/>
      <c r="H116" s="49" t="s">
        <v>1959</v>
      </c>
      <c r="I116" s="157" t="s">
        <v>1768</v>
      </c>
      <c r="J116" s="188">
        <v>121</v>
      </c>
      <c r="K116" s="190">
        <f t="shared" si="4"/>
        <v>38.515496228238675</v>
      </c>
      <c r="L116" s="188">
        <f t="shared" si="5"/>
        <v>18.337235381729332</v>
      </c>
      <c r="M116" s="47">
        <v>0</v>
      </c>
      <c r="N116" s="47">
        <v>13.1</v>
      </c>
      <c r="O116" s="47">
        <v>1.57</v>
      </c>
      <c r="P116" s="47">
        <v>52</v>
      </c>
      <c r="Q116" s="47"/>
      <c r="R116" s="36"/>
      <c r="S116" s="36"/>
      <c r="T116" s="36"/>
      <c r="U116" s="36"/>
      <c r="V116" s="36"/>
      <c r="W116" s="36"/>
      <c r="X116" s="36"/>
    </row>
    <row r="117" spans="1:24" s="37" customFormat="1" ht="14.25" customHeight="1" x14ac:dyDescent="0.2">
      <c r="A117" s="36" t="s">
        <v>400</v>
      </c>
      <c r="B117" s="47" t="s">
        <v>1957</v>
      </c>
      <c r="C117" s="36">
        <v>2020</v>
      </c>
      <c r="D117" s="33" t="s">
        <v>1919</v>
      </c>
      <c r="E117" s="36">
        <v>6</v>
      </c>
      <c r="F117" s="36">
        <v>6</v>
      </c>
      <c r="G117" s="47"/>
      <c r="H117" s="49" t="s">
        <v>1959</v>
      </c>
      <c r="I117" s="157" t="s">
        <v>1768</v>
      </c>
      <c r="J117" s="188">
        <v>184</v>
      </c>
      <c r="K117" s="190">
        <f t="shared" si="4"/>
        <v>58.569019057817485</v>
      </c>
      <c r="L117" s="188">
        <f t="shared" si="5"/>
        <v>25.535624545847451</v>
      </c>
      <c r="M117" s="47">
        <v>0</v>
      </c>
      <c r="N117" s="47">
        <v>14.4</v>
      </c>
      <c r="O117" s="47">
        <v>1.57</v>
      </c>
      <c r="P117" s="47">
        <v>59</v>
      </c>
      <c r="Q117" s="47"/>
      <c r="R117" s="36"/>
      <c r="S117" s="36"/>
      <c r="T117" s="36"/>
      <c r="U117" s="36"/>
      <c r="V117" s="36"/>
      <c r="W117" s="36"/>
      <c r="X117" s="36"/>
    </row>
    <row r="118" spans="1:24" s="37" customFormat="1" ht="14.25" customHeight="1" x14ac:dyDescent="0.2">
      <c r="A118" s="36" t="s">
        <v>400</v>
      </c>
      <c r="B118" s="47" t="s">
        <v>1957</v>
      </c>
      <c r="C118" s="36">
        <v>2020</v>
      </c>
      <c r="D118" s="33" t="s">
        <v>1919</v>
      </c>
      <c r="E118" s="36">
        <v>7</v>
      </c>
      <c r="F118" s="36">
        <v>7</v>
      </c>
      <c r="G118" s="47"/>
      <c r="H118" s="49" t="s">
        <v>1959</v>
      </c>
      <c r="I118" s="157" t="s">
        <v>1768</v>
      </c>
      <c r="J118" s="188">
        <v>130</v>
      </c>
      <c r="K118" s="190">
        <f t="shared" si="4"/>
        <v>41.38028520389279</v>
      </c>
      <c r="L118" s="188">
        <f t="shared" si="5"/>
        <v>21.434258033208117</v>
      </c>
      <c r="M118" s="47">
        <v>0</v>
      </c>
      <c r="N118" s="47">
        <v>12.9</v>
      </c>
      <c r="O118" s="47">
        <v>1.57</v>
      </c>
      <c r="P118" s="47">
        <v>57</v>
      </c>
      <c r="Q118" s="47"/>
      <c r="R118" s="36"/>
      <c r="S118" s="36"/>
      <c r="T118" s="36"/>
      <c r="U118" s="36"/>
      <c r="V118" s="36"/>
      <c r="W118" s="36"/>
      <c r="X118" s="36"/>
    </row>
    <row r="119" spans="1:24" s="37" customFormat="1" ht="14.25" customHeight="1" x14ac:dyDescent="0.2">
      <c r="A119" s="36" t="s">
        <v>400</v>
      </c>
      <c r="B119" s="47" t="s">
        <v>1957</v>
      </c>
      <c r="C119" s="36">
        <v>2020</v>
      </c>
      <c r="D119" s="33" t="s">
        <v>1919</v>
      </c>
      <c r="E119" s="36">
        <v>8</v>
      </c>
      <c r="F119" s="36">
        <v>8</v>
      </c>
      <c r="G119" s="47"/>
      <c r="H119" s="49" t="s">
        <v>1959</v>
      </c>
      <c r="I119" s="157" t="s">
        <v>1768</v>
      </c>
      <c r="J119" s="188">
        <v>132</v>
      </c>
      <c r="K119" s="190">
        <f t="shared" si="4"/>
        <v>42.016904976260371</v>
      </c>
      <c r="L119" s="188">
        <f t="shared" si="5"/>
        <v>23.198354351482816</v>
      </c>
      <c r="M119" s="47">
        <v>0</v>
      </c>
      <c r="N119" s="47">
        <v>11.5</v>
      </c>
      <c r="O119" s="47">
        <v>1.57</v>
      </c>
      <c r="P119" s="47">
        <v>62</v>
      </c>
      <c r="Q119" s="47"/>
      <c r="R119" s="36"/>
      <c r="S119" s="36"/>
      <c r="T119" s="36"/>
      <c r="U119" s="36"/>
      <c r="V119" s="36"/>
      <c r="W119" s="36"/>
      <c r="X119" s="36"/>
    </row>
    <row r="120" spans="1:24" s="37" customFormat="1" ht="14.25" customHeight="1" x14ac:dyDescent="0.2">
      <c r="A120" s="36" t="s">
        <v>400</v>
      </c>
      <c r="B120" s="47" t="s">
        <v>1957</v>
      </c>
      <c r="C120" s="36">
        <v>2020</v>
      </c>
      <c r="D120" s="33" t="s">
        <v>1919</v>
      </c>
      <c r="E120" s="36">
        <v>9</v>
      </c>
      <c r="F120" s="36">
        <v>9</v>
      </c>
      <c r="G120" s="47"/>
      <c r="H120" s="157">
        <f>IF(I120="","", VLOOKUP(I120,[8]All_LTMN_Lookups!$J$1:$K$1223,2,FALSE))</f>
        <v>237</v>
      </c>
      <c r="I120" s="157" t="s">
        <v>6</v>
      </c>
      <c r="J120" s="188">
        <v>134</v>
      </c>
      <c r="K120" s="190">
        <f t="shared" si="4"/>
        <v>42.653524748627952</v>
      </c>
      <c r="L120" s="188">
        <f t="shared" si="5"/>
        <v>18.297153979974556</v>
      </c>
      <c r="M120" s="47">
        <v>0</v>
      </c>
      <c r="N120" s="47">
        <v>7.8</v>
      </c>
      <c r="O120" s="47">
        <v>1.57</v>
      </c>
      <c r="P120" s="47">
        <v>65</v>
      </c>
      <c r="Q120" s="47"/>
      <c r="R120" s="36"/>
      <c r="S120" s="36"/>
      <c r="T120" s="36"/>
      <c r="U120" s="36"/>
      <c r="V120" s="36"/>
      <c r="W120" s="36"/>
      <c r="X120" s="36"/>
    </row>
    <row r="121" spans="1:24" s="37" customFormat="1" ht="14.25" customHeight="1" x14ac:dyDescent="0.2">
      <c r="A121" s="36" t="s">
        <v>400</v>
      </c>
      <c r="B121" s="47" t="s">
        <v>1957</v>
      </c>
      <c r="C121" s="36">
        <v>2020</v>
      </c>
      <c r="D121" s="33" t="s">
        <v>1919</v>
      </c>
      <c r="E121" s="36">
        <v>10</v>
      </c>
      <c r="F121" s="36">
        <v>10</v>
      </c>
      <c r="G121" s="47"/>
      <c r="H121" s="49" t="s">
        <v>1959</v>
      </c>
      <c r="I121" s="157" t="s">
        <v>1768</v>
      </c>
      <c r="J121" s="188">
        <v>110</v>
      </c>
      <c r="K121" s="190">
        <f t="shared" si="4"/>
        <v>35.014087480216972</v>
      </c>
      <c r="L121" s="188">
        <f t="shared" si="5"/>
        <v>22.822209058413552</v>
      </c>
      <c r="M121" s="47">
        <v>0</v>
      </c>
      <c r="N121" s="47">
        <v>11.3</v>
      </c>
      <c r="O121" s="47">
        <v>1.57</v>
      </c>
      <c r="P121" s="47">
        <v>62</v>
      </c>
      <c r="Q121" s="47"/>
      <c r="R121" s="36"/>
      <c r="S121" s="36"/>
      <c r="T121" s="36"/>
      <c r="U121" s="36"/>
      <c r="V121" s="36"/>
      <c r="W121" s="36"/>
      <c r="X121" s="36"/>
    </row>
    <row r="122" spans="1:24" s="37" customFormat="1" ht="14.25" customHeight="1" x14ac:dyDescent="0.2">
      <c r="A122" s="36" t="s">
        <v>400</v>
      </c>
      <c r="B122" s="47" t="s">
        <v>1957</v>
      </c>
      <c r="C122" s="36">
        <v>2020</v>
      </c>
      <c r="D122" s="33" t="s">
        <v>1920</v>
      </c>
      <c r="E122" s="36">
        <v>1</v>
      </c>
      <c r="F122" s="36">
        <v>1</v>
      </c>
      <c r="G122" s="47"/>
      <c r="H122" s="49" t="s">
        <v>1959</v>
      </c>
      <c r="I122" s="157" t="s">
        <v>1768</v>
      </c>
      <c r="J122" s="188">
        <v>102</v>
      </c>
      <c r="K122" s="190">
        <f t="shared" si="4"/>
        <v>32.467608390746648</v>
      </c>
      <c r="L122" s="188">
        <f t="shared" si="5"/>
        <v>13.899999999999999</v>
      </c>
      <c r="M122" s="47">
        <v>0</v>
      </c>
      <c r="N122" s="47">
        <v>12</v>
      </c>
      <c r="O122" s="47">
        <v>1.9</v>
      </c>
      <c r="P122" s="47">
        <v>45</v>
      </c>
      <c r="Q122" s="47"/>
      <c r="R122" s="36"/>
      <c r="S122" s="36"/>
      <c r="T122" s="36"/>
      <c r="U122" s="36"/>
      <c r="V122" s="36"/>
      <c r="W122" s="36"/>
      <c r="X122" s="36"/>
    </row>
    <row r="123" spans="1:24" s="37" customFormat="1" ht="14.25" customHeight="1" x14ac:dyDescent="0.2">
      <c r="A123" s="36" t="s">
        <v>400</v>
      </c>
      <c r="B123" s="47" t="s">
        <v>1957</v>
      </c>
      <c r="C123" s="36">
        <v>2020</v>
      </c>
      <c r="D123" s="33" t="s">
        <v>1920</v>
      </c>
      <c r="E123" s="36">
        <v>2</v>
      </c>
      <c r="F123" s="36">
        <v>2</v>
      </c>
      <c r="G123" s="47"/>
      <c r="H123" s="49" t="s">
        <v>1959</v>
      </c>
      <c r="I123" s="157" t="s">
        <v>1768</v>
      </c>
      <c r="J123" s="188">
        <v>193</v>
      </c>
      <c r="K123" s="190">
        <f t="shared" si="4"/>
        <v>61.4338080334716</v>
      </c>
      <c r="L123" s="188">
        <f t="shared" si="5"/>
        <v>25.999999999999996</v>
      </c>
      <c r="M123" s="47">
        <v>0</v>
      </c>
      <c r="N123" s="47">
        <v>24.1</v>
      </c>
      <c r="O123" s="47">
        <v>1.9</v>
      </c>
      <c r="P123" s="47">
        <v>45</v>
      </c>
      <c r="Q123" s="47"/>
      <c r="R123" s="36"/>
      <c r="S123" s="36"/>
      <c r="T123" s="36"/>
      <c r="U123" s="36"/>
      <c r="V123" s="36"/>
      <c r="W123" s="36"/>
      <c r="X123" s="36"/>
    </row>
    <row r="124" spans="1:24" s="37" customFormat="1" ht="14.25" customHeight="1" x14ac:dyDescent="0.2">
      <c r="A124" s="36" t="s">
        <v>400</v>
      </c>
      <c r="B124" s="47" t="s">
        <v>1957</v>
      </c>
      <c r="C124" s="36">
        <v>2020</v>
      </c>
      <c r="D124" s="33" t="s">
        <v>1920</v>
      </c>
      <c r="E124" s="36">
        <v>3</v>
      </c>
      <c r="F124" s="36">
        <v>3</v>
      </c>
      <c r="G124" s="47"/>
      <c r="H124" s="49" t="s">
        <v>1959</v>
      </c>
      <c r="I124" s="157" t="s">
        <v>1768</v>
      </c>
      <c r="J124" s="188">
        <v>241</v>
      </c>
      <c r="K124" s="190">
        <f t="shared" si="4"/>
        <v>76.712682570293552</v>
      </c>
      <c r="L124" s="188">
        <f t="shared" si="5"/>
        <v>28.299999999999994</v>
      </c>
      <c r="M124" s="47">
        <v>0</v>
      </c>
      <c r="N124" s="47">
        <v>26.4</v>
      </c>
      <c r="O124" s="47">
        <v>1.9</v>
      </c>
      <c r="P124" s="47">
        <v>45</v>
      </c>
      <c r="Q124" s="47"/>
      <c r="R124" s="36"/>
      <c r="S124" s="36"/>
      <c r="T124" s="36"/>
      <c r="U124" s="36"/>
      <c r="V124" s="36"/>
      <c r="W124" s="36"/>
      <c r="X124" s="36"/>
    </row>
    <row r="125" spans="1:24" s="37" customFormat="1" ht="14.25" customHeight="1" x14ac:dyDescent="0.2">
      <c r="A125" s="36" t="s">
        <v>400</v>
      </c>
      <c r="B125" s="47" t="s">
        <v>1957</v>
      </c>
      <c r="C125" s="36">
        <v>2020</v>
      </c>
      <c r="D125" s="33" t="s">
        <v>1920</v>
      </c>
      <c r="E125" s="36">
        <v>4</v>
      </c>
      <c r="F125" s="36">
        <v>4</v>
      </c>
      <c r="G125" s="47"/>
      <c r="H125" s="157">
        <f>IF(I125="","", VLOOKUP(I125,[8]All_LTMN_Lookups!$J$1:$K$1223,2,FALSE))</f>
        <v>237</v>
      </c>
      <c r="I125" s="157" t="s">
        <v>6</v>
      </c>
      <c r="J125" s="188">
        <v>77</v>
      </c>
      <c r="K125" s="190">
        <f t="shared" si="4"/>
        <v>24.509861236151881</v>
      </c>
      <c r="L125" s="188">
        <f t="shared" si="5"/>
        <v>18.599999999999994</v>
      </c>
      <c r="M125" s="47">
        <v>0</v>
      </c>
      <c r="N125" s="47">
        <v>16.7</v>
      </c>
      <c r="O125" s="47">
        <v>1.9</v>
      </c>
      <c r="P125" s="47">
        <v>45</v>
      </c>
      <c r="Q125" s="47"/>
      <c r="R125" s="36"/>
      <c r="S125" s="36"/>
      <c r="T125" s="36"/>
      <c r="U125" s="36"/>
      <c r="V125" s="36"/>
      <c r="W125" s="36"/>
      <c r="X125" s="36"/>
    </row>
    <row r="126" spans="1:24" s="37" customFormat="1" ht="14.25" customHeight="1" x14ac:dyDescent="0.2">
      <c r="A126" s="36" t="s">
        <v>400</v>
      </c>
      <c r="B126" s="47" t="s">
        <v>1957</v>
      </c>
      <c r="C126" s="36">
        <v>2020</v>
      </c>
      <c r="D126" s="33" t="s">
        <v>1920</v>
      </c>
      <c r="E126" s="36">
        <v>5</v>
      </c>
      <c r="F126" s="36">
        <v>5</v>
      </c>
      <c r="G126" s="47"/>
      <c r="H126" s="49" t="s">
        <v>1959</v>
      </c>
      <c r="I126" s="157" t="s">
        <v>1768</v>
      </c>
      <c r="J126" s="188">
        <v>209</v>
      </c>
      <c r="K126" s="190">
        <f t="shared" si="4"/>
        <v>66.526766212412255</v>
      </c>
      <c r="L126" s="188">
        <f t="shared" si="5"/>
        <v>27.899999999999995</v>
      </c>
      <c r="M126" s="47">
        <v>0</v>
      </c>
      <c r="N126" s="47">
        <v>26</v>
      </c>
      <c r="O126" s="47">
        <v>1.9</v>
      </c>
      <c r="P126" s="47">
        <v>45</v>
      </c>
      <c r="Q126" s="47"/>
      <c r="R126" s="36"/>
      <c r="S126" s="36"/>
      <c r="T126" s="36"/>
      <c r="U126" s="36"/>
      <c r="V126" s="36"/>
      <c r="W126" s="36"/>
      <c r="X126" s="36"/>
    </row>
    <row r="127" spans="1:24" s="37" customFormat="1" ht="14.25" customHeight="1" x14ac:dyDescent="0.2">
      <c r="A127" s="36" t="s">
        <v>400</v>
      </c>
      <c r="B127" s="47" t="s">
        <v>1957</v>
      </c>
      <c r="C127" s="36">
        <v>2020</v>
      </c>
      <c r="D127" s="33" t="s">
        <v>1920</v>
      </c>
      <c r="E127" s="36">
        <v>6</v>
      </c>
      <c r="F127" s="36">
        <v>6</v>
      </c>
      <c r="G127" s="47"/>
      <c r="H127" s="49">
        <v>9999</v>
      </c>
      <c r="I127" s="157" t="s">
        <v>1768</v>
      </c>
      <c r="J127" s="188">
        <v>206</v>
      </c>
      <c r="K127" s="190">
        <f t="shared" si="4"/>
        <v>65.571836553860877</v>
      </c>
      <c r="L127" s="188">
        <f t="shared" si="5"/>
        <v>27.799999999999994</v>
      </c>
      <c r="M127" s="47">
        <v>0</v>
      </c>
      <c r="N127" s="47">
        <v>25.9</v>
      </c>
      <c r="O127" s="47">
        <v>1.9</v>
      </c>
      <c r="P127" s="47">
        <v>45</v>
      </c>
      <c r="Q127" s="47"/>
      <c r="R127" s="36"/>
      <c r="S127" s="36"/>
      <c r="T127" s="36"/>
      <c r="U127" s="36"/>
      <c r="V127" s="36"/>
      <c r="W127" s="36"/>
      <c r="X127" s="36"/>
    </row>
    <row r="128" spans="1:24" s="37" customFormat="1" ht="14.25" customHeight="1" x14ac:dyDescent="0.2">
      <c r="A128" s="36" t="s">
        <v>400</v>
      </c>
      <c r="B128" s="47" t="s">
        <v>1957</v>
      </c>
      <c r="C128" s="36">
        <v>2020</v>
      </c>
      <c r="D128" s="33" t="s">
        <v>1920</v>
      </c>
      <c r="E128" s="36">
        <v>7</v>
      </c>
      <c r="F128" s="36">
        <v>7</v>
      </c>
      <c r="G128" s="47"/>
      <c r="H128" s="49" t="s">
        <v>1959</v>
      </c>
      <c r="I128" s="157" t="s">
        <v>1768</v>
      </c>
      <c r="J128" s="188">
        <v>39</v>
      </c>
      <c r="K128" s="190">
        <f t="shared" si="4"/>
        <v>12.414085561167836</v>
      </c>
      <c r="L128" s="188">
        <f t="shared" si="5"/>
        <v>8.1</v>
      </c>
      <c r="M128" s="47">
        <v>0</v>
      </c>
      <c r="N128" s="47">
        <v>6.2</v>
      </c>
      <c r="O128" s="47">
        <v>1.9</v>
      </c>
      <c r="P128" s="47">
        <v>45</v>
      </c>
      <c r="Q128" s="47"/>
      <c r="R128" s="36"/>
      <c r="S128" s="36"/>
      <c r="T128" s="36"/>
      <c r="U128" s="36"/>
      <c r="V128" s="36"/>
      <c r="W128" s="36"/>
      <c r="X128" s="36"/>
    </row>
    <row r="129" spans="1:24" s="37" customFormat="1" ht="14.25" customHeight="1" x14ac:dyDescent="0.2">
      <c r="A129" s="36" t="s">
        <v>400</v>
      </c>
      <c r="B129" s="47" t="s">
        <v>1957</v>
      </c>
      <c r="C129" s="36">
        <v>2020</v>
      </c>
      <c r="D129" s="33" t="s">
        <v>1920</v>
      </c>
      <c r="E129" s="36">
        <v>8</v>
      </c>
      <c r="F129" s="36">
        <v>8</v>
      </c>
      <c r="G129" s="47"/>
      <c r="H129" s="157">
        <f>IF(I129="","", VLOOKUP(I129,[8]All_LTMN_Lookups!$J$1:$K$1223,2,FALSE))</f>
        <v>237</v>
      </c>
      <c r="I129" s="157" t="s">
        <v>6</v>
      </c>
      <c r="J129" s="188">
        <v>57</v>
      </c>
      <c r="K129" s="190">
        <f t="shared" si="4"/>
        <v>18.143663512476071</v>
      </c>
      <c r="L129" s="188">
        <f t="shared" si="5"/>
        <v>18.399999999999995</v>
      </c>
      <c r="M129" s="47">
        <v>0</v>
      </c>
      <c r="N129" s="47">
        <v>16.5</v>
      </c>
      <c r="O129" s="47">
        <v>1.9</v>
      </c>
      <c r="P129" s="47">
        <v>45</v>
      </c>
      <c r="Q129" s="47"/>
      <c r="R129" s="36"/>
      <c r="S129" s="36"/>
      <c r="T129" s="36"/>
      <c r="U129" s="36"/>
      <c r="V129" s="36"/>
      <c r="W129" s="36"/>
      <c r="X129" s="36"/>
    </row>
    <row r="130" spans="1:24" s="37" customFormat="1" ht="14.25" customHeight="1" x14ac:dyDescent="0.2">
      <c r="A130" s="36" t="s">
        <v>400</v>
      </c>
      <c r="B130" s="47" t="s">
        <v>1957</v>
      </c>
      <c r="C130" s="36">
        <v>2020</v>
      </c>
      <c r="D130" s="33" t="s">
        <v>1920</v>
      </c>
      <c r="E130" s="36">
        <v>9</v>
      </c>
      <c r="F130" s="36">
        <v>9</v>
      </c>
      <c r="G130" s="47"/>
      <c r="H130" s="49" t="s">
        <v>1959</v>
      </c>
      <c r="I130" s="157" t="s">
        <v>1768</v>
      </c>
      <c r="J130" s="188">
        <v>179</v>
      </c>
      <c r="K130" s="190">
        <f t="shared" si="4"/>
        <v>56.977469626898532</v>
      </c>
      <c r="L130" s="188">
        <f t="shared" si="5"/>
        <v>25.899999999999995</v>
      </c>
      <c r="M130" s="47">
        <v>0</v>
      </c>
      <c r="N130" s="47">
        <v>24</v>
      </c>
      <c r="O130" s="47">
        <v>1.9</v>
      </c>
      <c r="P130" s="47">
        <v>45</v>
      </c>
      <c r="Q130" s="47"/>
      <c r="R130" s="36"/>
      <c r="S130" s="36"/>
      <c r="T130" s="36"/>
      <c r="U130" s="36"/>
      <c r="V130" s="36"/>
      <c r="W130" s="36"/>
      <c r="X130" s="36"/>
    </row>
    <row r="131" spans="1:24" s="37" customFormat="1" ht="14.25" customHeight="1" x14ac:dyDescent="0.2">
      <c r="A131" s="36" t="s">
        <v>400</v>
      </c>
      <c r="B131" s="47" t="s">
        <v>1957</v>
      </c>
      <c r="C131" s="36">
        <v>2020</v>
      </c>
      <c r="D131" s="33" t="s">
        <v>1920</v>
      </c>
      <c r="E131" s="36">
        <v>10</v>
      </c>
      <c r="F131" s="36">
        <v>10</v>
      </c>
      <c r="G131" s="47"/>
      <c r="H131" s="49" t="s">
        <v>1959</v>
      </c>
      <c r="I131" s="157" t="s">
        <v>1768</v>
      </c>
      <c r="J131" s="188">
        <v>185</v>
      </c>
      <c r="K131" s="190">
        <f t="shared" si="4"/>
        <v>58.887328944001275</v>
      </c>
      <c r="L131" s="188">
        <f t="shared" si="5"/>
        <v>27.899999999999995</v>
      </c>
      <c r="M131" s="47">
        <v>0</v>
      </c>
      <c r="N131" s="47">
        <v>26</v>
      </c>
      <c r="O131" s="47">
        <v>1.9</v>
      </c>
      <c r="P131" s="47">
        <v>45</v>
      </c>
      <c r="Q131" s="47"/>
      <c r="R131" s="36"/>
      <c r="S131" s="36"/>
      <c r="T131" s="36"/>
      <c r="U131" s="36"/>
      <c r="V131" s="36"/>
      <c r="W131" s="36"/>
      <c r="X131" s="36"/>
    </row>
    <row r="132" spans="1:24" s="37" customFormat="1" ht="14.25" customHeight="1" x14ac:dyDescent="0.2">
      <c r="A132" s="36" t="s">
        <v>400</v>
      </c>
      <c r="B132" s="47" t="s">
        <v>1957</v>
      </c>
      <c r="C132" s="36">
        <v>2020</v>
      </c>
      <c r="D132" s="33">
        <v>14</v>
      </c>
      <c r="E132" s="36">
        <v>1</v>
      </c>
      <c r="F132" s="36">
        <v>1</v>
      </c>
      <c r="G132" s="47"/>
      <c r="H132" s="157">
        <f>IF(I132="","", VLOOKUP(I132,[8]All_LTMN_Lookups!$J$1:$K$1223,2,FALSE))</f>
        <v>1275</v>
      </c>
      <c r="I132" s="157" t="s">
        <v>239</v>
      </c>
      <c r="J132" s="188">
        <v>31</v>
      </c>
      <c r="K132" s="190">
        <f t="shared" si="4"/>
        <v>9.8676064716975116</v>
      </c>
      <c r="L132" s="188">
        <f t="shared" si="5"/>
        <v>10.989425626284927</v>
      </c>
      <c r="M132" s="47">
        <v>0</v>
      </c>
      <c r="N132" s="47">
        <v>12.5</v>
      </c>
      <c r="O132" s="47">
        <v>1.57</v>
      </c>
      <c r="P132" s="47">
        <v>37</v>
      </c>
      <c r="Q132" s="47"/>
      <c r="R132" s="36"/>
      <c r="S132" s="36"/>
      <c r="T132" s="36"/>
      <c r="U132" s="36"/>
      <c r="V132" s="36"/>
      <c r="W132" s="36"/>
      <c r="X132" s="36"/>
    </row>
    <row r="133" spans="1:24" s="37" customFormat="1" ht="14.25" customHeight="1" x14ac:dyDescent="0.2">
      <c r="A133" s="36" t="s">
        <v>400</v>
      </c>
      <c r="B133" s="47" t="s">
        <v>1957</v>
      </c>
      <c r="C133" s="36">
        <v>2020</v>
      </c>
      <c r="D133" s="33">
        <v>14</v>
      </c>
      <c r="E133" s="36">
        <v>2</v>
      </c>
      <c r="F133" s="36">
        <v>2</v>
      </c>
      <c r="G133" s="47"/>
      <c r="H133" s="49" t="s">
        <v>1959</v>
      </c>
      <c r="I133" s="157" t="s">
        <v>1768</v>
      </c>
      <c r="J133" s="188">
        <v>141</v>
      </c>
      <c r="K133" s="190">
        <f t="shared" si="4"/>
        <v>44.881693951914485</v>
      </c>
      <c r="L133" s="188">
        <f t="shared" si="5"/>
        <v>19.894393069393534</v>
      </c>
      <c r="M133" s="47">
        <v>0</v>
      </c>
      <c r="N133" s="47">
        <v>11.9</v>
      </c>
      <c r="O133" s="47">
        <v>1.57</v>
      </c>
      <c r="P133" s="47">
        <v>57</v>
      </c>
      <c r="Q133" s="47"/>
      <c r="R133" s="36"/>
      <c r="S133" s="36"/>
      <c r="T133" s="36"/>
      <c r="U133" s="36"/>
      <c r="V133" s="36"/>
      <c r="W133" s="36"/>
      <c r="X133" s="36"/>
    </row>
    <row r="134" spans="1:24" s="37" customFormat="1" ht="14.25" customHeight="1" x14ac:dyDescent="0.2">
      <c r="A134" s="36" t="s">
        <v>400</v>
      </c>
      <c r="B134" s="47" t="s">
        <v>1957</v>
      </c>
      <c r="C134" s="36">
        <v>2020</v>
      </c>
      <c r="D134" s="33">
        <v>14</v>
      </c>
      <c r="E134" s="36">
        <v>3</v>
      </c>
      <c r="F134" s="36">
        <v>3</v>
      </c>
      <c r="G134" s="47"/>
      <c r="H134" s="49" t="s">
        <v>1959</v>
      </c>
      <c r="I134" s="157" t="s">
        <v>1768</v>
      </c>
      <c r="J134" s="188">
        <v>52</v>
      </c>
      <c r="K134" s="190">
        <f t="shared" si="4"/>
        <v>16.552114081557114</v>
      </c>
      <c r="L134" s="188">
        <f t="shared" si="5"/>
        <v>12.033476980574257</v>
      </c>
      <c r="M134" s="47">
        <v>0</v>
      </c>
      <c r="N134" s="47">
        <v>5.8</v>
      </c>
      <c r="O134" s="47">
        <v>1.57</v>
      </c>
      <c r="P134" s="47">
        <v>61</v>
      </c>
      <c r="Q134" s="47"/>
      <c r="R134" s="36"/>
      <c r="S134" s="36"/>
      <c r="T134" s="36"/>
      <c r="U134" s="36"/>
      <c r="V134" s="36"/>
      <c r="W134" s="36"/>
      <c r="X134" s="36"/>
    </row>
    <row r="135" spans="1:24" s="37" customFormat="1" ht="14.25" customHeight="1" x14ac:dyDescent="0.2">
      <c r="A135" s="36" t="s">
        <v>400</v>
      </c>
      <c r="B135" s="47" t="s">
        <v>1957</v>
      </c>
      <c r="C135" s="36">
        <v>2020</v>
      </c>
      <c r="D135" s="33">
        <v>14</v>
      </c>
      <c r="E135" s="36">
        <v>4</v>
      </c>
      <c r="F135" s="36">
        <v>4</v>
      </c>
      <c r="G135" s="47"/>
      <c r="H135" s="49" t="s">
        <v>1959</v>
      </c>
      <c r="I135" s="157" t="s">
        <v>1768</v>
      </c>
      <c r="J135" s="188">
        <v>29</v>
      </c>
      <c r="K135" s="190">
        <f t="shared" si="4"/>
        <v>9.2309866993299305</v>
      </c>
      <c r="L135" s="188">
        <f t="shared" si="5"/>
        <v>6.3620072342738947</v>
      </c>
      <c r="M135" s="47">
        <v>0</v>
      </c>
      <c r="N135" s="47">
        <v>8.3000000000000007</v>
      </c>
      <c r="O135" s="47">
        <v>1.57</v>
      </c>
      <c r="P135" s="47">
        <v>30</v>
      </c>
      <c r="Q135" s="47"/>
      <c r="R135" s="36"/>
      <c r="S135" s="36"/>
      <c r="T135" s="36"/>
      <c r="U135" s="36"/>
      <c r="V135" s="36"/>
      <c r="W135" s="36"/>
      <c r="X135" s="36"/>
    </row>
    <row r="136" spans="1:24" s="37" customFormat="1" ht="14.25" customHeight="1" x14ac:dyDescent="0.2">
      <c r="A136" s="36" t="s">
        <v>400</v>
      </c>
      <c r="B136" s="47" t="s">
        <v>1957</v>
      </c>
      <c r="C136" s="36">
        <v>2020</v>
      </c>
      <c r="D136" s="33">
        <v>14</v>
      </c>
      <c r="E136" s="36">
        <v>5</v>
      </c>
      <c r="F136" s="36">
        <v>5</v>
      </c>
      <c r="G136" s="47"/>
      <c r="H136" s="49" t="s">
        <v>1959</v>
      </c>
      <c r="I136" s="157" t="s">
        <v>1768</v>
      </c>
      <c r="J136" s="188">
        <v>199</v>
      </c>
      <c r="K136" s="190">
        <f t="shared" si="4"/>
        <v>63.343667350574343</v>
      </c>
      <c r="L136" s="188">
        <f t="shared" si="5"/>
        <v>14.218524065863932</v>
      </c>
      <c r="M136" s="47">
        <v>0</v>
      </c>
      <c r="N136" s="47">
        <v>7.6</v>
      </c>
      <c r="O136" s="47">
        <v>1.57</v>
      </c>
      <c r="P136" s="47">
        <v>59</v>
      </c>
      <c r="Q136" s="47"/>
      <c r="R136" s="36"/>
      <c r="S136" s="36"/>
      <c r="T136" s="36"/>
      <c r="U136" s="36"/>
      <c r="V136" s="36"/>
      <c r="W136" s="36"/>
      <c r="X136" s="36"/>
    </row>
    <row r="137" spans="1:24" s="37" customFormat="1" ht="14.25" customHeight="1" x14ac:dyDescent="0.2">
      <c r="A137" s="36" t="s">
        <v>400</v>
      </c>
      <c r="B137" s="47" t="s">
        <v>1957</v>
      </c>
      <c r="C137" s="36">
        <v>2020</v>
      </c>
      <c r="D137" s="33">
        <v>14</v>
      </c>
      <c r="E137" s="36">
        <v>6</v>
      </c>
      <c r="F137" s="36">
        <v>6</v>
      </c>
      <c r="G137" s="47"/>
      <c r="H137" s="49" t="s">
        <v>1959</v>
      </c>
      <c r="I137" s="157" t="s">
        <v>1768</v>
      </c>
      <c r="J137" s="188">
        <v>168</v>
      </c>
      <c r="K137" s="190">
        <f t="shared" si="4"/>
        <v>53.476060878876837</v>
      </c>
      <c r="L137" s="188">
        <f t="shared" si="5"/>
        <v>17.494537859444918</v>
      </c>
      <c r="M137" s="47">
        <v>0</v>
      </c>
      <c r="N137" s="47">
        <v>12</v>
      </c>
      <c r="O137" s="47">
        <v>1.57</v>
      </c>
      <c r="P137" s="47">
        <v>53</v>
      </c>
      <c r="Q137" s="47"/>
      <c r="R137" s="36"/>
      <c r="S137" s="36"/>
      <c r="T137" s="36"/>
      <c r="U137" s="36"/>
      <c r="V137" s="36"/>
      <c r="W137" s="36"/>
      <c r="X137" s="36"/>
    </row>
    <row r="138" spans="1:24" s="37" customFormat="1" ht="14.25" customHeight="1" x14ac:dyDescent="0.2">
      <c r="A138" s="36" t="s">
        <v>400</v>
      </c>
      <c r="B138" s="47" t="s">
        <v>1957</v>
      </c>
      <c r="C138" s="36">
        <v>2020</v>
      </c>
      <c r="D138" s="33">
        <v>14</v>
      </c>
      <c r="E138" s="36">
        <v>7</v>
      </c>
      <c r="F138" s="36">
        <v>7</v>
      </c>
      <c r="G138" s="47"/>
      <c r="H138" s="49" t="s">
        <v>1959</v>
      </c>
      <c r="I138" s="157" t="s">
        <v>1768</v>
      </c>
      <c r="J138" s="188">
        <v>271</v>
      </c>
      <c r="K138" s="190">
        <f t="shared" si="4"/>
        <v>86.261979155807282</v>
      </c>
      <c r="L138" s="188">
        <f t="shared" si="5"/>
        <v>24.224966889817495</v>
      </c>
      <c r="M138" s="47">
        <v>0</v>
      </c>
      <c r="N138" s="47">
        <v>17.7</v>
      </c>
      <c r="O138" s="47">
        <v>1.57</v>
      </c>
      <c r="P138" s="47">
        <v>52</v>
      </c>
      <c r="Q138" s="47"/>
      <c r="R138" s="36"/>
      <c r="S138" s="36"/>
      <c r="T138" s="36"/>
      <c r="U138" s="36"/>
      <c r="V138" s="36"/>
      <c r="W138" s="36"/>
      <c r="X138" s="36"/>
    </row>
    <row r="139" spans="1:24" s="37" customFormat="1" ht="14.25" customHeight="1" x14ac:dyDescent="0.2">
      <c r="A139" s="36" t="s">
        <v>400</v>
      </c>
      <c r="B139" s="47" t="s">
        <v>1957</v>
      </c>
      <c r="C139" s="36">
        <v>2020</v>
      </c>
      <c r="D139" s="33">
        <v>14</v>
      </c>
      <c r="E139" s="36">
        <v>8</v>
      </c>
      <c r="F139" s="36">
        <v>8</v>
      </c>
      <c r="G139" s="47"/>
      <c r="H139" s="49" t="s">
        <v>1959</v>
      </c>
      <c r="I139" s="157" t="s">
        <v>1768</v>
      </c>
      <c r="J139" s="188">
        <v>174</v>
      </c>
      <c r="K139" s="190">
        <f t="shared" si="4"/>
        <v>55.38592019597958</v>
      </c>
      <c r="L139" s="188">
        <f t="shared" si="5"/>
        <v>24.532542914410257</v>
      </c>
      <c r="M139" s="47">
        <v>0</v>
      </c>
      <c r="N139" s="47">
        <v>11.7</v>
      </c>
      <c r="O139" s="47">
        <v>1.57</v>
      </c>
      <c r="P139" s="47">
        <v>63</v>
      </c>
      <c r="Q139" s="47"/>
      <c r="R139" s="36"/>
      <c r="S139" s="36"/>
      <c r="T139" s="36"/>
      <c r="U139" s="36"/>
      <c r="V139" s="36"/>
      <c r="W139" s="36"/>
      <c r="X139" s="36"/>
    </row>
    <row r="140" spans="1:24" s="37" customFormat="1" ht="14.25" customHeight="1" x14ac:dyDescent="0.2">
      <c r="A140" s="36" t="s">
        <v>400</v>
      </c>
      <c r="B140" s="47" t="s">
        <v>1957</v>
      </c>
      <c r="C140" s="36">
        <v>2020</v>
      </c>
      <c r="D140" s="33">
        <v>14</v>
      </c>
      <c r="E140" s="36">
        <v>9</v>
      </c>
      <c r="F140" s="36">
        <v>9</v>
      </c>
      <c r="G140" s="47"/>
      <c r="H140" s="49" t="s">
        <v>1959</v>
      </c>
      <c r="I140" s="157" t="s">
        <v>1768</v>
      </c>
      <c r="J140" s="188">
        <v>157</v>
      </c>
      <c r="K140" s="190">
        <f t="shared" si="4"/>
        <v>49.974652130855141</v>
      </c>
      <c r="L140" s="188">
        <f t="shared" si="5"/>
        <v>22.20419051511541</v>
      </c>
      <c r="M140" s="47">
        <v>0</v>
      </c>
      <c r="N140" s="47">
        <v>13.4</v>
      </c>
      <c r="O140" s="47">
        <v>1.57</v>
      </c>
      <c r="P140" s="47">
        <v>57</v>
      </c>
      <c r="Q140" s="47"/>
      <c r="R140" s="36"/>
      <c r="S140" s="36"/>
      <c r="T140" s="36"/>
      <c r="U140" s="36"/>
      <c r="V140" s="36"/>
      <c r="W140" s="36"/>
      <c r="X140" s="36"/>
    </row>
    <row r="141" spans="1:24" s="37" customFormat="1" ht="14.25" customHeight="1" x14ac:dyDescent="0.2">
      <c r="A141" s="36" t="s">
        <v>400</v>
      </c>
      <c r="B141" s="47" t="s">
        <v>1957</v>
      </c>
      <c r="C141" s="36">
        <v>2020</v>
      </c>
      <c r="D141" s="33">
        <v>14</v>
      </c>
      <c r="E141" s="36">
        <v>10</v>
      </c>
      <c r="F141" s="36">
        <v>10</v>
      </c>
      <c r="G141" s="47"/>
      <c r="H141" s="49" t="s">
        <v>1959</v>
      </c>
      <c r="I141" s="157" t="s">
        <v>1768</v>
      </c>
      <c r="J141" s="188">
        <v>30</v>
      </c>
      <c r="K141" s="190">
        <f t="shared" si="4"/>
        <v>9.5492965855137211</v>
      </c>
      <c r="L141" s="188">
        <f t="shared" si="5"/>
        <v>8.1428782984781307</v>
      </c>
      <c r="M141" s="47">
        <v>0</v>
      </c>
      <c r="N141" s="47">
        <v>12.9</v>
      </c>
      <c r="O141" s="47">
        <v>1.57</v>
      </c>
      <c r="P141" s="47">
        <v>27</v>
      </c>
      <c r="Q141" s="47"/>
      <c r="R141" s="36"/>
      <c r="S141" s="36"/>
      <c r="T141" s="36"/>
      <c r="U141" s="36"/>
      <c r="V141" s="36"/>
      <c r="W141" s="36"/>
      <c r="X141" s="36"/>
    </row>
    <row r="142" spans="1:24" s="37" customFormat="1" ht="14.25" customHeight="1" x14ac:dyDescent="0.2">
      <c r="A142" s="36" t="s">
        <v>400</v>
      </c>
      <c r="B142" s="47" t="s">
        <v>1957</v>
      </c>
      <c r="C142" s="36">
        <v>2020</v>
      </c>
      <c r="D142" s="33">
        <v>15</v>
      </c>
      <c r="E142" s="36">
        <v>1</v>
      </c>
      <c r="F142" s="36">
        <v>1</v>
      </c>
      <c r="G142" s="47"/>
      <c r="H142" s="49" t="s">
        <v>1959</v>
      </c>
      <c r="I142" s="157" t="s">
        <v>1768</v>
      </c>
      <c r="J142" s="188">
        <v>127</v>
      </c>
      <c r="K142" s="190">
        <f t="shared" si="4"/>
        <v>40.425355545341418</v>
      </c>
      <c r="L142" s="188">
        <f t="shared" si="5"/>
        <v>13.504740410711475</v>
      </c>
      <c r="M142" s="47">
        <v>0</v>
      </c>
      <c r="N142" s="47">
        <v>6.7</v>
      </c>
      <c r="O142" s="47">
        <v>1.9</v>
      </c>
      <c r="P142" s="47">
        <v>60</v>
      </c>
      <c r="Q142" s="47"/>
      <c r="R142" s="36"/>
      <c r="S142" s="36"/>
      <c r="T142" s="36"/>
      <c r="U142" s="36"/>
      <c r="V142" s="36"/>
      <c r="W142" s="36"/>
      <c r="X142" s="36"/>
    </row>
    <row r="143" spans="1:24" s="37" customFormat="1" ht="14.25" customHeight="1" x14ac:dyDescent="0.2">
      <c r="A143" s="36" t="s">
        <v>400</v>
      </c>
      <c r="B143" s="47" t="s">
        <v>1957</v>
      </c>
      <c r="C143" s="36">
        <v>2020</v>
      </c>
      <c r="D143" s="33">
        <v>15</v>
      </c>
      <c r="E143" s="36">
        <v>2</v>
      </c>
      <c r="F143" s="36">
        <v>2</v>
      </c>
      <c r="G143" s="47"/>
      <c r="H143" s="49" t="s">
        <v>1959</v>
      </c>
      <c r="I143" s="157" t="s">
        <v>1768</v>
      </c>
      <c r="J143" s="188">
        <v>75</v>
      </c>
      <c r="K143" s="190">
        <f t="shared" si="4"/>
        <v>23.8732414637843</v>
      </c>
      <c r="L143" s="188">
        <f t="shared" si="5"/>
        <v>15.376220643425299</v>
      </c>
      <c r="M143" s="47">
        <v>0</v>
      </c>
      <c r="N143" s="47">
        <v>6</v>
      </c>
      <c r="O143" s="47">
        <v>1.9</v>
      </c>
      <c r="P143" s="47">
        <v>66</v>
      </c>
      <c r="Q143" s="47"/>
      <c r="R143" s="36"/>
      <c r="S143" s="36"/>
      <c r="T143" s="36"/>
      <c r="U143" s="36"/>
      <c r="V143" s="36"/>
      <c r="W143" s="36"/>
      <c r="X143" s="36"/>
    </row>
    <row r="144" spans="1:24" s="37" customFormat="1" ht="14.25" customHeight="1" x14ac:dyDescent="0.2">
      <c r="A144" s="36" t="s">
        <v>400</v>
      </c>
      <c r="B144" s="47" t="s">
        <v>1957</v>
      </c>
      <c r="C144" s="36">
        <v>2020</v>
      </c>
      <c r="D144" s="33">
        <v>15</v>
      </c>
      <c r="E144" s="36">
        <v>3</v>
      </c>
      <c r="F144" s="36">
        <v>3</v>
      </c>
      <c r="G144" s="47"/>
      <c r="H144" s="49" t="s">
        <v>1959</v>
      </c>
      <c r="I144" s="157" t="s">
        <v>1768</v>
      </c>
      <c r="J144" s="188">
        <v>185</v>
      </c>
      <c r="K144" s="190">
        <f t="shared" si="4"/>
        <v>58.887328944001275</v>
      </c>
      <c r="L144" s="188">
        <f t="shared" si="5"/>
        <v>9.6463983518623646</v>
      </c>
      <c r="M144" s="47">
        <v>0</v>
      </c>
      <c r="N144" s="47">
        <v>6.5</v>
      </c>
      <c r="O144" s="47">
        <v>1.9</v>
      </c>
      <c r="P144" s="47">
        <v>50</v>
      </c>
      <c r="Q144" s="47"/>
      <c r="R144" s="36"/>
      <c r="S144" s="36"/>
      <c r="T144" s="36"/>
      <c r="U144" s="36"/>
      <c r="V144" s="36"/>
      <c r="W144" s="36"/>
      <c r="X144" s="36"/>
    </row>
    <row r="145" spans="1:24" s="37" customFormat="1" ht="14.25" customHeight="1" x14ac:dyDescent="0.2">
      <c r="A145" s="36" t="s">
        <v>400</v>
      </c>
      <c r="B145" s="47" t="s">
        <v>1957</v>
      </c>
      <c r="C145" s="36">
        <v>2020</v>
      </c>
      <c r="D145" s="33">
        <v>15</v>
      </c>
      <c r="E145" s="36">
        <v>4</v>
      </c>
      <c r="F145" s="36">
        <v>4</v>
      </c>
      <c r="G145" s="47"/>
      <c r="H145" s="49" t="s">
        <v>1959</v>
      </c>
      <c r="I145" s="157" t="s">
        <v>1768</v>
      </c>
      <c r="J145" s="188">
        <v>61</v>
      </c>
      <c r="K145" s="190">
        <f t="shared" si="4"/>
        <v>19.416903057211233</v>
      </c>
      <c r="L145" s="188">
        <f t="shared" si="5"/>
        <v>8.9172472840481571</v>
      </c>
      <c r="M145" s="47">
        <v>0</v>
      </c>
      <c r="N145" s="47">
        <v>6.1</v>
      </c>
      <c r="O145" s="47">
        <v>1.9</v>
      </c>
      <c r="P145" s="47">
        <v>49</v>
      </c>
      <c r="Q145" s="47"/>
      <c r="R145" s="36"/>
      <c r="S145" s="36"/>
      <c r="T145" s="36"/>
      <c r="U145" s="36"/>
      <c r="V145" s="36"/>
      <c r="W145" s="36"/>
      <c r="X145" s="36"/>
    </row>
    <row r="146" spans="1:24" s="37" customFormat="1" ht="14.25" customHeight="1" x14ac:dyDescent="0.2">
      <c r="A146" s="36" t="s">
        <v>400</v>
      </c>
      <c r="B146" s="47" t="s">
        <v>1957</v>
      </c>
      <c r="C146" s="36">
        <v>2020</v>
      </c>
      <c r="D146" s="33">
        <v>15</v>
      </c>
      <c r="E146" s="36">
        <v>5</v>
      </c>
      <c r="F146" s="36">
        <v>5</v>
      </c>
      <c r="G146" s="47"/>
      <c r="H146" s="49" t="s">
        <v>1959</v>
      </c>
      <c r="I146" s="157" t="s">
        <v>1768</v>
      </c>
      <c r="J146" s="188">
        <v>112</v>
      </c>
      <c r="K146" s="190">
        <f t="shared" si="4"/>
        <v>35.65070725258456</v>
      </c>
      <c r="L146" s="188">
        <f t="shared" si="5"/>
        <v>24.367089821379341</v>
      </c>
      <c r="M146" s="47">
        <v>0</v>
      </c>
      <c r="N146" s="47">
        <v>7.3</v>
      </c>
      <c r="O146" s="47">
        <v>1.9</v>
      </c>
      <c r="P146" s="47">
        <v>72</v>
      </c>
      <c r="Q146" s="47"/>
      <c r="R146" s="36"/>
      <c r="S146" s="36"/>
      <c r="T146" s="36"/>
      <c r="U146" s="36"/>
      <c r="V146" s="36"/>
      <c r="W146" s="36"/>
      <c r="X146" s="36"/>
    </row>
    <row r="147" spans="1:24" s="37" customFormat="1" ht="14.25" customHeight="1" x14ac:dyDescent="0.2">
      <c r="A147" s="36" t="s">
        <v>400</v>
      </c>
      <c r="B147" s="47" t="s">
        <v>1957</v>
      </c>
      <c r="C147" s="36">
        <v>2020</v>
      </c>
      <c r="D147" s="33">
        <v>15</v>
      </c>
      <c r="E147" s="36">
        <v>6</v>
      </c>
      <c r="F147" s="36">
        <v>6</v>
      </c>
      <c r="G147" s="47"/>
      <c r="H147" s="49" t="s">
        <v>1959</v>
      </c>
      <c r="I147" s="157" t="s">
        <v>1780</v>
      </c>
      <c r="J147" s="188">
        <v>48</v>
      </c>
      <c r="K147" s="190">
        <f t="shared" si="4"/>
        <v>15.278874536821952</v>
      </c>
      <c r="L147" s="188">
        <f t="shared" si="5"/>
        <v>9.2833131632422869</v>
      </c>
      <c r="M147" s="47">
        <v>0</v>
      </c>
      <c r="N147" s="47">
        <v>8.1999999999999993</v>
      </c>
      <c r="O147" s="47">
        <v>1.9</v>
      </c>
      <c r="P147" s="47">
        <v>42</v>
      </c>
      <c r="Q147" s="47"/>
      <c r="R147" s="36"/>
      <c r="S147" s="36"/>
      <c r="T147" s="36"/>
      <c r="U147" s="36" t="s">
        <v>614</v>
      </c>
      <c r="V147" s="36" t="s">
        <v>615</v>
      </c>
      <c r="W147" s="36"/>
      <c r="X147" s="36" t="s">
        <v>614</v>
      </c>
    </row>
    <row r="148" spans="1:24" s="37" customFormat="1" ht="14.25" customHeight="1" x14ac:dyDescent="0.2">
      <c r="A148" s="36" t="s">
        <v>400</v>
      </c>
      <c r="B148" s="47" t="s">
        <v>1957</v>
      </c>
      <c r="C148" s="36">
        <v>2020</v>
      </c>
      <c r="D148" s="33">
        <v>15</v>
      </c>
      <c r="E148" s="36">
        <v>7</v>
      </c>
      <c r="F148" s="36">
        <v>7</v>
      </c>
      <c r="G148" s="47"/>
      <c r="H148" s="157">
        <f>IF(I148="","", VLOOKUP(I148,[8]All_LTMN_Lookups!$J$1:$K$1223,2,FALSE))</f>
        <v>237</v>
      </c>
      <c r="I148" s="157" t="s">
        <v>6</v>
      </c>
      <c r="J148" s="188">
        <v>116</v>
      </c>
      <c r="K148" s="190">
        <f t="shared" si="4"/>
        <v>36.923946797319722</v>
      </c>
      <c r="L148" s="188">
        <f t="shared" si="5"/>
        <v>13.141014235846454</v>
      </c>
      <c r="M148" s="47">
        <v>0</v>
      </c>
      <c r="N148" s="47">
        <v>7.3</v>
      </c>
      <c r="O148" s="47">
        <v>1.9</v>
      </c>
      <c r="P148" s="47">
        <v>57</v>
      </c>
      <c r="Q148" s="47"/>
      <c r="R148" s="36"/>
      <c r="S148" s="36"/>
      <c r="T148" s="36"/>
      <c r="U148" s="36"/>
      <c r="V148" s="36"/>
      <c r="W148" s="36"/>
      <c r="X148" s="36"/>
    </row>
    <row r="149" spans="1:24" s="37" customFormat="1" ht="14.25" customHeight="1" x14ac:dyDescent="0.2">
      <c r="A149" s="36" t="s">
        <v>400</v>
      </c>
      <c r="B149" s="47" t="s">
        <v>1957</v>
      </c>
      <c r="C149" s="36">
        <v>2020</v>
      </c>
      <c r="D149" s="33">
        <v>15</v>
      </c>
      <c r="E149" s="36">
        <v>8</v>
      </c>
      <c r="F149" s="36">
        <v>8</v>
      </c>
      <c r="G149" s="47"/>
      <c r="H149" s="157">
        <f>IF(I149="","", VLOOKUP(I149,[8]All_LTMN_Lookups!$J$1:$K$1223,2,FALSE))</f>
        <v>237</v>
      </c>
      <c r="I149" s="157" t="s">
        <v>6</v>
      </c>
      <c r="J149" s="188">
        <v>117</v>
      </c>
      <c r="K149" s="190">
        <f t="shared" si="4"/>
        <v>37.242256683503513</v>
      </c>
      <c r="L149" s="188">
        <f t="shared" si="5"/>
        <v>12.896739651914281</v>
      </c>
      <c r="M149" s="47">
        <v>0</v>
      </c>
      <c r="N149" s="47">
        <v>7.7</v>
      </c>
      <c r="O149" s="47">
        <v>1.9</v>
      </c>
      <c r="P149" s="47">
        <v>55</v>
      </c>
      <c r="Q149" s="47"/>
      <c r="R149" s="36"/>
      <c r="S149" s="36"/>
      <c r="T149" s="36"/>
      <c r="U149" s="36"/>
      <c r="V149" s="36"/>
      <c r="W149" s="36"/>
      <c r="X149" s="36"/>
    </row>
    <row r="150" spans="1:24" s="37" customFormat="1" ht="14.25" customHeight="1" x14ac:dyDescent="0.2">
      <c r="A150" s="36" t="s">
        <v>400</v>
      </c>
      <c r="B150" s="47" t="s">
        <v>1957</v>
      </c>
      <c r="C150" s="36">
        <v>2020</v>
      </c>
      <c r="D150" s="33">
        <v>15</v>
      </c>
      <c r="E150" s="36">
        <v>9</v>
      </c>
      <c r="F150" s="36">
        <v>9</v>
      </c>
      <c r="G150" s="47"/>
      <c r="H150" s="49" t="s">
        <v>1959</v>
      </c>
      <c r="I150" s="157" t="s">
        <v>1768</v>
      </c>
      <c r="J150" s="188">
        <v>38</v>
      </c>
      <c r="K150" s="190">
        <f t="shared" si="4"/>
        <v>12.095775674984045</v>
      </c>
      <c r="L150" s="188">
        <f t="shared" si="5"/>
        <v>8.9999999999999982</v>
      </c>
      <c r="M150" s="47">
        <v>0</v>
      </c>
      <c r="N150" s="47">
        <v>7.1</v>
      </c>
      <c r="O150" s="47">
        <v>1.9</v>
      </c>
      <c r="P150" s="47">
        <v>45</v>
      </c>
      <c r="Q150" s="47"/>
      <c r="R150" s="36"/>
      <c r="S150" s="36"/>
      <c r="T150" s="36"/>
      <c r="U150" s="36"/>
      <c r="V150" s="36"/>
      <c r="W150" s="36"/>
      <c r="X150" s="36"/>
    </row>
    <row r="151" spans="1:24" s="37" customFormat="1" ht="14.25" customHeight="1" x14ac:dyDescent="0.2">
      <c r="A151" s="36" t="s">
        <v>400</v>
      </c>
      <c r="B151" s="47" t="s">
        <v>1957</v>
      </c>
      <c r="C151" s="36">
        <v>2020</v>
      </c>
      <c r="D151" s="33">
        <v>15</v>
      </c>
      <c r="E151" s="36">
        <v>10</v>
      </c>
      <c r="F151" s="36">
        <v>10</v>
      </c>
      <c r="G151" s="47"/>
      <c r="H151" s="49" t="s">
        <v>1959</v>
      </c>
      <c r="I151" s="157" t="s">
        <v>1768</v>
      </c>
      <c r="J151" s="188">
        <v>84</v>
      </c>
      <c r="K151" s="190">
        <f t="shared" si="4"/>
        <v>26.738030439438418</v>
      </c>
      <c r="L151" s="188">
        <f t="shared" si="5"/>
        <v>18.110116774782266</v>
      </c>
      <c r="M151" s="47">
        <v>0</v>
      </c>
      <c r="N151" s="47">
        <v>5.9</v>
      </c>
      <c r="O151" s="47">
        <v>1.9</v>
      </c>
      <c r="P151" s="47">
        <v>70</v>
      </c>
      <c r="Q151" s="47"/>
      <c r="R151" s="36"/>
      <c r="S151" s="36"/>
      <c r="T151" s="36"/>
      <c r="U151" s="36"/>
      <c r="V151" s="36"/>
      <c r="W151" s="36"/>
      <c r="X151" s="36"/>
    </row>
    <row r="152" spans="1:24" s="37" customFormat="1" ht="14.25" customHeight="1" x14ac:dyDescent="0.2">
      <c r="A152" s="36" t="s">
        <v>400</v>
      </c>
      <c r="B152" s="47" t="s">
        <v>1957</v>
      </c>
      <c r="C152" s="36">
        <v>2020</v>
      </c>
      <c r="D152" s="33">
        <v>16</v>
      </c>
      <c r="E152" s="36">
        <v>1</v>
      </c>
      <c r="F152" s="36">
        <v>1</v>
      </c>
      <c r="G152" s="47"/>
      <c r="H152" s="49" t="s">
        <v>1959</v>
      </c>
      <c r="I152" s="157" t="s">
        <v>1768</v>
      </c>
      <c r="J152" s="188">
        <v>112</v>
      </c>
      <c r="K152" s="190">
        <f t="shared" si="4"/>
        <v>35.65070725258456</v>
      </c>
      <c r="L152" s="188">
        <f t="shared" si="5"/>
        <v>21.749486368661973</v>
      </c>
      <c r="M152" s="47">
        <v>0</v>
      </c>
      <c r="N152" s="47">
        <v>3.5</v>
      </c>
      <c r="O152" s="47">
        <v>1.9</v>
      </c>
      <c r="P152" s="47">
        <v>80</v>
      </c>
      <c r="Q152" s="47"/>
      <c r="R152" s="36"/>
      <c r="S152" s="36"/>
      <c r="T152" s="36"/>
      <c r="U152" s="36"/>
      <c r="V152" s="36"/>
      <c r="W152" s="36"/>
      <c r="X152" s="36"/>
    </row>
    <row r="153" spans="1:24" s="37" customFormat="1" ht="14.25" customHeight="1" x14ac:dyDescent="0.2">
      <c r="A153" s="36" t="s">
        <v>400</v>
      </c>
      <c r="B153" s="47" t="s">
        <v>1957</v>
      </c>
      <c r="C153" s="36">
        <v>2020</v>
      </c>
      <c r="D153" s="33">
        <v>16</v>
      </c>
      <c r="E153" s="36">
        <v>2</v>
      </c>
      <c r="F153" s="36">
        <v>2</v>
      </c>
      <c r="G153" s="47"/>
      <c r="H153" s="157">
        <f>IF(I153="","", VLOOKUP(I153,[8]All_LTMN_Lookups!$J$1:$K$1223,2,FALSE))</f>
        <v>2750</v>
      </c>
      <c r="I153" s="157" t="s">
        <v>169</v>
      </c>
      <c r="J153" s="188">
        <v>88</v>
      </c>
      <c r="K153" s="190">
        <f t="shared" si="4"/>
        <v>28.01126998417358</v>
      </c>
      <c r="L153" s="188">
        <f t="shared" si="5"/>
        <v>10.691927742254791</v>
      </c>
      <c r="M153" s="47">
        <v>0</v>
      </c>
      <c r="N153" s="47">
        <v>3.2</v>
      </c>
      <c r="O153" s="47">
        <v>1.9</v>
      </c>
      <c r="P153" s="47">
        <v>70</v>
      </c>
      <c r="Q153" s="47"/>
      <c r="R153" s="36"/>
      <c r="S153" s="36"/>
      <c r="T153" s="36"/>
      <c r="U153" s="36"/>
      <c r="V153" s="36"/>
      <c r="W153" s="36"/>
      <c r="X153" s="36"/>
    </row>
    <row r="154" spans="1:24" s="37" customFormat="1" ht="14.25" customHeight="1" x14ac:dyDescent="0.2">
      <c r="A154" s="36" t="s">
        <v>400</v>
      </c>
      <c r="B154" s="47" t="s">
        <v>1957</v>
      </c>
      <c r="C154" s="36">
        <v>2020</v>
      </c>
      <c r="D154" s="33">
        <v>16</v>
      </c>
      <c r="E154" s="36">
        <v>3</v>
      </c>
      <c r="F154" s="36">
        <v>3</v>
      </c>
      <c r="G154" s="47"/>
      <c r="H154" s="49" t="s">
        <v>1959</v>
      </c>
      <c r="I154" s="157" t="s">
        <v>1768</v>
      </c>
      <c r="J154" s="188">
        <v>158</v>
      </c>
      <c r="K154" s="190">
        <f t="shared" si="4"/>
        <v>50.292962017038931</v>
      </c>
      <c r="L154" s="188">
        <f t="shared" si="5"/>
        <v>14.33814013895544</v>
      </c>
      <c r="M154" s="47">
        <v>0</v>
      </c>
      <c r="N154" s="47">
        <v>5.8</v>
      </c>
      <c r="O154" s="47">
        <v>1.9</v>
      </c>
      <c r="P154" s="47">
        <v>65</v>
      </c>
      <c r="Q154" s="47"/>
      <c r="R154" s="36"/>
      <c r="S154" s="36"/>
      <c r="T154" s="36"/>
      <c r="U154" s="36"/>
      <c r="V154" s="36"/>
      <c r="W154" s="36"/>
      <c r="X154" s="36"/>
    </row>
    <row r="155" spans="1:24" s="37" customFormat="1" ht="14.25" customHeight="1" x14ac:dyDescent="0.2">
      <c r="A155" s="36" t="s">
        <v>400</v>
      </c>
      <c r="B155" s="47" t="s">
        <v>1957</v>
      </c>
      <c r="C155" s="36">
        <v>2020</v>
      </c>
      <c r="D155" s="33">
        <v>16</v>
      </c>
      <c r="E155" s="36">
        <v>4</v>
      </c>
      <c r="F155" s="36">
        <v>4</v>
      </c>
      <c r="G155" s="47"/>
      <c r="H155" s="49" t="s">
        <v>1959</v>
      </c>
      <c r="I155" s="157" t="s">
        <v>1768</v>
      </c>
      <c r="J155" s="188">
        <v>59</v>
      </c>
      <c r="K155" s="190">
        <f t="shared" si="4"/>
        <v>18.780283284843652</v>
      </c>
      <c r="L155" s="188">
        <f t="shared" si="5"/>
        <v>16.911548443566911</v>
      </c>
      <c r="M155" s="47">
        <v>0</v>
      </c>
      <c r="N155" s="47">
        <v>7</v>
      </c>
      <c r="O155" s="47">
        <v>1.9</v>
      </c>
      <c r="P155" s="47">
        <v>65</v>
      </c>
      <c r="Q155" s="47"/>
      <c r="R155" s="36"/>
      <c r="S155" s="36"/>
      <c r="T155" s="36"/>
      <c r="U155" s="36"/>
      <c r="V155" s="36"/>
      <c r="W155" s="36"/>
      <c r="X155" s="36"/>
    </row>
    <row r="156" spans="1:24" s="37" customFormat="1" ht="14.25" customHeight="1" x14ac:dyDescent="0.2">
      <c r="A156" s="36" t="s">
        <v>400</v>
      </c>
      <c r="B156" s="47" t="s">
        <v>1957</v>
      </c>
      <c r="C156" s="36">
        <v>2020</v>
      </c>
      <c r="D156" s="33">
        <v>16</v>
      </c>
      <c r="E156" s="36">
        <v>5</v>
      </c>
      <c r="F156" s="36">
        <v>5</v>
      </c>
      <c r="G156" s="47"/>
      <c r="H156" s="49" t="s">
        <v>1959</v>
      </c>
      <c r="I156" s="157" t="s">
        <v>1768</v>
      </c>
      <c r="J156" s="188">
        <v>99</v>
      </c>
      <c r="K156" s="190">
        <f t="shared" si="4"/>
        <v>31.512678732195276</v>
      </c>
      <c r="L156" s="188">
        <f t="shared" si="5"/>
        <v>20.308098710345963</v>
      </c>
      <c r="M156" s="47">
        <v>0</v>
      </c>
      <c r="N156" s="47">
        <v>6.7</v>
      </c>
      <c r="O156" s="47">
        <v>1.9</v>
      </c>
      <c r="P156" s="47">
        <v>70</v>
      </c>
      <c r="Q156" s="47"/>
      <c r="R156" s="36"/>
      <c r="S156" s="36"/>
      <c r="T156" s="36"/>
      <c r="U156" s="36"/>
      <c r="V156" s="36"/>
      <c r="W156" s="36"/>
      <c r="X156" s="36"/>
    </row>
    <row r="157" spans="1:24" s="37" customFormat="1" ht="14.25" customHeight="1" x14ac:dyDescent="0.2">
      <c r="A157" s="36" t="s">
        <v>400</v>
      </c>
      <c r="B157" s="47" t="s">
        <v>1957</v>
      </c>
      <c r="C157" s="36">
        <v>2020</v>
      </c>
      <c r="D157" s="33">
        <v>16</v>
      </c>
      <c r="E157" s="36">
        <v>6</v>
      </c>
      <c r="F157" s="36">
        <v>6</v>
      </c>
      <c r="G157" s="47"/>
      <c r="H157" s="49" t="s">
        <v>1959</v>
      </c>
      <c r="I157" s="157" t="s">
        <v>1768</v>
      </c>
      <c r="J157" s="188">
        <v>34</v>
      </c>
      <c r="K157" s="190">
        <f t="shared" si="4"/>
        <v>10.822536130248883</v>
      </c>
      <c r="L157" s="188">
        <f t="shared" si="5"/>
        <v>7.8517640747825332</v>
      </c>
      <c r="M157" s="47">
        <v>0</v>
      </c>
      <c r="N157" s="47">
        <v>8.5</v>
      </c>
      <c r="O157" s="47">
        <v>1.9</v>
      </c>
      <c r="P157" s="47">
        <v>35</v>
      </c>
      <c r="Q157" s="47"/>
      <c r="R157" s="36"/>
      <c r="S157" s="36"/>
      <c r="T157" s="36"/>
      <c r="U157" s="36"/>
      <c r="V157" s="36"/>
      <c r="W157" s="36"/>
      <c r="X157" s="36"/>
    </row>
    <row r="158" spans="1:24" s="37" customFormat="1" ht="14.25" customHeight="1" x14ac:dyDescent="0.2">
      <c r="A158" s="36" t="s">
        <v>400</v>
      </c>
      <c r="B158" s="47" t="s">
        <v>1957</v>
      </c>
      <c r="C158" s="36">
        <v>2020</v>
      </c>
      <c r="D158" s="33">
        <v>16</v>
      </c>
      <c r="E158" s="36">
        <v>7</v>
      </c>
      <c r="F158" s="36">
        <v>7</v>
      </c>
      <c r="G158" s="47"/>
      <c r="H158" s="49" t="s">
        <v>1959</v>
      </c>
      <c r="I158" s="157" t="s">
        <v>1768</v>
      </c>
      <c r="J158" s="188">
        <v>100</v>
      </c>
      <c r="K158" s="190">
        <f t="shared" si="4"/>
        <v>31.830988618379067</v>
      </c>
      <c r="L158" s="188">
        <f t="shared" si="5"/>
        <v>19.194483159062464</v>
      </c>
      <c r="M158" s="47">
        <v>0</v>
      </c>
      <c r="N158" s="47">
        <v>7.7</v>
      </c>
      <c r="O158" s="47">
        <v>1.9</v>
      </c>
      <c r="P158" s="47">
        <v>66</v>
      </c>
      <c r="Q158" s="47"/>
      <c r="R158" s="36"/>
      <c r="S158" s="36"/>
      <c r="T158" s="36"/>
      <c r="U158" s="36"/>
      <c r="V158" s="36"/>
      <c r="W158" s="36"/>
      <c r="X158" s="36"/>
    </row>
    <row r="159" spans="1:24" s="37" customFormat="1" ht="14.25" customHeight="1" x14ac:dyDescent="0.2">
      <c r="A159" s="36" t="s">
        <v>400</v>
      </c>
      <c r="B159" s="47" t="s">
        <v>1957</v>
      </c>
      <c r="C159" s="36">
        <v>2020</v>
      </c>
      <c r="D159" s="33">
        <v>16</v>
      </c>
      <c r="E159" s="36">
        <v>8</v>
      </c>
      <c r="F159" s="36">
        <v>8</v>
      </c>
      <c r="G159" s="47"/>
      <c r="H159" s="49" t="s">
        <v>1959</v>
      </c>
      <c r="I159" s="157" t="s">
        <v>1768</v>
      </c>
      <c r="J159" s="188">
        <v>115</v>
      </c>
      <c r="K159" s="190">
        <f t="shared" si="4"/>
        <v>36.605636911135932</v>
      </c>
      <c r="L159" s="188">
        <f t="shared" si="5"/>
        <v>15.226974970265424</v>
      </c>
      <c r="M159" s="47">
        <v>0</v>
      </c>
      <c r="N159" s="47">
        <v>6.5</v>
      </c>
      <c r="O159" s="47">
        <v>1.9</v>
      </c>
      <c r="P159" s="47">
        <v>64</v>
      </c>
      <c r="Q159" s="47"/>
      <c r="R159" s="36"/>
      <c r="S159" s="36"/>
      <c r="T159" s="36"/>
      <c r="U159" s="36"/>
      <c r="V159" s="36"/>
      <c r="W159" s="36"/>
      <c r="X159" s="36"/>
    </row>
    <row r="160" spans="1:24" s="37" customFormat="1" ht="14.25" customHeight="1" x14ac:dyDescent="0.2">
      <c r="A160" s="36" t="s">
        <v>400</v>
      </c>
      <c r="B160" s="47" t="s">
        <v>1957</v>
      </c>
      <c r="C160" s="36">
        <v>2020</v>
      </c>
      <c r="D160" s="33">
        <v>16</v>
      </c>
      <c r="E160" s="36">
        <v>9</v>
      </c>
      <c r="F160" s="36">
        <v>9</v>
      </c>
      <c r="G160" s="47"/>
      <c r="H160" s="49" t="s">
        <v>1959</v>
      </c>
      <c r="I160" s="157" t="s">
        <v>1768</v>
      </c>
      <c r="J160" s="188">
        <v>94</v>
      </c>
      <c r="K160" s="190">
        <f t="shared" si="4"/>
        <v>29.921129301276324</v>
      </c>
      <c r="L160" s="188">
        <f t="shared" si="5"/>
        <v>26.904740410711479</v>
      </c>
      <c r="M160" s="47">
        <v>0</v>
      </c>
      <c r="N160" s="47">
        <v>6.7</v>
      </c>
      <c r="O160" s="47">
        <v>1.9</v>
      </c>
      <c r="P160" s="47">
        <v>75</v>
      </c>
      <c r="Q160" s="47"/>
      <c r="R160" s="36"/>
      <c r="S160" s="36"/>
      <c r="T160" s="36"/>
      <c r="U160" s="36"/>
      <c r="V160" s="36"/>
      <c r="W160" s="36"/>
      <c r="X160" s="36"/>
    </row>
    <row r="161" spans="1:24" s="37" customFormat="1" ht="14.25" customHeight="1" x14ac:dyDescent="0.2">
      <c r="A161" s="36" t="s">
        <v>400</v>
      </c>
      <c r="B161" s="47" t="s">
        <v>1957</v>
      </c>
      <c r="C161" s="36">
        <v>2020</v>
      </c>
      <c r="D161" s="33">
        <v>16</v>
      </c>
      <c r="E161" s="36">
        <v>10</v>
      </c>
      <c r="F161" s="36">
        <v>10</v>
      </c>
      <c r="G161" s="47"/>
      <c r="H161" s="49" t="s">
        <v>1959</v>
      </c>
      <c r="I161" s="157" t="s">
        <v>1768</v>
      </c>
      <c r="J161" s="188">
        <v>125</v>
      </c>
      <c r="K161" s="190">
        <f t="shared" si="4"/>
        <v>39.788735772973837</v>
      </c>
      <c r="L161" s="188">
        <f t="shared" si="5"/>
        <v>14.983410473936562</v>
      </c>
      <c r="M161" s="47">
        <v>0</v>
      </c>
      <c r="N161" s="47">
        <v>4</v>
      </c>
      <c r="O161" s="47">
        <v>1.9</v>
      </c>
      <c r="P161" s="47">
        <v>73</v>
      </c>
      <c r="Q161" s="47"/>
      <c r="R161" s="36"/>
      <c r="S161" s="36"/>
      <c r="T161" s="36"/>
      <c r="U161" s="36"/>
      <c r="V161" s="36"/>
      <c r="W161" s="36"/>
      <c r="X161" s="36"/>
    </row>
    <row r="162" spans="1:24" s="37" customFormat="1" ht="14.25" customHeight="1" x14ac:dyDescent="0.2">
      <c r="A162" s="36" t="s">
        <v>400</v>
      </c>
      <c r="B162" s="47" t="s">
        <v>1957</v>
      </c>
      <c r="C162" s="36">
        <v>2020</v>
      </c>
      <c r="D162" s="33">
        <v>17</v>
      </c>
      <c r="E162" s="36">
        <v>1</v>
      </c>
      <c r="F162" s="36">
        <v>1</v>
      </c>
      <c r="G162" s="47"/>
      <c r="H162" s="49" t="s">
        <v>1959</v>
      </c>
      <c r="I162" s="157" t="s">
        <v>1768</v>
      </c>
      <c r="J162" s="188">
        <v>21</v>
      </c>
      <c r="K162" s="190">
        <f t="shared" si="4"/>
        <v>6.6845076098596046</v>
      </c>
      <c r="L162" s="188">
        <f t="shared" si="5"/>
        <v>2.9258768479409971</v>
      </c>
      <c r="M162" s="47">
        <v>0</v>
      </c>
      <c r="N162" s="47">
        <v>2.2000000000000002</v>
      </c>
      <c r="O162" s="47">
        <v>1.9</v>
      </c>
      <c r="P162" s="47">
        <v>25</v>
      </c>
      <c r="Q162" s="47"/>
      <c r="R162" s="36"/>
      <c r="S162" s="36"/>
      <c r="T162" s="36"/>
      <c r="U162" s="36"/>
      <c r="V162" s="36"/>
      <c r="W162" s="36"/>
      <c r="X162" s="36"/>
    </row>
    <row r="163" spans="1:24" s="37" customFormat="1" ht="14.25" customHeight="1" x14ac:dyDescent="0.2">
      <c r="A163" s="36" t="s">
        <v>400</v>
      </c>
      <c r="B163" s="47" t="s">
        <v>1957</v>
      </c>
      <c r="C163" s="36">
        <v>2020</v>
      </c>
      <c r="D163" s="33">
        <v>17</v>
      </c>
      <c r="E163" s="36">
        <v>2</v>
      </c>
      <c r="F163" s="36">
        <v>2</v>
      </c>
      <c r="G163" s="47"/>
      <c r="H163" s="49" t="s">
        <v>1959</v>
      </c>
      <c r="I163" s="157" t="s">
        <v>1768</v>
      </c>
      <c r="J163" s="188">
        <v>79</v>
      </c>
      <c r="K163" s="190">
        <f t="shared" si="4"/>
        <v>25.146481008519466</v>
      </c>
      <c r="L163" s="188">
        <f t="shared" si="5"/>
        <v>8.9675570974712553</v>
      </c>
      <c r="M163" s="47">
        <v>0</v>
      </c>
      <c r="N163" s="47">
        <v>3</v>
      </c>
      <c r="O163" s="47">
        <v>1.9</v>
      </c>
      <c r="P163" s="47">
        <v>67</v>
      </c>
      <c r="Q163" s="47"/>
      <c r="R163" s="36"/>
      <c r="S163" s="36"/>
      <c r="T163" s="36"/>
      <c r="U163" s="36"/>
      <c r="V163" s="36"/>
      <c r="W163" s="36"/>
      <c r="X163" s="36"/>
    </row>
    <row r="164" spans="1:24" s="37" customFormat="1" ht="14.25" customHeight="1" x14ac:dyDescent="0.2">
      <c r="A164" s="36" t="s">
        <v>400</v>
      </c>
      <c r="B164" s="47" t="s">
        <v>1957</v>
      </c>
      <c r="C164" s="36">
        <v>2020</v>
      </c>
      <c r="D164" s="33">
        <v>17</v>
      </c>
      <c r="E164" s="36">
        <v>3</v>
      </c>
      <c r="F164" s="36">
        <v>3</v>
      </c>
      <c r="G164" s="47"/>
      <c r="H164" s="49" t="s">
        <v>1959</v>
      </c>
      <c r="I164" s="157" t="s">
        <v>1768</v>
      </c>
      <c r="J164" s="188">
        <v>185</v>
      </c>
      <c r="K164" s="190">
        <f t="shared" si="4"/>
        <v>58.887328944001275</v>
      </c>
      <c r="L164" s="188">
        <f t="shared" si="5"/>
        <v>13.932342800607527</v>
      </c>
      <c r="M164" s="47">
        <v>0</v>
      </c>
      <c r="N164" s="47">
        <v>3</v>
      </c>
      <c r="O164" s="47">
        <v>1.9</v>
      </c>
      <c r="P164" s="47">
        <v>76</v>
      </c>
      <c r="Q164" s="47"/>
      <c r="R164" s="36"/>
      <c r="S164" s="36"/>
      <c r="T164" s="36"/>
      <c r="U164" s="36"/>
      <c r="V164" s="36"/>
      <c r="W164" s="36"/>
      <c r="X164" s="36"/>
    </row>
    <row r="165" spans="1:24" s="37" customFormat="1" ht="14.25" customHeight="1" x14ac:dyDescent="0.2">
      <c r="A165" s="36" t="s">
        <v>400</v>
      </c>
      <c r="B165" s="47" t="s">
        <v>1957</v>
      </c>
      <c r="C165" s="36">
        <v>2020</v>
      </c>
      <c r="D165" s="33">
        <v>17</v>
      </c>
      <c r="E165" s="36">
        <v>4</v>
      </c>
      <c r="F165" s="36">
        <v>4</v>
      </c>
      <c r="G165" s="47"/>
      <c r="H165" s="49" t="s">
        <v>1959</v>
      </c>
      <c r="I165" s="157" t="s">
        <v>1768</v>
      </c>
      <c r="J165" s="188">
        <v>45</v>
      </c>
      <c r="K165" s="190">
        <f t="shared" si="4"/>
        <v>14.323944878270581</v>
      </c>
      <c r="L165" s="188">
        <f t="shared" si="5"/>
        <v>9.4691844357332062</v>
      </c>
      <c r="M165" s="47">
        <v>2</v>
      </c>
      <c r="N165" s="47">
        <v>5.3</v>
      </c>
      <c r="O165" s="47">
        <v>1.9</v>
      </c>
      <c r="P165" s="47">
        <v>55</v>
      </c>
      <c r="Q165" s="47"/>
      <c r="R165" s="36"/>
      <c r="S165" s="36"/>
      <c r="T165" s="36"/>
      <c r="U165" s="36"/>
      <c r="V165" s="36"/>
      <c r="W165" s="36"/>
      <c r="X165" s="36"/>
    </row>
    <row r="166" spans="1:24" s="37" customFormat="1" ht="14.25" customHeight="1" x14ac:dyDescent="0.2">
      <c r="A166" s="36" t="s">
        <v>400</v>
      </c>
      <c r="B166" s="47" t="s">
        <v>1957</v>
      </c>
      <c r="C166" s="36">
        <v>2020</v>
      </c>
      <c r="D166" s="33">
        <v>17</v>
      </c>
      <c r="E166" s="36">
        <v>5</v>
      </c>
      <c r="F166" s="36">
        <v>5</v>
      </c>
      <c r="G166" s="47"/>
      <c r="H166" s="49" t="s">
        <v>1959</v>
      </c>
      <c r="I166" s="157" t="s">
        <v>1768</v>
      </c>
      <c r="J166" s="188">
        <v>142</v>
      </c>
      <c r="K166" s="190">
        <f t="shared" si="4"/>
        <v>45.200003838098276</v>
      </c>
      <c r="L166" s="188">
        <f t="shared" si="5"/>
        <v>13.130183869521082</v>
      </c>
      <c r="M166" s="47">
        <v>0</v>
      </c>
      <c r="N166" s="47">
        <v>5</v>
      </c>
      <c r="O166" s="47">
        <v>1.9</v>
      </c>
      <c r="P166" s="47">
        <v>66</v>
      </c>
      <c r="Q166" s="47"/>
      <c r="R166" s="36"/>
      <c r="S166" s="36"/>
      <c r="T166" s="36"/>
      <c r="U166" s="36"/>
      <c r="V166" s="36"/>
      <c r="W166" s="36"/>
      <c r="X166" s="36"/>
    </row>
    <row r="167" spans="1:24" s="37" customFormat="1" ht="14.25" customHeight="1" x14ac:dyDescent="0.2">
      <c r="A167" s="36" t="s">
        <v>400</v>
      </c>
      <c r="B167" s="47" t="s">
        <v>1957</v>
      </c>
      <c r="C167" s="36">
        <v>2020</v>
      </c>
      <c r="D167" s="33">
        <v>17</v>
      </c>
      <c r="E167" s="36">
        <v>6</v>
      </c>
      <c r="F167" s="36">
        <v>6</v>
      </c>
      <c r="G167" s="47"/>
      <c r="H167" s="49" t="s">
        <v>1959</v>
      </c>
      <c r="I167" s="157" t="s">
        <v>1768</v>
      </c>
      <c r="J167" s="188">
        <v>189</v>
      </c>
      <c r="K167" s="190">
        <f t="shared" si="4"/>
        <v>60.160568488736438</v>
      </c>
      <c r="L167" s="188">
        <f t="shared" si="5"/>
        <v>14.333420893961112</v>
      </c>
      <c r="M167" s="47">
        <v>0</v>
      </c>
      <c r="N167" s="47">
        <v>3.1</v>
      </c>
      <c r="O167" s="47">
        <v>1.9</v>
      </c>
      <c r="P167" s="47">
        <v>76</v>
      </c>
      <c r="Q167" s="47"/>
      <c r="R167" s="36"/>
      <c r="S167" s="36"/>
      <c r="T167" s="36"/>
      <c r="U167" s="36"/>
      <c r="V167" s="36"/>
      <c r="W167" s="36"/>
      <c r="X167" s="36"/>
    </row>
    <row r="168" spans="1:24" s="37" customFormat="1" ht="14.25" customHeight="1" x14ac:dyDescent="0.2">
      <c r="A168" s="36" t="s">
        <v>400</v>
      </c>
      <c r="B168" s="47" t="s">
        <v>1957</v>
      </c>
      <c r="C168" s="36">
        <v>2020</v>
      </c>
      <c r="D168" s="33">
        <v>17</v>
      </c>
      <c r="E168" s="36">
        <v>7</v>
      </c>
      <c r="F168" s="36">
        <v>7</v>
      </c>
      <c r="G168" s="47"/>
      <c r="H168" s="49" t="s">
        <v>1959</v>
      </c>
      <c r="I168" s="157" t="s">
        <v>1768</v>
      </c>
      <c r="J168" s="188">
        <v>146</v>
      </c>
      <c r="K168" s="190">
        <f t="shared" si="4"/>
        <v>46.473243382833438</v>
      </c>
      <c r="L168" s="188">
        <f t="shared" si="5"/>
        <v>16.911548443566911</v>
      </c>
      <c r="M168" s="47">
        <v>0</v>
      </c>
      <c r="N168" s="47">
        <v>7</v>
      </c>
      <c r="O168" s="47">
        <v>1.9</v>
      </c>
      <c r="P168" s="47">
        <v>65</v>
      </c>
      <c r="Q168" s="47"/>
      <c r="R168" s="36"/>
      <c r="S168" s="36"/>
      <c r="T168" s="36"/>
      <c r="U168" s="36"/>
      <c r="V168" s="36"/>
      <c r="W168" s="36"/>
      <c r="X168" s="36"/>
    </row>
    <row r="169" spans="1:24" s="37" customFormat="1" ht="14.25" customHeight="1" x14ac:dyDescent="0.2">
      <c r="A169" s="36" t="s">
        <v>400</v>
      </c>
      <c r="B169" s="47" t="s">
        <v>1957</v>
      </c>
      <c r="C169" s="36">
        <v>2020</v>
      </c>
      <c r="D169" s="33">
        <v>17</v>
      </c>
      <c r="E169" s="36">
        <v>8</v>
      </c>
      <c r="F169" s="36">
        <v>8</v>
      </c>
      <c r="G169" s="47"/>
      <c r="H169" s="49" t="s">
        <v>1959</v>
      </c>
      <c r="I169" s="157" t="s">
        <v>1768</v>
      </c>
      <c r="J169" s="188">
        <v>44</v>
      </c>
      <c r="K169" s="190">
        <f t="shared" si="4"/>
        <v>14.00563499208679</v>
      </c>
      <c r="L169" s="188">
        <f t="shared" si="5"/>
        <v>17.560621290891344</v>
      </c>
      <c r="M169" s="47">
        <v>4</v>
      </c>
      <c r="N169" s="47">
        <v>5.7</v>
      </c>
      <c r="O169" s="47">
        <v>1.9</v>
      </c>
      <c r="P169" s="47">
        <v>70</v>
      </c>
      <c r="Q169" s="47"/>
      <c r="R169" s="36"/>
      <c r="S169" s="36"/>
      <c r="T169" s="36"/>
      <c r="U169" s="36"/>
      <c r="V169" s="36"/>
      <c r="W169" s="36"/>
      <c r="X169" s="36"/>
    </row>
    <row r="170" spans="1:24" s="37" customFormat="1" ht="14.25" customHeight="1" x14ac:dyDescent="0.2">
      <c r="A170" s="36" t="s">
        <v>400</v>
      </c>
      <c r="B170" s="47" t="s">
        <v>1957</v>
      </c>
      <c r="C170" s="36">
        <v>2020</v>
      </c>
      <c r="D170" s="33">
        <v>17</v>
      </c>
      <c r="E170" s="36">
        <v>9</v>
      </c>
      <c r="F170" s="36">
        <v>9</v>
      </c>
      <c r="G170" s="47"/>
      <c r="H170" s="49" t="s">
        <v>1959</v>
      </c>
      <c r="I170" s="157" t="s">
        <v>1768</v>
      </c>
      <c r="J170" s="188">
        <v>55</v>
      </c>
      <c r="K170" s="190">
        <f t="shared" si="4"/>
        <v>17.507043740108486</v>
      </c>
      <c r="L170" s="188">
        <f t="shared" si="5"/>
        <v>11.040147243149534</v>
      </c>
      <c r="M170" s="47">
        <v>2</v>
      </c>
      <c r="N170" s="47">
        <v>6.4</v>
      </c>
      <c r="O170" s="47">
        <v>1.9</v>
      </c>
      <c r="P170" s="47">
        <v>55</v>
      </c>
      <c r="Q170" s="47"/>
      <c r="R170" s="36"/>
      <c r="S170" s="36"/>
      <c r="T170" s="36"/>
      <c r="U170" s="36"/>
      <c r="V170" s="36"/>
      <c r="W170" s="36"/>
      <c r="X170" s="36"/>
    </row>
    <row r="171" spans="1:24" s="37" customFormat="1" ht="14.25" customHeight="1" x14ac:dyDescent="0.2">
      <c r="A171" s="36" t="s">
        <v>400</v>
      </c>
      <c r="B171" s="47" t="s">
        <v>1957</v>
      </c>
      <c r="C171" s="36">
        <v>2020</v>
      </c>
      <c r="D171" s="33">
        <v>17</v>
      </c>
      <c r="E171" s="36">
        <v>10</v>
      </c>
      <c r="F171" s="36">
        <v>10</v>
      </c>
      <c r="G171" s="47"/>
      <c r="H171" s="49" t="s">
        <v>1959</v>
      </c>
      <c r="I171" s="157" t="s">
        <v>1768</v>
      </c>
      <c r="J171" s="188">
        <v>95</v>
      </c>
      <c r="K171" s="190">
        <f t="shared" si="4"/>
        <v>30.239439187460114</v>
      </c>
      <c r="L171" s="188">
        <f t="shared" si="5"/>
        <v>15.82291040265714</v>
      </c>
      <c r="M171" s="47">
        <v>3</v>
      </c>
      <c r="N171" s="47">
        <v>8.6999999999999993</v>
      </c>
      <c r="O171" s="47">
        <v>1.9</v>
      </c>
      <c r="P171" s="47">
        <v>58</v>
      </c>
      <c r="Q171" s="47"/>
      <c r="R171" s="36"/>
      <c r="S171" s="36"/>
      <c r="T171" s="36"/>
      <c r="U171" s="36"/>
      <c r="V171" s="36"/>
      <c r="W171" s="36"/>
      <c r="X171" s="36"/>
    </row>
    <row r="172" spans="1:24" s="37" customFormat="1" ht="14.25" customHeight="1" x14ac:dyDescent="0.2">
      <c r="A172" s="36" t="s">
        <v>400</v>
      </c>
      <c r="B172" s="47" t="s">
        <v>1957</v>
      </c>
      <c r="C172" s="36">
        <v>2020</v>
      </c>
      <c r="D172" s="180" t="s">
        <v>1921</v>
      </c>
      <c r="E172" s="36">
        <v>1</v>
      </c>
      <c r="F172" s="36">
        <v>1</v>
      </c>
      <c r="G172" s="47"/>
      <c r="H172" s="49" t="s">
        <v>1959</v>
      </c>
      <c r="I172" s="157" t="s">
        <v>1768</v>
      </c>
      <c r="J172" s="188">
        <v>217</v>
      </c>
      <c r="K172" s="190">
        <f t="shared" si="4"/>
        <v>69.073245301882579</v>
      </c>
      <c r="L172" s="188">
        <f t="shared" si="5"/>
        <v>14.275434267081483</v>
      </c>
      <c r="M172" s="47">
        <v>0</v>
      </c>
      <c r="N172" s="47">
        <v>5</v>
      </c>
      <c r="O172" s="47">
        <v>1.9</v>
      </c>
      <c r="P172" s="47">
        <v>68</v>
      </c>
      <c r="Q172" s="47"/>
      <c r="R172" s="36"/>
      <c r="S172" s="36"/>
      <c r="T172" s="36"/>
      <c r="U172" s="36"/>
      <c r="V172" s="36"/>
      <c r="W172" s="36"/>
      <c r="X172" s="36"/>
    </row>
    <row r="173" spans="1:24" s="37" customFormat="1" ht="14.25" customHeight="1" x14ac:dyDescent="0.2">
      <c r="A173" s="36" t="s">
        <v>400</v>
      </c>
      <c r="B173" s="47" t="s">
        <v>1957</v>
      </c>
      <c r="C173" s="36">
        <v>2020</v>
      </c>
      <c r="D173" s="180" t="s">
        <v>1921</v>
      </c>
      <c r="E173" s="36">
        <v>2</v>
      </c>
      <c r="F173" s="36">
        <v>2</v>
      </c>
      <c r="G173" s="47"/>
      <c r="H173" s="49" t="s">
        <v>1959</v>
      </c>
      <c r="I173" s="157" t="s">
        <v>1768</v>
      </c>
      <c r="J173" s="188">
        <v>107</v>
      </c>
      <c r="K173" s="190">
        <f t="shared" si="4"/>
        <v>34.0591578216656</v>
      </c>
      <c r="L173" s="188">
        <f t="shared" si="5"/>
        <v>8.7686935486365538</v>
      </c>
      <c r="M173" s="47">
        <v>0</v>
      </c>
      <c r="N173" s="47">
        <v>2.5</v>
      </c>
      <c r="O173" s="47">
        <v>1.9</v>
      </c>
      <c r="P173" s="47">
        <v>70</v>
      </c>
      <c r="Q173" s="47"/>
      <c r="R173" s="36"/>
      <c r="S173" s="36"/>
      <c r="T173" s="36"/>
      <c r="U173" s="36"/>
      <c r="V173" s="36"/>
      <c r="W173" s="36"/>
      <c r="X173" s="36"/>
    </row>
    <row r="174" spans="1:24" s="37" customFormat="1" ht="14.25" customHeight="1" x14ac:dyDescent="0.2">
      <c r="A174" s="36" t="s">
        <v>400</v>
      </c>
      <c r="B174" s="47" t="s">
        <v>1957</v>
      </c>
      <c r="C174" s="36">
        <v>2020</v>
      </c>
      <c r="D174" s="180" t="s">
        <v>1921</v>
      </c>
      <c r="E174" s="36">
        <v>3</v>
      </c>
      <c r="F174" s="36">
        <v>3</v>
      </c>
      <c r="G174" s="47"/>
      <c r="H174" s="49" t="s">
        <v>1959</v>
      </c>
      <c r="I174" s="157" t="s">
        <v>1768</v>
      </c>
      <c r="J174" s="188">
        <v>186</v>
      </c>
      <c r="K174" s="190">
        <f t="shared" ref="K174:K237" si="6">IF(J174="","", J174/PI())</f>
        <v>59.205638830185066</v>
      </c>
      <c r="L174" s="188">
        <f t="shared" ref="L174:L237" si="7">IF(OR(P174="", N174="", O174=""), "", TAN(P174*PI()/180)*N174 +O174)</f>
        <v>12.622534602547793</v>
      </c>
      <c r="M174" s="47">
        <v>0</v>
      </c>
      <c r="N174" s="47">
        <v>5</v>
      </c>
      <c r="O174" s="47">
        <v>1.9</v>
      </c>
      <c r="P174" s="47">
        <v>65</v>
      </c>
      <c r="Q174" s="47"/>
      <c r="R174" s="36"/>
      <c r="S174" s="36"/>
      <c r="T174" s="36"/>
      <c r="U174" s="36"/>
      <c r="V174" s="36"/>
      <c r="W174" s="36"/>
      <c r="X174" s="36"/>
    </row>
    <row r="175" spans="1:24" s="37" customFormat="1" ht="14.25" customHeight="1" x14ac:dyDescent="0.2">
      <c r="A175" s="36" t="s">
        <v>400</v>
      </c>
      <c r="B175" s="47" t="s">
        <v>1957</v>
      </c>
      <c r="C175" s="36">
        <v>2020</v>
      </c>
      <c r="D175" s="180" t="s">
        <v>1921</v>
      </c>
      <c r="E175" s="36">
        <v>4</v>
      </c>
      <c r="F175" s="36">
        <v>4</v>
      </c>
      <c r="G175" s="47"/>
      <c r="H175" s="49" t="s">
        <v>1959</v>
      </c>
      <c r="I175" s="157" t="s">
        <v>1768</v>
      </c>
      <c r="J175" s="188">
        <v>216</v>
      </c>
      <c r="K175" s="190">
        <f t="shared" si="6"/>
        <v>68.754935415698782</v>
      </c>
      <c r="L175" s="188">
        <f t="shared" si="7"/>
        <v>15.637387097273109</v>
      </c>
      <c r="M175" s="47">
        <v>0</v>
      </c>
      <c r="N175" s="47">
        <v>5</v>
      </c>
      <c r="O175" s="47">
        <v>1.9</v>
      </c>
      <c r="P175" s="47">
        <v>70</v>
      </c>
      <c r="Q175" s="47"/>
      <c r="R175" s="36"/>
      <c r="S175" s="36"/>
      <c r="T175" s="36"/>
      <c r="U175" s="36"/>
      <c r="V175" s="36"/>
      <c r="W175" s="36"/>
      <c r="X175" s="36"/>
    </row>
    <row r="176" spans="1:24" s="37" customFormat="1" ht="14.25" customHeight="1" x14ac:dyDescent="0.2">
      <c r="A176" s="36" t="s">
        <v>400</v>
      </c>
      <c r="B176" s="47" t="s">
        <v>1957</v>
      </c>
      <c r="C176" s="36">
        <v>2020</v>
      </c>
      <c r="D176" s="180" t="s">
        <v>1921</v>
      </c>
      <c r="E176" s="36">
        <v>5</v>
      </c>
      <c r="F176" s="36">
        <v>5</v>
      </c>
      <c r="G176" s="47"/>
      <c r="H176" s="49" t="s">
        <v>1959</v>
      </c>
      <c r="I176" s="157" t="s">
        <v>1768</v>
      </c>
      <c r="J176" s="188">
        <v>178</v>
      </c>
      <c r="K176" s="190">
        <f t="shared" si="6"/>
        <v>56.659159740714742</v>
      </c>
      <c r="L176" s="188">
        <f t="shared" si="7"/>
        <v>10.478027682038235</v>
      </c>
      <c r="M176" s="47">
        <v>0</v>
      </c>
      <c r="N176" s="47">
        <v>4</v>
      </c>
      <c r="O176" s="47">
        <v>1.9</v>
      </c>
      <c r="P176" s="47">
        <v>65</v>
      </c>
      <c r="Q176" s="47"/>
      <c r="R176" s="36"/>
      <c r="S176" s="36"/>
      <c r="T176" s="36"/>
      <c r="U176" s="36"/>
      <c r="V176" s="36"/>
      <c r="W176" s="36"/>
      <c r="X176" s="36"/>
    </row>
    <row r="177" spans="1:24" s="37" customFormat="1" ht="14.25" customHeight="1" x14ac:dyDescent="0.2">
      <c r="A177" s="36" t="s">
        <v>400</v>
      </c>
      <c r="B177" s="47" t="s">
        <v>1957</v>
      </c>
      <c r="C177" s="36">
        <v>2020</v>
      </c>
      <c r="D177" s="180" t="s">
        <v>1921</v>
      </c>
      <c r="E177" s="36">
        <v>6</v>
      </c>
      <c r="F177" s="36">
        <v>6</v>
      </c>
      <c r="G177" s="47"/>
      <c r="H177" s="49" t="s">
        <v>1959</v>
      </c>
      <c r="I177" s="157" t="s">
        <v>1768</v>
      </c>
      <c r="J177" s="188">
        <v>149</v>
      </c>
      <c r="K177" s="190">
        <f t="shared" si="6"/>
        <v>47.428173041384809</v>
      </c>
      <c r="L177" s="188">
        <f t="shared" si="7"/>
        <v>14.024355652982138</v>
      </c>
      <c r="M177" s="47">
        <v>0</v>
      </c>
      <c r="N177" s="47">
        <v>7</v>
      </c>
      <c r="O177" s="47">
        <v>1.9</v>
      </c>
      <c r="P177" s="47">
        <v>60</v>
      </c>
      <c r="Q177" s="47"/>
      <c r="R177" s="36"/>
      <c r="S177" s="36"/>
      <c r="T177" s="36"/>
      <c r="U177" s="36"/>
      <c r="V177" s="36"/>
      <c r="W177" s="36"/>
      <c r="X177" s="36"/>
    </row>
    <row r="178" spans="1:24" s="37" customFormat="1" ht="14.25" customHeight="1" x14ac:dyDescent="0.2">
      <c r="A178" s="36" t="s">
        <v>400</v>
      </c>
      <c r="B178" s="47" t="s">
        <v>1957</v>
      </c>
      <c r="C178" s="36">
        <v>2020</v>
      </c>
      <c r="D178" s="180" t="s">
        <v>1921</v>
      </c>
      <c r="E178" s="36">
        <v>7</v>
      </c>
      <c r="F178" s="36">
        <v>7</v>
      </c>
      <c r="G178" s="47"/>
      <c r="H178" s="49" t="s">
        <v>1959</v>
      </c>
      <c r="I178" s="157" t="s">
        <v>1768</v>
      </c>
      <c r="J178" s="188">
        <v>158</v>
      </c>
      <c r="K178" s="190">
        <f t="shared" si="6"/>
        <v>50.292962017038931</v>
      </c>
      <c r="L178" s="188">
        <f t="shared" si="7"/>
        <v>13.633757753654296</v>
      </c>
      <c r="M178" s="47">
        <v>0</v>
      </c>
      <c r="N178" s="47">
        <v>10.199999999999999</v>
      </c>
      <c r="O178" s="47">
        <v>1.9</v>
      </c>
      <c r="P178" s="47">
        <v>49</v>
      </c>
      <c r="Q178" s="47"/>
      <c r="R178" s="36"/>
      <c r="S178" s="36"/>
      <c r="T178" s="36"/>
      <c r="U178" s="36"/>
      <c r="V178" s="36"/>
      <c r="W178" s="36"/>
      <c r="X178" s="36"/>
    </row>
    <row r="179" spans="1:24" s="37" customFormat="1" ht="14.25" customHeight="1" x14ac:dyDescent="0.2">
      <c r="A179" s="36" t="s">
        <v>400</v>
      </c>
      <c r="B179" s="47" t="s">
        <v>1957</v>
      </c>
      <c r="C179" s="36">
        <v>2020</v>
      </c>
      <c r="D179" s="180" t="s">
        <v>1921</v>
      </c>
      <c r="E179" s="36">
        <v>8</v>
      </c>
      <c r="F179" s="36">
        <v>8</v>
      </c>
      <c r="G179" s="47"/>
      <c r="H179" s="49" t="s">
        <v>1959</v>
      </c>
      <c r="I179" s="157" t="s">
        <v>1768</v>
      </c>
      <c r="J179" s="188">
        <v>141</v>
      </c>
      <c r="K179" s="190">
        <f t="shared" si="6"/>
        <v>44.881693951914485</v>
      </c>
      <c r="L179" s="188">
        <f t="shared" si="7"/>
        <v>16.747322933439712</v>
      </c>
      <c r="M179" s="47">
        <v>0</v>
      </c>
      <c r="N179" s="47">
        <v>11.6</v>
      </c>
      <c r="O179" s="47">
        <v>1.9</v>
      </c>
      <c r="P179" s="47">
        <v>52</v>
      </c>
      <c r="Q179" s="47"/>
      <c r="R179" s="36"/>
      <c r="S179" s="36"/>
      <c r="T179" s="36"/>
      <c r="U179" s="36"/>
      <c r="V179" s="36"/>
      <c r="W179" s="36"/>
      <c r="X179" s="36"/>
    </row>
    <row r="180" spans="1:24" s="37" customFormat="1" ht="14.25" customHeight="1" x14ac:dyDescent="0.2">
      <c r="A180" s="36" t="s">
        <v>400</v>
      </c>
      <c r="B180" s="47" t="s">
        <v>1957</v>
      </c>
      <c r="C180" s="36">
        <v>2020</v>
      </c>
      <c r="D180" s="180" t="s">
        <v>1921</v>
      </c>
      <c r="E180" s="36">
        <v>9</v>
      </c>
      <c r="F180" s="36">
        <v>9</v>
      </c>
      <c r="G180" s="47"/>
      <c r="H180" s="49" t="s">
        <v>1959</v>
      </c>
      <c r="I180" s="157" t="s">
        <v>1768</v>
      </c>
      <c r="J180" s="188">
        <v>110</v>
      </c>
      <c r="K180" s="190">
        <f t="shared" si="6"/>
        <v>35.014087480216972</v>
      </c>
      <c r="L180" s="188">
        <f t="shared" si="7"/>
        <v>12.292304845413261</v>
      </c>
      <c r="M180" s="47">
        <v>0</v>
      </c>
      <c r="N180" s="47">
        <v>6</v>
      </c>
      <c r="O180" s="47">
        <v>1.9</v>
      </c>
      <c r="P180" s="47">
        <v>60</v>
      </c>
      <c r="Q180" s="47"/>
      <c r="R180" s="36"/>
      <c r="S180" s="36"/>
      <c r="T180" s="36"/>
      <c r="U180" s="36"/>
      <c r="V180" s="36"/>
      <c r="W180" s="36"/>
      <c r="X180" s="36"/>
    </row>
    <row r="181" spans="1:24" s="37" customFormat="1" ht="14.25" customHeight="1" x14ac:dyDescent="0.2">
      <c r="A181" s="36" t="s">
        <v>400</v>
      </c>
      <c r="B181" s="47" t="s">
        <v>1957</v>
      </c>
      <c r="C181" s="36">
        <v>2020</v>
      </c>
      <c r="D181" s="180" t="s">
        <v>1921</v>
      </c>
      <c r="E181" s="36">
        <v>10</v>
      </c>
      <c r="F181" s="36">
        <v>10</v>
      </c>
      <c r="G181" s="47"/>
      <c r="H181" s="49" t="s">
        <v>1959</v>
      </c>
      <c r="I181" s="157" t="s">
        <v>1768</v>
      </c>
      <c r="J181" s="188">
        <v>134</v>
      </c>
      <c r="K181" s="190">
        <f t="shared" si="6"/>
        <v>42.653524748627952</v>
      </c>
      <c r="L181" s="188">
        <f t="shared" si="7"/>
        <v>14.702676232328406</v>
      </c>
      <c r="M181" s="47">
        <v>0</v>
      </c>
      <c r="N181" s="47">
        <v>8</v>
      </c>
      <c r="O181" s="47">
        <v>1.9</v>
      </c>
      <c r="P181" s="47">
        <v>58</v>
      </c>
      <c r="Q181" s="47"/>
      <c r="R181" s="36"/>
      <c r="S181" s="36"/>
      <c r="T181" s="36"/>
      <c r="U181" s="36"/>
      <c r="V181" s="36"/>
      <c r="W181" s="36"/>
      <c r="X181" s="36"/>
    </row>
    <row r="182" spans="1:24" s="37" customFormat="1" ht="14.25" customHeight="1" x14ac:dyDescent="0.2">
      <c r="A182" s="36" t="s">
        <v>400</v>
      </c>
      <c r="B182" s="47" t="s">
        <v>1957</v>
      </c>
      <c r="C182" s="36">
        <v>2020</v>
      </c>
      <c r="D182" s="180" t="s">
        <v>1922</v>
      </c>
      <c r="E182" s="36">
        <v>1</v>
      </c>
      <c r="F182" s="36">
        <v>1</v>
      </c>
      <c r="G182" s="47"/>
      <c r="H182" s="49" t="s">
        <v>1959</v>
      </c>
      <c r="I182" s="157" t="s">
        <v>1768</v>
      </c>
      <c r="J182" s="188">
        <v>143</v>
      </c>
      <c r="K182" s="190">
        <f t="shared" si="6"/>
        <v>45.518313724282066</v>
      </c>
      <c r="L182" s="188">
        <f t="shared" si="7"/>
        <v>22.008199529312748</v>
      </c>
      <c r="M182" s="47">
        <v>0</v>
      </c>
      <c r="N182" s="47">
        <v>11.8</v>
      </c>
      <c r="O182" s="47">
        <v>1.57</v>
      </c>
      <c r="P182" s="47">
        <v>60</v>
      </c>
      <c r="Q182" s="47"/>
      <c r="R182" s="36"/>
      <c r="S182" s="36"/>
      <c r="T182" s="36"/>
      <c r="U182" s="36"/>
      <c r="V182" s="36"/>
      <c r="W182" s="36"/>
      <c r="X182" s="36"/>
    </row>
    <row r="183" spans="1:24" s="37" customFormat="1" ht="14.25" customHeight="1" x14ac:dyDescent="0.2">
      <c r="A183" s="36" t="s">
        <v>400</v>
      </c>
      <c r="B183" s="47" t="s">
        <v>1957</v>
      </c>
      <c r="C183" s="36">
        <v>2020</v>
      </c>
      <c r="D183" s="180" t="s">
        <v>1922</v>
      </c>
      <c r="E183" s="36">
        <v>2</v>
      </c>
      <c r="F183" s="36">
        <v>2</v>
      </c>
      <c r="G183" s="47"/>
      <c r="H183" s="49" t="s">
        <v>1959</v>
      </c>
      <c r="I183" s="157" t="s">
        <v>1768</v>
      </c>
      <c r="J183" s="188">
        <v>87</v>
      </c>
      <c r="K183" s="190">
        <f t="shared" si="6"/>
        <v>27.69296009798979</v>
      </c>
      <c r="L183" s="188">
        <f t="shared" si="7"/>
        <v>21.14217412552831</v>
      </c>
      <c r="M183" s="47">
        <v>0</v>
      </c>
      <c r="N183" s="47">
        <v>11.3</v>
      </c>
      <c r="O183" s="47">
        <v>1.57</v>
      </c>
      <c r="P183" s="47">
        <v>60</v>
      </c>
      <c r="Q183" s="47"/>
      <c r="R183" s="36"/>
      <c r="S183" s="36"/>
      <c r="T183" s="36"/>
      <c r="U183" s="36"/>
      <c r="V183" s="36"/>
      <c r="W183" s="36"/>
      <c r="X183" s="36"/>
    </row>
    <row r="184" spans="1:24" s="37" customFormat="1" ht="14.25" customHeight="1" x14ac:dyDescent="0.2">
      <c r="A184" s="36" t="s">
        <v>400</v>
      </c>
      <c r="B184" s="47" t="s">
        <v>1957</v>
      </c>
      <c r="C184" s="36">
        <v>2020</v>
      </c>
      <c r="D184" s="180" t="s">
        <v>1922</v>
      </c>
      <c r="E184" s="36">
        <v>3</v>
      </c>
      <c r="F184" s="36">
        <v>3</v>
      </c>
      <c r="G184" s="47"/>
      <c r="H184" s="49" t="s">
        <v>1959</v>
      </c>
      <c r="I184" s="157" t="s">
        <v>1768</v>
      </c>
      <c r="J184" s="188">
        <v>190</v>
      </c>
      <c r="K184" s="190">
        <f t="shared" si="6"/>
        <v>60.478878374920228</v>
      </c>
      <c r="L184" s="188">
        <f t="shared" si="7"/>
        <v>15.009387138027327</v>
      </c>
      <c r="M184" s="47">
        <v>0</v>
      </c>
      <c r="N184" s="47">
        <v>10.5</v>
      </c>
      <c r="O184" s="47">
        <v>1.57</v>
      </c>
      <c r="P184" s="47">
        <v>52</v>
      </c>
      <c r="Q184" s="47"/>
      <c r="R184" s="36"/>
      <c r="S184" s="36"/>
      <c r="T184" s="36"/>
      <c r="U184" s="36"/>
      <c r="V184" s="36"/>
      <c r="W184" s="36"/>
      <c r="X184" s="36"/>
    </row>
    <row r="185" spans="1:24" s="37" customFormat="1" ht="14.25" customHeight="1" x14ac:dyDescent="0.2">
      <c r="A185" s="36" t="s">
        <v>400</v>
      </c>
      <c r="B185" s="47" t="s">
        <v>1957</v>
      </c>
      <c r="C185" s="36">
        <v>2020</v>
      </c>
      <c r="D185" s="180" t="s">
        <v>1922</v>
      </c>
      <c r="E185" s="36">
        <v>4</v>
      </c>
      <c r="F185" s="36">
        <v>4</v>
      </c>
      <c r="G185" s="47"/>
      <c r="H185" s="49" t="s">
        <v>1959</v>
      </c>
      <c r="I185" s="157" t="s">
        <v>1768</v>
      </c>
      <c r="J185" s="188">
        <v>143</v>
      </c>
      <c r="K185" s="190">
        <f t="shared" si="6"/>
        <v>45.518313724282066</v>
      </c>
      <c r="L185" s="188">
        <f t="shared" si="7"/>
        <v>17.181972062984151</v>
      </c>
      <c r="M185" s="47">
        <v>2</v>
      </c>
      <c r="N185" s="47">
        <v>13.1</v>
      </c>
      <c r="O185" s="47">
        <v>1.57</v>
      </c>
      <c r="P185" s="47">
        <v>50</v>
      </c>
      <c r="Q185" s="47"/>
      <c r="R185" s="36"/>
      <c r="S185" s="36"/>
      <c r="T185" s="36"/>
      <c r="U185" s="36"/>
      <c r="V185" s="36"/>
      <c r="W185" s="36"/>
      <c r="X185" s="36"/>
    </row>
    <row r="186" spans="1:24" s="37" customFormat="1" ht="14.25" customHeight="1" x14ac:dyDescent="0.2">
      <c r="A186" s="36" t="s">
        <v>400</v>
      </c>
      <c r="B186" s="47" t="s">
        <v>1957</v>
      </c>
      <c r="C186" s="36">
        <v>2020</v>
      </c>
      <c r="D186" s="180" t="s">
        <v>1922</v>
      </c>
      <c r="E186" s="36">
        <v>5</v>
      </c>
      <c r="F186" s="36">
        <v>5</v>
      </c>
      <c r="G186" s="47"/>
      <c r="H186" s="49" t="s">
        <v>1959</v>
      </c>
      <c r="I186" s="157" t="s">
        <v>1768</v>
      </c>
      <c r="J186" s="188">
        <v>124</v>
      </c>
      <c r="K186" s="190">
        <f t="shared" si="6"/>
        <v>39.470425886790046</v>
      </c>
      <c r="L186" s="188">
        <f t="shared" si="7"/>
        <v>25.99133091529016</v>
      </c>
      <c r="M186" s="47">
        <v>0</v>
      </c>
      <c r="N186" s="47">
        <v>17.100000000000001</v>
      </c>
      <c r="O186" s="47">
        <v>1.57</v>
      </c>
      <c r="P186" s="47">
        <v>55</v>
      </c>
      <c r="Q186" s="47"/>
      <c r="R186" s="36"/>
      <c r="S186" s="36"/>
      <c r="T186" s="36"/>
      <c r="U186" s="36"/>
      <c r="V186" s="36"/>
      <c r="W186" s="36"/>
      <c r="X186" s="36"/>
    </row>
    <row r="187" spans="1:24" s="37" customFormat="1" ht="14.25" customHeight="1" x14ac:dyDescent="0.2">
      <c r="A187" s="36" t="s">
        <v>400</v>
      </c>
      <c r="B187" s="47" t="s">
        <v>1957</v>
      </c>
      <c r="C187" s="36">
        <v>2020</v>
      </c>
      <c r="D187" s="180" t="s">
        <v>1922</v>
      </c>
      <c r="E187" s="36">
        <v>6</v>
      </c>
      <c r="F187" s="36">
        <v>6</v>
      </c>
      <c r="G187" s="47"/>
      <c r="H187" s="49" t="s">
        <v>1959</v>
      </c>
      <c r="I187" s="157" t="s">
        <v>1768</v>
      </c>
      <c r="J187" s="188">
        <v>39</v>
      </c>
      <c r="K187" s="190">
        <f t="shared" si="6"/>
        <v>12.414085561167836</v>
      </c>
      <c r="L187" s="188">
        <f t="shared" si="7"/>
        <v>12.220284528439173</v>
      </c>
      <c r="M187" s="47">
        <v>0</v>
      </c>
      <c r="N187" s="47">
        <v>16.399999999999999</v>
      </c>
      <c r="O187" s="47">
        <v>1.57</v>
      </c>
      <c r="P187" s="47">
        <v>33</v>
      </c>
      <c r="Q187" s="47"/>
      <c r="R187" s="36"/>
      <c r="S187" s="36"/>
      <c r="T187" s="36"/>
      <c r="U187" s="36"/>
      <c r="V187" s="36"/>
      <c r="W187" s="36"/>
      <c r="X187" s="36"/>
    </row>
    <row r="188" spans="1:24" s="37" customFormat="1" ht="14.25" customHeight="1" x14ac:dyDescent="0.2">
      <c r="A188" s="36" t="s">
        <v>400</v>
      </c>
      <c r="B188" s="47" t="s">
        <v>1957</v>
      </c>
      <c r="C188" s="36">
        <v>2020</v>
      </c>
      <c r="D188" s="180" t="s">
        <v>1922</v>
      </c>
      <c r="E188" s="36">
        <v>7</v>
      </c>
      <c r="F188" s="36">
        <v>7</v>
      </c>
      <c r="G188" s="47"/>
      <c r="H188" s="49" t="s">
        <v>1959</v>
      </c>
      <c r="I188" s="157" t="s">
        <v>1768</v>
      </c>
      <c r="J188" s="188">
        <v>162</v>
      </c>
      <c r="K188" s="190">
        <f t="shared" si="6"/>
        <v>51.566201561774093</v>
      </c>
      <c r="L188" s="188">
        <f t="shared" si="7"/>
        <v>19.691780491334963</v>
      </c>
      <c r="M188" s="47">
        <v>0</v>
      </c>
      <c r="N188" s="47">
        <v>17.5</v>
      </c>
      <c r="O188" s="47">
        <v>1.57</v>
      </c>
      <c r="P188" s="47">
        <v>46</v>
      </c>
      <c r="Q188" s="47"/>
      <c r="R188" s="36"/>
      <c r="S188" s="36"/>
      <c r="T188" s="36"/>
      <c r="U188" s="36"/>
      <c r="V188" s="36"/>
      <c r="W188" s="36"/>
      <c r="X188" s="36"/>
    </row>
    <row r="189" spans="1:24" s="37" customFormat="1" ht="14.25" customHeight="1" x14ac:dyDescent="0.2">
      <c r="A189" s="36" t="s">
        <v>400</v>
      </c>
      <c r="B189" s="47" t="s">
        <v>1957</v>
      </c>
      <c r="C189" s="36">
        <v>2020</v>
      </c>
      <c r="D189" s="180" t="s">
        <v>1922</v>
      </c>
      <c r="E189" s="36">
        <v>8</v>
      </c>
      <c r="F189" s="36">
        <v>8</v>
      </c>
      <c r="G189" s="47"/>
      <c r="H189" s="157">
        <f>IF(I189="","", VLOOKUP(I189,[8]All_LTMN_Lookups!$J$1:$K$1223,2,FALSE))</f>
        <v>2740</v>
      </c>
      <c r="I189" s="157" t="s">
        <v>177</v>
      </c>
      <c r="J189" s="188">
        <v>30</v>
      </c>
      <c r="K189" s="190">
        <f t="shared" si="6"/>
        <v>9.5492965855137211</v>
      </c>
      <c r="L189" s="188">
        <f t="shared" si="7"/>
        <v>5.3188934129418843</v>
      </c>
      <c r="M189" s="47">
        <v>2</v>
      </c>
      <c r="N189" s="47">
        <v>10.3</v>
      </c>
      <c r="O189" s="47">
        <v>1.57</v>
      </c>
      <c r="P189" s="47">
        <v>20</v>
      </c>
      <c r="Q189" s="47"/>
      <c r="R189" s="36"/>
      <c r="S189" s="36"/>
      <c r="T189" s="36"/>
      <c r="U189" s="36"/>
      <c r="V189" s="36"/>
      <c r="W189" s="36"/>
      <c r="X189" s="36"/>
    </row>
    <row r="190" spans="1:24" s="37" customFormat="1" ht="14.25" customHeight="1" x14ac:dyDescent="0.2">
      <c r="A190" s="36" t="s">
        <v>400</v>
      </c>
      <c r="B190" s="47" t="s">
        <v>1957</v>
      </c>
      <c r="C190" s="36">
        <v>2020</v>
      </c>
      <c r="D190" s="180" t="s">
        <v>1922</v>
      </c>
      <c r="E190" s="36">
        <v>9</v>
      </c>
      <c r="F190" s="36">
        <v>9</v>
      </c>
      <c r="G190" s="47"/>
      <c r="H190" s="49" t="s">
        <v>1959</v>
      </c>
      <c r="I190" s="157" t="s">
        <v>1768</v>
      </c>
      <c r="J190" s="188">
        <v>16.7</v>
      </c>
      <c r="K190" s="190">
        <f t="shared" si="6"/>
        <v>5.3157750992693042</v>
      </c>
      <c r="L190" s="188">
        <f t="shared" si="7"/>
        <v>26.016885174887808</v>
      </c>
      <c r="M190" s="47">
        <v>0</v>
      </c>
      <c r="N190" s="47">
        <v>19.100000000000001</v>
      </c>
      <c r="O190" s="47">
        <v>1.57</v>
      </c>
      <c r="P190" s="47">
        <v>52</v>
      </c>
      <c r="Q190" s="47"/>
      <c r="R190" s="36"/>
      <c r="S190" s="36"/>
      <c r="T190" s="36"/>
      <c r="U190" s="36"/>
      <c r="V190" s="36"/>
      <c r="W190" s="36"/>
      <c r="X190" s="36"/>
    </row>
    <row r="191" spans="1:24" s="37" customFormat="1" ht="14.25" customHeight="1" x14ac:dyDescent="0.2">
      <c r="A191" s="36" t="s">
        <v>400</v>
      </c>
      <c r="B191" s="47" t="s">
        <v>1957</v>
      </c>
      <c r="C191" s="36">
        <v>2020</v>
      </c>
      <c r="D191" s="180" t="s">
        <v>1922</v>
      </c>
      <c r="E191" s="36">
        <v>10</v>
      </c>
      <c r="F191" s="36">
        <v>10</v>
      </c>
      <c r="G191" s="47"/>
      <c r="H191" s="49" t="s">
        <v>1959</v>
      </c>
      <c r="I191" s="157" t="s">
        <v>1768</v>
      </c>
      <c r="J191" s="188">
        <v>25</v>
      </c>
      <c r="K191" s="190">
        <f t="shared" si="6"/>
        <v>7.9577471545947667</v>
      </c>
      <c r="L191" s="188">
        <f t="shared" si="7"/>
        <v>7.6314875209408584</v>
      </c>
      <c r="M191" s="47">
        <v>0</v>
      </c>
      <c r="N191" s="47">
        <v>11.4</v>
      </c>
      <c r="O191" s="47">
        <v>1.57</v>
      </c>
      <c r="P191" s="47">
        <v>28</v>
      </c>
      <c r="Q191" s="47"/>
      <c r="R191" s="36"/>
      <c r="S191" s="36"/>
      <c r="T191" s="36"/>
      <c r="U191" s="36"/>
      <c r="V191" s="36"/>
      <c r="W191" s="36"/>
      <c r="X191" s="36"/>
    </row>
    <row r="192" spans="1:24" s="37" customFormat="1" ht="14.25" customHeight="1" x14ac:dyDescent="0.2">
      <c r="A192" s="36" t="s">
        <v>400</v>
      </c>
      <c r="B192" s="47" t="s">
        <v>1957</v>
      </c>
      <c r="C192" s="36">
        <v>2020</v>
      </c>
      <c r="D192" s="180" t="s">
        <v>1923</v>
      </c>
      <c r="E192" s="36">
        <v>1</v>
      </c>
      <c r="F192" s="36">
        <v>1</v>
      </c>
      <c r="G192" s="47"/>
      <c r="H192" s="49" t="s">
        <v>1959</v>
      </c>
      <c r="I192" s="157" t="s">
        <v>1768</v>
      </c>
      <c r="J192" s="188">
        <v>113</v>
      </c>
      <c r="K192" s="190">
        <f t="shared" si="6"/>
        <v>35.969017138768351</v>
      </c>
      <c r="L192" s="188">
        <f t="shared" si="7"/>
        <v>18.302430732634367</v>
      </c>
      <c r="M192" s="47">
        <v>0</v>
      </c>
      <c r="N192" s="47">
        <v>8</v>
      </c>
      <c r="O192" s="47">
        <v>1.9</v>
      </c>
      <c r="P192" s="47">
        <v>64</v>
      </c>
      <c r="Q192" s="47"/>
      <c r="R192" s="36"/>
      <c r="S192" s="36"/>
      <c r="T192" s="36"/>
      <c r="U192" s="36"/>
      <c r="V192" s="36"/>
      <c r="W192" s="36"/>
      <c r="X192" s="36"/>
    </row>
    <row r="193" spans="1:24" s="37" customFormat="1" ht="14.25" customHeight="1" x14ac:dyDescent="0.2">
      <c r="A193" s="36" t="s">
        <v>400</v>
      </c>
      <c r="B193" s="47" t="s">
        <v>1957</v>
      </c>
      <c r="C193" s="36">
        <v>2020</v>
      </c>
      <c r="D193" s="180" t="s">
        <v>1923</v>
      </c>
      <c r="E193" s="36">
        <v>2</v>
      </c>
      <c r="F193" s="36">
        <v>2</v>
      </c>
      <c r="G193" s="47"/>
      <c r="H193" s="49" t="s">
        <v>1959</v>
      </c>
      <c r="I193" s="157" t="s">
        <v>1768</v>
      </c>
      <c r="J193" s="188">
        <v>37</v>
      </c>
      <c r="K193" s="190">
        <f t="shared" si="6"/>
        <v>11.777465788800255</v>
      </c>
      <c r="L193" s="188">
        <f t="shared" si="7"/>
        <v>4.8793839814855247</v>
      </c>
      <c r="M193" s="47">
        <v>0</v>
      </c>
      <c r="N193" s="47">
        <v>2.5</v>
      </c>
      <c r="O193" s="47">
        <v>1.9</v>
      </c>
      <c r="P193" s="47">
        <v>50</v>
      </c>
      <c r="Q193" s="47"/>
      <c r="R193" s="36"/>
      <c r="S193" s="36"/>
      <c r="T193" s="36"/>
      <c r="U193" s="36"/>
      <c r="V193" s="36"/>
      <c r="W193" s="36"/>
      <c r="X193" s="36"/>
    </row>
    <row r="194" spans="1:24" s="37" customFormat="1" ht="14.25" customHeight="1" x14ac:dyDescent="0.2">
      <c r="A194" s="36" t="s">
        <v>400</v>
      </c>
      <c r="B194" s="47" t="s">
        <v>1957</v>
      </c>
      <c r="C194" s="36">
        <v>2020</v>
      </c>
      <c r="D194" s="180" t="s">
        <v>1923</v>
      </c>
      <c r="E194" s="36">
        <v>3</v>
      </c>
      <c r="F194" s="36">
        <v>3</v>
      </c>
      <c r="G194" s="47"/>
      <c r="H194" s="49" t="s">
        <v>1959</v>
      </c>
      <c r="I194" s="157" t="s">
        <v>1768</v>
      </c>
      <c r="J194" s="188">
        <v>106</v>
      </c>
      <c r="K194" s="190">
        <f t="shared" si="6"/>
        <v>33.74084793548181</v>
      </c>
      <c r="L194" s="188">
        <f t="shared" si="7"/>
        <v>11.790918710036639</v>
      </c>
      <c r="M194" s="47">
        <v>0</v>
      </c>
      <c r="N194" s="47">
        <v>3.6</v>
      </c>
      <c r="O194" s="47">
        <v>1.9</v>
      </c>
      <c r="P194" s="47">
        <v>70</v>
      </c>
      <c r="Q194" s="47"/>
      <c r="R194" s="36"/>
      <c r="S194" s="36"/>
      <c r="T194" s="36"/>
      <c r="U194" s="36"/>
      <c r="V194" s="36"/>
      <c r="W194" s="36"/>
      <c r="X194" s="36"/>
    </row>
    <row r="195" spans="1:24" s="37" customFormat="1" ht="14.25" customHeight="1" x14ac:dyDescent="0.2">
      <c r="A195" s="36" t="s">
        <v>400</v>
      </c>
      <c r="B195" s="47" t="s">
        <v>1957</v>
      </c>
      <c r="C195" s="36">
        <v>2020</v>
      </c>
      <c r="D195" s="180" t="s">
        <v>1923</v>
      </c>
      <c r="E195" s="36">
        <v>4</v>
      </c>
      <c r="F195" s="36">
        <v>4</v>
      </c>
      <c r="G195" s="47"/>
      <c r="H195" s="49" t="s">
        <v>1959</v>
      </c>
      <c r="I195" s="157" t="s">
        <v>1768</v>
      </c>
      <c r="J195" s="188">
        <v>26</v>
      </c>
      <c r="K195" s="190">
        <f t="shared" si="6"/>
        <v>8.2760570407785572</v>
      </c>
      <c r="L195" s="188">
        <f t="shared" si="7"/>
        <v>6.0006076831585915</v>
      </c>
      <c r="M195" s="47">
        <v>0</v>
      </c>
      <c r="N195" s="47">
        <v>2</v>
      </c>
      <c r="O195" s="47">
        <v>1.9</v>
      </c>
      <c r="P195" s="47">
        <v>64</v>
      </c>
      <c r="Q195" s="47"/>
      <c r="R195" s="36"/>
      <c r="S195" s="36"/>
      <c r="T195" s="36"/>
      <c r="U195" s="36"/>
      <c r="V195" s="36"/>
      <c r="W195" s="36"/>
      <c r="X195" s="36"/>
    </row>
    <row r="196" spans="1:24" s="37" customFormat="1" ht="14.25" customHeight="1" x14ac:dyDescent="0.2">
      <c r="A196" s="36" t="s">
        <v>400</v>
      </c>
      <c r="B196" s="47" t="s">
        <v>1957</v>
      </c>
      <c r="C196" s="36">
        <v>2020</v>
      </c>
      <c r="D196" s="180" t="s">
        <v>1923</v>
      </c>
      <c r="E196" s="36">
        <v>5</v>
      </c>
      <c r="F196" s="36">
        <v>5</v>
      </c>
      <c r="G196" s="47"/>
      <c r="H196" s="49" t="s">
        <v>1959</v>
      </c>
      <c r="I196" s="157" t="s">
        <v>1768</v>
      </c>
      <c r="J196" s="188">
        <v>95</v>
      </c>
      <c r="K196" s="190">
        <f t="shared" si="6"/>
        <v>30.239439187460114</v>
      </c>
      <c r="L196" s="188">
        <f t="shared" si="7"/>
        <v>15.967480949346523</v>
      </c>
      <c r="M196" s="47">
        <v>0</v>
      </c>
      <c r="N196" s="47">
        <v>5.4</v>
      </c>
      <c r="O196" s="47">
        <v>1.9</v>
      </c>
      <c r="P196" s="47">
        <v>69</v>
      </c>
      <c r="Q196" s="47"/>
      <c r="R196" s="36"/>
      <c r="S196" s="36"/>
      <c r="T196" s="36"/>
      <c r="U196" s="36"/>
      <c r="V196" s="36"/>
      <c r="W196" s="36"/>
      <c r="X196" s="36"/>
    </row>
    <row r="197" spans="1:24" s="37" customFormat="1" ht="14.25" customHeight="1" x14ac:dyDescent="0.2">
      <c r="A197" s="36" t="s">
        <v>400</v>
      </c>
      <c r="B197" s="47" t="s">
        <v>1957</v>
      </c>
      <c r="C197" s="36">
        <v>2020</v>
      </c>
      <c r="D197" s="180" t="s">
        <v>1923</v>
      </c>
      <c r="E197" s="36">
        <v>6</v>
      </c>
      <c r="F197" s="36">
        <v>6</v>
      </c>
      <c r="G197" s="47"/>
      <c r="H197" s="49" t="s">
        <v>1959</v>
      </c>
      <c r="I197" s="157" t="s">
        <v>1768</v>
      </c>
      <c r="J197" s="188">
        <v>85</v>
      </c>
      <c r="K197" s="190">
        <f t="shared" si="6"/>
        <v>27.056340325622209</v>
      </c>
      <c r="L197" s="188">
        <f t="shared" si="7"/>
        <v>11.253074360871935</v>
      </c>
      <c r="M197" s="47">
        <v>2</v>
      </c>
      <c r="N197" s="47">
        <v>5.4</v>
      </c>
      <c r="O197" s="47">
        <v>1.9</v>
      </c>
      <c r="P197" s="47">
        <v>60</v>
      </c>
      <c r="Q197" s="47"/>
      <c r="R197" s="36"/>
      <c r="S197" s="36"/>
      <c r="T197" s="36"/>
      <c r="U197" s="36"/>
      <c r="V197" s="36"/>
      <c r="W197" s="36"/>
      <c r="X197" s="36"/>
    </row>
    <row r="198" spans="1:24" s="37" customFormat="1" ht="14.25" customHeight="1" x14ac:dyDescent="0.2">
      <c r="A198" s="36" t="s">
        <v>400</v>
      </c>
      <c r="B198" s="47" t="s">
        <v>1957</v>
      </c>
      <c r="C198" s="36">
        <v>2020</v>
      </c>
      <c r="D198" s="180" t="s">
        <v>1923</v>
      </c>
      <c r="E198" s="36">
        <v>7</v>
      </c>
      <c r="F198" s="36">
        <v>7</v>
      </c>
      <c r="G198" s="47"/>
      <c r="H198" s="49" t="s">
        <v>1959</v>
      </c>
      <c r="I198" s="157" t="s">
        <v>1768</v>
      </c>
      <c r="J198" s="188">
        <v>101</v>
      </c>
      <c r="K198" s="190">
        <f t="shared" si="6"/>
        <v>32.149298504562857</v>
      </c>
      <c r="L198" s="188">
        <f t="shared" si="7"/>
        <v>15.756406460551014</v>
      </c>
      <c r="M198" s="47">
        <v>4</v>
      </c>
      <c r="N198" s="47">
        <v>8</v>
      </c>
      <c r="O198" s="47">
        <v>1.9</v>
      </c>
      <c r="P198" s="47">
        <v>60</v>
      </c>
      <c r="Q198" s="47"/>
      <c r="R198" s="36"/>
      <c r="S198" s="36"/>
      <c r="T198" s="36"/>
      <c r="U198" s="36"/>
      <c r="V198" s="36"/>
      <c r="W198" s="36"/>
      <c r="X198" s="36"/>
    </row>
    <row r="199" spans="1:24" s="37" customFormat="1" ht="14.25" customHeight="1" x14ac:dyDescent="0.2">
      <c r="A199" s="36" t="s">
        <v>400</v>
      </c>
      <c r="B199" s="47" t="s">
        <v>1957</v>
      </c>
      <c r="C199" s="36">
        <v>2020</v>
      </c>
      <c r="D199" s="180" t="s">
        <v>1923</v>
      </c>
      <c r="E199" s="36">
        <v>8</v>
      </c>
      <c r="F199" s="36">
        <v>8</v>
      </c>
      <c r="G199" s="47"/>
      <c r="H199" s="49" t="s">
        <v>1959</v>
      </c>
      <c r="I199" s="157" t="s">
        <v>1768</v>
      </c>
      <c r="J199" s="188">
        <v>58</v>
      </c>
      <c r="K199" s="190">
        <f t="shared" si="6"/>
        <v>18.461973398659861</v>
      </c>
      <c r="L199" s="188">
        <f t="shared" si="7"/>
        <v>12.501335646206883</v>
      </c>
      <c r="M199" s="47">
        <v>0</v>
      </c>
      <c r="N199" s="47">
        <v>4.5</v>
      </c>
      <c r="O199" s="47">
        <v>1.9</v>
      </c>
      <c r="P199" s="47">
        <v>67</v>
      </c>
      <c r="Q199" s="47"/>
      <c r="R199" s="36"/>
      <c r="S199" s="36"/>
      <c r="T199" s="36"/>
      <c r="U199" s="36"/>
      <c r="V199" s="36"/>
      <c r="W199" s="36"/>
      <c r="X199" s="36"/>
    </row>
    <row r="200" spans="1:24" s="37" customFormat="1" ht="14.25" customHeight="1" x14ac:dyDescent="0.2">
      <c r="A200" s="36" t="s">
        <v>400</v>
      </c>
      <c r="B200" s="47" t="s">
        <v>1957</v>
      </c>
      <c r="C200" s="36">
        <v>2020</v>
      </c>
      <c r="D200" s="180" t="s">
        <v>1923</v>
      </c>
      <c r="E200" s="36">
        <v>9</v>
      </c>
      <c r="F200" s="36">
        <v>9</v>
      </c>
      <c r="G200" s="47"/>
      <c r="H200" s="49" t="s">
        <v>1959</v>
      </c>
      <c r="I200" s="157" t="s">
        <v>1768</v>
      </c>
      <c r="J200" s="188">
        <v>104</v>
      </c>
      <c r="K200" s="190">
        <f t="shared" si="6"/>
        <v>33.104228163114229</v>
      </c>
      <c r="L200" s="188">
        <f t="shared" si="7"/>
        <v>14.717175976009688</v>
      </c>
      <c r="M200" s="47">
        <v>0</v>
      </c>
      <c r="N200" s="47">
        <v>7.4</v>
      </c>
      <c r="O200" s="47">
        <v>1.9</v>
      </c>
      <c r="P200" s="47">
        <v>60</v>
      </c>
      <c r="Q200" s="47"/>
      <c r="R200" s="36"/>
      <c r="S200" s="36"/>
      <c r="T200" s="36"/>
      <c r="U200" s="36"/>
      <c r="V200" s="36"/>
      <c r="W200" s="36"/>
      <c r="X200" s="36"/>
    </row>
    <row r="201" spans="1:24" s="37" customFormat="1" ht="14.25" customHeight="1" x14ac:dyDescent="0.2">
      <c r="A201" s="36" t="s">
        <v>400</v>
      </c>
      <c r="B201" s="47" t="s">
        <v>1957</v>
      </c>
      <c r="C201" s="36">
        <v>2020</v>
      </c>
      <c r="D201" s="180" t="s">
        <v>1923</v>
      </c>
      <c r="E201" s="36">
        <v>10</v>
      </c>
      <c r="F201" s="36">
        <v>10</v>
      </c>
      <c r="G201" s="47"/>
      <c r="H201" s="49" t="s">
        <v>1959</v>
      </c>
      <c r="I201" s="157" t="s">
        <v>1768</v>
      </c>
      <c r="J201" s="188">
        <v>103</v>
      </c>
      <c r="K201" s="190">
        <f t="shared" si="6"/>
        <v>32.785918276930438</v>
      </c>
      <c r="L201" s="188">
        <f t="shared" si="7"/>
        <v>15.929611541307901</v>
      </c>
      <c r="M201" s="47">
        <v>0</v>
      </c>
      <c r="N201" s="47">
        <v>8.1</v>
      </c>
      <c r="O201" s="47">
        <v>1.9</v>
      </c>
      <c r="P201" s="47">
        <v>60</v>
      </c>
      <c r="Q201" s="47"/>
      <c r="R201" s="36"/>
      <c r="S201" s="36"/>
      <c r="T201" s="36"/>
      <c r="U201" s="36"/>
      <c r="V201" s="36"/>
      <c r="W201" s="36"/>
      <c r="X201" s="36"/>
    </row>
    <row r="202" spans="1:24" s="37" customFormat="1" ht="14.25" customHeight="1" x14ac:dyDescent="0.2">
      <c r="A202" s="36" t="s">
        <v>400</v>
      </c>
      <c r="B202" s="47" t="s">
        <v>1957</v>
      </c>
      <c r="C202" s="36">
        <v>2020</v>
      </c>
      <c r="D202" s="180">
        <v>20.510432886951101</v>
      </c>
      <c r="E202" s="36">
        <v>1</v>
      </c>
      <c r="F202" s="36">
        <v>1</v>
      </c>
      <c r="G202" s="47"/>
      <c r="H202" s="49" t="s">
        <v>1959</v>
      </c>
      <c r="I202" s="157" t="s">
        <v>1768</v>
      </c>
      <c r="J202" s="188">
        <v>84</v>
      </c>
      <c r="K202" s="190">
        <f t="shared" si="6"/>
        <v>26.738030439438418</v>
      </c>
      <c r="L202" s="188">
        <f t="shared" si="7"/>
        <v>12.811920087683923</v>
      </c>
      <c r="M202" s="47">
        <v>0</v>
      </c>
      <c r="N202" s="47">
        <v>6.3</v>
      </c>
      <c r="O202" s="47">
        <v>1.9</v>
      </c>
      <c r="P202" s="47">
        <v>60</v>
      </c>
      <c r="Q202" s="47"/>
      <c r="R202" s="36"/>
      <c r="S202" s="36"/>
      <c r="T202" s="36"/>
      <c r="U202" s="36"/>
      <c r="V202" s="36"/>
      <c r="W202" s="36"/>
      <c r="X202" s="36"/>
    </row>
    <row r="203" spans="1:24" s="37" customFormat="1" ht="14.25" customHeight="1" x14ac:dyDescent="0.2">
      <c r="A203" s="36" t="s">
        <v>400</v>
      </c>
      <c r="B203" s="47" t="s">
        <v>1957</v>
      </c>
      <c r="C203" s="36">
        <v>2020</v>
      </c>
      <c r="D203" s="180">
        <v>20.6100903145438</v>
      </c>
      <c r="E203" s="36">
        <v>2</v>
      </c>
      <c r="F203" s="36">
        <v>2</v>
      </c>
      <c r="G203" s="47"/>
      <c r="H203" s="49" t="s">
        <v>1959</v>
      </c>
      <c r="I203" s="157" t="s">
        <v>1768</v>
      </c>
      <c r="J203" s="188">
        <v>37</v>
      </c>
      <c r="K203" s="190">
        <f t="shared" si="6"/>
        <v>11.777465788800255</v>
      </c>
      <c r="L203" s="188">
        <f t="shared" si="7"/>
        <v>8.3999999999999986</v>
      </c>
      <c r="M203" s="47">
        <v>0</v>
      </c>
      <c r="N203" s="47">
        <v>6.5</v>
      </c>
      <c r="O203" s="47">
        <v>1.9</v>
      </c>
      <c r="P203" s="47">
        <v>45</v>
      </c>
      <c r="Q203" s="47"/>
      <c r="R203" s="36"/>
      <c r="S203" s="36"/>
      <c r="T203" s="36"/>
      <c r="U203" s="36"/>
      <c r="V203" s="36"/>
      <c r="W203" s="36"/>
      <c r="X203" s="36"/>
    </row>
    <row r="204" spans="1:24" s="37" customFormat="1" ht="14.25" customHeight="1" x14ac:dyDescent="0.2">
      <c r="A204" s="36" t="s">
        <v>400</v>
      </c>
      <c r="B204" s="47" t="s">
        <v>1957</v>
      </c>
      <c r="C204" s="36">
        <v>2020</v>
      </c>
      <c r="D204" s="180">
        <v>20.7097477421364</v>
      </c>
      <c r="E204" s="36">
        <v>3</v>
      </c>
      <c r="F204" s="36">
        <v>3</v>
      </c>
      <c r="G204" s="47"/>
      <c r="H204" s="49" t="s">
        <v>1959</v>
      </c>
      <c r="I204" s="157" t="s">
        <v>1768</v>
      </c>
      <c r="J204" s="188">
        <v>34</v>
      </c>
      <c r="K204" s="190">
        <f t="shared" si="6"/>
        <v>10.822536130248883</v>
      </c>
      <c r="L204" s="188">
        <f t="shared" si="7"/>
        <v>7.1999999999999993</v>
      </c>
      <c r="M204" s="47">
        <v>2</v>
      </c>
      <c r="N204" s="47">
        <v>5.3</v>
      </c>
      <c r="O204" s="47">
        <v>1.9</v>
      </c>
      <c r="P204" s="47">
        <v>45</v>
      </c>
      <c r="Q204" s="47"/>
      <c r="R204" s="36"/>
      <c r="S204" s="36"/>
      <c r="T204" s="36"/>
      <c r="U204" s="36"/>
      <c r="V204" s="36"/>
      <c r="W204" s="36"/>
      <c r="X204" s="36"/>
    </row>
    <row r="205" spans="1:24" s="37" customFormat="1" ht="14.25" customHeight="1" x14ac:dyDescent="0.2">
      <c r="A205" s="36" t="s">
        <v>400</v>
      </c>
      <c r="B205" s="47" t="s">
        <v>1957</v>
      </c>
      <c r="C205" s="36">
        <v>2020</v>
      </c>
      <c r="D205" s="180">
        <v>20.8094051697291</v>
      </c>
      <c r="E205" s="36">
        <v>4</v>
      </c>
      <c r="F205" s="36">
        <v>4</v>
      </c>
      <c r="G205" s="47"/>
      <c r="H205" s="49" t="s">
        <v>1959</v>
      </c>
      <c r="I205" s="157" t="s">
        <v>1768</v>
      </c>
      <c r="J205" s="188">
        <v>123</v>
      </c>
      <c r="K205" s="190">
        <f t="shared" si="6"/>
        <v>39.152116000606256</v>
      </c>
      <c r="L205" s="188">
        <f t="shared" si="7"/>
        <v>19.270506056127424</v>
      </c>
      <c r="M205" s="47">
        <v>0</v>
      </c>
      <c r="N205" s="47">
        <v>8.1</v>
      </c>
      <c r="O205" s="47">
        <v>1.9</v>
      </c>
      <c r="P205" s="47">
        <v>65</v>
      </c>
      <c r="Q205" s="47"/>
      <c r="R205" s="36"/>
      <c r="S205" s="36"/>
      <c r="T205" s="36"/>
      <c r="U205" s="36"/>
      <c r="V205" s="36"/>
      <c r="W205" s="36"/>
      <c r="X205" s="36"/>
    </row>
    <row r="206" spans="1:24" s="37" customFormat="1" ht="14.25" customHeight="1" x14ac:dyDescent="0.2">
      <c r="A206" s="36" t="s">
        <v>400</v>
      </c>
      <c r="B206" s="47" t="s">
        <v>1957</v>
      </c>
      <c r="C206" s="36">
        <v>2020</v>
      </c>
      <c r="D206" s="180">
        <v>20.9090625973217</v>
      </c>
      <c r="E206" s="36">
        <v>5</v>
      </c>
      <c r="F206" s="36">
        <v>5</v>
      </c>
      <c r="G206" s="47"/>
      <c r="H206" s="49" t="s">
        <v>1959</v>
      </c>
      <c r="I206" s="157" t="s">
        <v>1768</v>
      </c>
      <c r="J206" s="188">
        <v>100</v>
      </c>
      <c r="K206" s="190">
        <f t="shared" si="6"/>
        <v>31.830988618379067</v>
      </c>
      <c r="L206" s="188">
        <f t="shared" si="7"/>
        <v>17.404622993490687</v>
      </c>
      <c r="M206" s="47">
        <v>0</v>
      </c>
      <c r="N206" s="47">
        <v>7.9</v>
      </c>
      <c r="O206" s="47">
        <v>1.9</v>
      </c>
      <c r="P206" s="47">
        <v>63</v>
      </c>
      <c r="Q206" s="47"/>
      <c r="R206" s="36"/>
      <c r="S206" s="36"/>
      <c r="T206" s="36"/>
      <c r="U206" s="36"/>
      <c r="V206" s="36"/>
      <c r="W206" s="36"/>
      <c r="X206" s="36"/>
    </row>
    <row r="207" spans="1:24" s="37" customFormat="1" ht="14.25" customHeight="1" x14ac:dyDescent="0.2">
      <c r="A207" s="36" t="s">
        <v>400</v>
      </c>
      <c r="B207" s="47" t="s">
        <v>1957</v>
      </c>
      <c r="C207" s="36">
        <v>2020</v>
      </c>
      <c r="D207" s="180">
        <v>21.0087200249144</v>
      </c>
      <c r="E207" s="36">
        <v>6</v>
      </c>
      <c r="F207" s="36">
        <v>6</v>
      </c>
      <c r="G207" s="47"/>
      <c r="H207" s="49" t="s">
        <v>1959</v>
      </c>
      <c r="I207" s="157" t="s">
        <v>1768</v>
      </c>
      <c r="J207" s="188">
        <v>130</v>
      </c>
      <c r="K207" s="190">
        <f t="shared" si="6"/>
        <v>41.38028520389279</v>
      </c>
      <c r="L207" s="188">
        <f t="shared" si="7"/>
        <v>13.037890840373334</v>
      </c>
      <c r="M207" s="47">
        <v>0</v>
      </c>
      <c r="N207" s="47">
        <v>4.5</v>
      </c>
      <c r="O207" s="47">
        <v>1.9</v>
      </c>
      <c r="P207" s="47">
        <v>68</v>
      </c>
      <c r="Q207" s="47"/>
      <c r="R207" s="36"/>
      <c r="S207" s="36"/>
      <c r="T207" s="36"/>
      <c r="U207" s="36"/>
      <c r="V207" s="36"/>
      <c r="W207" s="36"/>
      <c r="X207" s="36"/>
    </row>
    <row r="208" spans="1:24" s="37" customFormat="1" ht="14.25" customHeight="1" x14ac:dyDescent="0.2">
      <c r="A208" s="36" t="s">
        <v>400</v>
      </c>
      <c r="B208" s="47" t="s">
        <v>1957</v>
      </c>
      <c r="C208" s="36">
        <v>2020</v>
      </c>
      <c r="D208" s="180">
        <v>21.108377452507</v>
      </c>
      <c r="E208" s="36">
        <v>7</v>
      </c>
      <c r="F208" s="36">
        <v>7</v>
      </c>
      <c r="G208" s="47"/>
      <c r="H208" s="49" t="s">
        <v>1959</v>
      </c>
      <c r="I208" s="157" t="s">
        <v>1768</v>
      </c>
      <c r="J208" s="188">
        <v>25</v>
      </c>
      <c r="K208" s="190">
        <f t="shared" si="6"/>
        <v>7.9577471545947667</v>
      </c>
      <c r="L208" s="188">
        <f t="shared" si="7"/>
        <v>4.3999999999999995</v>
      </c>
      <c r="M208" s="47">
        <v>0</v>
      </c>
      <c r="N208" s="47">
        <v>2.5</v>
      </c>
      <c r="O208" s="47">
        <v>1.9</v>
      </c>
      <c r="P208" s="47">
        <v>45</v>
      </c>
      <c r="Q208" s="47"/>
      <c r="R208" s="36"/>
      <c r="S208" s="36"/>
      <c r="T208" s="36"/>
      <c r="U208" s="36"/>
      <c r="V208" s="36"/>
      <c r="W208" s="36"/>
      <c r="X208" s="36"/>
    </row>
    <row r="209" spans="1:24" s="37" customFormat="1" ht="14.25" customHeight="1" x14ac:dyDescent="0.2">
      <c r="A209" s="36" t="s">
        <v>400</v>
      </c>
      <c r="B209" s="47" t="s">
        <v>1957</v>
      </c>
      <c r="C209" s="36">
        <v>2020</v>
      </c>
      <c r="D209" s="180">
        <v>21.208034880099699</v>
      </c>
      <c r="E209" s="36">
        <v>8</v>
      </c>
      <c r="F209" s="36">
        <v>8</v>
      </c>
      <c r="G209" s="47"/>
      <c r="H209" s="49" t="s">
        <v>1959</v>
      </c>
      <c r="I209" s="157" t="s">
        <v>1768</v>
      </c>
      <c r="J209" s="188">
        <v>27</v>
      </c>
      <c r="K209" s="190">
        <f t="shared" si="6"/>
        <v>8.5943669269623477</v>
      </c>
      <c r="L209" s="188">
        <f t="shared" si="7"/>
        <v>7.9031257998975981</v>
      </c>
      <c r="M209" s="47">
        <v>0</v>
      </c>
      <c r="N209" s="47">
        <v>8.9</v>
      </c>
      <c r="O209" s="47">
        <v>1.9</v>
      </c>
      <c r="P209" s="47">
        <v>34</v>
      </c>
      <c r="Q209" s="47"/>
      <c r="R209" s="36"/>
      <c r="S209" s="36"/>
      <c r="T209" s="36"/>
      <c r="U209" s="36"/>
      <c r="V209" s="36"/>
      <c r="W209" s="36"/>
      <c r="X209" s="36"/>
    </row>
    <row r="210" spans="1:24" s="37" customFormat="1" ht="14.25" customHeight="1" x14ac:dyDescent="0.2">
      <c r="A210" s="36" t="s">
        <v>400</v>
      </c>
      <c r="B210" s="47" t="s">
        <v>1957</v>
      </c>
      <c r="C210" s="36">
        <v>2020</v>
      </c>
      <c r="D210" s="180">
        <v>21.307692307692299</v>
      </c>
      <c r="E210" s="36">
        <v>9</v>
      </c>
      <c r="F210" s="36">
        <v>9</v>
      </c>
      <c r="G210" s="47"/>
      <c r="H210" s="49" t="s">
        <v>1959</v>
      </c>
      <c r="I210" s="157" t="s">
        <v>1768</v>
      </c>
      <c r="J210" s="188">
        <v>85</v>
      </c>
      <c r="K210" s="190">
        <f t="shared" si="6"/>
        <v>27.056340325622209</v>
      </c>
      <c r="L210" s="188">
        <f t="shared" si="7"/>
        <v>18.908433616117531</v>
      </c>
      <c r="M210" s="47">
        <v>0</v>
      </c>
      <c r="N210" s="47">
        <v>5.2</v>
      </c>
      <c r="O210" s="47">
        <v>1.9</v>
      </c>
      <c r="P210" s="47">
        <v>73</v>
      </c>
      <c r="Q210" s="47"/>
      <c r="R210" s="36"/>
      <c r="S210" s="36"/>
      <c r="T210" s="36"/>
      <c r="U210" s="36"/>
      <c r="V210" s="36"/>
      <c r="W210" s="36"/>
      <c r="X210" s="36"/>
    </row>
    <row r="211" spans="1:24" s="37" customFormat="1" ht="14.25" customHeight="1" x14ac:dyDescent="0.2">
      <c r="A211" s="36" t="s">
        <v>400</v>
      </c>
      <c r="B211" s="47" t="s">
        <v>1957</v>
      </c>
      <c r="C211" s="36">
        <v>2020</v>
      </c>
      <c r="D211" s="180">
        <v>21.407349735284999</v>
      </c>
      <c r="E211" s="36">
        <v>10</v>
      </c>
      <c r="F211" s="36">
        <v>10</v>
      </c>
      <c r="G211" s="47"/>
      <c r="H211" s="49" t="s">
        <v>1959</v>
      </c>
      <c r="I211" s="157" t="s">
        <v>1768</v>
      </c>
      <c r="J211" s="188">
        <v>23</v>
      </c>
      <c r="K211" s="190">
        <f t="shared" si="6"/>
        <v>7.3211273822271856</v>
      </c>
      <c r="L211" s="188">
        <f t="shared" si="7"/>
        <v>6.2412867369002001</v>
      </c>
      <c r="M211" s="47">
        <v>0</v>
      </c>
      <c r="N211" s="47">
        <v>6.2</v>
      </c>
      <c r="O211" s="47">
        <v>1.9</v>
      </c>
      <c r="P211" s="47">
        <v>35</v>
      </c>
      <c r="Q211" s="47"/>
      <c r="R211" s="36"/>
      <c r="S211" s="36"/>
      <c r="T211" s="36"/>
      <c r="U211" s="36"/>
      <c r="V211" s="36"/>
      <c r="W211" s="36"/>
      <c r="X211" s="36"/>
    </row>
    <row r="212" spans="1:24" s="37" customFormat="1" ht="14.25" customHeight="1" x14ac:dyDescent="0.2">
      <c r="A212" s="36" t="s">
        <v>400</v>
      </c>
      <c r="B212" s="47" t="s">
        <v>1957</v>
      </c>
      <c r="C212" s="36">
        <v>2020</v>
      </c>
      <c r="D212" s="180">
        <v>21.507007162877599</v>
      </c>
      <c r="E212" s="36">
        <v>1</v>
      </c>
      <c r="F212" s="36">
        <v>1</v>
      </c>
      <c r="G212" s="47"/>
      <c r="H212" s="49" t="s">
        <v>1959</v>
      </c>
      <c r="I212" s="157" t="s">
        <v>1768</v>
      </c>
      <c r="J212" s="188">
        <v>282</v>
      </c>
      <c r="K212" s="190">
        <f t="shared" si="6"/>
        <v>89.763387903828971</v>
      </c>
      <c r="L212" s="188">
        <f t="shared" si="7"/>
        <v>16.467109668769567</v>
      </c>
      <c r="M212" s="47">
        <v>0</v>
      </c>
      <c r="N212" s="47">
        <v>10.199999999999999</v>
      </c>
      <c r="O212" s="47">
        <v>1.9</v>
      </c>
      <c r="P212" s="47">
        <v>55</v>
      </c>
      <c r="Q212" s="47"/>
      <c r="R212" s="36"/>
      <c r="S212" s="36"/>
      <c r="T212" s="36"/>
      <c r="U212" s="36"/>
      <c r="V212" s="36"/>
      <c r="W212" s="36"/>
      <c r="X212" s="36"/>
    </row>
    <row r="213" spans="1:24" s="37" customFormat="1" ht="14.25" customHeight="1" x14ac:dyDescent="0.2">
      <c r="A213" s="36" t="s">
        <v>400</v>
      </c>
      <c r="B213" s="47" t="s">
        <v>1957</v>
      </c>
      <c r="C213" s="36">
        <v>2020</v>
      </c>
      <c r="D213" s="180">
        <v>21.606664590470299</v>
      </c>
      <c r="E213" s="36">
        <v>2</v>
      </c>
      <c r="F213" s="36">
        <v>2</v>
      </c>
      <c r="G213" s="47"/>
      <c r="H213" s="49" t="s">
        <v>1959</v>
      </c>
      <c r="I213" s="157" t="s">
        <v>1768</v>
      </c>
      <c r="J213" s="188">
        <v>156</v>
      </c>
      <c r="K213" s="190">
        <f t="shared" si="6"/>
        <v>49.656342244671343</v>
      </c>
      <c r="L213" s="188">
        <f t="shared" si="7"/>
        <v>8.8282032302755074</v>
      </c>
      <c r="M213" s="47">
        <v>0</v>
      </c>
      <c r="N213" s="47">
        <v>4</v>
      </c>
      <c r="O213" s="47">
        <v>1.9</v>
      </c>
      <c r="P213" s="47">
        <v>60</v>
      </c>
      <c r="Q213" s="47"/>
      <c r="R213" s="36"/>
      <c r="S213" s="36"/>
      <c r="T213" s="36"/>
      <c r="U213" s="36"/>
      <c r="V213" s="36"/>
      <c r="W213" s="36"/>
      <c r="X213" s="36"/>
    </row>
    <row r="214" spans="1:24" s="37" customFormat="1" ht="14.25" customHeight="1" x14ac:dyDescent="0.2">
      <c r="A214" s="36" t="s">
        <v>400</v>
      </c>
      <c r="B214" s="47" t="s">
        <v>1957</v>
      </c>
      <c r="C214" s="36">
        <v>2020</v>
      </c>
      <c r="D214" s="180">
        <v>21.706322018062899</v>
      </c>
      <c r="E214" s="36">
        <v>3</v>
      </c>
      <c r="F214" s="36">
        <v>3</v>
      </c>
      <c r="G214" s="47"/>
      <c r="H214" s="49" t="s">
        <v>1959</v>
      </c>
      <c r="I214" s="157" t="s">
        <v>1768</v>
      </c>
      <c r="J214" s="188">
        <v>123</v>
      </c>
      <c r="K214" s="190">
        <f t="shared" si="6"/>
        <v>39.152116000606256</v>
      </c>
      <c r="L214" s="188">
        <f t="shared" si="7"/>
        <v>13.677945491468362</v>
      </c>
      <c r="M214" s="47">
        <v>0</v>
      </c>
      <c r="N214" s="47">
        <v>6.8</v>
      </c>
      <c r="O214" s="47">
        <v>1.9</v>
      </c>
      <c r="P214" s="47">
        <v>60</v>
      </c>
      <c r="Q214" s="47"/>
      <c r="R214" s="36"/>
      <c r="S214" s="36"/>
      <c r="T214" s="36"/>
      <c r="U214" s="36"/>
      <c r="V214" s="36"/>
      <c r="W214" s="36"/>
      <c r="X214" s="36"/>
    </row>
    <row r="215" spans="1:24" s="37" customFormat="1" ht="14.25" customHeight="1" x14ac:dyDescent="0.2">
      <c r="A215" s="36" t="s">
        <v>400</v>
      </c>
      <c r="B215" s="47" t="s">
        <v>1957</v>
      </c>
      <c r="C215" s="36">
        <v>2020</v>
      </c>
      <c r="D215" s="180">
        <v>21.805979445655598</v>
      </c>
      <c r="E215" s="36">
        <v>4</v>
      </c>
      <c r="F215" s="36">
        <v>4</v>
      </c>
      <c r="G215" s="47"/>
      <c r="H215" s="49" t="s">
        <v>1959</v>
      </c>
      <c r="I215" s="157" t="s">
        <v>1768</v>
      </c>
      <c r="J215" s="188">
        <v>99</v>
      </c>
      <c r="K215" s="190">
        <f t="shared" si="6"/>
        <v>31.512678732195276</v>
      </c>
      <c r="L215" s="188">
        <f t="shared" si="7"/>
        <v>12.622534602547793</v>
      </c>
      <c r="M215" s="47">
        <v>0</v>
      </c>
      <c r="N215" s="47">
        <v>5</v>
      </c>
      <c r="O215" s="47">
        <v>1.9</v>
      </c>
      <c r="P215" s="47">
        <v>65</v>
      </c>
      <c r="Q215" s="47"/>
      <c r="R215" s="36"/>
      <c r="S215" s="36"/>
      <c r="T215" s="36"/>
      <c r="U215" s="36"/>
      <c r="V215" s="36"/>
      <c r="W215" s="36"/>
      <c r="X215" s="36"/>
    </row>
    <row r="216" spans="1:24" s="37" customFormat="1" ht="14.25" customHeight="1" x14ac:dyDescent="0.2">
      <c r="A216" s="36" t="s">
        <v>400</v>
      </c>
      <c r="B216" s="47" t="s">
        <v>1957</v>
      </c>
      <c r="C216" s="36">
        <v>2020</v>
      </c>
      <c r="D216" s="180">
        <v>21.905636873248199</v>
      </c>
      <c r="E216" s="36">
        <v>5</v>
      </c>
      <c r="F216" s="36">
        <v>5</v>
      </c>
      <c r="G216" s="47"/>
      <c r="H216" s="49" t="s">
        <v>1959</v>
      </c>
      <c r="I216" s="157" t="s">
        <v>1768</v>
      </c>
      <c r="J216" s="188">
        <v>24</v>
      </c>
      <c r="K216" s="190">
        <f t="shared" si="6"/>
        <v>7.6394372684109761</v>
      </c>
      <c r="L216" s="188">
        <f t="shared" si="7"/>
        <v>9.3758659452195463</v>
      </c>
      <c r="M216" s="47">
        <v>0</v>
      </c>
      <c r="N216" s="47">
        <v>8.6</v>
      </c>
      <c r="O216" s="47">
        <v>1.9</v>
      </c>
      <c r="P216" s="47">
        <v>41</v>
      </c>
      <c r="Q216" s="47"/>
      <c r="R216" s="36"/>
      <c r="S216" s="36"/>
      <c r="T216" s="36"/>
      <c r="U216" s="36"/>
      <c r="V216" s="36"/>
      <c r="W216" s="36"/>
      <c r="X216" s="36"/>
    </row>
    <row r="217" spans="1:24" s="37" customFormat="1" ht="14.25" customHeight="1" x14ac:dyDescent="0.2">
      <c r="A217" s="36" t="s">
        <v>400</v>
      </c>
      <c r="B217" s="47" t="s">
        <v>1957</v>
      </c>
      <c r="C217" s="36">
        <v>2020</v>
      </c>
      <c r="D217" s="180">
        <v>22.005294300840902</v>
      </c>
      <c r="E217" s="36">
        <v>6</v>
      </c>
      <c r="F217" s="36">
        <v>6</v>
      </c>
      <c r="G217" s="47"/>
      <c r="H217" s="49" t="s">
        <v>1959</v>
      </c>
      <c r="I217" s="157" t="s">
        <v>1768</v>
      </c>
      <c r="J217" s="188">
        <v>122</v>
      </c>
      <c r="K217" s="190">
        <f t="shared" si="6"/>
        <v>38.833806114422465</v>
      </c>
      <c r="L217" s="188">
        <f t="shared" si="7"/>
        <v>25.7040268176561</v>
      </c>
      <c r="M217" s="47">
        <v>0</v>
      </c>
      <c r="N217" s="47">
        <v>11.1</v>
      </c>
      <c r="O217" s="47">
        <v>1.9</v>
      </c>
      <c r="P217" s="47">
        <v>65</v>
      </c>
      <c r="Q217" s="47"/>
      <c r="R217" s="36"/>
      <c r="S217" s="36"/>
      <c r="T217" s="36"/>
      <c r="U217" s="36"/>
      <c r="V217" s="36"/>
      <c r="W217" s="36"/>
      <c r="X217" s="36"/>
    </row>
    <row r="218" spans="1:24" s="37" customFormat="1" ht="14.25" customHeight="1" x14ac:dyDescent="0.2">
      <c r="A218" s="36" t="s">
        <v>400</v>
      </c>
      <c r="B218" s="47" t="s">
        <v>1957</v>
      </c>
      <c r="C218" s="36">
        <v>2020</v>
      </c>
      <c r="D218" s="180">
        <v>22.104951728433601</v>
      </c>
      <c r="E218" s="36">
        <v>7</v>
      </c>
      <c r="F218" s="36">
        <v>7</v>
      </c>
      <c r="G218" s="47"/>
      <c r="H218" s="49" t="s">
        <v>1959</v>
      </c>
      <c r="I218" s="157" t="s">
        <v>1768</v>
      </c>
      <c r="J218" s="188">
        <v>98</v>
      </c>
      <c r="K218" s="190">
        <f t="shared" si="6"/>
        <v>31.194368846011486</v>
      </c>
      <c r="L218" s="188">
        <f t="shared" si="7"/>
        <v>16.867218043528862</v>
      </c>
      <c r="M218" s="47">
        <v>0</v>
      </c>
      <c r="N218" s="47">
        <v>7.3</v>
      </c>
      <c r="O218" s="47">
        <v>1.9</v>
      </c>
      <c r="P218" s="47">
        <v>64</v>
      </c>
      <c r="Q218" s="47"/>
      <c r="R218" s="36"/>
      <c r="S218" s="36"/>
      <c r="T218" s="36"/>
      <c r="U218" s="36"/>
      <c r="V218" s="36"/>
      <c r="W218" s="36"/>
      <c r="X218" s="36"/>
    </row>
    <row r="219" spans="1:24" s="37" customFormat="1" ht="14.25" customHeight="1" x14ac:dyDescent="0.2">
      <c r="A219" s="36" t="s">
        <v>400</v>
      </c>
      <c r="B219" s="47" t="s">
        <v>1957</v>
      </c>
      <c r="C219" s="36">
        <v>2020</v>
      </c>
      <c r="D219" s="180">
        <v>22.204609156026201</v>
      </c>
      <c r="E219" s="36">
        <v>8</v>
      </c>
      <c r="F219" s="36">
        <v>8</v>
      </c>
      <c r="G219" s="47"/>
      <c r="H219" s="49" t="s">
        <v>1959</v>
      </c>
      <c r="I219" s="157" t="s">
        <v>1768</v>
      </c>
      <c r="J219" s="188">
        <v>18</v>
      </c>
      <c r="K219" s="190">
        <f t="shared" si="6"/>
        <v>5.7295779513082321</v>
      </c>
      <c r="L219" s="188">
        <f t="shared" si="7"/>
        <v>4.402682544447841</v>
      </c>
      <c r="M219" s="47">
        <v>0</v>
      </c>
      <c r="N219" s="47">
        <v>2.1</v>
      </c>
      <c r="O219" s="47">
        <v>1.9</v>
      </c>
      <c r="P219" s="47">
        <v>50</v>
      </c>
      <c r="Q219" s="47"/>
      <c r="R219" s="36"/>
      <c r="S219" s="36"/>
      <c r="T219" s="36"/>
      <c r="U219" s="36"/>
      <c r="V219" s="36"/>
      <c r="W219" s="36"/>
      <c r="X219" s="36"/>
    </row>
    <row r="220" spans="1:24" s="37" customFormat="1" ht="14.25" customHeight="1" x14ac:dyDescent="0.2">
      <c r="A220" s="36" t="s">
        <v>400</v>
      </c>
      <c r="B220" s="47" t="s">
        <v>1957</v>
      </c>
      <c r="C220" s="36">
        <v>2020</v>
      </c>
      <c r="D220" s="180">
        <v>22.304266583618901</v>
      </c>
      <c r="E220" s="36">
        <v>9</v>
      </c>
      <c r="F220" s="36">
        <v>9</v>
      </c>
      <c r="G220" s="47"/>
      <c r="H220" s="49" t="s">
        <v>1959</v>
      </c>
      <c r="I220" s="157" t="s">
        <v>1768</v>
      </c>
      <c r="J220" s="188">
        <v>24</v>
      </c>
      <c r="K220" s="190">
        <f t="shared" si="6"/>
        <v>7.6394372684109761</v>
      </c>
      <c r="L220" s="188">
        <f t="shared" si="7"/>
        <v>6.5188021535170062</v>
      </c>
      <c r="M220" s="47">
        <v>0</v>
      </c>
      <c r="N220" s="47">
        <v>8</v>
      </c>
      <c r="O220" s="47">
        <v>1.9</v>
      </c>
      <c r="P220" s="47">
        <v>30</v>
      </c>
      <c r="Q220" s="47"/>
      <c r="R220" s="36"/>
      <c r="S220" s="36"/>
      <c r="T220" s="36"/>
      <c r="U220" s="36"/>
      <c r="V220" s="36"/>
      <c r="W220" s="36"/>
      <c r="X220" s="36"/>
    </row>
    <row r="221" spans="1:24" s="37" customFormat="1" ht="14.25" customHeight="1" x14ac:dyDescent="0.2">
      <c r="A221" s="36" t="s">
        <v>400</v>
      </c>
      <c r="B221" s="47" t="s">
        <v>1957</v>
      </c>
      <c r="C221" s="36">
        <v>2020</v>
      </c>
      <c r="D221" s="180">
        <v>22.403924011211501</v>
      </c>
      <c r="E221" s="36">
        <v>10</v>
      </c>
      <c r="F221" s="36">
        <v>10</v>
      </c>
      <c r="G221" s="47"/>
      <c r="H221" s="49" t="s">
        <v>1959</v>
      </c>
      <c r="I221" s="157" t="s">
        <v>1768</v>
      </c>
      <c r="J221" s="188">
        <v>43</v>
      </c>
      <c r="K221" s="190">
        <f t="shared" si="6"/>
        <v>13.687325105903</v>
      </c>
      <c r="L221" s="188">
        <f t="shared" si="7"/>
        <v>16.423317740738113</v>
      </c>
      <c r="M221" s="47">
        <v>2</v>
      </c>
      <c r="N221" s="47">
        <v>7.4</v>
      </c>
      <c r="O221" s="47">
        <v>1.9</v>
      </c>
      <c r="P221" s="47">
        <v>63</v>
      </c>
      <c r="Q221" s="47"/>
      <c r="R221" s="36"/>
      <c r="S221" s="36"/>
      <c r="T221" s="36"/>
      <c r="U221" s="36"/>
      <c r="V221" s="36"/>
      <c r="W221" s="36"/>
      <c r="X221" s="36"/>
    </row>
    <row r="222" spans="1:24" s="37" customFormat="1" ht="14.25" customHeight="1" x14ac:dyDescent="0.2">
      <c r="A222" s="36" t="s">
        <v>400</v>
      </c>
      <c r="B222" s="47" t="s">
        <v>1957</v>
      </c>
      <c r="C222" s="36">
        <v>2020</v>
      </c>
      <c r="D222" s="181">
        <v>22.503581438804101</v>
      </c>
      <c r="E222" s="36">
        <v>1</v>
      </c>
      <c r="F222" s="36">
        <v>1</v>
      </c>
      <c r="G222" s="47"/>
      <c r="H222" s="49" t="s">
        <v>1959</v>
      </c>
      <c r="I222" s="157" t="s">
        <v>1768</v>
      </c>
      <c r="J222" s="188">
        <v>93</v>
      </c>
      <c r="K222" s="190">
        <f t="shared" si="6"/>
        <v>29.602819415092533</v>
      </c>
      <c r="L222" s="188">
        <f t="shared" si="7"/>
        <v>14.717175976009688</v>
      </c>
      <c r="M222" s="47">
        <v>0</v>
      </c>
      <c r="N222" s="47">
        <v>7.4</v>
      </c>
      <c r="O222" s="47">
        <v>1.9</v>
      </c>
      <c r="P222" s="47">
        <v>60</v>
      </c>
      <c r="Q222" s="47"/>
      <c r="R222" s="36"/>
      <c r="S222" s="36"/>
      <c r="T222" s="36"/>
      <c r="U222" s="36"/>
      <c r="V222" s="36"/>
      <c r="W222" s="36"/>
      <c r="X222" s="36"/>
    </row>
    <row r="223" spans="1:24" s="37" customFormat="1" ht="14.25" customHeight="1" x14ac:dyDescent="0.2">
      <c r="A223" s="36" t="s">
        <v>400</v>
      </c>
      <c r="B223" s="47" t="s">
        <v>1957</v>
      </c>
      <c r="C223" s="36">
        <v>2020</v>
      </c>
      <c r="D223" s="181">
        <v>22.603238866396801</v>
      </c>
      <c r="E223" s="36">
        <v>2</v>
      </c>
      <c r="F223" s="36">
        <v>2</v>
      </c>
      <c r="G223" s="47"/>
      <c r="H223" s="49" t="s">
        <v>1959</v>
      </c>
      <c r="I223" s="157" t="s">
        <v>1768</v>
      </c>
      <c r="J223" s="188">
        <v>74</v>
      </c>
      <c r="K223" s="190">
        <f t="shared" si="6"/>
        <v>23.554931577600509</v>
      </c>
      <c r="L223" s="188">
        <f t="shared" si="7"/>
        <v>11.253074360871935</v>
      </c>
      <c r="M223" s="47">
        <v>0</v>
      </c>
      <c r="N223" s="47">
        <v>5.4</v>
      </c>
      <c r="O223" s="47">
        <v>1.9</v>
      </c>
      <c r="P223" s="47">
        <v>60</v>
      </c>
      <c r="Q223" s="47"/>
      <c r="R223" s="36"/>
      <c r="S223" s="36"/>
      <c r="T223" s="36"/>
      <c r="U223" s="36"/>
      <c r="V223" s="36"/>
      <c r="W223" s="36"/>
      <c r="X223" s="36"/>
    </row>
    <row r="224" spans="1:24" s="37" customFormat="1" ht="14.25" customHeight="1" x14ac:dyDescent="0.2">
      <c r="A224" s="36" t="s">
        <v>400</v>
      </c>
      <c r="B224" s="47" t="s">
        <v>1957</v>
      </c>
      <c r="C224" s="36">
        <v>2020</v>
      </c>
      <c r="D224" s="181">
        <v>22.702896293989401</v>
      </c>
      <c r="E224" s="36">
        <v>3</v>
      </c>
      <c r="F224" s="36">
        <v>3</v>
      </c>
      <c r="G224" s="47"/>
      <c r="H224" s="49" t="s">
        <v>1959</v>
      </c>
      <c r="I224" s="157" t="s">
        <v>1768</v>
      </c>
      <c r="J224" s="188">
        <v>116</v>
      </c>
      <c r="K224" s="190">
        <f t="shared" si="6"/>
        <v>36.923946797319722</v>
      </c>
      <c r="L224" s="188">
        <f t="shared" si="7"/>
        <v>15.583201379794128</v>
      </c>
      <c r="M224" s="47">
        <v>0</v>
      </c>
      <c r="N224" s="47">
        <v>7.9</v>
      </c>
      <c r="O224" s="47">
        <v>1.9</v>
      </c>
      <c r="P224" s="47">
        <v>60</v>
      </c>
      <c r="Q224" s="47"/>
      <c r="R224" s="36"/>
      <c r="S224" s="36"/>
      <c r="T224" s="36"/>
      <c r="U224" s="36"/>
      <c r="V224" s="36"/>
      <c r="W224" s="36"/>
      <c r="X224" s="36"/>
    </row>
    <row r="225" spans="1:24" s="37" customFormat="1" ht="14.25" customHeight="1" x14ac:dyDescent="0.2">
      <c r="A225" s="36" t="s">
        <v>400</v>
      </c>
      <c r="B225" s="47" t="s">
        <v>1957</v>
      </c>
      <c r="C225" s="36">
        <v>2020</v>
      </c>
      <c r="D225" s="181">
        <v>22.8025537215821</v>
      </c>
      <c r="E225" s="36">
        <v>4</v>
      </c>
      <c r="F225" s="36">
        <v>4</v>
      </c>
      <c r="G225" s="47"/>
      <c r="H225" s="49" t="s">
        <v>1959</v>
      </c>
      <c r="I225" s="157" t="s">
        <v>1768</v>
      </c>
      <c r="J225" s="188">
        <v>172</v>
      </c>
      <c r="K225" s="190">
        <f t="shared" si="6"/>
        <v>54.749300423611999</v>
      </c>
      <c r="L225" s="188">
        <f t="shared" si="7"/>
        <v>15.756406460551014</v>
      </c>
      <c r="M225" s="47">
        <v>0</v>
      </c>
      <c r="N225" s="47">
        <v>8</v>
      </c>
      <c r="O225" s="47">
        <v>1.9</v>
      </c>
      <c r="P225" s="47">
        <v>60</v>
      </c>
      <c r="Q225" s="47"/>
      <c r="R225" s="36"/>
      <c r="S225" s="36"/>
      <c r="T225" s="36"/>
      <c r="U225" s="36"/>
      <c r="V225" s="36"/>
      <c r="W225" s="36"/>
      <c r="X225" s="36"/>
    </row>
    <row r="226" spans="1:24" s="37" customFormat="1" ht="14.25" customHeight="1" x14ac:dyDescent="0.2">
      <c r="A226" s="36" t="s">
        <v>400</v>
      </c>
      <c r="B226" s="47" t="s">
        <v>1957</v>
      </c>
      <c r="C226" s="36">
        <v>2020</v>
      </c>
      <c r="D226" s="181">
        <v>22.9022111491747</v>
      </c>
      <c r="E226" s="36">
        <v>5</v>
      </c>
      <c r="F226" s="36">
        <v>5</v>
      </c>
      <c r="G226" s="47"/>
      <c r="H226" s="49" t="s">
        <v>1959</v>
      </c>
      <c r="I226" s="157" t="s">
        <v>1768</v>
      </c>
      <c r="J226" s="188">
        <v>56</v>
      </c>
      <c r="K226" s="190">
        <f t="shared" si="6"/>
        <v>17.82535362629228</v>
      </c>
      <c r="L226" s="188">
        <f t="shared" si="7"/>
        <v>9.1746133917892827</v>
      </c>
      <c r="M226" s="47">
        <v>0</v>
      </c>
      <c r="N226" s="47">
        <v>4.2</v>
      </c>
      <c r="O226" s="47">
        <v>1.9</v>
      </c>
      <c r="P226" s="47">
        <v>60</v>
      </c>
      <c r="Q226" s="47"/>
      <c r="R226" s="36"/>
      <c r="S226" s="36"/>
      <c r="T226" s="36"/>
      <c r="U226" s="36"/>
      <c r="V226" s="36"/>
      <c r="W226" s="36"/>
      <c r="X226" s="36"/>
    </row>
    <row r="227" spans="1:24" s="37" customFormat="1" ht="14.25" customHeight="1" x14ac:dyDescent="0.2">
      <c r="A227" s="36" t="s">
        <v>400</v>
      </c>
      <c r="B227" s="47" t="s">
        <v>1957</v>
      </c>
      <c r="C227" s="36">
        <v>2020</v>
      </c>
      <c r="D227" s="181">
        <v>23.0018685767674</v>
      </c>
      <c r="E227" s="36">
        <v>6</v>
      </c>
      <c r="F227" s="36">
        <v>6</v>
      </c>
      <c r="G227" s="47"/>
      <c r="H227" s="49" t="s">
        <v>1959</v>
      </c>
      <c r="I227" s="157" t="s">
        <v>1768</v>
      </c>
      <c r="J227" s="188">
        <v>72</v>
      </c>
      <c r="K227" s="190">
        <f t="shared" si="6"/>
        <v>22.918311805232928</v>
      </c>
      <c r="L227" s="188">
        <f t="shared" si="7"/>
        <v>11.293176279268954</v>
      </c>
      <c r="M227" s="47">
        <v>0</v>
      </c>
      <c r="N227" s="47">
        <v>6.1</v>
      </c>
      <c r="O227" s="47">
        <v>1.9</v>
      </c>
      <c r="P227" s="47">
        <v>57</v>
      </c>
      <c r="Q227" s="47"/>
      <c r="R227" s="36"/>
      <c r="S227" s="36"/>
      <c r="T227" s="36"/>
      <c r="U227" s="36"/>
      <c r="V227" s="36"/>
      <c r="W227" s="36"/>
      <c r="X227" s="36"/>
    </row>
    <row r="228" spans="1:24" s="37" customFormat="1" ht="14.25" customHeight="1" x14ac:dyDescent="0.2">
      <c r="A228" s="36" t="s">
        <v>400</v>
      </c>
      <c r="B228" s="47" t="s">
        <v>1957</v>
      </c>
      <c r="C228" s="36">
        <v>2020</v>
      </c>
      <c r="D228" s="181">
        <v>23.1015260043601</v>
      </c>
      <c r="E228" s="36">
        <v>7</v>
      </c>
      <c r="F228" s="36">
        <v>7</v>
      </c>
      <c r="G228" s="47"/>
      <c r="H228" s="49" t="s">
        <v>1959</v>
      </c>
      <c r="I228" s="157" t="s">
        <v>1768</v>
      </c>
      <c r="J228" s="188">
        <v>49</v>
      </c>
      <c r="K228" s="190">
        <f t="shared" si="6"/>
        <v>15.597184423005743</v>
      </c>
      <c r="L228" s="188">
        <f t="shared" si="7"/>
        <v>11.040147243149534</v>
      </c>
      <c r="M228" s="47">
        <v>0</v>
      </c>
      <c r="N228" s="47">
        <v>6.4</v>
      </c>
      <c r="O228" s="47">
        <v>1.9</v>
      </c>
      <c r="P228" s="47">
        <v>55</v>
      </c>
      <c r="Q228" s="47"/>
      <c r="R228" s="36"/>
      <c r="S228" s="36"/>
      <c r="T228" s="36"/>
      <c r="U228" s="36"/>
      <c r="V228" s="36"/>
      <c r="W228" s="36"/>
      <c r="X228" s="36"/>
    </row>
    <row r="229" spans="1:24" s="37" customFormat="1" ht="14.25" customHeight="1" x14ac:dyDescent="0.2">
      <c r="A229" s="36" t="s">
        <v>400</v>
      </c>
      <c r="B229" s="47" t="s">
        <v>1957</v>
      </c>
      <c r="C229" s="36">
        <v>2020</v>
      </c>
      <c r="D229" s="181">
        <v>23.2011834319527</v>
      </c>
      <c r="E229" s="36">
        <v>8</v>
      </c>
      <c r="F229" s="36">
        <v>8</v>
      </c>
      <c r="G229" s="47"/>
      <c r="H229" s="157">
        <f>IF(I229="","", VLOOKUP(I229,[8]All_LTMN_Lookups!$J$1:$K$1223,2,FALSE))</f>
        <v>2740</v>
      </c>
      <c r="I229" s="157" t="s">
        <v>177</v>
      </c>
      <c r="J229" s="188">
        <v>38</v>
      </c>
      <c r="K229" s="190">
        <f t="shared" si="6"/>
        <v>12.095775674984045</v>
      </c>
      <c r="L229" s="188">
        <f t="shared" si="7"/>
        <v>4.5665730905120352</v>
      </c>
      <c r="M229" s="47">
        <v>0</v>
      </c>
      <c r="N229" s="47">
        <v>6.6</v>
      </c>
      <c r="O229" s="47">
        <v>1.9</v>
      </c>
      <c r="P229" s="47">
        <v>22</v>
      </c>
      <c r="Q229" s="47"/>
      <c r="R229" s="36"/>
      <c r="S229" s="36"/>
      <c r="T229" s="36"/>
      <c r="U229" s="36"/>
      <c r="V229" s="36"/>
      <c r="W229" s="36"/>
      <c r="X229" s="36"/>
    </row>
    <row r="230" spans="1:24" s="37" customFormat="1" ht="14.25" customHeight="1" x14ac:dyDescent="0.2">
      <c r="A230" s="36" t="s">
        <v>400</v>
      </c>
      <c r="B230" s="47" t="s">
        <v>1957</v>
      </c>
      <c r="C230" s="36">
        <v>2020</v>
      </c>
      <c r="D230" s="181">
        <v>23.300840859545399</v>
      </c>
      <c r="E230" s="36">
        <v>9</v>
      </c>
      <c r="F230" s="36">
        <v>9</v>
      </c>
      <c r="G230" s="47"/>
      <c r="H230" s="49" t="s">
        <v>1959</v>
      </c>
      <c r="I230" s="157" t="s">
        <v>1768</v>
      </c>
      <c r="J230" s="188">
        <v>72</v>
      </c>
      <c r="K230" s="190">
        <f t="shared" si="6"/>
        <v>22.918311805232928</v>
      </c>
      <c r="L230" s="188">
        <f t="shared" si="7"/>
        <v>9.1987465189122535</v>
      </c>
      <c r="M230" s="47">
        <v>0</v>
      </c>
      <c r="N230" s="47">
        <v>5.5</v>
      </c>
      <c r="O230" s="47">
        <v>1.9</v>
      </c>
      <c r="P230" s="47">
        <v>53</v>
      </c>
      <c r="Q230" s="47"/>
      <c r="R230" s="36"/>
      <c r="S230" s="36"/>
      <c r="T230" s="36"/>
      <c r="U230" s="36"/>
      <c r="V230" s="36"/>
      <c r="W230" s="36"/>
      <c r="X230" s="36"/>
    </row>
    <row r="231" spans="1:24" s="37" customFormat="1" ht="14.25" customHeight="1" x14ac:dyDescent="0.2">
      <c r="A231" s="36" t="s">
        <v>400</v>
      </c>
      <c r="B231" s="47" t="s">
        <v>1957</v>
      </c>
      <c r="C231" s="36">
        <v>2020</v>
      </c>
      <c r="D231" s="181">
        <v>23.400498287137999</v>
      </c>
      <c r="E231" s="36">
        <v>10</v>
      </c>
      <c r="F231" s="36">
        <v>10</v>
      </c>
      <c r="G231" s="47"/>
      <c r="H231" s="157">
        <f>IF(I231="","", VLOOKUP(I231,[8]All_LTMN_Lookups!$J$1:$K$1223,2,FALSE))</f>
        <v>2740</v>
      </c>
      <c r="I231" s="157" t="s">
        <v>177</v>
      </c>
      <c r="J231" s="188">
        <v>18</v>
      </c>
      <c r="K231" s="190">
        <f t="shared" si="6"/>
        <v>5.7295779513082321</v>
      </c>
      <c r="L231" s="188">
        <f t="shared" si="7"/>
        <v>4.2579528933938793</v>
      </c>
      <c r="M231" s="47">
        <v>0</v>
      </c>
      <c r="N231" s="47">
        <v>8.8000000000000007</v>
      </c>
      <c r="O231" s="47">
        <v>1.9</v>
      </c>
      <c r="P231" s="47">
        <v>15</v>
      </c>
      <c r="Q231" s="47"/>
      <c r="R231" s="36"/>
      <c r="S231" s="36"/>
      <c r="T231" s="36"/>
      <c r="U231" s="36"/>
      <c r="V231" s="36"/>
      <c r="W231" s="36"/>
      <c r="X231" s="36"/>
    </row>
    <row r="232" spans="1:24" s="37" customFormat="1" ht="14.25" customHeight="1" x14ac:dyDescent="0.2">
      <c r="A232" s="36" t="s">
        <v>400</v>
      </c>
      <c r="B232" s="47" t="s">
        <v>1957</v>
      </c>
      <c r="C232" s="36">
        <v>2020</v>
      </c>
      <c r="D232" s="181" t="s">
        <v>1924</v>
      </c>
      <c r="E232" s="36">
        <v>1</v>
      </c>
      <c r="F232" s="36">
        <v>1</v>
      </c>
      <c r="G232" s="47"/>
      <c r="H232" s="49" t="s">
        <v>1959</v>
      </c>
      <c r="I232" s="157" t="s">
        <v>1768</v>
      </c>
      <c r="J232" s="188">
        <v>159</v>
      </c>
      <c r="K232" s="190">
        <f t="shared" si="6"/>
        <v>50.611271903222722</v>
      </c>
      <c r="L232" s="188">
        <f t="shared" si="7"/>
        <v>19.669999999999998</v>
      </c>
      <c r="M232" s="47">
        <v>0</v>
      </c>
      <c r="N232" s="47">
        <v>18.100000000000001</v>
      </c>
      <c r="O232" s="47">
        <v>1.57</v>
      </c>
      <c r="P232" s="47">
        <v>45</v>
      </c>
      <c r="Q232" s="47"/>
      <c r="R232" s="36"/>
      <c r="S232" s="36"/>
      <c r="T232" s="36"/>
      <c r="U232" s="36"/>
      <c r="V232" s="36"/>
      <c r="W232" s="36"/>
      <c r="X232" s="36"/>
    </row>
    <row r="233" spans="1:24" s="37" customFormat="1" ht="14.25" customHeight="1" x14ac:dyDescent="0.2">
      <c r="A233" s="36" t="s">
        <v>400</v>
      </c>
      <c r="B233" s="47" t="s">
        <v>1957</v>
      </c>
      <c r="C233" s="36">
        <v>2020</v>
      </c>
      <c r="D233" s="181" t="s">
        <v>1924</v>
      </c>
      <c r="E233" s="36">
        <v>2</v>
      </c>
      <c r="F233" s="36">
        <v>2</v>
      </c>
      <c r="G233" s="47"/>
      <c r="H233" s="157">
        <f>IF(I233="","", VLOOKUP(I233,[8]All_LTMN_Lookups!$J$1:$K$1223,2,FALSE))</f>
        <v>237</v>
      </c>
      <c r="I233" s="157" t="s">
        <v>6</v>
      </c>
      <c r="J233" s="188">
        <v>25</v>
      </c>
      <c r="K233" s="190">
        <f t="shared" si="6"/>
        <v>7.9577471545947667</v>
      </c>
      <c r="L233" s="188">
        <f t="shared" si="7"/>
        <v>7.4448450426672679</v>
      </c>
      <c r="M233" s="47">
        <v>0</v>
      </c>
      <c r="N233" s="47">
        <v>6.3</v>
      </c>
      <c r="O233" s="47">
        <v>1.57</v>
      </c>
      <c r="P233" s="47">
        <v>43</v>
      </c>
      <c r="Q233" s="47"/>
      <c r="R233" s="36"/>
      <c r="S233" s="36"/>
      <c r="T233" s="36"/>
      <c r="U233" s="36"/>
      <c r="V233" s="36"/>
      <c r="W233" s="36"/>
      <c r="X233" s="36"/>
    </row>
    <row r="234" spans="1:24" s="37" customFormat="1" ht="14.25" customHeight="1" x14ac:dyDescent="0.2">
      <c r="A234" s="36" t="s">
        <v>400</v>
      </c>
      <c r="B234" s="47" t="s">
        <v>1957</v>
      </c>
      <c r="C234" s="36">
        <v>2020</v>
      </c>
      <c r="D234" s="181" t="s">
        <v>1924</v>
      </c>
      <c r="E234" s="36">
        <v>3</v>
      </c>
      <c r="F234" s="36">
        <v>3</v>
      </c>
      <c r="G234" s="47"/>
      <c r="H234" s="49" t="s">
        <v>1959</v>
      </c>
      <c r="I234" s="157" t="s">
        <v>1768</v>
      </c>
      <c r="J234" s="188">
        <v>92</v>
      </c>
      <c r="K234" s="190">
        <f t="shared" si="6"/>
        <v>29.284509528908742</v>
      </c>
      <c r="L234" s="188">
        <f t="shared" si="7"/>
        <v>18.612076374097203</v>
      </c>
      <c r="M234" s="47">
        <v>0</v>
      </c>
      <c r="N234" s="47">
        <v>14.3</v>
      </c>
      <c r="O234" s="47">
        <v>1.57</v>
      </c>
      <c r="P234" s="47">
        <v>50</v>
      </c>
      <c r="Q234" s="47"/>
      <c r="R234" s="36"/>
      <c r="S234" s="36"/>
      <c r="T234" s="36"/>
      <c r="U234" s="36"/>
      <c r="V234" s="36"/>
      <c r="W234" s="36"/>
      <c r="X234" s="36"/>
    </row>
    <row r="235" spans="1:24" s="37" customFormat="1" ht="14.25" customHeight="1" x14ac:dyDescent="0.2">
      <c r="A235" s="36" t="s">
        <v>400</v>
      </c>
      <c r="B235" s="47" t="s">
        <v>1957</v>
      </c>
      <c r="C235" s="36">
        <v>2020</v>
      </c>
      <c r="D235" s="181" t="s">
        <v>1924</v>
      </c>
      <c r="E235" s="36">
        <v>4</v>
      </c>
      <c r="F235" s="36">
        <v>4</v>
      </c>
      <c r="G235" s="47"/>
      <c r="H235" s="49" t="s">
        <v>1959</v>
      </c>
      <c r="I235" s="157" t="s">
        <v>1768</v>
      </c>
      <c r="J235" s="188">
        <v>97</v>
      </c>
      <c r="K235" s="190">
        <f t="shared" si="6"/>
        <v>30.876058959827695</v>
      </c>
      <c r="L235" s="188">
        <f t="shared" si="7"/>
        <v>18.200541609197494</v>
      </c>
      <c r="M235" s="47">
        <v>3</v>
      </c>
      <c r="N235" s="47">
        <v>10.8</v>
      </c>
      <c r="O235" s="47">
        <v>1.57</v>
      </c>
      <c r="P235" s="47">
        <v>57</v>
      </c>
      <c r="Q235" s="47"/>
      <c r="R235" s="36"/>
      <c r="S235" s="36"/>
      <c r="T235" s="36"/>
      <c r="U235" s="36"/>
      <c r="V235" s="36"/>
      <c r="W235" s="36"/>
      <c r="X235" s="36"/>
    </row>
    <row r="236" spans="1:24" s="37" customFormat="1" ht="14.25" customHeight="1" x14ac:dyDescent="0.2">
      <c r="A236" s="36" t="s">
        <v>400</v>
      </c>
      <c r="B236" s="47" t="s">
        <v>1957</v>
      </c>
      <c r="C236" s="36">
        <v>2020</v>
      </c>
      <c r="D236" s="181" t="s">
        <v>1924</v>
      </c>
      <c r="E236" s="36">
        <v>5</v>
      </c>
      <c r="F236" s="36">
        <v>5</v>
      </c>
      <c r="G236" s="47"/>
      <c r="H236" s="49" t="s">
        <v>1959</v>
      </c>
      <c r="I236" s="157" t="s">
        <v>1768</v>
      </c>
      <c r="J236" s="188">
        <v>71</v>
      </c>
      <c r="K236" s="190">
        <f t="shared" si="6"/>
        <v>22.600001919049138</v>
      </c>
      <c r="L236" s="188">
        <f t="shared" si="7"/>
        <v>16.297286549041555</v>
      </c>
      <c r="M236" s="47">
        <v>0</v>
      </c>
      <c r="N236" s="47">
        <v>10.7</v>
      </c>
      <c r="O236" s="47">
        <v>1.57</v>
      </c>
      <c r="P236" s="47">
        <v>54</v>
      </c>
      <c r="Q236" s="47"/>
      <c r="R236" s="36"/>
      <c r="S236" s="36"/>
      <c r="T236" s="36"/>
      <c r="U236" s="36"/>
      <c r="V236" s="36"/>
      <c r="W236" s="36"/>
      <c r="X236" s="36"/>
    </row>
    <row r="237" spans="1:24" s="37" customFormat="1" ht="14.25" customHeight="1" x14ac:dyDescent="0.2">
      <c r="A237" s="36" t="s">
        <v>400</v>
      </c>
      <c r="B237" s="47" t="s">
        <v>1957</v>
      </c>
      <c r="C237" s="36">
        <v>2020</v>
      </c>
      <c r="D237" s="181" t="s">
        <v>1924</v>
      </c>
      <c r="E237" s="36">
        <v>6</v>
      </c>
      <c r="F237" s="36">
        <v>6</v>
      </c>
      <c r="G237" s="47"/>
      <c r="H237" s="49" t="s">
        <v>1959</v>
      </c>
      <c r="I237" s="157" t="s">
        <v>1768</v>
      </c>
      <c r="J237" s="188">
        <v>97</v>
      </c>
      <c r="K237" s="190">
        <f t="shared" si="6"/>
        <v>30.876058959827695</v>
      </c>
      <c r="L237" s="188">
        <f t="shared" si="7"/>
        <v>17.53603027746561</v>
      </c>
      <c r="M237" s="47">
        <v>0</v>
      </c>
      <c r="N237" s="47">
        <v>11.6</v>
      </c>
      <c r="O237" s="47">
        <v>1.57</v>
      </c>
      <c r="P237" s="47">
        <v>54</v>
      </c>
      <c r="Q237" s="47"/>
      <c r="R237" s="36"/>
      <c r="S237" s="36"/>
      <c r="T237" s="36"/>
      <c r="U237" s="36"/>
      <c r="V237" s="36"/>
      <c r="W237" s="36"/>
      <c r="X237" s="36"/>
    </row>
    <row r="238" spans="1:24" s="37" customFormat="1" ht="14.25" customHeight="1" x14ac:dyDescent="0.2">
      <c r="A238" s="36" t="s">
        <v>400</v>
      </c>
      <c r="B238" s="47" t="s">
        <v>1957</v>
      </c>
      <c r="C238" s="36">
        <v>2020</v>
      </c>
      <c r="D238" s="181" t="s">
        <v>1924</v>
      </c>
      <c r="E238" s="36">
        <v>7</v>
      </c>
      <c r="F238" s="36">
        <v>7</v>
      </c>
      <c r="G238" s="47"/>
      <c r="H238" s="49" t="s">
        <v>1959</v>
      </c>
      <c r="I238" s="157" t="s">
        <v>1768</v>
      </c>
      <c r="J238" s="188">
        <v>30</v>
      </c>
      <c r="K238" s="190">
        <f t="shared" ref="K238:K301" si="8">IF(J238="","", J238/PI())</f>
        <v>9.5492965855137211</v>
      </c>
      <c r="L238" s="188">
        <f t="shared" ref="L238:L301" si="9">IF(OR(P238="", N238="", O238=""), "", TAN(P238*PI()/180)*N238 +O238)</f>
        <v>11.281406445846377</v>
      </c>
      <c r="M238" s="47">
        <v>2</v>
      </c>
      <c r="N238" s="47">
        <v>6.8</v>
      </c>
      <c r="O238" s="47">
        <v>1.57</v>
      </c>
      <c r="P238" s="47">
        <v>55</v>
      </c>
      <c r="Q238" s="47"/>
      <c r="R238" s="36"/>
      <c r="S238" s="36"/>
      <c r="T238" s="36"/>
      <c r="U238" s="36"/>
      <c r="V238" s="36"/>
      <c r="W238" s="36"/>
      <c r="X238" s="36"/>
    </row>
    <row r="239" spans="1:24" s="37" customFormat="1" ht="14.25" customHeight="1" x14ac:dyDescent="0.2">
      <c r="A239" s="36" t="s">
        <v>400</v>
      </c>
      <c r="B239" s="47" t="s">
        <v>1957</v>
      </c>
      <c r="C239" s="36">
        <v>2020</v>
      </c>
      <c r="D239" s="181" t="s">
        <v>1924</v>
      </c>
      <c r="E239" s="36">
        <v>8</v>
      </c>
      <c r="F239" s="36">
        <v>8</v>
      </c>
      <c r="G239" s="47"/>
      <c r="H239" s="49" t="s">
        <v>1959</v>
      </c>
      <c r="I239" s="157" t="s">
        <v>1768</v>
      </c>
      <c r="J239" s="188">
        <v>154</v>
      </c>
      <c r="K239" s="190">
        <f t="shared" si="8"/>
        <v>49.019722472303762</v>
      </c>
      <c r="L239" s="188">
        <f t="shared" si="9"/>
        <v>23.226944039169258</v>
      </c>
      <c r="M239" s="47">
        <v>0</v>
      </c>
      <c r="N239" s="47">
        <v>19.5</v>
      </c>
      <c r="O239" s="47">
        <v>1.57</v>
      </c>
      <c r="P239" s="47">
        <v>48</v>
      </c>
      <c r="Q239" s="47"/>
      <c r="R239" s="36"/>
      <c r="S239" s="36"/>
      <c r="T239" s="36"/>
      <c r="U239" s="36"/>
      <c r="V239" s="36"/>
      <c r="W239" s="36"/>
      <c r="X239" s="36"/>
    </row>
    <row r="240" spans="1:24" s="37" customFormat="1" ht="14.25" customHeight="1" x14ac:dyDescent="0.2">
      <c r="A240" s="36" t="s">
        <v>400</v>
      </c>
      <c r="B240" s="47" t="s">
        <v>1957</v>
      </c>
      <c r="C240" s="36">
        <v>2020</v>
      </c>
      <c r="D240" s="181" t="s">
        <v>1924</v>
      </c>
      <c r="E240" s="36">
        <v>9</v>
      </c>
      <c r="F240" s="36">
        <v>9</v>
      </c>
      <c r="G240" s="47"/>
      <c r="H240" s="49" t="s">
        <v>1959</v>
      </c>
      <c r="I240" s="157" t="s">
        <v>1768</v>
      </c>
      <c r="J240" s="188">
        <v>146</v>
      </c>
      <c r="K240" s="190">
        <f t="shared" si="8"/>
        <v>46.473243382833438</v>
      </c>
      <c r="L240" s="188">
        <f t="shared" si="9"/>
        <v>20.161356044469677</v>
      </c>
      <c r="M240" s="47">
        <v>0</v>
      </c>
      <c r="N240" s="47">
        <v>15.6</v>
      </c>
      <c r="O240" s="47">
        <v>1.57</v>
      </c>
      <c r="P240" s="47">
        <v>50</v>
      </c>
      <c r="Q240" s="47"/>
      <c r="R240" s="36"/>
      <c r="S240" s="36"/>
      <c r="T240" s="36"/>
      <c r="U240" s="36"/>
      <c r="V240" s="36"/>
      <c r="W240" s="36"/>
      <c r="X240" s="36"/>
    </row>
    <row r="241" spans="1:24" s="37" customFormat="1" ht="14.25" customHeight="1" x14ac:dyDescent="0.2">
      <c r="A241" s="36" t="s">
        <v>400</v>
      </c>
      <c r="B241" s="47" t="s">
        <v>1957</v>
      </c>
      <c r="C241" s="36">
        <v>2020</v>
      </c>
      <c r="D241" s="181" t="s">
        <v>1924</v>
      </c>
      <c r="E241" s="36">
        <v>10</v>
      </c>
      <c r="F241" s="36">
        <v>10</v>
      </c>
      <c r="G241" s="47"/>
      <c r="H241" s="49" t="s">
        <v>1959</v>
      </c>
      <c r="I241" s="157" t="s">
        <v>1768</v>
      </c>
      <c r="J241" s="188">
        <v>96</v>
      </c>
      <c r="K241" s="190">
        <f t="shared" si="8"/>
        <v>30.557749073643905</v>
      </c>
      <c r="L241" s="188">
        <f t="shared" si="9"/>
        <v>20.12197868342701</v>
      </c>
      <c r="M241" s="47">
        <v>0</v>
      </c>
      <c r="N241" s="47">
        <v>17.3</v>
      </c>
      <c r="O241" s="47">
        <v>1.57</v>
      </c>
      <c r="P241" s="47">
        <v>47</v>
      </c>
      <c r="Q241" s="47"/>
      <c r="R241" s="36"/>
      <c r="S241" s="36"/>
      <c r="T241" s="36"/>
      <c r="U241" s="36"/>
      <c r="V241" s="36"/>
      <c r="W241" s="36"/>
      <c r="X241" s="36"/>
    </row>
    <row r="242" spans="1:24" s="37" customFormat="1" ht="14.25" customHeight="1" x14ac:dyDescent="0.2">
      <c r="A242" s="36" t="s">
        <v>400</v>
      </c>
      <c r="B242" s="47" t="s">
        <v>1957</v>
      </c>
      <c r="C242" s="36">
        <v>2020</v>
      </c>
      <c r="D242" s="181" t="s">
        <v>1925</v>
      </c>
      <c r="E242" s="36">
        <v>1</v>
      </c>
      <c r="F242" s="36">
        <v>1</v>
      </c>
      <c r="G242" s="47"/>
      <c r="H242" s="49" t="s">
        <v>1959</v>
      </c>
      <c r="I242" s="157" t="s">
        <v>1768</v>
      </c>
      <c r="J242" s="188">
        <v>144</v>
      </c>
      <c r="K242" s="190">
        <f t="shared" si="8"/>
        <v>45.836623610465857</v>
      </c>
      <c r="L242" s="188">
        <f t="shared" si="9"/>
        <v>5.3312110728152939</v>
      </c>
      <c r="M242" s="47">
        <v>0</v>
      </c>
      <c r="N242" s="47">
        <v>1.6</v>
      </c>
      <c r="O242" s="47">
        <v>1.9</v>
      </c>
      <c r="P242" s="47">
        <v>65</v>
      </c>
      <c r="Q242" s="47"/>
      <c r="R242" s="36"/>
      <c r="S242" s="36"/>
      <c r="T242" s="36"/>
      <c r="U242" s="36"/>
      <c r="V242" s="36"/>
      <c r="W242" s="36"/>
      <c r="X242" s="36"/>
    </row>
    <row r="243" spans="1:24" s="37" customFormat="1" ht="14.25" customHeight="1" x14ac:dyDescent="0.2">
      <c r="A243" s="36" t="s">
        <v>400</v>
      </c>
      <c r="B243" s="47" t="s">
        <v>1957</v>
      </c>
      <c r="C243" s="36">
        <v>2020</v>
      </c>
      <c r="D243" s="181" t="s">
        <v>1925</v>
      </c>
      <c r="E243" s="36">
        <v>2</v>
      </c>
      <c r="F243" s="36">
        <v>2</v>
      </c>
      <c r="G243" s="47"/>
      <c r="H243" s="49" t="s">
        <v>1959</v>
      </c>
      <c r="I243" s="157" t="s">
        <v>1768</v>
      </c>
      <c r="J243" s="188">
        <v>164</v>
      </c>
      <c r="K243" s="190">
        <f t="shared" si="8"/>
        <v>52.202821334141674</v>
      </c>
      <c r="L243" s="188">
        <f t="shared" si="9"/>
        <v>9.3181890325274797</v>
      </c>
      <c r="M243" s="47">
        <v>0</v>
      </c>
      <c r="N243" s="47">
        <v>2.7</v>
      </c>
      <c r="O243" s="47">
        <v>1.9</v>
      </c>
      <c r="P243" s="47">
        <v>70</v>
      </c>
      <c r="Q243" s="47"/>
      <c r="R243" s="36"/>
      <c r="S243" s="36"/>
      <c r="T243" s="36"/>
      <c r="U243" s="36"/>
      <c r="V243" s="36"/>
      <c r="W243" s="36"/>
      <c r="X243" s="36"/>
    </row>
    <row r="244" spans="1:24" s="37" customFormat="1" ht="14.25" customHeight="1" x14ac:dyDescent="0.2">
      <c r="A244" s="36" t="s">
        <v>400</v>
      </c>
      <c r="B244" s="47" t="s">
        <v>1957</v>
      </c>
      <c r="C244" s="36">
        <v>2020</v>
      </c>
      <c r="D244" s="181" t="s">
        <v>1925</v>
      </c>
      <c r="E244" s="36">
        <v>3</v>
      </c>
      <c r="F244" s="36">
        <v>3</v>
      </c>
      <c r="G244" s="47"/>
      <c r="H244" s="49" t="s">
        <v>1959</v>
      </c>
      <c r="I244" s="157" t="s">
        <v>1768</v>
      </c>
      <c r="J244" s="188">
        <v>152</v>
      </c>
      <c r="K244" s="190">
        <f t="shared" si="8"/>
        <v>48.383102699936181</v>
      </c>
      <c r="L244" s="188">
        <f t="shared" si="9"/>
        <v>16.499239030377407</v>
      </c>
      <c r="M244" s="47">
        <v>0</v>
      </c>
      <c r="N244" s="47">
        <v>6.5</v>
      </c>
      <c r="O244" s="47">
        <v>1.9</v>
      </c>
      <c r="P244" s="47">
        <v>66</v>
      </c>
      <c r="Q244" s="47"/>
      <c r="R244" s="36"/>
      <c r="S244" s="36"/>
      <c r="T244" s="36"/>
      <c r="U244" s="36"/>
      <c r="V244" s="36"/>
      <c r="W244" s="36"/>
      <c r="X244" s="36"/>
    </row>
    <row r="245" spans="1:24" s="37" customFormat="1" ht="14.25" customHeight="1" x14ac:dyDescent="0.2">
      <c r="A245" s="36" t="s">
        <v>400</v>
      </c>
      <c r="B245" s="47" t="s">
        <v>1957</v>
      </c>
      <c r="C245" s="36">
        <v>2020</v>
      </c>
      <c r="D245" s="181" t="s">
        <v>1925</v>
      </c>
      <c r="E245" s="36">
        <v>4</v>
      </c>
      <c r="F245" s="36">
        <v>4</v>
      </c>
      <c r="G245" s="47"/>
      <c r="H245" s="49" t="s">
        <v>1959</v>
      </c>
      <c r="I245" s="157" t="s">
        <v>1768</v>
      </c>
      <c r="J245" s="188">
        <v>143</v>
      </c>
      <c r="K245" s="190">
        <f t="shared" si="8"/>
        <v>45.518313724282066</v>
      </c>
      <c r="L245" s="188">
        <f t="shared" si="9"/>
        <v>14.853229336333992</v>
      </c>
      <c r="M245" s="47">
        <v>0</v>
      </c>
      <c r="N245" s="47">
        <v>6.6</v>
      </c>
      <c r="O245" s="47">
        <v>1.9</v>
      </c>
      <c r="P245" s="47">
        <v>63</v>
      </c>
      <c r="Q245" s="47"/>
      <c r="R245" s="36"/>
      <c r="S245" s="36"/>
      <c r="T245" s="36"/>
      <c r="U245" s="36"/>
      <c r="V245" s="36"/>
      <c r="W245" s="36"/>
      <c r="X245" s="36"/>
    </row>
    <row r="246" spans="1:24" s="37" customFormat="1" ht="14.25" customHeight="1" x14ac:dyDescent="0.2">
      <c r="A246" s="36" t="s">
        <v>400</v>
      </c>
      <c r="B246" s="47" t="s">
        <v>1957</v>
      </c>
      <c r="C246" s="36">
        <v>2020</v>
      </c>
      <c r="D246" s="181" t="s">
        <v>1925</v>
      </c>
      <c r="E246" s="36">
        <v>5</v>
      </c>
      <c r="F246" s="36">
        <v>5</v>
      </c>
      <c r="G246" s="47"/>
      <c r="H246" s="49" t="s">
        <v>1959</v>
      </c>
      <c r="I246" s="157" t="s">
        <v>1768</v>
      </c>
      <c r="J246" s="188">
        <v>54</v>
      </c>
      <c r="K246" s="190">
        <f t="shared" si="8"/>
        <v>17.188733853924695</v>
      </c>
      <c r="L246" s="188">
        <f t="shared" si="9"/>
        <v>11.399999999999999</v>
      </c>
      <c r="M246" s="47">
        <v>0</v>
      </c>
      <c r="N246" s="47">
        <v>9.5</v>
      </c>
      <c r="O246" s="47">
        <v>1.9</v>
      </c>
      <c r="P246" s="47">
        <v>45</v>
      </c>
      <c r="Q246" s="47"/>
      <c r="R246" s="36"/>
      <c r="S246" s="36"/>
      <c r="T246" s="36"/>
      <c r="U246" s="36"/>
      <c r="V246" s="36"/>
      <c r="W246" s="36"/>
      <c r="X246" s="36"/>
    </row>
    <row r="247" spans="1:24" s="37" customFormat="1" ht="14.25" customHeight="1" x14ac:dyDescent="0.2">
      <c r="A247" s="36" t="s">
        <v>400</v>
      </c>
      <c r="B247" s="47" t="s">
        <v>1957</v>
      </c>
      <c r="C247" s="36">
        <v>2020</v>
      </c>
      <c r="D247" s="181" t="s">
        <v>1925</v>
      </c>
      <c r="E247" s="36">
        <v>6</v>
      </c>
      <c r="F247" s="36">
        <v>6</v>
      </c>
      <c r="G247" s="47"/>
      <c r="H247" s="49" t="s">
        <v>1959</v>
      </c>
      <c r="I247" s="157" t="s">
        <v>1768</v>
      </c>
      <c r="J247" s="188">
        <v>147</v>
      </c>
      <c r="K247" s="190">
        <f t="shared" si="8"/>
        <v>46.791553269017228</v>
      </c>
      <c r="L247" s="188">
        <f t="shared" si="9"/>
        <v>23.879819355636972</v>
      </c>
      <c r="M247" s="47">
        <v>0</v>
      </c>
      <c r="N247" s="47">
        <v>8</v>
      </c>
      <c r="O247" s="47">
        <v>1.9</v>
      </c>
      <c r="P247" s="47">
        <v>70</v>
      </c>
      <c r="Q247" s="47"/>
      <c r="R247" s="36"/>
      <c r="S247" s="36"/>
      <c r="T247" s="36"/>
      <c r="U247" s="36"/>
      <c r="V247" s="36"/>
      <c r="W247" s="36"/>
      <c r="X247" s="36"/>
    </row>
    <row r="248" spans="1:24" s="37" customFormat="1" ht="14.25" customHeight="1" x14ac:dyDescent="0.2">
      <c r="A248" s="36" t="s">
        <v>400</v>
      </c>
      <c r="B248" s="47" t="s">
        <v>1957</v>
      </c>
      <c r="C248" s="36">
        <v>2020</v>
      </c>
      <c r="D248" s="181" t="s">
        <v>1925</v>
      </c>
      <c r="E248" s="36">
        <v>7</v>
      </c>
      <c r="F248" s="36">
        <v>7</v>
      </c>
      <c r="G248" s="47"/>
      <c r="H248" s="49" t="s">
        <v>1959</v>
      </c>
      <c r="I248" s="157" t="s">
        <v>1768</v>
      </c>
      <c r="J248" s="188">
        <v>153</v>
      </c>
      <c r="K248" s="190">
        <f t="shared" si="8"/>
        <v>48.701412586119972</v>
      </c>
      <c r="L248" s="188">
        <f t="shared" si="9"/>
        <v>23.37743001385407</v>
      </c>
      <c r="M248" s="47">
        <v>0</v>
      </c>
      <c r="N248" s="47">
        <v>12.4</v>
      </c>
      <c r="O248" s="47">
        <v>1.9</v>
      </c>
      <c r="P248" s="47">
        <v>60</v>
      </c>
      <c r="Q248" s="47"/>
      <c r="R248" s="36"/>
      <c r="S248" s="36"/>
      <c r="T248" s="36"/>
      <c r="U248" s="36"/>
      <c r="V248" s="36"/>
      <c r="W248" s="36"/>
      <c r="X248" s="36"/>
    </row>
    <row r="249" spans="1:24" s="37" customFormat="1" ht="14.25" customHeight="1" x14ac:dyDescent="0.2">
      <c r="A249" s="36" t="s">
        <v>400</v>
      </c>
      <c r="B249" s="47" t="s">
        <v>1957</v>
      </c>
      <c r="C249" s="36">
        <v>2020</v>
      </c>
      <c r="D249" s="181" t="s">
        <v>1925</v>
      </c>
      <c r="E249" s="36">
        <v>8</v>
      </c>
      <c r="F249" s="36">
        <v>8</v>
      </c>
      <c r="G249" s="47"/>
      <c r="H249" s="49" t="s">
        <v>1959</v>
      </c>
      <c r="I249" s="157" t="s">
        <v>1768</v>
      </c>
      <c r="J249" s="188">
        <v>189</v>
      </c>
      <c r="K249" s="190">
        <f t="shared" si="8"/>
        <v>60.160568488736438</v>
      </c>
      <c r="L249" s="188">
        <f t="shared" si="9"/>
        <v>23.340281704948183</v>
      </c>
      <c r="M249" s="47">
        <v>0</v>
      </c>
      <c r="N249" s="47">
        <v>11.4</v>
      </c>
      <c r="O249" s="47">
        <v>1.9</v>
      </c>
      <c r="P249" s="47">
        <v>62</v>
      </c>
      <c r="Q249" s="47"/>
      <c r="R249" s="36"/>
      <c r="S249" s="36"/>
      <c r="T249" s="36"/>
      <c r="U249" s="36"/>
      <c r="V249" s="36"/>
      <c r="W249" s="36"/>
      <c r="X249" s="36"/>
    </row>
    <row r="250" spans="1:24" s="37" customFormat="1" ht="14.25" customHeight="1" x14ac:dyDescent="0.2">
      <c r="A250" s="36" t="s">
        <v>400</v>
      </c>
      <c r="B250" s="47" t="s">
        <v>1957</v>
      </c>
      <c r="C250" s="36">
        <v>2020</v>
      </c>
      <c r="D250" s="181" t="s">
        <v>1925</v>
      </c>
      <c r="E250" s="36">
        <v>9</v>
      </c>
      <c r="F250" s="36">
        <v>9</v>
      </c>
      <c r="G250" s="47"/>
      <c r="H250" s="49" t="s">
        <v>1959</v>
      </c>
      <c r="I250" s="157" t="s">
        <v>1768</v>
      </c>
      <c r="J250" s="188">
        <v>189</v>
      </c>
      <c r="K250" s="190">
        <f t="shared" si="8"/>
        <v>60.160568488736438</v>
      </c>
      <c r="L250" s="188">
        <f t="shared" si="9"/>
        <v>17.292317651681856</v>
      </c>
      <c r="M250" s="47">
        <v>0</v>
      </c>
      <c r="N250" s="47">
        <v>5.3</v>
      </c>
      <c r="O250" s="47">
        <v>1.9</v>
      </c>
      <c r="P250" s="47">
        <v>71</v>
      </c>
      <c r="Q250" s="47"/>
      <c r="R250" s="36"/>
      <c r="S250" s="36"/>
      <c r="T250" s="36"/>
      <c r="U250" s="36"/>
      <c r="V250" s="36"/>
      <c r="W250" s="36"/>
      <c r="X250" s="36"/>
    </row>
    <row r="251" spans="1:24" s="37" customFormat="1" ht="14.25" customHeight="1" x14ac:dyDescent="0.2">
      <c r="A251" s="36" t="s">
        <v>400</v>
      </c>
      <c r="B251" s="47" t="s">
        <v>1957</v>
      </c>
      <c r="C251" s="36">
        <v>2020</v>
      </c>
      <c r="D251" s="181" t="s">
        <v>1925</v>
      </c>
      <c r="E251" s="36">
        <v>10</v>
      </c>
      <c r="F251" s="36">
        <v>10</v>
      </c>
      <c r="G251" s="47"/>
      <c r="H251" s="49" t="s">
        <v>1959</v>
      </c>
      <c r="I251" s="157" t="s">
        <v>1768</v>
      </c>
      <c r="J251" s="188">
        <v>110</v>
      </c>
      <c r="K251" s="190">
        <f t="shared" si="8"/>
        <v>35.014087480216972</v>
      </c>
      <c r="L251" s="188">
        <f t="shared" si="9"/>
        <v>19.657128529653729</v>
      </c>
      <c r="M251" s="47">
        <v>0</v>
      </c>
      <c r="N251" s="47">
        <v>14.9</v>
      </c>
      <c r="O251" s="47">
        <v>1.9</v>
      </c>
      <c r="P251" s="47">
        <v>50</v>
      </c>
      <c r="Q251" s="47"/>
      <c r="R251" s="36"/>
      <c r="S251" s="36"/>
      <c r="T251" s="36"/>
      <c r="U251" s="36"/>
      <c r="V251" s="36"/>
      <c r="W251" s="36"/>
      <c r="X251" s="36"/>
    </row>
    <row r="252" spans="1:24" s="37" customFormat="1" ht="14.25" customHeight="1" x14ac:dyDescent="0.2">
      <c r="A252" s="36" t="s">
        <v>400</v>
      </c>
      <c r="B252" s="47" t="s">
        <v>1957</v>
      </c>
      <c r="C252" s="36">
        <v>2020</v>
      </c>
      <c r="D252" s="181" t="s">
        <v>1926</v>
      </c>
      <c r="E252" s="36">
        <v>1</v>
      </c>
      <c r="F252" s="36">
        <v>1</v>
      </c>
      <c r="G252" s="47"/>
      <c r="H252" s="157">
        <f>IF(I252="","", VLOOKUP(I252,[8]All_LTMN_Lookups!$J$1:$K$1223,2,FALSE))</f>
        <v>237</v>
      </c>
      <c r="I252" s="157" t="s">
        <v>6</v>
      </c>
      <c r="J252" s="188">
        <v>65</v>
      </c>
      <c r="K252" s="190">
        <f t="shared" si="8"/>
        <v>20.690142601946395</v>
      </c>
      <c r="L252" s="188">
        <f t="shared" si="9"/>
        <v>7.3949548389092428</v>
      </c>
      <c r="M252" s="47">
        <v>5</v>
      </c>
      <c r="N252" s="47">
        <v>2</v>
      </c>
      <c r="O252" s="47">
        <v>1.9</v>
      </c>
      <c r="P252" s="47">
        <v>70</v>
      </c>
      <c r="Q252" s="47"/>
      <c r="R252" s="36"/>
      <c r="S252" s="36"/>
      <c r="T252" s="36"/>
      <c r="U252" s="36"/>
      <c r="V252" s="36"/>
      <c r="W252" s="36"/>
      <c r="X252" s="36"/>
    </row>
    <row r="253" spans="1:24" s="37" customFormat="1" ht="14.25" customHeight="1" x14ac:dyDescent="0.2">
      <c r="A253" s="36" t="s">
        <v>400</v>
      </c>
      <c r="B253" s="47" t="s">
        <v>1957</v>
      </c>
      <c r="C253" s="36">
        <v>2020</v>
      </c>
      <c r="D253" s="181" t="s">
        <v>1926</v>
      </c>
      <c r="E253" s="36">
        <v>2</v>
      </c>
      <c r="F253" s="36">
        <v>2</v>
      </c>
      <c r="G253" s="47"/>
      <c r="H253" s="49" t="s">
        <v>1959</v>
      </c>
      <c r="I253" s="157" t="s">
        <v>1768</v>
      </c>
      <c r="J253" s="188">
        <v>116</v>
      </c>
      <c r="K253" s="190">
        <f t="shared" si="8"/>
        <v>36.923946797319722</v>
      </c>
      <c r="L253" s="188">
        <f t="shared" si="9"/>
        <v>9.9072978118358304</v>
      </c>
      <c r="M253" s="47">
        <v>0</v>
      </c>
      <c r="N253" s="47">
        <v>5.2</v>
      </c>
      <c r="O253" s="47">
        <v>1.9</v>
      </c>
      <c r="P253" s="47">
        <v>57</v>
      </c>
      <c r="Q253" s="47"/>
      <c r="R253" s="36"/>
      <c r="S253" s="36"/>
      <c r="T253" s="36"/>
      <c r="U253" s="36"/>
      <c r="V253" s="36"/>
      <c r="W253" s="36"/>
      <c r="X253" s="36"/>
    </row>
    <row r="254" spans="1:24" s="37" customFormat="1" ht="14.25" customHeight="1" x14ac:dyDescent="0.2">
      <c r="A254" s="36" t="s">
        <v>400</v>
      </c>
      <c r="B254" s="47" t="s">
        <v>1957</v>
      </c>
      <c r="C254" s="36">
        <v>2020</v>
      </c>
      <c r="D254" s="181" t="s">
        <v>1926</v>
      </c>
      <c r="E254" s="36">
        <v>3</v>
      </c>
      <c r="F254" s="36">
        <v>3</v>
      </c>
      <c r="G254" s="47"/>
      <c r="H254" s="157">
        <f>IF(I254="","", VLOOKUP(I254,[8]All_LTMN_Lookups!$J$1:$K$1223,2,FALSE))</f>
        <v>237</v>
      </c>
      <c r="I254" s="157" t="s">
        <v>6</v>
      </c>
      <c r="J254" s="188">
        <v>23</v>
      </c>
      <c r="K254" s="190">
        <f t="shared" si="8"/>
        <v>7.3211273822271856</v>
      </c>
      <c r="L254" s="188">
        <f t="shared" si="9"/>
        <v>9.8378101231942647</v>
      </c>
      <c r="M254" s="47">
        <v>0</v>
      </c>
      <c r="N254" s="47">
        <v>4.4000000000000004</v>
      </c>
      <c r="O254" s="47">
        <v>1.9</v>
      </c>
      <c r="P254" s="47">
        <v>61</v>
      </c>
      <c r="Q254" s="47"/>
      <c r="R254" s="36"/>
      <c r="S254" s="36"/>
      <c r="T254" s="36"/>
      <c r="U254" s="36"/>
      <c r="V254" s="36"/>
      <c r="W254" s="36"/>
      <c r="X254" s="36"/>
    </row>
    <row r="255" spans="1:24" s="37" customFormat="1" ht="14.25" customHeight="1" x14ac:dyDescent="0.2">
      <c r="A255" s="36" t="s">
        <v>400</v>
      </c>
      <c r="B255" s="47" t="s">
        <v>1957</v>
      </c>
      <c r="C255" s="36">
        <v>2020</v>
      </c>
      <c r="D255" s="181" t="s">
        <v>1926</v>
      </c>
      <c r="E255" s="36">
        <v>4</v>
      </c>
      <c r="F255" s="36">
        <v>4</v>
      </c>
      <c r="G255" s="47"/>
      <c r="H255" s="49" t="s">
        <v>1959</v>
      </c>
      <c r="I255" s="157" t="s">
        <v>1768</v>
      </c>
      <c r="J255" s="188">
        <v>69</v>
      </c>
      <c r="K255" s="190">
        <f t="shared" si="8"/>
        <v>21.963382146681557</v>
      </c>
      <c r="L255" s="188">
        <f t="shared" si="9"/>
        <v>9.1746133917892827</v>
      </c>
      <c r="M255" s="47">
        <v>2</v>
      </c>
      <c r="N255" s="47">
        <v>4.2</v>
      </c>
      <c r="O255" s="47">
        <v>1.9</v>
      </c>
      <c r="P255" s="47">
        <v>60</v>
      </c>
      <c r="Q255" s="47"/>
      <c r="R255" s="36"/>
      <c r="S255" s="36"/>
      <c r="T255" s="36"/>
      <c r="U255" s="36"/>
      <c r="V255" s="36"/>
      <c r="W255" s="36"/>
      <c r="X255" s="36"/>
    </row>
    <row r="256" spans="1:24" s="37" customFormat="1" ht="14.25" customHeight="1" x14ac:dyDescent="0.2">
      <c r="A256" s="36" t="s">
        <v>400</v>
      </c>
      <c r="B256" s="47" t="s">
        <v>1957</v>
      </c>
      <c r="C256" s="36">
        <v>2020</v>
      </c>
      <c r="D256" s="181" t="s">
        <v>1926</v>
      </c>
      <c r="E256" s="36">
        <v>5</v>
      </c>
      <c r="F256" s="36">
        <v>5</v>
      </c>
      <c r="G256" s="47"/>
      <c r="H256" s="157">
        <f>IF(I256="","", VLOOKUP(I256,[8]All_LTMN_Lookups!$J$1:$K$1223,2,FALSE))</f>
        <v>237</v>
      </c>
      <c r="I256" s="157" t="s">
        <v>6</v>
      </c>
      <c r="J256" s="188">
        <v>28</v>
      </c>
      <c r="K256" s="190">
        <f t="shared" si="8"/>
        <v>8.91267681314614</v>
      </c>
      <c r="L256" s="188">
        <f t="shared" si="9"/>
        <v>9.6942286340599448</v>
      </c>
      <c r="M256" s="47">
        <v>0</v>
      </c>
      <c r="N256" s="47">
        <v>4.5</v>
      </c>
      <c r="O256" s="47">
        <v>1.9</v>
      </c>
      <c r="P256" s="47">
        <v>60</v>
      </c>
      <c r="Q256" s="47"/>
      <c r="R256" s="36"/>
      <c r="S256" s="36"/>
      <c r="T256" s="36"/>
      <c r="U256" s="36"/>
      <c r="V256" s="36"/>
      <c r="W256" s="36"/>
      <c r="X256" s="36"/>
    </row>
    <row r="257" spans="1:24" s="37" customFormat="1" ht="14.25" customHeight="1" x14ac:dyDescent="0.2">
      <c r="A257" s="36" t="s">
        <v>400</v>
      </c>
      <c r="B257" s="47" t="s">
        <v>1957</v>
      </c>
      <c r="C257" s="36">
        <v>2020</v>
      </c>
      <c r="D257" s="181" t="s">
        <v>1926</v>
      </c>
      <c r="E257" s="36">
        <v>6</v>
      </c>
      <c r="F257" s="36">
        <v>6</v>
      </c>
      <c r="G257" s="47"/>
      <c r="H257" s="157">
        <f>IF(I257="","", VLOOKUP(I257,[8]All_LTMN_Lookups!$J$1:$K$1223,2,FALSE))</f>
        <v>237</v>
      </c>
      <c r="I257" s="157" t="s">
        <v>6</v>
      </c>
      <c r="J257" s="188">
        <v>46</v>
      </c>
      <c r="K257" s="190">
        <f t="shared" si="8"/>
        <v>14.642254764454371</v>
      </c>
      <c r="L257" s="188">
        <f t="shared" si="9"/>
        <v>14.767041523057353</v>
      </c>
      <c r="M257" s="47">
        <v>0</v>
      </c>
      <c r="N257" s="47">
        <v>6</v>
      </c>
      <c r="O257" s="47">
        <v>1.9</v>
      </c>
      <c r="P257" s="47">
        <v>65</v>
      </c>
      <c r="Q257" s="47"/>
      <c r="R257" s="36"/>
      <c r="S257" s="36"/>
      <c r="T257" s="36"/>
      <c r="U257" s="36"/>
      <c r="V257" s="36"/>
      <c r="W257" s="36"/>
      <c r="X257" s="36"/>
    </row>
    <row r="258" spans="1:24" s="37" customFormat="1" ht="14.25" customHeight="1" x14ac:dyDescent="0.2">
      <c r="A258" s="36" t="s">
        <v>400</v>
      </c>
      <c r="B258" s="47" t="s">
        <v>1957</v>
      </c>
      <c r="C258" s="36">
        <v>2020</v>
      </c>
      <c r="D258" s="181" t="s">
        <v>1926</v>
      </c>
      <c r="E258" s="36">
        <v>7</v>
      </c>
      <c r="F258" s="36">
        <v>7</v>
      </c>
      <c r="G258" s="47"/>
      <c r="H258" s="157">
        <f>IF(I258="","", VLOOKUP(I258,[8]All_LTMN_Lookups!$J$1:$K$1223,2,FALSE))</f>
        <v>237</v>
      </c>
      <c r="I258" s="157" t="s">
        <v>6</v>
      </c>
      <c r="J258" s="188">
        <v>37</v>
      </c>
      <c r="K258" s="190">
        <f t="shared" si="8"/>
        <v>11.777465788800255</v>
      </c>
      <c r="L258" s="188">
        <f t="shared" si="9"/>
        <v>11.253074360871935</v>
      </c>
      <c r="M258" s="47">
        <v>0</v>
      </c>
      <c r="N258" s="47">
        <v>5.4</v>
      </c>
      <c r="O258" s="47">
        <v>1.9</v>
      </c>
      <c r="P258" s="47">
        <v>60</v>
      </c>
      <c r="Q258" s="47"/>
      <c r="R258" s="36"/>
      <c r="S258" s="36"/>
      <c r="T258" s="36"/>
      <c r="U258" s="36"/>
      <c r="V258" s="36"/>
      <c r="W258" s="36"/>
      <c r="X258" s="36"/>
    </row>
    <row r="259" spans="1:24" s="37" customFormat="1" ht="14.25" customHeight="1" x14ac:dyDescent="0.2">
      <c r="A259" s="36" t="s">
        <v>400</v>
      </c>
      <c r="B259" s="47" t="s">
        <v>1957</v>
      </c>
      <c r="C259" s="36">
        <v>2020</v>
      </c>
      <c r="D259" s="181" t="s">
        <v>1926</v>
      </c>
      <c r="E259" s="36">
        <v>8</v>
      </c>
      <c r="F259" s="36">
        <v>8</v>
      </c>
      <c r="G259" s="47"/>
      <c r="H259" s="157">
        <f>IF(I259="","", VLOOKUP(I259,[8]All_LTMN_Lookups!$J$1:$K$1223,2,FALSE))</f>
        <v>237</v>
      </c>
      <c r="I259" s="157" t="s">
        <v>6</v>
      </c>
      <c r="J259" s="188">
        <v>32</v>
      </c>
      <c r="K259" s="190">
        <f t="shared" si="8"/>
        <v>10.185916357881302</v>
      </c>
      <c r="L259" s="188">
        <f t="shared" si="9"/>
        <v>12.105574628626783</v>
      </c>
      <c r="M259" s="47">
        <v>0</v>
      </c>
      <c r="N259" s="47">
        <v>5.2</v>
      </c>
      <c r="O259" s="47">
        <v>1.9</v>
      </c>
      <c r="P259" s="47">
        <v>63</v>
      </c>
      <c r="Q259" s="47"/>
      <c r="R259" s="36"/>
      <c r="S259" s="36"/>
      <c r="T259" s="36"/>
      <c r="U259" s="36"/>
      <c r="V259" s="36"/>
      <c r="W259" s="36"/>
      <c r="X259" s="36"/>
    </row>
    <row r="260" spans="1:24" s="37" customFormat="1" ht="14.25" customHeight="1" x14ac:dyDescent="0.2">
      <c r="A260" s="36" t="s">
        <v>400</v>
      </c>
      <c r="B260" s="47" t="s">
        <v>1957</v>
      </c>
      <c r="C260" s="36">
        <v>2020</v>
      </c>
      <c r="D260" s="181" t="s">
        <v>1926</v>
      </c>
      <c r="E260" s="36">
        <v>9</v>
      </c>
      <c r="F260" s="36">
        <v>9</v>
      </c>
      <c r="G260" s="47"/>
      <c r="H260" s="157">
        <f>IF(I260="","", VLOOKUP(I260,[8]All_LTMN_Lookups!$J$1:$K$1223,2,FALSE))</f>
        <v>237</v>
      </c>
      <c r="I260" s="157" t="s">
        <v>6</v>
      </c>
      <c r="J260" s="188">
        <v>59</v>
      </c>
      <c r="K260" s="190">
        <f t="shared" si="8"/>
        <v>18.780283284843652</v>
      </c>
      <c r="L260" s="188">
        <f t="shared" si="9"/>
        <v>12.811920087683923</v>
      </c>
      <c r="M260" s="47">
        <v>2</v>
      </c>
      <c r="N260" s="47">
        <v>6.3</v>
      </c>
      <c r="O260" s="47">
        <v>1.9</v>
      </c>
      <c r="P260" s="47">
        <v>60</v>
      </c>
      <c r="Q260" s="47"/>
      <c r="R260" s="36"/>
      <c r="S260" s="36"/>
      <c r="T260" s="36"/>
      <c r="U260" s="36"/>
      <c r="V260" s="36"/>
      <c r="W260" s="36"/>
      <c r="X260" s="36"/>
    </row>
    <row r="261" spans="1:24" s="37" customFormat="1" ht="14.25" customHeight="1" x14ac:dyDescent="0.2">
      <c r="A261" s="36" t="s">
        <v>400</v>
      </c>
      <c r="B261" s="47" t="s">
        <v>1957</v>
      </c>
      <c r="C261" s="36">
        <v>2020</v>
      </c>
      <c r="D261" s="181" t="s">
        <v>1926</v>
      </c>
      <c r="E261" s="36">
        <v>10</v>
      </c>
      <c r="F261" s="36">
        <v>10</v>
      </c>
      <c r="G261" s="47"/>
      <c r="H261" s="157">
        <f>IF(I261="","", VLOOKUP(I261,[8]All_LTMN_Lookups!$J$1:$K$1223,2,FALSE))</f>
        <v>237</v>
      </c>
      <c r="I261" s="157" t="s">
        <v>6</v>
      </c>
      <c r="J261" s="188">
        <v>56</v>
      </c>
      <c r="K261" s="190">
        <f t="shared" si="8"/>
        <v>17.82535362629228</v>
      </c>
      <c r="L261" s="188">
        <f t="shared" si="9"/>
        <v>13.158330249197698</v>
      </c>
      <c r="M261" s="47">
        <v>0</v>
      </c>
      <c r="N261" s="47">
        <v>6.5</v>
      </c>
      <c r="O261" s="47">
        <v>1.9</v>
      </c>
      <c r="P261" s="47">
        <v>60</v>
      </c>
      <c r="Q261" s="47"/>
      <c r="R261" s="36"/>
      <c r="S261" s="36"/>
      <c r="T261" s="36"/>
      <c r="U261" s="36"/>
      <c r="V261" s="36"/>
      <c r="W261" s="36"/>
      <c r="X261" s="36"/>
    </row>
    <row r="262" spans="1:24" s="37" customFormat="1" ht="14.25" customHeight="1" x14ac:dyDescent="0.2">
      <c r="A262" s="36" t="s">
        <v>400</v>
      </c>
      <c r="B262" s="47" t="s">
        <v>1957</v>
      </c>
      <c r="C262" s="36">
        <v>2020</v>
      </c>
      <c r="D262" s="181">
        <v>26.589535970102801</v>
      </c>
      <c r="E262" s="36">
        <v>1</v>
      </c>
      <c r="F262" s="36">
        <v>1</v>
      </c>
      <c r="G262" s="47"/>
      <c r="H262" s="157">
        <f>IF(I262="","", VLOOKUP(I262,[8]All_LTMN_Lookups!$J$1:$K$1223,2,FALSE))</f>
        <v>570</v>
      </c>
      <c r="I262" s="157" t="s">
        <v>264</v>
      </c>
      <c r="J262" s="188">
        <v>301</v>
      </c>
      <c r="K262" s="190">
        <f t="shared" si="8"/>
        <v>95.811275741320998</v>
      </c>
      <c r="L262" s="188">
        <f t="shared" si="9"/>
        <v>22.666150004259784</v>
      </c>
      <c r="M262" s="47">
        <v>0</v>
      </c>
      <c r="N262" s="47">
        <v>13.7</v>
      </c>
      <c r="O262" s="47">
        <v>1.57</v>
      </c>
      <c r="P262" s="47">
        <v>57</v>
      </c>
      <c r="Q262" s="47"/>
      <c r="R262" s="36"/>
      <c r="S262" s="36"/>
      <c r="T262" s="36"/>
      <c r="U262" s="36"/>
      <c r="V262" s="36"/>
      <c r="W262" s="36"/>
      <c r="X262" s="36"/>
    </row>
    <row r="263" spans="1:24" s="37" customFormat="1" ht="14.25" customHeight="1" x14ac:dyDescent="0.2">
      <c r="A263" s="36" t="s">
        <v>400</v>
      </c>
      <c r="B263" s="47" t="s">
        <v>1957</v>
      </c>
      <c r="C263" s="36">
        <v>2020</v>
      </c>
      <c r="D263" s="181">
        <v>26.689193397695501</v>
      </c>
      <c r="E263" s="36">
        <v>2</v>
      </c>
      <c r="F263" s="36">
        <v>2</v>
      </c>
      <c r="G263" s="47"/>
      <c r="H263" s="157">
        <f>IF(I263="","", VLOOKUP(I263,[8]All_LTMN_Lookups!$J$1:$K$1223,2,FALSE))</f>
        <v>2759</v>
      </c>
      <c r="I263" s="157" t="s">
        <v>163</v>
      </c>
      <c r="J263" s="188">
        <v>161</v>
      </c>
      <c r="K263" s="190">
        <f t="shared" si="8"/>
        <v>51.247891675590303</v>
      </c>
      <c r="L263" s="188">
        <f t="shared" si="9"/>
        <v>34.47896534380866</v>
      </c>
      <c r="M263" s="47">
        <v>0</v>
      </c>
      <c r="N263" s="47">
        <v>19</v>
      </c>
      <c r="O263" s="47">
        <v>1.57</v>
      </c>
      <c r="P263" s="47">
        <v>60</v>
      </c>
      <c r="Q263" s="47"/>
      <c r="R263" s="36"/>
      <c r="S263" s="36"/>
      <c r="T263" s="36"/>
      <c r="U263" s="36"/>
      <c r="V263" s="36"/>
      <c r="W263" s="36"/>
      <c r="X263" s="36"/>
    </row>
    <row r="264" spans="1:24" s="37" customFormat="1" ht="14.25" customHeight="1" x14ac:dyDescent="0.2">
      <c r="A264" s="36" t="s">
        <v>400</v>
      </c>
      <c r="B264" s="47" t="s">
        <v>1957</v>
      </c>
      <c r="C264" s="36">
        <v>2020</v>
      </c>
      <c r="D264" s="181">
        <v>26.788850825288101</v>
      </c>
      <c r="E264" s="36">
        <v>3</v>
      </c>
      <c r="F264" s="36">
        <v>3</v>
      </c>
      <c r="G264" s="47"/>
      <c r="H264" s="157">
        <f>IF(I264="","", VLOOKUP(I264,[8]All_LTMN_Lookups!$J$1:$K$1223,2,FALSE))</f>
        <v>570</v>
      </c>
      <c r="I264" s="157" t="s">
        <v>264</v>
      </c>
      <c r="J264" s="188">
        <v>253</v>
      </c>
      <c r="K264" s="190">
        <f t="shared" si="8"/>
        <v>80.532401204499038</v>
      </c>
      <c r="L264" s="188">
        <f t="shared" si="9"/>
        <v>19.170636630481447</v>
      </c>
      <c r="M264" s="47">
        <v>0</v>
      </c>
      <c r="N264" s="47">
        <v>15.3</v>
      </c>
      <c r="O264" s="47">
        <v>1.57</v>
      </c>
      <c r="P264" s="47">
        <v>49</v>
      </c>
      <c r="Q264" s="47"/>
      <c r="R264" s="36"/>
      <c r="S264" s="36"/>
      <c r="T264" s="36"/>
      <c r="U264" s="36"/>
      <c r="V264" s="36"/>
      <c r="W264" s="36"/>
      <c r="X264" s="36"/>
    </row>
    <row r="265" spans="1:24" s="37" customFormat="1" ht="14.25" customHeight="1" x14ac:dyDescent="0.2">
      <c r="A265" s="36" t="s">
        <v>400</v>
      </c>
      <c r="B265" s="47" t="s">
        <v>1957</v>
      </c>
      <c r="C265" s="36">
        <v>2020</v>
      </c>
      <c r="D265" s="181">
        <v>26.888508252880801</v>
      </c>
      <c r="E265" s="36">
        <v>4</v>
      </c>
      <c r="F265" s="36">
        <v>4</v>
      </c>
      <c r="G265" s="47"/>
      <c r="H265" s="49" t="s">
        <v>1959</v>
      </c>
      <c r="I265" s="157" t="s">
        <v>1768</v>
      </c>
      <c r="J265" s="188">
        <v>647</v>
      </c>
      <c r="K265" s="190">
        <f t="shared" si="8"/>
        <v>205.94649636091256</v>
      </c>
      <c r="L265" s="188">
        <f t="shared" si="9"/>
        <v>26.276960516638582</v>
      </c>
      <c r="M265" s="47">
        <v>0</v>
      </c>
      <c r="N265" s="47">
        <v>17.3</v>
      </c>
      <c r="O265" s="47">
        <v>1.57</v>
      </c>
      <c r="P265" s="47">
        <v>55</v>
      </c>
      <c r="Q265" s="47"/>
      <c r="R265" s="36"/>
      <c r="S265" s="36"/>
      <c r="T265" s="36"/>
      <c r="U265" s="36"/>
      <c r="V265" s="36"/>
      <c r="W265" s="36"/>
      <c r="X265" s="36"/>
    </row>
    <row r="266" spans="1:24" s="37" customFormat="1" ht="14.25" customHeight="1" x14ac:dyDescent="0.2">
      <c r="A266" s="36" t="s">
        <v>400</v>
      </c>
      <c r="B266" s="47" t="s">
        <v>1957</v>
      </c>
      <c r="C266" s="36">
        <v>2020</v>
      </c>
      <c r="D266" s="181">
        <v>26.988165680473401</v>
      </c>
      <c r="E266" s="36">
        <v>5</v>
      </c>
      <c r="F266" s="36">
        <v>5</v>
      </c>
      <c r="G266" s="47"/>
      <c r="H266" s="49" t="s">
        <v>1959</v>
      </c>
      <c r="I266" s="157" t="s">
        <v>1768</v>
      </c>
      <c r="J266" s="188">
        <v>198</v>
      </c>
      <c r="K266" s="190">
        <f t="shared" si="8"/>
        <v>63.025357464390552</v>
      </c>
      <c r="L266" s="188">
        <f t="shared" si="9"/>
        <v>33.266529778510446</v>
      </c>
      <c r="M266" s="47">
        <v>0</v>
      </c>
      <c r="N266" s="47">
        <v>18.3</v>
      </c>
      <c r="O266" s="47">
        <v>1.57</v>
      </c>
      <c r="P266" s="47">
        <v>60</v>
      </c>
      <c r="Q266" s="47"/>
      <c r="R266" s="36"/>
      <c r="S266" s="36"/>
      <c r="T266" s="36"/>
      <c r="U266" s="36"/>
      <c r="V266" s="36"/>
      <c r="W266" s="36"/>
      <c r="X266" s="36"/>
    </row>
    <row r="267" spans="1:24" s="37" customFormat="1" ht="14.25" customHeight="1" x14ac:dyDescent="0.2">
      <c r="A267" s="36" t="s">
        <v>400</v>
      </c>
      <c r="B267" s="47" t="s">
        <v>1957</v>
      </c>
      <c r="C267" s="36">
        <v>2020</v>
      </c>
      <c r="D267" s="181">
        <v>27.0878231080661</v>
      </c>
      <c r="E267" s="36">
        <v>6</v>
      </c>
      <c r="F267" s="36">
        <v>6</v>
      </c>
      <c r="G267" s="47"/>
      <c r="H267" s="49" t="s">
        <v>1959</v>
      </c>
      <c r="I267" s="157" t="s">
        <v>1768</v>
      </c>
      <c r="J267" s="188">
        <v>184</v>
      </c>
      <c r="K267" s="190">
        <f t="shared" si="8"/>
        <v>58.569019057817485</v>
      </c>
      <c r="L267" s="188">
        <f t="shared" si="9"/>
        <v>28.419182526751751</v>
      </c>
      <c r="M267" s="47">
        <v>0</v>
      </c>
      <c r="N267" s="47">
        <v>18.8</v>
      </c>
      <c r="O267" s="47">
        <v>1.57</v>
      </c>
      <c r="P267" s="47">
        <v>55</v>
      </c>
      <c r="Q267" s="47"/>
      <c r="R267" s="36"/>
      <c r="S267" s="36"/>
      <c r="T267" s="36"/>
      <c r="U267" s="36"/>
      <c r="V267" s="36"/>
      <c r="W267" s="36"/>
      <c r="X267" s="36"/>
    </row>
    <row r="268" spans="1:24" s="37" customFormat="1" ht="14.25" customHeight="1" x14ac:dyDescent="0.2">
      <c r="A268" s="36" t="s">
        <v>400</v>
      </c>
      <c r="B268" s="47" t="s">
        <v>1957</v>
      </c>
      <c r="C268" s="36">
        <v>2020</v>
      </c>
      <c r="D268" s="181">
        <v>27.1874805356587</v>
      </c>
      <c r="E268" s="36">
        <v>7</v>
      </c>
      <c r="F268" s="36">
        <v>7</v>
      </c>
      <c r="G268" s="47"/>
      <c r="H268" s="49" t="s">
        <v>1959</v>
      </c>
      <c r="I268" s="157" t="s">
        <v>1768</v>
      </c>
      <c r="J268" s="188">
        <v>273</v>
      </c>
      <c r="K268" s="190">
        <f t="shared" si="8"/>
        <v>86.898598928174863</v>
      </c>
      <c r="L268" s="188">
        <f t="shared" si="9"/>
        <v>26.991034520009638</v>
      </c>
      <c r="M268" s="47">
        <v>0</v>
      </c>
      <c r="N268" s="47">
        <v>17.8</v>
      </c>
      <c r="O268" s="47">
        <v>1.57</v>
      </c>
      <c r="P268" s="47">
        <v>55</v>
      </c>
      <c r="Q268" s="47"/>
      <c r="R268" s="36"/>
      <c r="S268" s="36"/>
      <c r="T268" s="36"/>
      <c r="U268" s="36"/>
      <c r="V268" s="36"/>
      <c r="W268" s="36"/>
      <c r="X268" s="36"/>
    </row>
    <row r="269" spans="1:24" s="37" customFormat="1" ht="14.25" customHeight="1" x14ac:dyDescent="0.2">
      <c r="A269" s="36" t="s">
        <v>400</v>
      </c>
      <c r="B269" s="47" t="s">
        <v>1957</v>
      </c>
      <c r="C269" s="36">
        <v>2020</v>
      </c>
      <c r="D269" s="181">
        <v>27.2871379632514</v>
      </c>
      <c r="E269" s="36">
        <v>8</v>
      </c>
      <c r="F269" s="36">
        <v>8</v>
      </c>
      <c r="G269" s="47"/>
      <c r="H269" s="157">
        <f>IF(I269="","", VLOOKUP(I269,[8]All_LTMN_Lookups!$J$1:$K$1223,2,FALSE))</f>
        <v>2740</v>
      </c>
      <c r="I269" s="157" t="s">
        <v>177</v>
      </c>
      <c r="J269" s="188">
        <v>77</v>
      </c>
      <c r="K269" s="190">
        <f t="shared" si="8"/>
        <v>24.509861236151881</v>
      </c>
      <c r="L269" s="188">
        <f t="shared" si="9"/>
        <v>12.039227395190013</v>
      </c>
      <c r="M269" s="47">
        <v>0</v>
      </c>
      <c r="N269" s="47">
        <v>13.4</v>
      </c>
      <c r="O269" s="47">
        <v>1.57</v>
      </c>
      <c r="P269" s="47">
        <v>38</v>
      </c>
      <c r="Q269" s="47"/>
      <c r="R269" s="36"/>
      <c r="S269" s="36"/>
      <c r="T269" s="36"/>
      <c r="U269" s="36"/>
      <c r="V269" s="36"/>
      <c r="W269" s="36"/>
      <c r="X269" s="36"/>
    </row>
    <row r="270" spans="1:24" s="37" customFormat="1" ht="14.25" customHeight="1" x14ac:dyDescent="0.2">
      <c r="A270" s="36" t="s">
        <v>400</v>
      </c>
      <c r="B270" s="47" t="s">
        <v>1957</v>
      </c>
      <c r="C270" s="36">
        <v>2020</v>
      </c>
      <c r="D270" s="181">
        <v>27.386795390844</v>
      </c>
      <c r="E270" s="36">
        <v>9</v>
      </c>
      <c r="F270" s="36">
        <v>9</v>
      </c>
      <c r="G270" s="47"/>
      <c r="H270" s="157">
        <f>IF(I270="","", VLOOKUP(I270,[8]All_LTMN_Lookups!$J$1:$K$1223,2,FALSE))</f>
        <v>570</v>
      </c>
      <c r="I270" s="157" t="s">
        <v>264</v>
      </c>
      <c r="J270" s="188">
        <v>170</v>
      </c>
      <c r="K270" s="190">
        <f t="shared" si="8"/>
        <v>54.112680651244418</v>
      </c>
      <c r="L270" s="188">
        <f t="shared" si="9"/>
        <v>25.285896492624776</v>
      </c>
      <c r="M270" s="47">
        <v>0</v>
      </c>
      <c r="N270" s="47">
        <v>19.899999999999999</v>
      </c>
      <c r="O270" s="47">
        <v>1.57</v>
      </c>
      <c r="P270" s="47">
        <v>50</v>
      </c>
      <c r="Q270" s="47"/>
      <c r="R270" s="36"/>
      <c r="S270" s="36"/>
      <c r="T270" s="36"/>
      <c r="U270" s="36"/>
      <c r="V270" s="36"/>
      <c r="W270" s="36"/>
      <c r="X270" s="36"/>
    </row>
    <row r="271" spans="1:24" s="37" customFormat="1" ht="14.25" customHeight="1" x14ac:dyDescent="0.2">
      <c r="A271" s="36" t="s">
        <v>400</v>
      </c>
      <c r="B271" s="47" t="s">
        <v>1957</v>
      </c>
      <c r="C271" s="36">
        <v>2020</v>
      </c>
      <c r="D271" s="181">
        <v>27.4864528184367</v>
      </c>
      <c r="E271" s="36">
        <v>10</v>
      </c>
      <c r="F271" s="36">
        <v>10</v>
      </c>
      <c r="G271" s="47"/>
      <c r="H271" s="49" t="s">
        <v>1959</v>
      </c>
      <c r="I271" s="157" t="s">
        <v>1768</v>
      </c>
      <c r="J271" s="188">
        <v>189</v>
      </c>
      <c r="K271" s="190">
        <f t="shared" si="8"/>
        <v>60.160568488736438</v>
      </c>
      <c r="L271" s="188">
        <f t="shared" si="9"/>
        <v>32.224735379431465</v>
      </c>
      <c r="M271" s="47">
        <v>0</v>
      </c>
      <c r="N271" s="47">
        <v>23.1</v>
      </c>
      <c r="O271" s="47">
        <v>1.57</v>
      </c>
      <c r="P271" s="47">
        <v>53</v>
      </c>
      <c r="Q271" s="47"/>
      <c r="R271" s="36"/>
      <c r="S271" s="36"/>
      <c r="T271" s="36"/>
      <c r="U271" s="36"/>
      <c r="V271" s="36"/>
      <c r="W271" s="36"/>
      <c r="X271" s="36"/>
    </row>
    <row r="272" spans="1:24" s="37" customFormat="1" ht="14.25" customHeight="1" x14ac:dyDescent="0.2">
      <c r="A272" s="36" t="s">
        <v>400</v>
      </c>
      <c r="B272" s="47" t="s">
        <v>1957</v>
      </c>
      <c r="C272" s="36">
        <v>2020</v>
      </c>
      <c r="D272" s="181" t="s">
        <v>1927</v>
      </c>
      <c r="E272" s="36">
        <v>1</v>
      </c>
      <c r="F272" s="36">
        <v>1</v>
      </c>
      <c r="G272" s="47"/>
      <c r="H272" s="49" t="s">
        <v>1959</v>
      </c>
      <c r="I272" s="157" t="s">
        <v>1768</v>
      </c>
      <c r="J272" s="188">
        <v>24</v>
      </c>
      <c r="K272" s="190">
        <f t="shared" si="8"/>
        <v>7.6394372684109761</v>
      </c>
      <c r="L272" s="188">
        <f t="shared" si="9"/>
        <v>8.7831642821575588</v>
      </c>
      <c r="M272" s="47">
        <v>5</v>
      </c>
      <c r="N272" s="47">
        <v>8.5</v>
      </c>
      <c r="O272" s="47">
        <v>1.9</v>
      </c>
      <c r="P272" s="47">
        <v>39</v>
      </c>
      <c r="Q272" s="47"/>
      <c r="R272" s="36"/>
      <c r="S272" s="36"/>
      <c r="T272" s="36"/>
      <c r="U272" s="36"/>
      <c r="V272" s="36"/>
      <c r="W272" s="36"/>
      <c r="X272" s="36"/>
    </row>
    <row r="273" spans="1:24" s="37" customFormat="1" ht="14.25" customHeight="1" x14ac:dyDescent="0.2">
      <c r="A273" s="36" t="s">
        <v>400</v>
      </c>
      <c r="B273" s="47" t="s">
        <v>1957</v>
      </c>
      <c r="C273" s="36">
        <v>2020</v>
      </c>
      <c r="D273" s="181" t="s">
        <v>1927</v>
      </c>
      <c r="E273" s="36">
        <v>2</v>
      </c>
      <c r="F273" s="36">
        <v>2</v>
      </c>
      <c r="G273" s="47"/>
      <c r="H273" s="49" t="s">
        <v>1959</v>
      </c>
      <c r="I273" s="157" t="s">
        <v>1768</v>
      </c>
      <c r="J273" s="188">
        <v>146</v>
      </c>
      <c r="K273" s="190">
        <f t="shared" si="8"/>
        <v>46.473243382833438</v>
      </c>
      <c r="L273" s="188">
        <f t="shared" si="9"/>
        <v>20.352734574213663</v>
      </c>
      <c r="M273" s="47">
        <v>0</v>
      </c>
      <c r="N273" s="47">
        <v>9</v>
      </c>
      <c r="O273" s="47">
        <v>1.9</v>
      </c>
      <c r="P273" s="47">
        <v>64</v>
      </c>
      <c r="Q273" s="47"/>
      <c r="R273" s="36"/>
      <c r="S273" s="36"/>
      <c r="T273" s="36"/>
      <c r="U273" s="36"/>
      <c r="V273" s="36"/>
      <c r="W273" s="36"/>
      <c r="X273" s="36"/>
    </row>
    <row r="274" spans="1:24" s="37" customFormat="1" ht="14.25" customHeight="1" x14ac:dyDescent="0.2">
      <c r="A274" s="36" t="s">
        <v>400</v>
      </c>
      <c r="B274" s="47" t="s">
        <v>1957</v>
      </c>
      <c r="C274" s="36">
        <v>2020</v>
      </c>
      <c r="D274" s="181" t="s">
        <v>1927</v>
      </c>
      <c r="E274" s="36">
        <v>3</v>
      </c>
      <c r="F274" s="36">
        <v>3</v>
      </c>
      <c r="G274" s="47"/>
      <c r="H274" s="157">
        <f>IF(I274="","", VLOOKUP(I274,[8]All_LTMN_Lookups!$J$1:$K$1223,2,FALSE))</f>
        <v>2750</v>
      </c>
      <c r="I274" s="157" t="s">
        <v>169</v>
      </c>
      <c r="J274" s="188">
        <v>27</v>
      </c>
      <c r="K274" s="190">
        <f t="shared" si="8"/>
        <v>8.5943669269623477</v>
      </c>
      <c r="L274" s="188">
        <f t="shared" si="9"/>
        <v>6.6</v>
      </c>
      <c r="M274" s="47">
        <v>0</v>
      </c>
      <c r="N274" s="47">
        <v>4.7</v>
      </c>
      <c r="O274" s="47">
        <v>1.9</v>
      </c>
      <c r="P274" s="47">
        <v>45</v>
      </c>
      <c r="Q274" s="47"/>
      <c r="R274" s="36"/>
      <c r="S274" s="36"/>
      <c r="T274" s="36"/>
      <c r="U274" s="36"/>
      <c r="V274" s="36"/>
      <c r="W274" s="36"/>
      <c r="X274" s="36"/>
    </row>
    <row r="275" spans="1:24" s="37" customFormat="1" ht="14.25" customHeight="1" x14ac:dyDescent="0.2">
      <c r="A275" s="36" t="s">
        <v>400</v>
      </c>
      <c r="B275" s="47" t="s">
        <v>1957</v>
      </c>
      <c r="C275" s="36">
        <v>2020</v>
      </c>
      <c r="D275" s="181" t="s">
        <v>1927</v>
      </c>
      <c r="E275" s="36">
        <v>4</v>
      </c>
      <c r="F275" s="36">
        <v>4</v>
      </c>
      <c r="G275" s="47"/>
      <c r="H275" s="49" t="s">
        <v>1959</v>
      </c>
      <c r="I275" s="157" t="s">
        <v>1768</v>
      </c>
      <c r="J275" s="188">
        <v>63</v>
      </c>
      <c r="K275" s="190">
        <f t="shared" si="8"/>
        <v>20.053522829578814</v>
      </c>
      <c r="L275" s="188">
        <f t="shared" si="9"/>
        <v>12.465509926170148</v>
      </c>
      <c r="M275" s="47">
        <v>2</v>
      </c>
      <c r="N275" s="47">
        <v>6.1</v>
      </c>
      <c r="O275" s="47">
        <v>1.9</v>
      </c>
      <c r="P275" s="47">
        <v>60</v>
      </c>
      <c r="Q275" s="47"/>
      <c r="R275" s="36"/>
      <c r="S275" s="36"/>
      <c r="T275" s="36"/>
      <c r="U275" s="36"/>
      <c r="V275" s="36"/>
      <c r="W275" s="36"/>
      <c r="X275" s="36"/>
    </row>
    <row r="276" spans="1:24" s="37" customFormat="1" ht="14.25" customHeight="1" x14ac:dyDescent="0.2">
      <c r="A276" s="36" t="s">
        <v>400</v>
      </c>
      <c r="B276" s="47" t="s">
        <v>1957</v>
      </c>
      <c r="C276" s="36">
        <v>2020</v>
      </c>
      <c r="D276" s="181" t="s">
        <v>1927</v>
      </c>
      <c r="E276" s="36">
        <v>5</v>
      </c>
      <c r="F276" s="36">
        <v>5</v>
      </c>
      <c r="G276" s="47"/>
      <c r="H276" s="49" t="s">
        <v>1959</v>
      </c>
      <c r="I276" s="157" t="s">
        <v>1768</v>
      </c>
      <c r="J276" s="188">
        <v>89</v>
      </c>
      <c r="K276" s="190">
        <f t="shared" si="8"/>
        <v>28.329579870357371</v>
      </c>
      <c r="L276" s="188">
        <f t="shared" si="9"/>
        <v>16.682703652619992</v>
      </c>
      <c r="M276" s="47">
        <v>2</v>
      </c>
      <c r="N276" s="47">
        <v>9.6</v>
      </c>
      <c r="O276" s="47">
        <v>1.9</v>
      </c>
      <c r="P276" s="47">
        <v>57</v>
      </c>
      <c r="Q276" s="47"/>
      <c r="R276" s="36"/>
      <c r="S276" s="36"/>
      <c r="T276" s="36"/>
      <c r="U276" s="36"/>
      <c r="V276" s="36"/>
      <c r="W276" s="36"/>
      <c r="X276" s="36"/>
    </row>
    <row r="277" spans="1:24" s="37" customFormat="1" ht="14.25" customHeight="1" x14ac:dyDescent="0.2">
      <c r="A277" s="36" t="s">
        <v>400</v>
      </c>
      <c r="B277" s="47" t="s">
        <v>1957</v>
      </c>
      <c r="C277" s="36">
        <v>2020</v>
      </c>
      <c r="D277" s="181" t="s">
        <v>1927</v>
      </c>
      <c r="E277" s="36">
        <v>6</v>
      </c>
      <c r="F277" s="36">
        <v>6</v>
      </c>
      <c r="G277" s="47"/>
      <c r="H277" s="49" t="s">
        <v>1959</v>
      </c>
      <c r="I277" s="157" t="s">
        <v>1768</v>
      </c>
      <c r="J277" s="188">
        <v>152</v>
      </c>
      <c r="K277" s="190">
        <f t="shared" si="8"/>
        <v>48.383102699936181</v>
      </c>
      <c r="L277" s="188">
        <f t="shared" si="9"/>
        <v>16.619578791288628</v>
      </c>
      <c r="M277" s="47">
        <v>3</v>
      </c>
      <c r="N277" s="47">
        <v>7.5</v>
      </c>
      <c r="O277" s="47">
        <v>1.9</v>
      </c>
      <c r="P277" s="47">
        <v>63</v>
      </c>
      <c r="Q277" s="47"/>
      <c r="R277" s="36"/>
      <c r="S277" s="36"/>
      <c r="T277" s="36"/>
      <c r="U277" s="36"/>
      <c r="V277" s="36"/>
      <c r="W277" s="36"/>
      <c r="X277" s="36"/>
    </row>
    <row r="278" spans="1:24" s="37" customFormat="1" ht="14.25" customHeight="1" x14ac:dyDescent="0.2">
      <c r="A278" s="36" t="s">
        <v>400</v>
      </c>
      <c r="B278" s="47" t="s">
        <v>1957</v>
      </c>
      <c r="C278" s="36">
        <v>2020</v>
      </c>
      <c r="D278" s="181" t="s">
        <v>1927</v>
      </c>
      <c r="E278" s="36">
        <v>7</v>
      </c>
      <c r="F278" s="36">
        <v>7</v>
      </c>
      <c r="G278" s="47"/>
      <c r="H278" s="157">
        <f>IF(I278="","", VLOOKUP(I278,[8]All_LTMN_Lookups!$J$1:$K$1223,2,FALSE))</f>
        <v>2740</v>
      </c>
      <c r="I278" s="157" t="s">
        <v>177</v>
      </c>
      <c r="J278" s="188">
        <v>32</v>
      </c>
      <c r="K278" s="190">
        <f t="shared" si="8"/>
        <v>10.185916357881302</v>
      </c>
      <c r="L278" s="188">
        <f t="shared" si="9"/>
        <v>6.1712659830792287</v>
      </c>
      <c r="M278" s="47">
        <v>0</v>
      </c>
      <c r="N278" s="47">
        <v>6.1</v>
      </c>
      <c r="O278" s="47">
        <v>1.9</v>
      </c>
      <c r="P278" s="47">
        <v>35</v>
      </c>
      <c r="Q278" s="47"/>
      <c r="R278" s="36"/>
      <c r="S278" s="36"/>
      <c r="T278" s="36"/>
      <c r="U278" s="36"/>
      <c r="V278" s="36"/>
      <c r="W278" s="36"/>
      <c r="X278" s="36"/>
    </row>
    <row r="279" spans="1:24" s="37" customFormat="1" ht="14.25" customHeight="1" x14ac:dyDescent="0.2">
      <c r="A279" s="36" t="s">
        <v>400</v>
      </c>
      <c r="B279" s="47" t="s">
        <v>1957</v>
      </c>
      <c r="C279" s="36">
        <v>2020</v>
      </c>
      <c r="D279" s="181" t="s">
        <v>1927</v>
      </c>
      <c r="E279" s="36">
        <v>8</v>
      </c>
      <c r="F279" s="36">
        <v>8</v>
      </c>
      <c r="G279" s="47"/>
      <c r="H279" s="49" t="s">
        <v>1959</v>
      </c>
      <c r="I279" s="157" t="s">
        <v>1768</v>
      </c>
      <c r="J279" s="188">
        <v>169</v>
      </c>
      <c r="K279" s="190">
        <f t="shared" si="8"/>
        <v>53.794370765060627</v>
      </c>
      <c r="L279" s="188">
        <f t="shared" si="9"/>
        <v>14.717175976009688</v>
      </c>
      <c r="M279" s="47">
        <v>0</v>
      </c>
      <c r="N279" s="47">
        <v>7.4</v>
      </c>
      <c r="O279" s="47">
        <v>1.9</v>
      </c>
      <c r="P279" s="47">
        <v>60</v>
      </c>
      <c r="Q279" s="47"/>
      <c r="R279" s="36"/>
      <c r="S279" s="36"/>
      <c r="T279" s="36"/>
      <c r="U279" s="36"/>
      <c r="V279" s="36"/>
      <c r="W279" s="36"/>
      <c r="X279" s="36"/>
    </row>
    <row r="280" spans="1:24" s="37" customFormat="1" ht="14.25" customHeight="1" x14ac:dyDescent="0.2">
      <c r="A280" s="36" t="s">
        <v>400</v>
      </c>
      <c r="B280" s="47" t="s">
        <v>1957</v>
      </c>
      <c r="C280" s="36">
        <v>2020</v>
      </c>
      <c r="D280" s="181" t="s">
        <v>1927</v>
      </c>
      <c r="E280" s="36">
        <v>9</v>
      </c>
      <c r="F280" s="36">
        <v>9</v>
      </c>
      <c r="G280" s="47"/>
      <c r="H280" s="49" t="s">
        <v>1959</v>
      </c>
      <c r="I280" s="157" t="s">
        <v>1768</v>
      </c>
      <c r="J280" s="188">
        <v>31</v>
      </c>
      <c r="K280" s="190">
        <f t="shared" si="8"/>
        <v>9.8676064716975116</v>
      </c>
      <c r="L280" s="188">
        <f t="shared" si="9"/>
        <v>8.4238409768805873</v>
      </c>
      <c r="M280" s="47">
        <v>5</v>
      </c>
      <c r="N280" s="47">
        <v>6.3</v>
      </c>
      <c r="O280" s="47">
        <v>1.9</v>
      </c>
      <c r="P280" s="47">
        <v>46</v>
      </c>
      <c r="Q280" s="47"/>
      <c r="R280" s="36"/>
      <c r="S280" s="36"/>
      <c r="T280" s="36"/>
      <c r="U280" s="36"/>
      <c r="V280" s="36"/>
      <c r="W280" s="36"/>
      <c r="X280" s="36"/>
    </row>
    <row r="281" spans="1:24" s="37" customFormat="1" ht="14.25" customHeight="1" x14ac:dyDescent="0.2">
      <c r="A281" s="36" t="s">
        <v>400</v>
      </c>
      <c r="B281" s="47" t="s">
        <v>1957</v>
      </c>
      <c r="C281" s="36">
        <v>2020</v>
      </c>
      <c r="D281" s="181" t="s">
        <v>1927</v>
      </c>
      <c r="E281" s="36">
        <v>10</v>
      </c>
      <c r="F281" s="36">
        <v>10</v>
      </c>
      <c r="G281" s="47"/>
      <c r="H281" s="49" t="s">
        <v>1959</v>
      </c>
      <c r="I281" s="157" t="s">
        <v>1768</v>
      </c>
      <c r="J281" s="188">
        <v>59</v>
      </c>
      <c r="K281" s="190">
        <f t="shared" si="8"/>
        <v>18.780283284843652</v>
      </c>
      <c r="L281" s="188">
        <f t="shared" si="9"/>
        <v>9.0571859864501008</v>
      </c>
      <c r="M281" s="47">
        <v>0</v>
      </c>
      <c r="N281" s="47">
        <v>5.2</v>
      </c>
      <c r="O281" s="47">
        <v>1.9</v>
      </c>
      <c r="P281" s="47">
        <v>54</v>
      </c>
      <c r="Q281" s="47"/>
      <c r="R281" s="36"/>
      <c r="S281" s="36"/>
      <c r="T281" s="36"/>
      <c r="U281" s="36"/>
      <c r="V281" s="36"/>
      <c r="W281" s="36"/>
      <c r="X281" s="36"/>
    </row>
    <row r="282" spans="1:24" s="37" customFormat="1" ht="14.25" customHeight="1" x14ac:dyDescent="0.2">
      <c r="A282" s="36" t="s">
        <v>400</v>
      </c>
      <c r="B282" s="47" t="s">
        <v>1957</v>
      </c>
      <c r="C282" s="36">
        <v>2020</v>
      </c>
      <c r="D282" s="181" t="s">
        <v>1928</v>
      </c>
      <c r="E282" s="36">
        <v>1</v>
      </c>
      <c r="F282" s="36">
        <v>1</v>
      </c>
      <c r="G282" s="47"/>
      <c r="H282" s="157">
        <f>IF(I282="","", VLOOKUP(I282,[8]All_LTMN_Lookups!$J$1:$K$1223,2,FALSE))</f>
        <v>570</v>
      </c>
      <c r="I282" s="157" t="s">
        <v>264</v>
      </c>
      <c r="J282" s="188">
        <v>85</v>
      </c>
      <c r="K282" s="190">
        <f t="shared" si="8"/>
        <v>27.056340325622209</v>
      </c>
      <c r="L282" s="188">
        <f t="shared" si="9"/>
        <v>22.842689603142603</v>
      </c>
      <c r="M282" s="47">
        <v>0</v>
      </c>
      <c r="N282" s="47">
        <v>5.7</v>
      </c>
      <c r="O282" s="47">
        <v>1.57</v>
      </c>
      <c r="P282" s="47">
        <v>75</v>
      </c>
      <c r="Q282" s="47"/>
      <c r="R282" s="36"/>
      <c r="S282" s="36"/>
      <c r="T282" s="36"/>
      <c r="U282" s="36"/>
      <c r="V282" s="36"/>
      <c r="W282" s="36"/>
      <c r="X282" s="36"/>
    </row>
    <row r="283" spans="1:24" s="37" customFormat="1" ht="14.25" customHeight="1" x14ac:dyDescent="0.2">
      <c r="A283" s="36" t="s">
        <v>400</v>
      </c>
      <c r="B283" s="47" t="s">
        <v>1957</v>
      </c>
      <c r="C283" s="36">
        <v>2020</v>
      </c>
      <c r="D283" s="181" t="s">
        <v>1928</v>
      </c>
      <c r="E283" s="36">
        <v>2</v>
      </c>
      <c r="F283" s="36">
        <v>2</v>
      </c>
      <c r="G283" s="47"/>
      <c r="H283" s="49" t="s">
        <v>1959</v>
      </c>
      <c r="I283" s="157" t="s">
        <v>1768</v>
      </c>
      <c r="J283" s="188">
        <v>204</v>
      </c>
      <c r="K283" s="190">
        <f t="shared" si="8"/>
        <v>64.935216781493295</v>
      </c>
      <c r="L283" s="188">
        <f t="shared" si="9"/>
        <v>27.518533738165658</v>
      </c>
      <c r="M283" s="47">
        <v>0</v>
      </c>
      <c r="N283" s="47">
        <v>12.1</v>
      </c>
      <c r="O283" s="47">
        <v>1.57</v>
      </c>
      <c r="P283" s="47">
        <v>65</v>
      </c>
      <c r="Q283" s="47"/>
      <c r="R283" s="36"/>
      <c r="S283" s="36"/>
      <c r="T283" s="36"/>
      <c r="U283" s="36"/>
      <c r="V283" s="36"/>
      <c r="W283" s="36"/>
      <c r="X283" s="36"/>
    </row>
    <row r="284" spans="1:24" s="37" customFormat="1" ht="14.25" customHeight="1" x14ac:dyDescent="0.2">
      <c r="A284" s="36" t="s">
        <v>400</v>
      </c>
      <c r="B284" s="47" t="s">
        <v>1957</v>
      </c>
      <c r="C284" s="36">
        <v>2020</v>
      </c>
      <c r="D284" s="181" t="s">
        <v>1928</v>
      </c>
      <c r="E284" s="36">
        <v>3</v>
      </c>
      <c r="F284" s="36">
        <v>3</v>
      </c>
      <c r="G284" s="47"/>
      <c r="H284" s="49" t="s">
        <v>1959</v>
      </c>
      <c r="I284" s="157" t="s">
        <v>1768</v>
      </c>
      <c r="J284" s="188">
        <v>48</v>
      </c>
      <c r="K284" s="190">
        <f t="shared" si="8"/>
        <v>15.278874536821952</v>
      </c>
      <c r="L284" s="188">
        <f t="shared" si="9"/>
        <v>15.49291040265714</v>
      </c>
      <c r="M284" s="47">
        <v>0</v>
      </c>
      <c r="N284" s="47">
        <v>8.6999999999999993</v>
      </c>
      <c r="O284" s="47">
        <v>1.57</v>
      </c>
      <c r="P284" s="47">
        <v>58</v>
      </c>
      <c r="Q284" s="47"/>
      <c r="R284" s="36"/>
      <c r="S284" s="36"/>
      <c r="T284" s="36"/>
      <c r="U284" s="36"/>
      <c r="V284" s="36"/>
      <c r="W284" s="36"/>
      <c r="X284" s="36"/>
    </row>
    <row r="285" spans="1:24" s="37" customFormat="1" ht="14.25" customHeight="1" x14ac:dyDescent="0.2">
      <c r="A285" s="36" t="s">
        <v>400</v>
      </c>
      <c r="B285" s="47" t="s">
        <v>1957</v>
      </c>
      <c r="C285" s="36">
        <v>2020</v>
      </c>
      <c r="D285" s="181" t="s">
        <v>1928</v>
      </c>
      <c r="E285" s="36">
        <v>4</v>
      </c>
      <c r="F285" s="36">
        <v>4</v>
      </c>
      <c r="G285" s="47"/>
      <c r="H285" s="49" t="s">
        <v>1959</v>
      </c>
      <c r="I285" s="157" t="s">
        <v>1768</v>
      </c>
      <c r="J285" s="188">
        <v>159</v>
      </c>
      <c r="K285" s="190">
        <f t="shared" si="8"/>
        <v>50.611271903222722</v>
      </c>
      <c r="L285" s="188">
        <f t="shared" si="9"/>
        <v>21.834994448555857</v>
      </c>
      <c r="M285" s="47">
        <v>0</v>
      </c>
      <c r="N285" s="47">
        <v>11.7</v>
      </c>
      <c r="O285" s="47">
        <v>1.57</v>
      </c>
      <c r="P285" s="47">
        <v>60</v>
      </c>
      <c r="Q285" s="47"/>
      <c r="R285" s="36"/>
      <c r="S285" s="36"/>
      <c r="T285" s="36"/>
      <c r="U285" s="36"/>
      <c r="V285" s="36"/>
      <c r="W285" s="36"/>
      <c r="X285" s="36"/>
    </row>
    <row r="286" spans="1:24" s="37" customFormat="1" ht="14.25" customHeight="1" x14ac:dyDescent="0.2">
      <c r="A286" s="36" t="s">
        <v>400</v>
      </c>
      <c r="B286" s="47" t="s">
        <v>1957</v>
      </c>
      <c r="C286" s="36">
        <v>2020</v>
      </c>
      <c r="D286" s="181" t="s">
        <v>1928</v>
      </c>
      <c r="E286" s="36">
        <v>5</v>
      </c>
      <c r="F286" s="36">
        <v>5</v>
      </c>
      <c r="G286" s="47"/>
      <c r="H286" s="49" t="s">
        <v>1959</v>
      </c>
      <c r="I286" s="157" t="s">
        <v>1768</v>
      </c>
      <c r="J286" s="188">
        <v>112</v>
      </c>
      <c r="K286" s="190">
        <f t="shared" si="8"/>
        <v>35.65070725258456</v>
      </c>
      <c r="L286" s="188">
        <f t="shared" si="9"/>
        <v>24.259865579152287</v>
      </c>
      <c r="M286" s="47">
        <v>0</v>
      </c>
      <c r="N286" s="47">
        <v>13.1</v>
      </c>
      <c r="O286" s="47">
        <v>1.57</v>
      </c>
      <c r="P286" s="47">
        <v>60</v>
      </c>
      <c r="Q286" s="47"/>
      <c r="R286" s="36"/>
      <c r="S286" s="36"/>
      <c r="T286" s="36"/>
      <c r="U286" s="36"/>
      <c r="V286" s="36"/>
      <c r="W286" s="36"/>
      <c r="X286" s="36"/>
    </row>
    <row r="287" spans="1:24" s="37" customFormat="1" ht="14.25" customHeight="1" x14ac:dyDescent="0.2">
      <c r="A287" s="36" t="s">
        <v>400</v>
      </c>
      <c r="B287" s="47" t="s">
        <v>1957</v>
      </c>
      <c r="C287" s="36">
        <v>2020</v>
      </c>
      <c r="D287" s="181" t="s">
        <v>1928</v>
      </c>
      <c r="E287" s="36">
        <v>6</v>
      </c>
      <c r="F287" s="36">
        <v>6</v>
      </c>
      <c r="G287" s="47"/>
      <c r="H287" s="49" t="s">
        <v>1959</v>
      </c>
      <c r="I287" s="157" t="s">
        <v>1768</v>
      </c>
      <c r="J287" s="188">
        <v>229</v>
      </c>
      <c r="K287" s="190">
        <f t="shared" si="8"/>
        <v>72.892963936088066</v>
      </c>
      <c r="L287" s="188">
        <f t="shared" si="9"/>
        <v>22.569999999999997</v>
      </c>
      <c r="M287" s="47">
        <v>0</v>
      </c>
      <c r="N287" s="47">
        <v>21</v>
      </c>
      <c r="O287" s="47">
        <v>1.57</v>
      </c>
      <c r="P287" s="47">
        <v>45</v>
      </c>
      <c r="Q287" s="47"/>
      <c r="R287" s="36"/>
      <c r="S287" s="36"/>
      <c r="T287" s="36"/>
      <c r="U287" s="36"/>
      <c r="V287" s="36"/>
      <c r="W287" s="36"/>
      <c r="X287" s="36"/>
    </row>
    <row r="288" spans="1:24" s="37" customFormat="1" ht="14.25" customHeight="1" x14ac:dyDescent="0.2">
      <c r="A288" s="36" t="s">
        <v>400</v>
      </c>
      <c r="B288" s="47" t="s">
        <v>1957</v>
      </c>
      <c r="C288" s="36">
        <v>2020</v>
      </c>
      <c r="D288" s="181" t="s">
        <v>1928</v>
      </c>
      <c r="E288" s="36">
        <v>7</v>
      </c>
      <c r="F288" s="36">
        <v>7</v>
      </c>
      <c r="G288" s="47"/>
      <c r="H288" s="49" t="s">
        <v>1959</v>
      </c>
      <c r="I288" s="157" t="s">
        <v>1768</v>
      </c>
      <c r="J288" s="188">
        <v>141</v>
      </c>
      <c r="K288" s="190">
        <f t="shared" si="8"/>
        <v>44.881693951914485</v>
      </c>
      <c r="L288" s="188">
        <f t="shared" si="9"/>
        <v>25.456806789167377</v>
      </c>
      <c r="M288" s="47">
        <v>0</v>
      </c>
      <c r="N288" s="47">
        <v>18</v>
      </c>
      <c r="O288" s="47">
        <v>1.57</v>
      </c>
      <c r="P288" s="47">
        <v>53</v>
      </c>
      <c r="Q288" s="47"/>
      <c r="R288" s="36"/>
      <c r="S288" s="36"/>
      <c r="T288" s="36"/>
      <c r="U288" s="36"/>
      <c r="V288" s="36"/>
      <c r="W288" s="36"/>
      <c r="X288" s="36"/>
    </row>
    <row r="289" spans="1:24" s="37" customFormat="1" ht="14.25" customHeight="1" x14ac:dyDescent="0.2">
      <c r="A289" s="36" t="s">
        <v>400</v>
      </c>
      <c r="B289" s="47" t="s">
        <v>1957</v>
      </c>
      <c r="C289" s="36">
        <v>2020</v>
      </c>
      <c r="D289" s="181" t="s">
        <v>1928</v>
      </c>
      <c r="E289" s="36">
        <v>8</v>
      </c>
      <c r="F289" s="36">
        <v>8</v>
      </c>
      <c r="G289" s="47"/>
      <c r="H289" s="49" t="s">
        <v>1959</v>
      </c>
      <c r="I289" s="157" t="s">
        <v>1768</v>
      </c>
      <c r="J289" s="188">
        <v>255</v>
      </c>
      <c r="K289" s="190">
        <f t="shared" si="8"/>
        <v>81.169020976866619</v>
      </c>
      <c r="L289" s="188">
        <f t="shared" si="9"/>
        <v>25.125890982936724</v>
      </c>
      <c r="M289" s="47">
        <v>0</v>
      </c>
      <c r="N289" s="47">
        <v>13.6</v>
      </c>
      <c r="O289" s="47">
        <v>1.57</v>
      </c>
      <c r="P289" s="47">
        <v>60</v>
      </c>
      <c r="Q289" s="47"/>
      <c r="R289" s="36"/>
      <c r="S289" s="36"/>
      <c r="T289" s="36"/>
      <c r="U289" s="36"/>
      <c r="V289" s="36"/>
      <c r="W289" s="36"/>
      <c r="X289" s="36"/>
    </row>
    <row r="290" spans="1:24" s="37" customFormat="1" ht="14.25" customHeight="1" x14ac:dyDescent="0.2">
      <c r="A290" s="36" t="s">
        <v>400</v>
      </c>
      <c r="B290" s="47" t="s">
        <v>1957</v>
      </c>
      <c r="C290" s="36">
        <v>2020</v>
      </c>
      <c r="D290" s="181" t="s">
        <v>1928</v>
      </c>
      <c r="E290" s="36">
        <v>9</v>
      </c>
      <c r="F290" s="36">
        <v>9</v>
      </c>
      <c r="G290" s="47"/>
      <c r="H290" s="157">
        <f>IF(I290="","", VLOOKUP(I290,[8]All_LTMN_Lookups!$J$1:$K$1223,2,FALSE))</f>
        <v>570</v>
      </c>
      <c r="I290" s="157" t="s">
        <v>264</v>
      </c>
      <c r="J290" s="188">
        <v>296</v>
      </c>
      <c r="K290" s="190">
        <f t="shared" si="8"/>
        <v>94.219726310402038</v>
      </c>
      <c r="L290" s="188">
        <f t="shared" si="9"/>
        <v>27.788579037072619</v>
      </c>
      <c r="M290" s="47">
        <v>0</v>
      </c>
      <c r="N290" s="47">
        <v>22</v>
      </c>
      <c r="O290" s="47">
        <v>1.57</v>
      </c>
      <c r="P290" s="47">
        <v>50</v>
      </c>
      <c r="Q290" s="47"/>
      <c r="R290" s="36"/>
      <c r="S290" s="36"/>
      <c r="T290" s="36"/>
      <c r="U290" s="36"/>
      <c r="V290" s="36"/>
      <c r="W290" s="36"/>
      <c r="X290" s="36"/>
    </row>
    <row r="291" spans="1:24" s="37" customFormat="1" ht="14.25" customHeight="1" x14ac:dyDescent="0.2">
      <c r="A291" s="36" t="s">
        <v>400</v>
      </c>
      <c r="B291" s="47" t="s">
        <v>1957</v>
      </c>
      <c r="C291" s="36">
        <v>2020</v>
      </c>
      <c r="D291" s="181" t="s">
        <v>1928</v>
      </c>
      <c r="E291" s="36">
        <v>10</v>
      </c>
      <c r="F291" s="36">
        <v>10</v>
      </c>
      <c r="G291" s="47"/>
      <c r="H291" s="49" t="s">
        <v>1959</v>
      </c>
      <c r="I291" s="157" t="s">
        <v>1768</v>
      </c>
      <c r="J291" s="188">
        <v>145</v>
      </c>
      <c r="K291" s="190">
        <f t="shared" si="8"/>
        <v>46.154933496649647</v>
      </c>
      <c r="L291" s="188">
        <f t="shared" si="9"/>
        <v>19.569999999999997</v>
      </c>
      <c r="M291" s="47">
        <v>0</v>
      </c>
      <c r="N291" s="47">
        <v>18</v>
      </c>
      <c r="O291" s="47">
        <v>1.57</v>
      </c>
      <c r="P291" s="47">
        <v>45</v>
      </c>
      <c r="Q291" s="47"/>
      <c r="R291" s="36"/>
      <c r="S291" s="36"/>
      <c r="T291" s="36"/>
      <c r="U291" s="36"/>
      <c r="V291" s="36"/>
      <c r="W291" s="36"/>
      <c r="X291" s="36"/>
    </row>
    <row r="292" spans="1:24" s="37" customFormat="1" ht="14.25" customHeight="1" x14ac:dyDescent="0.2">
      <c r="A292" s="36" t="s">
        <v>400</v>
      </c>
      <c r="B292" s="47" t="s">
        <v>1957</v>
      </c>
      <c r="C292" s="36">
        <v>2020</v>
      </c>
      <c r="D292" s="181">
        <v>29.5792587978823</v>
      </c>
      <c r="E292" s="36">
        <v>1</v>
      </c>
      <c r="F292" s="36">
        <v>1</v>
      </c>
      <c r="G292" s="47"/>
      <c r="H292" s="157">
        <f>IF(I292="","", VLOOKUP(I292,[8]All_LTMN_Lookups!$J$1:$K$1223,2,FALSE))</f>
        <v>237</v>
      </c>
      <c r="I292" s="157" t="s">
        <v>6</v>
      </c>
      <c r="J292" s="188">
        <v>53</v>
      </c>
      <c r="K292" s="190">
        <f t="shared" si="8"/>
        <v>16.870423967740905</v>
      </c>
      <c r="L292" s="188">
        <f t="shared" si="9"/>
        <v>11.558994699877381</v>
      </c>
      <c r="M292" s="47">
        <v>0</v>
      </c>
      <c r="N292" s="47">
        <v>4.0999999999999996</v>
      </c>
      <c r="O292" s="47">
        <v>1.9</v>
      </c>
      <c r="P292" s="47">
        <v>67</v>
      </c>
      <c r="Q292" s="47"/>
      <c r="R292" s="36"/>
      <c r="S292" s="36"/>
      <c r="T292" s="36"/>
      <c r="U292" s="36"/>
      <c r="V292" s="36"/>
      <c r="W292" s="36"/>
      <c r="X292" s="36"/>
    </row>
    <row r="293" spans="1:24" s="37" customFormat="1" ht="14.25" customHeight="1" x14ac:dyDescent="0.2">
      <c r="A293" s="36" t="s">
        <v>400</v>
      </c>
      <c r="B293" s="47" t="s">
        <v>1957</v>
      </c>
      <c r="C293" s="36">
        <v>2020</v>
      </c>
      <c r="D293" s="181">
        <v>29.678916225475</v>
      </c>
      <c r="E293" s="36">
        <v>2</v>
      </c>
      <c r="F293" s="36">
        <v>2</v>
      </c>
      <c r="G293" s="47"/>
      <c r="H293" s="157">
        <f>IF(I293="","", VLOOKUP(I293,[8]All_LTMN_Lookups!$J$1:$K$1223,2,FALSE))</f>
        <v>237</v>
      </c>
      <c r="I293" s="157" t="s">
        <v>6</v>
      </c>
      <c r="J293" s="188">
        <v>63</v>
      </c>
      <c r="K293" s="190">
        <f t="shared" si="8"/>
        <v>20.053522829578814</v>
      </c>
      <c r="L293" s="188">
        <f t="shared" si="9"/>
        <v>14.75333206067903</v>
      </c>
      <c r="M293" s="47">
        <v>0</v>
      </c>
      <c r="N293" s="47">
        <v>9</v>
      </c>
      <c r="O293" s="47">
        <v>1.9</v>
      </c>
      <c r="P293" s="47">
        <v>55</v>
      </c>
      <c r="Q293" s="47"/>
      <c r="R293" s="36"/>
      <c r="S293" s="36"/>
      <c r="T293" s="36"/>
      <c r="U293" s="36"/>
      <c r="V293" s="36"/>
      <c r="W293" s="36"/>
      <c r="X293" s="36"/>
    </row>
    <row r="294" spans="1:24" s="37" customFormat="1" ht="14.25" customHeight="1" x14ac:dyDescent="0.2">
      <c r="A294" s="36" t="s">
        <v>400</v>
      </c>
      <c r="B294" s="47" t="s">
        <v>1957</v>
      </c>
      <c r="C294" s="36">
        <v>2020</v>
      </c>
      <c r="D294" s="181">
        <v>29.7785736530676</v>
      </c>
      <c r="E294" s="36">
        <v>3</v>
      </c>
      <c r="F294" s="36">
        <v>3</v>
      </c>
      <c r="G294" s="47"/>
      <c r="H294" s="157">
        <f>IF(I294="","", VLOOKUP(I294,[8]All_LTMN_Lookups!$J$1:$K$1223,2,FALSE))</f>
        <v>237</v>
      </c>
      <c r="I294" s="157" t="s">
        <v>6</v>
      </c>
      <c r="J294" s="188">
        <v>57</v>
      </c>
      <c r="K294" s="190">
        <f t="shared" si="8"/>
        <v>18.143663512476071</v>
      </c>
      <c r="L294" s="188">
        <f t="shared" si="9"/>
        <v>10.142432258363865</v>
      </c>
      <c r="M294" s="47">
        <v>3</v>
      </c>
      <c r="N294" s="47">
        <v>3</v>
      </c>
      <c r="O294" s="47">
        <v>1.9</v>
      </c>
      <c r="P294" s="47">
        <v>70</v>
      </c>
      <c r="Q294" s="47"/>
      <c r="R294" s="36"/>
      <c r="S294" s="36"/>
      <c r="T294" s="36"/>
      <c r="U294" s="36"/>
      <c r="V294" s="36"/>
      <c r="W294" s="36"/>
      <c r="X294" s="36"/>
    </row>
    <row r="295" spans="1:24" s="37" customFormat="1" ht="14.25" customHeight="1" x14ac:dyDescent="0.2">
      <c r="A295" s="36" t="s">
        <v>400</v>
      </c>
      <c r="B295" s="47" t="s">
        <v>1957</v>
      </c>
      <c r="C295" s="36">
        <v>2020</v>
      </c>
      <c r="D295" s="181">
        <v>29.878231080660299</v>
      </c>
      <c r="E295" s="36">
        <v>4</v>
      </c>
      <c r="F295" s="36">
        <v>4</v>
      </c>
      <c r="G295" s="47"/>
      <c r="H295" s="157">
        <f>IF(I295="","", VLOOKUP(I295,[8]All_LTMN_Lookups!$J$1:$K$1223,2,FALSE))</f>
        <v>237</v>
      </c>
      <c r="I295" s="157" t="s">
        <v>6</v>
      </c>
      <c r="J295" s="188">
        <v>56</v>
      </c>
      <c r="K295" s="190">
        <f t="shared" si="8"/>
        <v>17.82535362629228</v>
      </c>
      <c r="L295" s="188">
        <f t="shared" si="9"/>
        <v>8.0877171335407407</v>
      </c>
      <c r="M295" s="47">
        <v>0</v>
      </c>
      <c r="N295" s="47">
        <v>2.5</v>
      </c>
      <c r="O295" s="47">
        <v>1.9</v>
      </c>
      <c r="P295" s="47">
        <v>68</v>
      </c>
      <c r="Q295" s="47"/>
      <c r="R295" s="36"/>
      <c r="S295" s="36"/>
      <c r="T295" s="36"/>
      <c r="U295" s="36"/>
      <c r="V295" s="36"/>
      <c r="W295" s="36"/>
      <c r="X295" s="36"/>
    </row>
    <row r="296" spans="1:24" s="37" customFormat="1" ht="14.25" customHeight="1" x14ac:dyDescent="0.2">
      <c r="A296" s="36" t="s">
        <v>400</v>
      </c>
      <c r="B296" s="47" t="s">
        <v>1957</v>
      </c>
      <c r="C296" s="36">
        <v>2020</v>
      </c>
      <c r="D296" s="181">
        <v>29.977888508252899</v>
      </c>
      <c r="E296" s="36">
        <v>5</v>
      </c>
      <c r="F296" s="36">
        <v>5</v>
      </c>
      <c r="G296" s="47"/>
      <c r="H296" s="157">
        <f>IF(I296="","", VLOOKUP(I296,[8]All_LTMN_Lookups!$J$1:$K$1223,2,FALSE))</f>
        <v>237</v>
      </c>
      <c r="I296" s="157" t="s">
        <v>6</v>
      </c>
      <c r="J296" s="188">
        <v>70</v>
      </c>
      <c r="K296" s="190">
        <f t="shared" si="8"/>
        <v>22.281692032865347</v>
      </c>
      <c r="L296" s="188">
        <f t="shared" si="9"/>
        <v>16.181480067421145</v>
      </c>
      <c r="M296" s="47">
        <v>0</v>
      </c>
      <c r="N296" s="47">
        <v>10</v>
      </c>
      <c r="O296" s="47">
        <v>1.9</v>
      </c>
      <c r="P296" s="47">
        <v>55</v>
      </c>
      <c r="Q296" s="47"/>
      <c r="R296" s="36"/>
      <c r="S296" s="36"/>
      <c r="T296" s="36"/>
      <c r="U296" s="36"/>
      <c r="V296" s="36"/>
      <c r="W296" s="36"/>
      <c r="X296" s="36"/>
    </row>
    <row r="297" spans="1:24" s="37" customFormat="1" ht="14.25" customHeight="1" x14ac:dyDescent="0.2">
      <c r="A297" s="36" t="s">
        <v>400</v>
      </c>
      <c r="B297" s="47" t="s">
        <v>1957</v>
      </c>
      <c r="C297" s="36">
        <v>2020</v>
      </c>
      <c r="D297" s="181">
        <v>30.077545935845599</v>
      </c>
      <c r="E297" s="36">
        <v>6</v>
      </c>
      <c r="F297" s="36">
        <v>6</v>
      </c>
      <c r="G297" s="47"/>
      <c r="H297" s="157">
        <f>IF(I297="","", VLOOKUP(I297,[8]All_LTMN_Lookups!$J$1:$K$1223,2,FALSE))</f>
        <v>2750</v>
      </c>
      <c r="I297" s="157" t="s">
        <v>169</v>
      </c>
      <c r="J297" s="188">
        <v>26</v>
      </c>
      <c r="K297" s="190">
        <f t="shared" si="8"/>
        <v>8.2760570407785572</v>
      </c>
      <c r="L297" s="188">
        <f t="shared" si="9"/>
        <v>6.8999999999999986</v>
      </c>
      <c r="M297" s="47">
        <v>0</v>
      </c>
      <c r="N297" s="47">
        <v>5</v>
      </c>
      <c r="O297" s="47">
        <v>1.9</v>
      </c>
      <c r="P297" s="47">
        <v>45</v>
      </c>
      <c r="Q297" s="47"/>
      <c r="R297" s="36"/>
      <c r="S297" s="36"/>
      <c r="T297" s="36"/>
      <c r="U297" s="36"/>
      <c r="V297" s="36"/>
      <c r="W297" s="36"/>
      <c r="X297" s="36"/>
    </row>
    <row r="298" spans="1:24" s="37" customFormat="1" ht="14.25" customHeight="1" x14ac:dyDescent="0.2">
      <c r="A298" s="36" t="s">
        <v>400</v>
      </c>
      <c r="B298" s="47" t="s">
        <v>1957</v>
      </c>
      <c r="C298" s="36">
        <v>2020</v>
      </c>
      <c r="D298" s="181">
        <v>30.177203363438199</v>
      </c>
      <c r="E298" s="36">
        <v>7</v>
      </c>
      <c r="F298" s="36">
        <v>7</v>
      </c>
      <c r="G298" s="47"/>
      <c r="H298" s="157">
        <f>IF(I298="","", VLOOKUP(I298,[8]All_LTMN_Lookups!$J$1:$K$1223,2,FALSE))</f>
        <v>570</v>
      </c>
      <c r="I298" s="157" t="s">
        <v>264</v>
      </c>
      <c r="J298" s="188">
        <v>83</v>
      </c>
      <c r="K298" s="190">
        <f t="shared" si="8"/>
        <v>26.419720553254628</v>
      </c>
      <c r="L298" s="188">
        <f t="shared" si="9"/>
        <v>14.767041523057353</v>
      </c>
      <c r="M298" s="47">
        <v>0</v>
      </c>
      <c r="N298" s="47">
        <v>6</v>
      </c>
      <c r="O298" s="47">
        <v>1.9</v>
      </c>
      <c r="P298" s="47">
        <v>65</v>
      </c>
      <c r="Q298" s="47"/>
      <c r="R298" s="36"/>
      <c r="S298" s="36"/>
      <c r="T298" s="36"/>
      <c r="U298" s="36"/>
      <c r="V298" s="36"/>
      <c r="W298" s="36"/>
      <c r="X298" s="36"/>
    </row>
    <row r="299" spans="1:24" s="37" customFormat="1" ht="14.25" customHeight="1" x14ac:dyDescent="0.2">
      <c r="A299" s="36" t="s">
        <v>400</v>
      </c>
      <c r="B299" s="47" t="s">
        <v>1957</v>
      </c>
      <c r="C299" s="36">
        <v>2020</v>
      </c>
      <c r="D299" s="181">
        <v>30.276860791030899</v>
      </c>
      <c r="E299" s="36">
        <v>8</v>
      </c>
      <c r="F299" s="36">
        <v>8</v>
      </c>
      <c r="G299" s="47"/>
      <c r="H299" s="49" t="s">
        <v>1959</v>
      </c>
      <c r="I299" s="157" t="s">
        <v>1783</v>
      </c>
      <c r="J299" s="188">
        <v>79</v>
      </c>
      <c r="K299" s="190">
        <f t="shared" si="8"/>
        <v>25.146481008519466</v>
      </c>
      <c r="L299" s="188">
        <f t="shared" si="9"/>
        <v>15.637387097273109</v>
      </c>
      <c r="M299" s="47">
        <v>0</v>
      </c>
      <c r="N299" s="47">
        <v>5</v>
      </c>
      <c r="O299" s="47">
        <v>1.9</v>
      </c>
      <c r="P299" s="47">
        <v>70</v>
      </c>
      <c r="Q299" s="47"/>
      <c r="R299" s="36"/>
      <c r="S299" s="36"/>
      <c r="T299" s="36"/>
      <c r="U299" s="36"/>
      <c r="V299" s="36"/>
      <c r="W299" s="36"/>
      <c r="X299" s="36"/>
    </row>
    <row r="300" spans="1:24" s="37" customFormat="1" ht="14.25" customHeight="1" x14ac:dyDescent="0.2">
      <c r="A300" s="36" t="s">
        <v>400</v>
      </c>
      <c r="B300" s="47" t="s">
        <v>1957</v>
      </c>
      <c r="C300" s="36">
        <v>2020</v>
      </c>
      <c r="D300" s="181">
        <v>30.376518218623499</v>
      </c>
      <c r="E300" s="36">
        <v>9</v>
      </c>
      <c r="F300" s="36">
        <v>9</v>
      </c>
      <c r="G300" s="47"/>
      <c r="H300" s="157">
        <f>IF(I300="","", VLOOKUP(I300,[8]All_LTMN_Lookups!$J$1:$K$1223,2,FALSE))</f>
        <v>237</v>
      </c>
      <c r="I300" s="157" t="s">
        <v>6</v>
      </c>
      <c r="J300" s="188">
        <v>39</v>
      </c>
      <c r="K300" s="190">
        <f t="shared" si="8"/>
        <v>12.414085561167836</v>
      </c>
      <c r="L300" s="188">
        <f t="shared" si="9"/>
        <v>7.612592026968457</v>
      </c>
      <c r="M300" s="47">
        <v>2</v>
      </c>
      <c r="N300" s="47">
        <v>4</v>
      </c>
      <c r="O300" s="47">
        <v>1.9</v>
      </c>
      <c r="P300" s="47">
        <v>55</v>
      </c>
      <c r="Q300" s="47"/>
      <c r="R300" s="36"/>
      <c r="S300" s="36"/>
      <c r="T300" s="36"/>
      <c r="U300" s="36"/>
      <c r="V300" s="36"/>
      <c r="W300" s="36"/>
      <c r="X300" s="36"/>
    </row>
    <row r="301" spans="1:24" s="37" customFormat="1" ht="14.25" customHeight="1" x14ac:dyDescent="0.2">
      <c r="A301" s="36" t="s">
        <v>400</v>
      </c>
      <c r="B301" s="47" t="s">
        <v>1957</v>
      </c>
      <c r="C301" s="36">
        <v>2020</v>
      </c>
      <c r="D301" s="181">
        <v>30.476175646216198</v>
      </c>
      <c r="E301" s="36">
        <v>10</v>
      </c>
      <c r="F301" s="36">
        <v>10</v>
      </c>
      <c r="G301" s="47"/>
      <c r="H301" s="49" t="s">
        <v>1959</v>
      </c>
      <c r="I301" s="157" t="s">
        <v>1768</v>
      </c>
      <c r="J301" s="188">
        <v>90</v>
      </c>
      <c r="K301" s="190">
        <f t="shared" si="8"/>
        <v>28.647889756541161</v>
      </c>
      <c r="L301" s="188">
        <f t="shared" si="9"/>
        <v>15.839294983312131</v>
      </c>
      <c r="M301" s="47">
        <v>0</v>
      </c>
      <c r="N301" s="47">
        <v>6.5</v>
      </c>
      <c r="O301" s="47">
        <v>1.9</v>
      </c>
      <c r="P301" s="47">
        <v>65</v>
      </c>
      <c r="Q301" s="47"/>
      <c r="R301" s="36"/>
      <c r="S301" s="36"/>
      <c r="T301" s="36"/>
      <c r="U301" s="36"/>
      <c r="V301" s="36"/>
      <c r="W301" s="36"/>
      <c r="X301" s="36"/>
    </row>
    <row r="302" spans="1:24" s="37" customFormat="1" ht="14.25" customHeight="1" x14ac:dyDescent="0.2">
      <c r="A302" s="36" t="s">
        <v>400</v>
      </c>
      <c r="B302" s="47" t="s">
        <v>1957</v>
      </c>
      <c r="C302" s="36">
        <v>2020</v>
      </c>
      <c r="D302" s="181" t="s">
        <v>1929</v>
      </c>
      <c r="E302" s="36">
        <v>1</v>
      </c>
      <c r="F302" s="36">
        <v>1</v>
      </c>
      <c r="G302" s="47"/>
      <c r="H302" s="49" t="s">
        <v>1959</v>
      </c>
      <c r="I302" s="157" t="s">
        <v>1768</v>
      </c>
      <c r="J302" s="188">
        <v>221</v>
      </c>
      <c r="K302" s="190">
        <f t="shared" ref="K302:K365" si="10">IF(J302="","", J302/PI())</f>
        <v>70.346484846617741</v>
      </c>
      <c r="L302" s="188">
        <f t="shared" ref="L302:L365" si="11">IF(OR(P302="", N302="", O302=""), "", TAN(P302*PI()/180)*N302 +O302)</f>
        <v>16.053745675363086</v>
      </c>
      <c r="M302" s="47">
        <v>0</v>
      </c>
      <c r="N302" s="47">
        <v>6.6</v>
      </c>
      <c r="O302" s="47">
        <v>1.9</v>
      </c>
      <c r="P302" s="47">
        <v>65</v>
      </c>
      <c r="Q302" s="47"/>
      <c r="R302" s="36"/>
      <c r="S302" s="36"/>
      <c r="T302" s="36"/>
      <c r="U302" s="36"/>
      <c r="V302" s="36"/>
      <c r="W302" s="36"/>
      <c r="X302" s="36"/>
    </row>
    <row r="303" spans="1:24" s="37" customFormat="1" ht="14.25" customHeight="1" x14ac:dyDescent="0.2">
      <c r="A303" s="36" t="s">
        <v>400</v>
      </c>
      <c r="B303" s="47" t="s">
        <v>1957</v>
      </c>
      <c r="C303" s="36">
        <v>2020</v>
      </c>
      <c r="D303" s="181" t="s">
        <v>1929</v>
      </c>
      <c r="E303" s="36">
        <v>2</v>
      </c>
      <c r="F303" s="36">
        <v>2</v>
      </c>
      <c r="G303" s="47"/>
      <c r="H303" s="49" t="s">
        <v>1959</v>
      </c>
      <c r="I303" s="157" t="s">
        <v>1768</v>
      </c>
      <c r="J303" s="188">
        <v>170</v>
      </c>
      <c r="K303" s="190">
        <f t="shared" si="10"/>
        <v>54.112680651244418</v>
      </c>
      <c r="L303" s="188">
        <f t="shared" si="11"/>
        <v>17.560621290891344</v>
      </c>
      <c r="M303" s="47">
        <v>0</v>
      </c>
      <c r="N303" s="47">
        <v>5.7</v>
      </c>
      <c r="O303" s="47">
        <v>1.9</v>
      </c>
      <c r="P303" s="47">
        <v>70</v>
      </c>
      <c r="Q303" s="47"/>
      <c r="R303" s="36"/>
      <c r="S303" s="36"/>
      <c r="T303" s="36"/>
      <c r="U303" s="36"/>
      <c r="V303" s="36"/>
      <c r="W303" s="36"/>
      <c r="X303" s="36"/>
    </row>
    <row r="304" spans="1:24" s="37" customFormat="1" ht="14.25" customHeight="1" x14ac:dyDescent="0.2">
      <c r="A304" s="36" t="s">
        <v>400</v>
      </c>
      <c r="B304" s="47" t="s">
        <v>1957</v>
      </c>
      <c r="C304" s="36">
        <v>2020</v>
      </c>
      <c r="D304" s="181" t="s">
        <v>1929</v>
      </c>
      <c r="E304" s="36">
        <v>3</v>
      </c>
      <c r="F304" s="36">
        <v>3</v>
      </c>
      <c r="G304" s="47"/>
      <c r="H304" s="157">
        <f>IF(I304="","", VLOOKUP(I304,[8]All_LTMN_Lookups!$J$1:$K$1223,2,FALSE))</f>
        <v>237</v>
      </c>
      <c r="I304" s="157" t="s">
        <v>6</v>
      </c>
      <c r="J304" s="188">
        <v>138</v>
      </c>
      <c r="K304" s="190">
        <f t="shared" si="10"/>
        <v>43.926764293363114</v>
      </c>
      <c r="L304" s="188">
        <f t="shared" si="11"/>
        <v>19.776303888913148</v>
      </c>
      <c r="M304" s="47">
        <v>0</v>
      </c>
      <c r="N304" s="47">
        <v>15</v>
      </c>
      <c r="O304" s="47">
        <v>1.9</v>
      </c>
      <c r="P304" s="47">
        <v>50</v>
      </c>
      <c r="Q304" s="47"/>
      <c r="R304" s="36"/>
      <c r="S304" s="36"/>
      <c r="T304" s="36"/>
      <c r="U304" s="36"/>
      <c r="V304" s="36"/>
      <c r="W304" s="36"/>
      <c r="X304" s="36"/>
    </row>
    <row r="305" spans="1:24" s="37" customFormat="1" ht="14.25" customHeight="1" x14ac:dyDescent="0.2">
      <c r="A305" s="36" t="s">
        <v>400</v>
      </c>
      <c r="B305" s="47" t="s">
        <v>1957</v>
      </c>
      <c r="C305" s="36">
        <v>2020</v>
      </c>
      <c r="D305" s="181" t="s">
        <v>1929</v>
      </c>
      <c r="E305" s="36">
        <v>4</v>
      </c>
      <c r="F305" s="36">
        <v>4</v>
      </c>
      <c r="G305" s="47"/>
      <c r="H305" s="49" t="s">
        <v>1959</v>
      </c>
      <c r="I305" s="157" t="s">
        <v>1768</v>
      </c>
      <c r="J305" s="188">
        <v>169</v>
      </c>
      <c r="K305" s="190">
        <f t="shared" si="10"/>
        <v>53.794370765060627</v>
      </c>
      <c r="L305" s="188">
        <f t="shared" si="11"/>
        <v>28.118579037072617</v>
      </c>
      <c r="M305" s="47">
        <v>0</v>
      </c>
      <c r="N305" s="47">
        <v>22</v>
      </c>
      <c r="O305" s="47">
        <v>1.9</v>
      </c>
      <c r="P305" s="47">
        <v>50</v>
      </c>
      <c r="Q305" s="47"/>
      <c r="R305" s="36"/>
      <c r="S305" s="36"/>
      <c r="T305" s="36"/>
      <c r="U305" s="36"/>
      <c r="V305" s="36"/>
      <c r="W305" s="36"/>
      <c r="X305" s="36"/>
    </row>
    <row r="306" spans="1:24" s="37" customFormat="1" ht="14.25" customHeight="1" x14ac:dyDescent="0.2">
      <c r="A306" s="36" t="s">
        <v>400</v>
      </c>
      <c r="B306" s="47" t="s">
        <v>1957</v>
      </c>
      <c r="C306" s="36">
        <v>2020</v>
      </c>
      <c r="D306" s="181" t="s">
        <v>1929</v>
      </c>
      <c r="E306" s="36">
        <v>5</v>
      </c>
      <c r="F306" s="36">
        <v>5</v>
      </c>
      <c r="G306" s="47"/>
      <c r="H306" s="49" t="s">
        <v>1959</v>
      </c>
      <c r="I306" s="157" t="s">
        <v>1768</v>
      </c>
      <c r="J306" s="188">
        <v>271</v>
      </c>
      <c r="K306" s="190">
        <f t="shared" si="10"/>
        <v>86.261979155807282</v>
      </c>
      <c r="L306" s="188">
        <f t="shared" si="11"/>
        <v>27.606664121358058</v>
      </c>
      <c r="M306" s="47">
        <v>0</v>
      </c>
      <c r="N306" s="47">
        <v>18</v>
      </c>
      <c r="O306" s="47">
        <v>1.9</v>
      </c>
      <c r="P306" s="47">
        <v>55</v>
      </c>
      <c r="Q306" s="47"/>
      <c r="R306" s="36"/>
      <c r="S306" s="36"/>
      <c r="T306" s="36"/>
      <c r="U306" s="36"/>
      <c r="V306" s="36"/>
      <c r="W306" s="36"/>
      <c r="X306" s="36"/>
    </row>
    <row r="307" spans="1:24" s="37" customFormat="1" ht="14.25" customHeight="1" x14ac:dyDescent="0.2">
      <c r="A307" s="36" t="s">
        <v>400</v>
      </c>
      <c r="B307" s="47" t="s">
        <v>1957</v>
      </c>
      <c r="C307" s="36">
        <v>2020</v>
      </c>
      <c r="D307" s="181" t="s">
        <v>1929</v>
      </c>
      <c r="E307" s="36">
        <v>6</v>
      </c>
      <c r="F307" s="36">
        <v>6</v>
      </c>
      <c r="G307" s="47"/>
      <c r="H307" s="157">
        <f>IF(I307="","", VLOOKUP(I307,[8]All_LTMN_Lookups!$J$1:$K$1223,2,FALSE))</f>
        <v>237</v>
      </c>
      <c r="I307" s="157" t="s">
        <v>6</v>
      </c>
      <c r="J307" s="188">
        <v>27</v>
      </c>
      <c r="K307" s="190">
        <f t="shared" si="10"/>
        <v>8.5943669269623477</v>
      </c>
      <c r="L307" s="188">
        <f t="shared" si="11"/>
        <v>6.6342722073549307</v>
      </c>
      <c r="M307" s="47">
        <v>0</v>
      </c>
      <c r="N307" s="47">
        <v>8.1999999999999993</v>
      </c>
      <c r="O307" s="47">
        <v>1.9</v>
      </c>
      <c r="P307" s="47">
        <v>30</v>
      </c>
      <c r="Q307" s="47"/>
      <c r="R307" s="36"/>
      <c r="S307" s="36"/>
      <c r="T307" s="36"/>
      <c r="U307" s="36"/>
      <c r="V307" s="36"/>
      <c r="W307" s="36"/>
      <c r="X307" s="36"/>
    </row>
    <row r="308" spans="1:24" s="37" customFormat="1" ht="14.25" customHeight="1" x14ac:dyDescent="0.2">
      <c r="A308" s="36" t="s">
        <v>400</v>
      </c>
      <c r="B308" s="47" t="s">
        <v>1957</v>
      </c>
      <c r="C308" s="36">
        <v>2020</v>
      </c>
      <c r="D308" s="181" t="s">
        <v>1929</v>
      </c>
      <c r="E308" s="36">
        <v>7</v>
      </c>
      <c r="F308" s="36">
        <v>7</v>
      </c>
      <c r="G308" s="47"/>
      <c r="H308" s="49" t="s">
        <v>1959</v>
      </c>
      <c r="I308" s="157" t="s">
        <v>1768</v>
      </c>
      <c r="J308" s="188">
        <v>159</v>
      </c>
      <c r="K308" s="190">
        <f t="shared" si="10"/>
        <v>50.611271903222722</v>
      </c>
      <c r="L308" s="188">
        <f t="shared" si="11"/>
        <v>19.751850084276427</v>
      </c>
      <c r="M308" s="47">
        <v>0</v>
      </c>
      <c r="N308" s="47">
        <v>12.5</v>
      </c>
      <c r="O308" s="47">
        <v>1.9</v>
      </c>
      <c r="P308" s="47">
        <v>55</v>
      </c>
      <c r="Q308" s="47"/>
      <c r="R308" s="36"/>
      <c r="S308" s="36"/>
      <c r="T308" s="36"/>
      <c r="U308" s="36"/>
      <c r="V308" s="36"/>
      <c r="W308" s="36"/>
      <c r="X308" s="36"/>
    </row>
    <row r="309" spans="1:24" s="37" customFormat="1" ht="14.25" customHeight="1" x14ac:dyDescent="0.2">
      <c r="A309" s="36" t="s">
        <v>400</v>
      </c>
      <c r="B309" s="47" t="s">
        <v>1957</v>
      </c>
      <c r="C309" s="36">
        <v>2020</v>
      </c>
      <c r="D309" s="181" t="s">
        <v>1929</v>
      </c>
      <c r="E309" s="36">
        <v>8</v>
      </c>
      <c r="F309" s="36">
        <v>8</v>
      </c>
      <c r="G309" s="47"/>
      <c r="H309" s="49" t="s">
        <v>1959</v>
      </c>
      <c r="I309" s="157" t="s">
        <v>1768</v>
      </c>
      <c r="J309" s="188">
        <v>154</v>
      </c>
      <c r="K309" s="190">
        <f t="shared" si="10"/>
        <v>49.019722472303762</v>
      </c>
      <c r="L309" s="188">
        <f t="shared" si="11"/>
        <v>19.37493456468043</v>
      </c>
      <c r="M309" s="47">
        <v>0</v>
      </c>
      <c r="N309" s="47">
        <v>10.5</v>
      </c>
      <c r="O309" s="47">
        <v>1.9</v>
      </c>
      <c r="P309" s="47">
        <v>59</v>
      </c>
      <c r="Q309" s="47"/>
      <c r="R309" s="36"/>
      <c r="S309" s="36"/>
      <c r="T309" s="36"/>
      <c r="U309" s="36"/>
      <c r="V309" s="36"/>
      <c r="W309" s="36"/>
      <c r="X309" s="36"/>
    </row>
    <row r="310" spans="1:24" s="37" customFormat="1" ht="14.25" customHeight="1" x14ac:dyDescent="0.2">
      <c r="A310" s="36" t="s">
        <v>400</v>
      </c>
      <c r="B310" s="47" t="s">
        <v>1957</v>
      </c>
      <c r="C310" s="36">
        <v>2020</v>
      </c>
      <c r="D310" s="181" t="s">
        <v>1929</v>
      </c>
      <c r="E310" s="36">
        <v>9</v>
      </c>
      <c r="F310" s="36">
        <v>9</v>
      </c>
      <c r="G310" s="47"/>
      <c r="H310" s="49" t="s">
        <v>1959</v>
      </c>
      <c r="I310" s="157" t="s">
        <v>1768</v>
      </c>
      <c r="J310" s="188">
        <v>167</v>
      </c>
      <c r="K310" s="190">
        <f t="shared" si="10"/>
        <v>53.157750992693046</v>
      </c>
      <c r="L310" s="188">
        <f t="shared" si="11"/>
        <v>22.179286234601669</v>
      </c>
      <c r="M310" s="47">
        <v>0</v>
      </c>
      <c r="N310" s="47">
        <v>6.2</v>
      </c>
      <c r="O310" s="47">
        <v>1.9</v>
      </c>
      <c r="P310" s="47">
        <v>73</v>
      </c>
      <c r="Q310" s="47"/>
      <c r="R310" s="36"/>
      <c r="S310" s="36"/>
      <c r="T310" s="36"/>
      <c r="U310" s="36"/>
      <c r="V310" s="36"/>
      <c r="W310" s="36"/>
      <c r="X310" s="36"/>
    </row>
    <row r="311" spans="1:24" s="37" customFormat="1" ht="14.25" customHeight="1" x14ac:dyDescent="0.2">
      <c r="A311" s="36" t="s">
        <v>400</v>
      </c>
      <c r="B311" s="47" t="s">
        <v>1957</v>
      </c>
      <c r="C311" s="36">
        <v>2020</v>
      </c>
      <c r="D311" s="181" t="s">
        <v>1929</v>
      </c>
      <c r="E311" s="36">
        <v>10</v>
      </c>
      <c r="F311" s="36">
        <v>10</v>
      </c>
      <c r="G311" s="47"/>
      <c r="H311" s="49" t="s">
        <v>1959</v>
      </c>
      <c r="I311" s="157" t="s">
        <v>1768</v>
      </c>
      <c r="J311" s="188">
        <v>150</v>
      </c>
      <c r="K311" s="190">
        <f t="shared" si="10"/>
        <v>47.7464829275686</v>
      </c>
      <c r="L311" s="188">
        <f t="shared" si="11"/>
        <v>22.39816179262041</v>
      </c>
      <c r="M311" s="47">
        <v>0</v>
      </c>
      <c r="N311" s="47">
        <v>17.2</v>
      </c>
      <c r="O311" s="47">
        <v>1.9</v>
      </c>
      <c r="P311" s="47">
        <v>50</v>
      </c>
      <c r="Q311" s="47"/>
      <c r="R311" s="36"/>
      <c r="S311" s="36"/>
      <c r="T311" s="36"/>
      <c r="U311" s="36"/>
      <c r="V311" s="36"/>
      <c r="W311" s="36"/>
      <c r="X311" s="36"/>
    </row>
    <row r="312" spans="1:24" s="37" customFormat="1" ht="14.25" customHeight="1" x14ac:dyDescent="0.2">
      <c r="A312" s="36" t="s">
        <v>400</v>
      </c>
      <c r="B312" s="47" t="s">
        <v>1957</v>
      </c>
      <c r="C312" s="36">
        <v>2020</v>
      </c>
      <c r="D312" s="181" t="s">
        <v>1930</v>
      </c>
      <c r="E312" s="36">
        <v>1</v>
      </c>
      <c r="F312" s="36">
        <v>1</v>
      </c>
      <c r="G312" s="47"/>
      <c r="H312" s="49" t="s">
        <v>1959</v>
      </c>
      <c r="I312" s="157" t="s">
        <v>1768</v>
      </c>
      <c r="J312" s="188">
        <v>53</v>
      </c>
      <c r="K312" s="190">
        <f t="shared" si="10"/>
        <v>16.870423967740905</v>
      </c>
      <c r="L312" s="188">
        <f t="shared" si="11"/>
        <v>14.00215468839132</v>
      </c>
      <c r="M312" s="47">
        <v>3</v>
      </c>
      <c r="N312" s="47">
        <v>3.7</v>
      </c>
      <c r="O312" s="47">
        <v>1.9</v>
      </c>
      <c r="P312" s="47">
        <v>73</v>
      </c>
      <c r="Q312" s="47"/>
      <c r="R312" s="36"/>
      <c r="S312" s="36"/>
      <c r="T312" s="36"/>
      <c r="U312" s="36"/>
      <c r="V312" s="36"/>
      <c r="W312" s="36"/>
      <c r="X312" s="36"/>
    </row>
    <row r="313" spans="1:24" s="37" customFormat="1" ht="14.25" customHeight="1" x14ac:dyDescent="0.2">
      <c r="A313" s="36" t="s">
        <v>400</v>
      </c>
      <c r="B313" s="47" t="s">
        <v>1957</v>
      </c>
      <c r="C313" s="36">
        <v>2020</v>
      </c>
      <c r="D313" s="181" t="s">
        <v>1930</v>
      </c>
      <c r="E313" s="36">
        <v>2</v>
      </c>
      <c r="F313" s="36">
        <v>2</v>
      </c>
      <c r="G313" s="47"/>
      <c r="H313" s="49" t="s">
        <v>1959</v>
      </c>
      <c r="I313" s="157" t="s">
        <v>1768</v>
      </c>
      <c r="J313" s="188">
        <v>126</v>
      </c>
      <c r="K313" s="190">
        <f t="shared" si="10"/>
        <v>40.107045659157627</v>
      </c>
      <c r="L313" s="188">
        <f t="shared" si="11"/>
        <v>15.185954229938382</v>
      </c>
      <c r="M313" s="47">
        <v>0</v>
      </c>
      <c r="N313" s="47">
        <v>5.0999999999999996</v>
      </c>
      <c r="O313" s="47">
        <v>1.9</v>
      </c>
      <c r="P313" s="47">
        <v>69</v>
      </c>
      <c r="Q313" s="47"/>
      <c r="R313" s="36"/>
      <c r="S313" s="36"/>
      <c r="T313" s="36"/>
      <c r="U313" s="36"/>
      <c r="V313" s="36"/>
      <c r="W313" s="36"/>
      <c r="X313" s="36"/>
    </row>
    <row r="314" spans="1:24" s="37" customFormat="1" ht="14.25" customHeight="1" x14ac:dyDescent="0.2">
      <c r="A314" s="36" t="s">
        <v>400</v>
      </c>
      <c r="B314" s="47" t="s">
        <v>1957</v>
      </c>
      <c r="C314" s="36">
        <v>2020</v>
      </c>
      <c r="D314" s="181" t="s">
        <v>1930</v>
      </c>
      <c r="E314" s="36">
        <v>3</v>
      </c>
      <c r="F314" s="36">
        <v>3</v>
      </c>
      <c r="G314" s="47"/>
      <c r="H314" s="157">
        <f>IF(I314="","", VLOOKUP(I314,[8]All_LTMN_Lookups!$J$1:$K$1223,2,FALSE))</f>
        <v>237</v>
      </c>
      <c r="I314" s="157" t="s">
        <v>6</v>
      </c>
      <c r="J314" s="188">
        <v>19</v>
      </c>
      <c r="K314" s="190">
        <f t="shared" si="10"/>
        <v>6.0478878374920226</v>
      </c>
      <c r="L314" s="188">
        <f t="shared" si="11"/>
        <v>5.0967871232235886</v>
      </c>
      <c r="M314" s="47">
        <v>0</v>
      </c>
      <c r="N314" s="47">
        <v>4.4000000000000004</v>
      </c>
      <c r="O314" s="47">
        <v>1.9</v>
      </c>
      <c r="P314" s="47">
        <v>36</v>
      </c>
      <c r="Q314" s="47"/>
      <c r="R314" s="36"/>
      <c r="S314" s="36"/>
      <c r="T314" s="36"/>
      <c r="U314" s="36"/>
      <c r="V314" s="36"/>
      <c r="W314" s="36"/>
      <c r="X314" s="36"/>
    </row>
    <row r="315" spans="1:24" s="37" customFormat="1" ht="14.25" customHeight="1" x14ac:dyDescent="0.2">
      <c r="A315" s="36" t="s">
        <v>400</v>
      </c>
      <c r="B315" s="47" t="s">
        <v>1957</v>
      </c>
      <c r="C315" s="36">
        <v>2020</v>
      </c>
      <c r="D315" s="181" t="s">
        <v>1930</v>
      </c>
      <c r="E315" s="36">
        <v>4</v>
      </c>
      <c r="F315" s="36">
        <v>4</v>
      </c>
      <c r="G315" s="47"/>
      <c r="H315" s="49" t="s">
        <v>1959</v>
      </c>
      <c r="I315" s="157" t="s">
        <v>1768</v>
      </c>
      <c r="J315" s="188">
        <v>39</v>
      </c>
      <c r="K315" s="190">
        <f t="shared" si="10"/>
        <v>12.414085561167836</v>
      </c>
      <c r="L315" s="188">
        <f t="shared" si="11"/>
        <v>9.6942286340599448</v>
      </c>
      <c r="M315" s="47">
        <v>0</v>
      </c>
      <c r="N315" s="47">
        <v>4.5</v>
      </c>
      <c r="O315" s="47">
        <v>1.9</v>
      </c>
      <c r="P315" s="47">
        <v>60</v>
      </c>
      <c r="Q315" s="47"/>
      <c r="R315" s="36"/>
      <c r="S315" s="36"/>
      <c r="T315" s="36"/>
      <c r="U315" s="36"/>
      <c r="V315" s="36"/>
      <c r="W315" s="36"/>
      <c r="X315" s="36"/>
    </row>
    <row r="316" spans="1:24" s="37" customFormat="1" ht="14.25" customHeight="1" x14ac:dyDescent="0.2">
      <c r="A316" s="36" t="s">
        <v>400</v>
      </c>
      <c r="B316" s="47" t="s">
        <v>1957</v>
      </c>
      <c r="C316" s="36">
        <v>2020</v>
      </c>
      <c r="D316" s="181" t="s">
        <v>1930</v>
      </c>
      <c r="E316" s="36">
        <v>5</v>
      </c>
      <c r="F316" s="36">
        <v>5</v>
      </c>
      <c r="G316" s="47"/>
      <c r="H316" s="157">
        <f>IF(I316="","", VLOOKUP(I316,[8]All_LTMN_Lookups!$J$1:$K$1223,2,FALSE))</f>
        <v>237</v>
      </c>
      <c r="I316" s="157" t="s">
        <v>6</v>
      </c>
      <c r="J316" s="188">
        <v>24</v>
      </c>
      <c r="K316" s="190">
        <f t="shared" si="10"/>
        <v>7.6394372684109761</v>
      </c>
      <c r="L316" s="188">
        <f t="shared" si="11"/>
        <v>7.1515565365728229</v>
      </c>
      <c r="M316" s="47">
        <v>0</v>
      </c>
      <c r="N316" s="47">
        <v>7.5</v>
      </c>
      <c r="O316" s="47">
        <v>1.9</v>
      </c>
      <c r="P316" s="47">
        <v>35</v>
      </c>
      <c r="Q316" s="47"/>
      <c r="R316" s="36"/>
      <c r="S316" s="36"/>
      <c r="T316" s="36"/>
      <c r="U316" s="36"/>
      <c r="V316" s="36"/>
      <c r="W316" s="36"/>
      <c r="X316" s="36"/>
    </row>
    <row r="317" spans="1:24" s="37" customFormat="1" ht="14.25" customHeight="1" x14ac:dyDescent="0.2">
      <c r="A317" s="36" t="s">
        <v>400</v>
      </c>
      <c r="B317" s="47" t="s">
        <v>1957</v>
      </c>
      <c r="C317" s="36">
        <v>2020</v>
      </c>
      <c r="D317" s="181" t="s">
        <v>1930</v>
      </c>
      <c r="E317" s="36">
        <v>6</v>
      </c>
      <c r="F317" s="36">
        <v>6</v>
      </c>
      <c r="G317" s="47"/>
      <c r="H317" s="49" t="s">
        <v>1959</v>
      </c>
      <c r="I317" s="157" t="s">
        <v>1768</v>
      </c>
      <c r="J317" s="188">
        <v>52</v>
      </c>
      <c r="K317" s="190">
        <f t="shared" si="10"/>
        <v>16.552114081557114</v>
      </c>
      <c r="L317" s="188">
        <f t="shared" si="11"/>
        <v>12.151519207896481</v>
      </c>
      <c r="M317" s="47">
        <v>2</v>
      </c>
      <c r="N317" s="47">
        <v>5</v>
      </c>
      <c r="O317" s="47">
        <v>1.9</v>
      </c>
      <c r="P317" s="47">
        <v>64</v>
      </c>
      <c r="Q317" s="47"/>
      <c r="R317" s="36"/>
      <c r="S317" s="36"/>
      <c r="T317" s="36"/>
      <c r="U317" s="36"/>
      <c r="V317" s="36"/>
      <c r="W317" s="36"/>
      <c r="X317" s="36"/>
    </row>
    <row r="318" spans="1:24" s="37" customFormat="1" ht="14.25" customHeight="1" x14ac:dyDescent="0.2">
      <c r="A318" s="36" t="s">
        <v>400</v>
      </c>
      <c r="B318" s="47" t="s">
        <v>1957</v>
      </c>
      <c r="C318" s="36">
        <v>2020</v>
      </c>
      <c r="D318" s="181" t="s">
        <v>1930</v>
      </c>
      <c r="E318" s="36">
        <v>7</v>
      </c>
      <c r="F318" s="36">
        <v>7</v>
      </c>
      <c r="G318" s="47"/>
      <c r="H318" s="49" t="s">
        <v>1959</v>
      </c>
      <c r="I318" s="157" t="s">
        <v>1768</v>
      </c>
      <c r="J318" s="188">
        <v>62</v>
      </c>
      <c r="K318" s="190">
        <f t="shared" si="10"/>
        <v>19.735212943395023</v>
      </c>
      <c r="L318" s="188">
        <f t="shared" si="11"/>
        <v>8.0937186421202796</v>
      </c>
      <c r="M318" s="47">
        <v>0</v>
      </c>
      <c r="N318" s="47">
        <v>4.5</v>
      </c>
      <c r="O318" s="47">
        <v>1.9</v>
      </c>
      <c r="P318" s="47">
        <v>54</v>
      </c>
      <c r="Q318" s="47"/>
      <c r="R318" s="36"/>
      <c r="S318" s="36"/>
      <c r="T318" s="36"/>
      <c r="U318" s="36"/>
      <c r="V318" s="36"/>
      <c r="W318" s="36"/>
      <c r="X318" s="36"/>
    </row>
    <row r="319" spans="1:24" s="37" customFormat="1" ht="14.25" customHeight="1" x14ac:dyDescent="0.2">
      <c r="A319" s="36" t="s">
        <v>400</v>
      </c>
      <c r="B319" s="47" t="s">
        <v>1957</v>
      </c>
      <c r="C319" s="36">
        <v>2020</v>
      </c>
      <c r="D319" s="181" t="s">
        <v>1930</v>
      </c>
      <c r="E319" s="36">
        <v>8</v>
      </c>
      <c r="F319" s="36">
        <v>8</v>
      </c>
      <c r="G319" s="47"/>
      <c r="H319" s="49" t="s">
        <v>1959</v>
      </c>
      <c r="I319" s="157" t="s">
        <v>1768</v>
      </c>
      <c r="J319" s="188">
        <v>32</v>
      </c>
      <c r="K319" s="190">
        <f t="shared" si="10"/>
        <v>10.185916357881302</v>
      </c>
      <c r="L319" s="188">
        <f t="shared" si="11"/>
        <v>13.422408609095566</v>
      </c>
      <c r="M319" s="47">
        <v>12</v>
      </c>
      <c r="N319" s="47">
        <v>7.2</v>
      </c>
      <c r="O319" s="47">
        <v>1.9</v>
      </c>
      <c r="P319" s="47">
        <v>58</v>
      </c>
      <c r="Q319" s="47"/>
      <c r="R319" s="36"/>
      <c r="S319" s="36"/>
      <c r="T319" s="36"/>
      <c r="U319" s="36"/>
      <c r="V319" s="36"/>
      <c r="W319" s="36"/>
      <c r="X319" s="36"/>
    </row>
    <row r="320" spans="1:24" s="37" customFormat="1" ht="14.25" customHeight="1" x14ac:dyDescent="0.2">
      <c r="A320" s="36" t="s">
        <v>400</v>
      </c>
      <c r="B320" s="47" t="s">
        <v>1957</v>
      </c>
      <c r="C320" s="36">
        <v>2020</v>
      </c>
      <c r="D320" s="181" t="s">
        <v>1930</v>
      </c>
      <c r="E320" s="36">
        <v>9</v>
      </c>
      <c r="F320" s="36">
        <v>9</v>
      </c>
      <c r="G320" s="47"/>
      <c r="H320" s="49" t="s">
        <v>1959</v>
      </c>
      <c r="I320" s="157" t="s">
        <v>1768</v>
      </c>
      <c r="J320" s="188">
        <v>48</v>
      </c>
      <c r="K320" s="190">
        <f t="shared" si="10"/>
        <v>15.278874536821952</v>
      </c>
      <c r="L320" s="188">
        <f t="shared" si="11"/>
        <v>9.4518966805955191</v>
      </c>
      <c r="M320" s="47">
        <v>0</v>
      </c>
      <c r="N320" s="47">
        <v>9</v>
      </c>
      <c r="O320" s="47">
        <v>1.9</v>
      </c>
      <c r="P320" s="47">
        <v>40</v>
      </c>
      <c r="Q320" s="47"/>
      <c r="R320" s="36"/>
      <c r="S320" s="36"/>
      <c r="T320" s="36"/>
      <c r="U320" s="36"/>
      <c r="V320" s="36"/>
      <c r="W320" s="36"/>
      <c r="X320" s="36"/>
    </row>
    <row r="321" spans="1:24" s="37" customFormat="1" ht="14.25" customHeight="1" x14ac:dyDescent="0.2">
      <c r="A321" s="36" t="s">
        <v>400</v>
      </c>
      <c r="B321" s="47" t="s">
        <v>1957</v>
      </c>
      <c r="C321" s="36">
        <v>2020</v>
      </c>
      <c r="D321" s="181" t="s">
        <v>1930</v>
      </c>
      <c r="E321" s="36">
        <v>10</v>
      </c>
      <c r="F321" s="36">
        <v>10</v>
      </c>
      <c r="G321" s="47"/>
      <c r="H321" s="49" t="s">
        <v>1959</v>
      </c>
      <c r="I321" s="157" t="s">
        <v>1768</v>
      </c>
      <c r="J321" s="188">
        <v>46</v>
      </c>
      <c r="K321" s="190">
        <f t="shared" si="10"/>
        <v>14.642254764454371</v>
      </c>
      <c r="L321" s="188">
        <f t="shared" si="11"/>
        <v>11.336844648217207</v>
      </c>
      <c r="M321" s="47">
        <v>2</v>
      </c>
      <c r="N321" s="47">
        <v>8.8000000000000007</v>
      </c>
      <c r="O321" s="47">
        <v>1.9</v>
      </c>
      <c r="P321" s="47">
        <v>47</v>
      </c>
      <c r="Q321" s="47"/>
      <c r="R321" s="36"/>
      <c r="S321" s="36"/>
      <c r="T321" s="36"/>
      <c r="U321" s="36"/>
      <c r="V321" s="36"/>
      <c r="W321" s="36"/>
      <c r="X321" s="36"/>
    </row>
    <row r="322" spans="1:24" s="37" customFormat="1" ht="14.25" customHeight="1" x14ac:dyDescent="0.2">
      <c r="A322" s="36" t="s">
        <v>400</v>
      </c>
      <c r="B322" s="47" t="s">
        <v>1957</v>
      </c>
      <c r="C322" s="36">
        <v>2020</v>
      </c>
      <c r="D322" s="181" t="s">
        <v>1931</v>
      </c>
      <c r="E322" s="36">
        <v>1</v>
      </c>
      <c r="F322" s="36">
        <v>1</v>
      </c>
      <c r="G322" s="47"/>
      <c r="H322" s="157">
        <f>IF(I322="","", VLOOKUP(I322,[8]All_LTMN_Lookups!$J$1:$K$1223,2,FALSE))</f>
        <v>237</v>
      </c>
      <c r="I322" s="157" t="s">
        <v>6</v>
      </c>
      <c r="J322" s="188">
        <v>21</v>
      </c>
      <c r="K322" s="190">
        <f t="shared" si="10"/>
        <v>6.6845076098596046</v>
      </c>
      <c r="L322" s="188">
        <f t="shared" si="11"/>
        <v>6.5765371804359667</v>
      </c>
      <c r="M322" s="47">
        <v>0</v>
      </c>
      <c r="N322" s="47">
        <v>2.7</v>
      </c>
      <c r="O322" s="47">
        <v>1.9</v>
      </c>
      <c r="P322" s="47">
        <v>60</v>
      </c>
      <c r="Q322" s="47"/>
      <c r="R322" s="36"/>
      <c r="S322" s="36"/>
      <c r="T322" s="36"/>
      <c r="U322" s="36"/>
      <c r="V322" s="36"/>
      <c r="W322" s="36"/>
      <c r="X322" s="36"/>
    </row>
    <row r="323" spans="1:24" s="37" customFormat="1" ht="14.25" customHeight="1" x14ac:dyDescent="0.2">
      <c r="A323" s="36" t="s">
        <v>400</v>
      </c>
      <c r="B323" s="47" t="s">
        <v>1957</v>
      </c>
      <c r="C323" s="36">
        <v>2020</v>
      </c>
      <c r="D323" s="181" t="s">
        <v>1931</v>
      </c>
      <c r="E323" s="36">
        <v>2</v>
      </c>
      <c r="F323" s="36">
        <v>2</v>
      </c>
      <c r="G323" s="47"/>
      <c r="H323" s="157">
        <f>IF(I323="","", VLOOKUP(I323,[8]All_LTMN_Lookups!$J$1:$K$1223,2,FALSE))</f>
        <v>237</v>
      </c>
      <c r="I323" s="157" t="s">
        <v>6</v>
      </c>
      <c r="J323" s="188">
        <v>18</v>
      </c>
      <c r="K323" s="190">
        <f t="shared" si="10"/>
        <v>5.7295779513082321</v>
      </c>
      <c r="L323" s="188">
        <f t="shared" si="11"/>
        <v>4.5999999999999996</v>
      </c>
      <c r="M323" s="47">
        <v>0</v>
      </c>
      <c r="N323" s="47">
        <v>2.7</v>
      </c>
      <c r="O323" s="47">
        <v>1.9</v>
      </c>
      <c r="P323" s="47">
        <v>45</v>
      </c>
      <c r="Q323" s="47"/>
      <c r="R323" s="36"/>
      <c r="S323" s="36"/>
      <c r="T323" s="36"/>
      <c r="U323" s="36"/>
      <c r="V323" s="36"/>
      <c r="W323" s="36"/>
      <c r="X323" s="36"/>
    </row>
    <row r="324" spans="1:24" s="37" customFormat="1" ht="14.25" customHeight="1" x14ac:dyDescent="0.2">
      <c r="A324" s="36" t="s">
        <v>400</v>
      </c>
      <c r="B324" s="47" t="s">
        <v>1957</v>
      </c>
      <c r="C324" s="36">
        <v>2020</v>
      </c>
      <c r="D324" s="181" t="s">
        <v>1931</v>
      </c>
      <c r="E324" s="36">
        <v>3</v>
      </c>
      <c r="F324" s="36">
        <v>3</v>
      </c>
      <c r="G324" s="47"/>
      <c r="H324" s="157">
        <f>IF(I324="","", VLOOKUP(I324,[8]All_LTMN_Lookups!$J$1:$K$1223,2,FALSE))</f>
        <v>237</v>
      </c>
      <c r="I324" s="157" t="s">
        <v>6</v>
      </c>
      <c r="J324" s="188">
        <v>18</v>
      </c>
      <c r="K324" s="190">
        <f t="shared" si="10"/>
        <v>5.7295779513082321</v>
      </c>
      <c r="L324" s="188">
        <f t="shared" si="11"/>
        <v>5.5456617648662494</v>
      </c>
      <c r="M324" s="47">
        <v>0</v>
      </c>
      <c r="N324" s="47">
        <v>1.7</v>
      </c>
      <c r="O324" s="47">
        <v>1.9</v>
      </c>
      <c r="P324" s="47">
        <v>65</v>
      </c>
      <c r="Q324" s="47"/>
      <c r="R324" s="36"/>
      <c r="S324" s="36"/>
      <c r="T324" s="36"/>
      <c r="U324" s="36"/>
      <c r="V324" s="36"/>
      <c r="W324" s="36"/>
      <c r="X324" s="36"/>
    </row>
    <row r="325" spans="1:24" s="37" customFormat="1" ht="14.25" customHeight="1" x14ac:dyDescent="0.2">
      <c r="A325" s="36" t="s">
        <v>400</v>
      </c>
      <c r="B325" s="47" t="s">
        <v>1957</v>
      </c>
      <c r="C325" s="36">
        <v>2020</v>
      </c>
      <c r="D325" s="181" t="s">
        <v>1931</v>
      </c>
      <c r="E325" s="36">
        <v>4</v>
      </c>
      <c r="F325" s="36">
        <v>4</v>
      </c>
      <c r="G325" s="47"/>
      <c r="H325" s="157">
        <f>IF(I325="","", VLOOKUP(I325,[8]All_LTMN_Lookups!$J$1:$K$1223,2,FALSE))</f>
        <v>237</v>
      </c>
      <c r="I325" s="157" t="s">
        <v>6</v>
      </c>
      <c r="J325" s="188">
        <v>23</v>
      </c>
      <c r="K325" s="190">
        <f t="shared" si="10"/>
        <v>7.3211273822271856</v>
      </c>
      <c r="L325" s="188">
        <f t="shared" si="11"/>
        <v>6.3999999999999986</v>
      </c>
      <c r="M325" s="47">
        <v>0</v>
      </c>
      <c r="N325" s="47">
        <v>4.5</v>
      </c>
      <c r="O325" s="47">
        <v>1.9</v>
      </c>
      <c r="P325" s="47">
        <v>45</v>
      </c>
      <c r="Q325" s="47"/>
      <c r="R325" s="36"/>
      <c r="S325" s="36"/>
      <c r="T325" s="36"/>
      <c r="U325" s="36"/>
      <c r="V325" s="36"/>
      <c r="W325" s="36"/>
      <c r="X325" s="36"/>
    </row>
    <row r="326" spans="1:24" s="37" customFormat="1" ht="14.25" customHeight="1" x14ac:dyDescent="0.2">
      <c r="A326" s="36" t="s">
        <v>400</v>
      </c>
      <c r="B326" s="47" t="s">
        <v>1957</v>
      </c>
      <c r="C326" s="36">
        <v>2020</v>
      </c>
      <c r="D326" s="181" t="s">
        <v>1931</v>
      </c>
      <c r="E326" s="36">
        <v>5</v>
      </c>
      <c r="F326" s="36">
        <v>5</v>
      </c>
      <c r="G326" s="47"/>
      <c r="H326" s="157">
        <f>IF(I326="","", VLOOKUP(I326,[8]All_LTMN_Lookups!$J$1:$K$1223,2,FALSE))</f>
        <v>237</v>
      </c>
      <c r="I326" s="157" t="s">
        <v>6</v>
      </c>
      <c r="J326" s="188">
        <v>17</v>
      </c>
      <c r="K326" s="190">
        <f t="shared" si="10"/>
        <v>5.4112680651244416</v>
      </c>
      <c r="L326" s="188">
        <f t="shared" si="11"/>
        <v>7.0245404481551024</v>
      </c>
      <c r="M326" s="47">
        <v>0</v>
      </c>
      <c r="N326" s="47">
        <v>4.3</v>
      </c>
      <c r="O326" s="47">
        <v>1.9</v>
      </c>
      <c r="P326" s="47">
        <v>50</v>
      </c>
      <c r="Q326" s="47"/>
      <c r="R326" s="36"/>
      <c r="S326" s="36"/>
      <c r="T326" s="36"/>
      <c r="U326" s="36"/>
      <c r="V326" s="36"/>
      <c r="W326" s="36"/>
      <c r="X326" s="36"/>
    </row>
    <row r="327" spans="1:24" s="37" customFormat="1" ht="14.25" customHeight="1" x14ac:dyDescent="0.2">
      <c r="A327" s="36" t="s">
        <v>400</v>
      </c>
      <c r="B327" s="47" t="s">
        <v>1957</v>
      </c>
      <c r="C327" s="36">
        <v>2020</v>
      </c>
      <c r="D327" s="181" t="s">
        <v>1931</v>
      </c>
      <c r="E327" s="36">
        <v>6</v>
      </c>
      <c r="F327" s="36">
        <v>6</v>
      </c>
      <c r="G327" s="47"/>
      <c r="H327" s="157">
        <f>IF(I327="","", VLOOKUP(I327,[8]All_LTMN_Lookups!$J$1:$K$1223,2,FALSE))</f>
        <v>237</v>
      </c>
      <c r="I327" s="157" t="s">
        <v>6</v>
      </c>
      <c r="J327" s="188">
        <v>16</v>
      </c>
      <c r="K327" s="190">
        <f t="shared" si="10"/>
        <v>5.0929581789406511</v>
      </c>
      <c r="L327" s="188">
        <f t="shared" si="11"/>
        <v>13.242563639235414</v>
      </c>
      <c r="M327" s="47">
        <v>0</v>
      </c>
      <c r="N327" s="47">
        <v>2</v>
      </c>
      <c r="O327" s="47">
        <v>1.9</v>
      </c>
      <c r="P327" s="47">
        <v>80</v>
      </c>
      <c r="Q327" s="47"/>
      <c r="R327" s="36"/>
      <c r="S327" s="36"/>
      <c r="T327" s="36"/>
      <c r="U327" s="36"/>
      <c r="V327" s="36"/>
      <c r="W327" s="36"/>
      <c r="X327" s="36"/>
    </row>
    <row r="328" spans="1:24" s="37" customFormat="1" ht="14.25" customHeight="1" x14ac:dyDescent="0.2">
      <c r="A328" s="36" t="s">
        <v>400</v>
      </c>
      <c r="B328" s="47" t="s">
        <v>1957</v>
      </c>
      <c r="C328" s="36">
        <v>2020</v>
      </c>
      <c r="D328" s="181" t="s">
        <v>1931</v>
      </c>
      <c r="E328" s="36">
        <v>7</v>
      </c>
      <c r="F328" s="36">
        <v>7</v>
      </c>
      <c r="G328" s="47"/>
      <c r="H328" s="157">
        <f>IF(I328="","", VLOOKUP(I328,[8]All_LTMN_Lookups!$J$1:$K$1223,2,FALSE))</f>
        <v>237</v>
      </c>
      <c r="I328" s="157" t="s">
        <v>6</v>
      </c>
      <c r="J328" s="188">
        <v>31</v>
      </c>
      <c r="K328" s="190">
        <f t="shared" si="10"/>
        <v>9.8676064716975116</v>
      </c>
      <c r="L328" s="188">
        <f t="shared" si="11"/>
        <v>8.9675570974712553</v>
      </c>
      <c r="M328" s="47">
        <v>0</v>
      </c>
      <c r="N328" s="47">
        <v>3</v>
      </c>
      <c r="O328" s="47">
        <v>1.9</v>
      </c>
      <c r="P328" s="47">
        <v>67</v>
      </c>
      <c r="Q328" s="47"/>
      <c r="R328" s="36"/>
      <c r="S328" s="36"/>
      <c r="T328" s="36"/>
      <c r="U328" s="36"/>
      <c r="V328" s="36"/>
      <c r="W328" s="36"/>
      <c r="X328" s="36"/>
    </row>
    <row r="329" spans="1:24" s="37" customFormat="1" ht="14.25" customHeight="1" x14ac:dyDescent="0.2">
      <c r="A329" s="36" t="s">
        <v>400</v>
      </c>
      <c r="B329" s="47" t="s">
        <v>1957</v>
      </c>
      <c r="C329" s="36">
        <v>2020</v>
      </c>
      <c r="D329" s="181" t="s">
        <v>1931</v>
      </c>
      <c r="E329" s="36">
        <v>8</v>
      </c>
      <c r="F329" s="36">
        <v>8</v>
      </c>
      <c r="G329" s="47"/>
      <c r="H329" s="157">
        <f>IF(I329="","", VLOOKUP(I329,[8]All_LTMN_Lookups!$J$1:$K$1223,2,FALSE))</f>
        <v>237</v>
      </c>
      <c r="I329" s="157" t="s">
        <v>6</v>
      </c>
      <c r="J329" s="188">
        <v>17</v>
      </c>
      <c r="K329" s="190">
        <f t="shared" si="10"/>
        <v>5.4112680651244416</v>
      </c>
      <c r="L329" s="188">
        <f t="shared" si="11"/>
        <v>3.8626105055051503</v>
      </c>
      <c r="M329" s="47">
        <v>0</v>
      </c>
      <c r="N329" s="47">
        <v>1</v>
      </c>
      <c r="O329" s="47">
        <v>1.9</v>
      </c>
      <c r="P329" s="47">
        <v>63</v>
      </c>
      <c r="Q329" s="47"/>
      <c r="R329" s="36"/>
      <c r="S329" s="36"/>
      <c r="T329" s="36"/>
      <c r="U329" s="36"/>
      <c r="V329" s="36"/>
      <c r="W329" s="36"/>
      <c r="X329" s="36"/>
    </row>
    <row r="330" spans="1:24" s="37" customFormat="1" ht="14.25" customHeight="1" x14ac:dyDescent="0.2">
      <c r="A330" s="36" t="s">
        <v>400</v>
      </c>
      <c r="B330" s="47" t="s">
        <v>1957</v>
      </c>
      <c r="C330" s="36">
        <v>2020</v>
      </c>
      <c r="D330" s="181" t="s">
        <v>1931</v>
      </c>
      <c r="E330" s="36">
        <v>9</v>
      </c>
      <c r="F330" s="36">
        <v>9</v>
      </c>
      <c r="G330" s="47"/>
      <c r="H330" s="157">
        <f>IF(I330="","", VLOOKUP(I330,[8]All_LTMN_Lookups!$J$1:$K$1223,2,FALSE))</f>
        <v>237</v>
      </c>
      <c r="I330" s="157" t="s">
        <v>6</v>
      </c>
      <c r="J330" s="188">
        <v>21</v>
      </c>
      <c r="K330" s="190">
        <f t="shared" si="10"/>
        <v>6.6845076098596046</v>
      </c>
      <c r="L330" s="188">
        <f t="shared" si="11"/>
        <v>5.5456617648662494</v>
      </c>
      <c r="M330" s="47">
        <v>0</v>
      </c>
      <c r="N330" s="47">
        <v>1.7</v>
      </c>
      <c r="O330" s="47">
        <v>1.9</v>
      </c>
      <c r="P330" s="47">
        <v>65</v>
      </c>
      <c r="Q330" s="47"/>
      <c r="R330" s="36"/>
      <c r="S330" s="36"/>
      <c r="T330" s="36"/>
      <c r="U330" s="36"/>
      <c r="V330" s="36"/>
      <c r="W330" s="36"/>
      <c r="X330" s="36"/>
    </row>
    <row r="331" spans="1:24" s="37" customFormat="1" ht="14.25" customHeight="1" x14ac:dyDescent="0.2">
      <c r="A331" s="36" t="s">
        <v>400</v>
      </c>
      <c r="B331" s="47" t="s">
        <v>1957</v>
      </c>
      <c r="C331" s="36">
        <v>2020</v>
      </c>
      <c r="D331" s="181" t="s">
        <v>1931</v>
      </c>
      <c r="E331" s="36">
        <v>10</v>
      </c>
      <c r="F331" s="36">
        <v>10</v>
      </c>
      <c r="G331" s="47"/>
      <c r="H331" s="157">
        <f>IF(I331="","", VLOOKUP(I331,[8]All_LTMN_Lookups!$J$1:$K$1223,2,FALSE))</f>
        <v>237</v>
      </c>
      <c r="I331" s="157" t="s">
        <v>6</v>
      </c>
      <c r="J331" s="188">
        <v>21</v>
      </c>
      <c r="K331" s="190">
        <f t="shared" si="10"/>
        <v>6.6845076098596046</v>
      </c>
      <c r="L331" s="188">
        <f t="shared" si="11"/>
        <v>6.4033320996790799</v>
      </c>
      <c r="M331" s="47">
        <v>0</v>
      </c>
      <c r="N331" s="47">
        <v>7.8</v>
      </c>
      <c r="O331" s="47">
        <v>1.9</v>
      </c>
      <c r="P331" s="47">
        <v>30</v>
      </c>
      <c r="Q331" s="47"/>
      <c r="R331" s="36"/>
      <c r="S331" s="36"/>
      <c r="T331" s="36"/>
      <c r="U331" s="36"/>
      <c r="V331" s="36"/>
      <c r="W331" s="36"/>
      <c r="X331" s="36"/>
    </row>
    <row r="332" spans="1:24" s="37" customFormat="1" ht="14.25" customHeight="1" x14ac:dyDescent="0.2">
      <c r="A332" s="36" t="s">
        <v>400</v>
      </c>
      <c r="B332" s="47" t="s">
        <v>1957</v>
      </c>
      <c r="C332" s="36">
        <v>2020</v>
      </c>
      <c r="D332" s="181" t="s">
        <v>1932</v>
      </c>
      <c r="E332" s="36">
        <v>1</v>
      </c>
      <c r="F332" s="36">
        <v>1</v>
      </c>
      <c r="G332" s="47"/>
      <c r="H332" s="49" t="s">
        <v>1959</v>
      </c>
      <c r="I332" s="157" t="s">
        <v>1768</v>
      </c>
      <c r="J332" s="188">
        <v>136</v>
      </c>
      <c r="K332" s="190">
        <f t="shared" si="10"/>
        <v>43.290144520995533</v>
      </c>
      <c r="L332" s="188">
        <f t="shared" si="11"/>
        <v>16.268196367414042</v>
      </c>
      <c r="M332" s="47">
        <v>0</v>
      </c>
      <c r="N332" s="47">
        <v>6.7</v>
      </c>
      <c r="O332" s="47">
        <v>1.9</v>
      </c>
      <c r="P332" s="47">
        <v>65</v>
      </c>
      <c r="Q332" s="47"/>
      <c r="R332" s="36"/>
      <c r="S332" s="36"/>
      <c r="T332" s="36"/>
      <c r="U332" s="36"/>
      <c r="V332" s="36"/>
      <c r="W332" s="36"/>
      <c r="X332" s="36"/>
    </row>
    <row r="333" spans="1:24" s="37" customFormat="1" ht="14.25" customHeight="1" x14ac:dyDescent="0.2">
      <c r="A333" s="36" t="s">
        <v>400</v>
      </c>
      <c r="B333" s="47" t="s">
        <v>1957</v>
      </c>
      <c r="C333" s="36">
        <v>2020</v>
      </c>
      <c r="D333" s="181" t="s">
        <v>1932</v>
      </c>
      <c r="E333" s="36">
        <v>2</v>
      </c>
      <c r="F333" s="36">
        <v>2</v>
      </c>
      <c r="G333" s="47"/>
      <c r="H333" s="49" t="s">
        <v>1959</v>
      </c>
      <c r="I333" s="157" t="s">
        <v>1768</v>
      </c>
      <c r="J333" s="188">
        <v>174</v>
      </c>
      <c r="K333" s="190">
        <f t="shared" si="10"/>
        <v>55.38592019597958</v>
      </c>
      <c r="L333" s="188">
        <f t="shared" si="11"/>
        <v>24.585127278470825</v>
      </c>
      <c r="M333" s="47">
        <v>0</v>
      </c>
      <c r="N333" s="47">
        <v>4</v>
      </c>
      <c r="O333" s="47">
        <v>1.9</v>
      </c>
      <c r="P333" s="47">
        <v>80</v>
      </c>
      <c r="Q333" s="47"/>
      <c r="R333" s="36"/>
      <c r="S333" s="36"/>
      <c r="T333" s="36"/>
      <c r="U333" s="36"/>
      <c r="V333" s="36"/>
      <c r="W333" s="36"/>
      <c r="X333" s="36"/>
    </row>
    <row r="334" spans="1:24" s="37" customFormat="1" ht="14.25" customHeight="1" x14ac:dyDescent="0.2">
      <c r="A334" s="36" t="s">
        <v>400</v>
      </c>
      <c r="B334" s="47" t="s">
        <v>1957</v>
      </c>
      <c r="C334" s="36">
        <v>2020</v>
      </c>
      <c r="D334" s="181" t="s">
        <v>1932</v>
      </c>
      <c r="E334" s="36">
        <v>3</v>
      </c>
      <c r="F334" s="36">
        <v>3</v>
      </c>
      <c r="G334" s="47"/>
      <c r="H334" s="49" t="s">
        <v>1959</v>
      </c>
      <c r="I334" s="157" t="s">
        <v>1768</v>
      </c>
      <c r="J334" s="188">
        <v>125</v>
      </c>
      <c r="K334" s="190">
        <f t="shared" si="10"/>
        <v>39.788735772973837</v>
      </c>
      <c r="L334" s="188">
        <f t="shared" si="11"/>
        <v>16.725609685127402</v>
      </c>
      <c r="M334" s="47">
        <v>0</v>
      </c>
      <c r="N334" s="47">
        <v>10</v>
      </c>
      <c r="O334" s="47">
        <v>1.9</v>
      </c>
      <c r="P334" s="47">
        <v>56</v>
      </c>
      <c r="Q334" s="47"/>
      <c r="R334" s="36"/>
      <c r="S334" s="36"/>
      <c r="T334" s="36"/>
      <c r="U334" s="36"/>
      <c r="V334" s="36"/>
      <c r="W334" s="36"/>
      <c r="X334" s="36"/>
    </row>
    <row r="335" spans="1:24" s="37" customFormat="1" ht="14.25" customHeight="1" x14ac:dyDescent="0.2">
      <c r="A335" s="36" t="s">
        <v>400</v>
      </c>
      <c r="B335" s="47" t="s">
        <v>1957</v>
      </c>
      <c r="C335" s="36">
        <v>2020</v>
      </c>
      <c r="D335" s="181" t="s">
        <v>1932</v>
      </c>
      <c r="E335" s="36">
        <v>4</v>
      </c>
      <c r="F335" s="36">
        <v>4</v>
      </c>
      <c r="G335" s="47"/>
      <c r="H335" s="49" t="s">
        <v>1959</v>
      </c>
      <c r="I335" s="157" t="s">
        <v>1768</v>
      </c>
      <c r="J335" s="188">
        <v>137</v>
      </c>
      <c r="K335" s="190">
        <f t="shared" si="10"/>
        <v>43.608454407179323</v>
      </c>
      <c r="L335" s="188">
        <f t="shared" si="11"/>
        <v>24.936275740666062</v>
      </c>
      <c r="M335" s="47">
        <v>0</v>
      </c>
      <c r="N335" s="47">
        <v>13.3</v>
      </c>
      <c r="O335" s="47">
        <v>1.9</v>
      </c>
      <c r="P335" s="47">
        <v>60</v>
      </c>
      <c r="Q335" s="47"/>
      <c r="R335" s="36"/>
      <c r="S335" s="36"/>
      <c r="T335" s="36"/>
      <c r="U335" s="36"/>
      <c r="V335" s="36"/>
      <c r="W335" s="36"/>
      <c r="X335" s="36"/>
    </row>
    <row r="336" spans="1:24" s="37" customFormat="1" ht="14.25" customHeight="1" x14ac:dyDescent="0.2">
      <c r="A336" s="36" t="s">
        <v>400</v>
      </c>
      <c r="B336" s="47" t="s">
        <v>1957</v>
      </c>
      <c r="C336" s="36">
        <v>2020</v>
      </c>
      <c r="D336" s="181" t="s">
        <v>1932</v>
      </c>
      <c r="E336" s="36">
        <v>5</v>
      </c>
      <c r="F336" s="36">
        <v>5</v>
      </c>
      <c r="G336" s="47"/>
      <c r="H336" s="49" t="s">
        <v>1959</v>
      </c>
      <c r="I336" s="157" t="s">
        <v>1768</v>
      </c>
      <c r="J336" s="188">
        <v>148</v>
      </c>
      <c r="K336" s="190">
        <f t="shared" si="10"/>
        <v>47.109863155201019</v>
      </c>
      <c r="L336" s="188">
        <f t="shared" si="11"/>
        <v>27.606664121358058</v>
      </c>
      <c r="M336" s="47">
        <v>0</v>
      </c>
      <c r="N336" s="47">
        <v>18</v>
      </c>
      <c r="O336" s="47">
        <v>1.9</v>
      </c>
      <c r="P336" s="47">
        <v>55</v>
      </c>
      <c r="Q336" s="47"/>
      <c r="R336" s="36"/>
      <c r="S336" s="36"/>
      <c r="T336" s="36"/>
      <c r="U336" s="36"/>
      <c r="V336" s="36"/>
      <c r="W336" s="36"/>
      <c r="X336" s="36"/>
    </row>
    <row r="337" spans="1:24" s="37" customFormat="1" ht="14.25" customHeight="1" x14ac:dyDescent="0.2">
      <c r="A337" s="36" t="s">
        <v>400</v>
      </c>
      <c r="B337" s="47" t="s">
        <v>1957</v>
      </c>
      <c r="C337" s="36">
        <v>2020</v>
      </c>
      <c r="D337" s="181" t="s">
        <v>1932</v>
      </c>
      <c r="E337" s="36">
        <v>6</v>
      </c>
      <c r="F337" s="36">
        <v>6</v>
      </c>
      <c r="G337" s="47"/>
      <c r="H337" s="49" t="s">
        <v>1959</v>
      </c>
      <c r="I337" s="157" t="s">
        <v>1768</v>
      </c>
      <c r="J337" s="188">
        <v>150</v>
      </c>
      <c r="K337" s="190">
        <f t="shared" si="10"/>
        <v>47.7464829275686</v>
      </c>
      <c r="L337" s="188">
        <f t="shared" si="11"/>
        <v>32.320462835329828</v>
      </c>
      <c r="M337" s="47">
        <v>0</v>
      </c>
      <c r="N337" s="47">
        <v>15.5</v>
      </c>
      <c r="O337" s="47">
        <v>1.9</v>
      </c>
      <c r="P337" s="47">
        <v>63</v>
      </c>
      <c r="Q337" s="47"/>
      <c r="R337" s="36"/>
      <c r="S337" s="36"/>
      <c r="T337" s="36"/>
      <c r="U337" s="36"/>
      <c r="V337" s="36"/>
      <c r="W337" s="36"/>
      <c r="X337" s="36"/>
    </row>
    <row r="338" spans="1:24" s="37" customFormat="1" ht="14.25" customHeight="1" x14ac:dyDescent="0.2">
      <c r="A338" s="36" t="s">
        <v>400</v>
      </c>
      <c r="B338" s="47" t="s">
        <v>1957</v>
      </c>
      <c r="C338" s="36">
        <v>2020</v>
      </c>
      <c r="D338" s="181" t="s">
        <v>1932</v>
      </c>
      <c r="E338" s="36">
        <v>7</v>
      </c>
      <c r="F338" s="36">
        <v>7</v>
      </c>
      <c r="G338" s="47"/>
      <c r="H338" s="49" t="s">
        <v>1959</v>
      </c>
      <c r="I338" s="157" t="s">
        <v>1768</v>
      </c>
      <c r="J338" s="188">
        <v>213</v>
      </c>
      <c r="K338" s="190">
        <f t="shared" si="10"/>
        <v>67.800005757147417</v>
      </c>
      <c r="L338" s="188">
        <f t="shared" si="11"/>
        <v>23.749689620981012</v>
      </c>
      <c r="M338" s="47">
        <v>0</v>
      </c>
      <c r="N338" s="47">
        <v>21.1</v>
      </c>
      <c r="O338" s="47">
        <v>1.9</v>
      </c>
      <c r="P338" s="47">
        <v>46</v>
      </c>
      <c r="Q338" s="47"/>
      <c r="R338" s="36"/>
      <c r="S338" s="36"/>
      <c r="T338" s="36"/>
      <c r="U338" s="36"/>
      <c r="V338" s="36"/>
      <c r="W338" s="36"/>
      <c r="X338" s="36"/>
    </row>
    <row r="339" spans="1:24" s="37" customFormat="1" ht="14.25" customHeight="1" x14ac:dyDescent="0.2">
      <c r="A339" s="36" t="s">
        <v>400</v>
      </c>
      <c r="B339" s="47" t="s">
        <v>1957</v>
      </c>
      <c r="C339" s="36">
        <v>2020</v>
      </c>
      <c r="D339" s="181" t="s">
        <v>1932</v>
      </c>
      <c r="E339" s="36">
        <v>8</v>
      </c>
      <c r="F339" s="36">
        <v>8</v>
      </c>
      <c r="G339" s="47"/>
      <c r="H339" s="49" t="s">
        <v>1959</v>
      </c>
      <c r="I339" s="157" t="s">
        <v>1768</v>
      </c>
      <c r="J339" s="188">
        <v>126</v>
      </c>
      <c r="K339" s="190">
        <f t="shared" si="10"/>
        <v>40.107045659157627</v>
      </c>
      <c r="L339" s="188">
        <f t="shared" si="11"/>
        <v>18.702984681643084</v>
      </c>
      <c r="M339" s="47">
        <v>0</v>
      </c>
      <c r="N339" s="47">
        <v>17.399999999999999</v>
      </c>
      <c r="O339" s="47">
        <v>1.9</v>
      </c>
      <c r="P339" s="47">
        <v>44</v>
      </c>
      <c r="Q339" s="47"/>
      <c r="R339" s="36"/>
      <c r="S339" s="36"/>
      <c r="T339" s="36"/>
      <c r="U339" s="36"/>
      <c r="V339" s="36"/>
      <c r="W339" s="36"/>
      <c r="X339" s="36"/>
    </row>
    <row r="340" spans="1:24" s="37" customFormat="1" ht="14.25" customHeight="1" x14ac:dyDescent="0.2">
      <c r="A340" s="36" t="s">
        <v>400</v>
      </c>
      <c r="B340" s="47" t="s">
        <v>1957</v>
      </c>
      <c r="C340" s="36">
        <v>2020</v>
      </c>
      <c r="D340" s="181" t="s">
        <v>1932</v>
      </c>
      <c r="E340" s="36">
        <v>9</v>
      </c>
      <c r="F340" s="36">
        <v>9</v>
      </c>
      <c r="G340" s="47"/>
      <c r="H340" s="49" t="s">
        <v>1959</v>
      </c>
      <c r="I340" s="157" t="s">
        <v>1768</v>
      </c>
      <c r="J340" s="188">
        <v>153</v>
      </c>
      <c r="K340" s="190">
        <f t="shared" si="10"/>
        <v>48.701412586119972</v>
      </c>
      <c r="L340" s="188">
        <f t="shared" si="11"/>
        <v>22.596716103476375</v>
      </c>
      <c r="M340" s="47">
        <v>0</v>
      </c>
      <c r="N340" s="47">
        <v>19.3</v>
      </c>
      <c r="O340" s="47">
        <v>1.9</v>
      </c>
      <c r="P340" s="47">
        <v>47</v>
      </c>
      <c r="Q340" s="47"/>
      <c r="R340" s="36"/>
      <c r="S340" s="36"/>
      <c r="T340" s="36"/>
      <c r="U340" s="36"/>
      <c r="V340" s="36"/>
      <c r="W340" s="36"/>
      <c r="X340" s="36"/>
    </row>
    <row r="341" spans="1:24" s="37" customFormat="1" ht="14.25" customHeight="1" x14ac:dyDescent="0.2">
      <c r="A341" s="36" t="s">
        <v>400</v>
      </c>
      <c r="B341" s="47" t="s">
        <v>1957</v>
      </c>
      <c r="C341" s="36">
        <v>2020</v>
      </c>
      <c r="D341" s="181" t="s">
        <v>1932</v>
      </c>
      <c r="E341" s="36">
        <v>10</v>
      </c>
      <c r="F341" s="36">
        <v>10</v>
      </c>
      <c r="G341" s="47"/>
      <c r="H341" s="49" t="s">
        <v>1959</v>
      </c>
      <c r="I341" s="157" t="s">
        <v>1768</v>
      </c>
      <c r="J341" s="188">
        <v>93</v>
      </c>
      <c r="K341" s="190">
        <f t="shared" si="10"/>
        <v>29.602819415092533</v>
      </c>
      <c r="L341" s="188">
        <f t="shared" si="11"/>
        <v>24.799999999999994</v>
      </c>
      <c r="M341" s="47">
        <v>0</v>
      </c>
      <c r="N341" s="47">
        <v>22.9</v>
      </c>
      <c r="O341" s="47">
        <v>1.9</v>
      </c>
      <c r="P341" s="47">
        <v>45</v>
      </c>
      <c r="Q341" s="47"/>
      <c r="R341" s="36"/>
      <c r="S341" s="36"/>
      <c r="T341" s="36"/>
      <c r="U341" s="36"/>
      <c r="V341" s="36"/>
      <c r="W341" s="36"/>
      <c r="X341" s="36"/>
    </row>
    <row r="342" spans="1:24" s="37" customFormat="1" ht="14.25" customHeight="1" x14ac:dyDescent="0.2">
      <c r="A342" s="36" t="s">
        <v>400</v>
      </c>
      <c r="B342" s="47" t="s">
        <v>1957</v>
      </c>
      <c r="C342" s="36">
        <v>2020</v>
      </c>
      <c r="D342" s="180" t="s">
        <v>1933</v>
      </c>
      <c r="E342" s="36">
        <v>1</v>
      </c>
      <c r="F342" s="36">
        <v>1</v>
      </c>
      <c r="G342" s="47"/>
      <c r="H342" s="157">
        <f>IF(I342="","", VLOOKUP(I342,[8]All_LTMN_Lookups!$J$1:$K$1223,2,FALSE))</f>
        <v>237</v>
      </c>
      <c r="I342" s="157" t="s">
        <v>6</v>
      </c>
      <c r="J342" s="188">
        <v>29</v>
      </c>
      <c r="K342" s="190">
        <f t="shared" si="10"/>
        <v>9.2309866993299305</v>
      </c>
      <c r="L342" s="188">
        <f t="shared" si="11"/>
        <v>8.8999999999999986</v>
      </c>
      <c r="M342" s="47">
        <v>0</v>
      </c>
      <c r="N342" s="47">
        <v>7</v>
      </c>
      <c r="O342" s="47">
        <v>1.9</v>
      </c>
      <c r="P342" s="47">
        <v>45</v>
      </c>
      <c r="Q342" s="47"/>
      <c r="R342" s="36"/>
      <c r="S342" s="36"/>
      <c r="T342" s="36"/>
      <c r="U342" s="36"/>
      <c r="V342" s="36"/>
      <c r="W342" s="36"/>
      <c r="X342" s="36"/>
    </row>
    <row r="343" spans="1:24" s="37" customFormat="1" ht="14.25" customHeight="1" x14ac:dyDescent="0.2">
      <c r="A343" s="36" t="s">
        <v>400</v>
      </c>
      <c r="B343" s="47" t="s">
        <v>1957</v>
      </c>
      <c r="C343" s="36">
        <v>2020</v>
      </c>
      <c r="D343" s="180" t="s">
        <v>1933</v>
      </c>
      <c r="E343" s="36">
        <v>2</v>
      </c>
      <c r="F343" s="36">
        <v>2</v>
      </c>
      <c r="G343" s="47"/>
      <c r="H343" s="157">
        <f>IF(I343="","", VLOOKUP(I343,[8]All_LTMN_Lookups!$J$1:$K$1223,2,FALSE))</f>
        <v>237</v>
      </c>
      <c r="I343" s="157" t="s">
        <v>6</v>
      </c>
      <c r="J343" s="188">
        <v>31</v>
      </c>
      <c r="K343" s="190">
        <f t="shared" si="10"/>
        <v>9.8676064716975116</v>
      </c>
      <c r="L343" s="188">
        <f t="shared" si="11"/>
        <v>10.183258439104264</v>
      </c>
      <c r="M343" s="47">
        <v>2</v>
      </c>
      <c r="N343" s="47">
        <v>5.8</v>
      </c>
      <c r="O343" s="47">
        <v>1.9</v>
      </c>
      <c r="P343" s="47">
        <v>55</v>
      </c>
      <c r="Q343" s="47"/>
      <c r="R343" s="36"/>
      <c r="S343" s="36"/>
      <c r="T343" s="36"/>
      <c r="U343" s="36"/>
      <c r="V343" s="36"/>
      <c r="W343" s="36"/>
      <c r="X343" s="36"/>
    </row>
    <row r="344" spans="1:24" s="37" customFormat="1" ht="14.25" customHeight="1" x14ac:dyDescent="0.2">
      <c r="A344" s="36" t="s">
        <v>400</v>
      </c>
      <c r="B344" s="47" t="s">
        <v>1957</v>
      </c>
      <c r="C344" s="36">
        <v>2020</v>
      </c>
      <c r="D344" s="180" t="s">
        <v>1933</v>
      </c>
      <c r="E344" s="36">
        <v>3</v>
      </c>
      <c r="F344" s="36">
        <v>3</v>
      </c>
      <c r="G344" s="47"/>
      <c r="H344" s="157">
        <f>IF(I344="","", VLOOKUP(I344,[8]All_LTMN_Lookups!$J$1:$K$1223,2,FALSE))</f>
        <v>237</v>
      </c>
      <c r="I344" s="157" t="s">
        <v>6</v>
      </c>
      <c r="J344" s="188">
        <v>24</v>
      </c>
      <c r="K344" s="190">
        <f t="shared" si="10"/>
        <v>7.6394372684109761</v>
      </c>
      <c r="L344" s="188">
        <f t="shared" si="11"/>
        <v>8.5738201185275749</v>
      </c>
      <c r="M344" s="47">
        <v>2</v>
      </c>
      <c r="N344" s="47">
        <v>5.6</v>
      </c>
      <c r="O344" s="47">
        <v>1.9</v>
      </c>
      <c r="P344" s="47">
        <v>50</v>
      </c>
      <c r="Q344" s="47"/>
      <c r="R344" s="36"/>
      <c r="S344" s="36"/>
      <c r="T344" s="36"/>
      <c r="U344" s="36"/>
      <c r="V344" s="36"/>
      <c r="W344" s="36"/>
      <c r="X344" s="36"/>
    </row>
    <row r="345" spans="1:24" s="37" customFormat="1" ht="14.25" customHeight="1" x14ac:dyDescent="0.2">
      <c r="A345" s="36" t="s">
        <v>400</v>
      </c>
      <c r="B345" s="47" t="s">
        <v>1957</v>
      </c>
      <c r="C345" s="36">
        <v>2020</v>
      </c>
      <c r="D345" s="180" t="s">
        <v>1933</v>
      </c>
      <c r="E345" s="36">
        <v>4</v>
      </c>
      <c r="F345" s="36">
        <v>4</v>
      </c>
      <c r="G345" s="47"/>
      <c r="H345" s="157">
        <f>IF(I345="","", VLOOKUP(I345,[8]All_LTMN_Lookups!$J$1:$K$1223,2,FALSE))</f>
        <v>237</v>
      </c>
      <c r="I345" s="157" t="s">
        <v>6</v>
      </c>
      <c r="J345" s="188">
        <v>29</v>
      </c>
      <c r="K345" s="190">
        <f t="shared" si="10"/>
        <v>9.2309866993299305</v>
      </c>
      <c r="L345" s="188">
        <f t="shared" si="11"/>
        <v>7.9999999999999982</v>
      </c>
      <c r="M345" s="47">
        <v>0</v>
      </c>
      <c r="N345" s="47">
        <v>6.1</v>
      </c>
      <c r="O345" s="47">
        <v>1.9</v>
      </c>
      <c r="P345" s="47">
        <v>45</v>
      </c>
      <c r="Q345" s="47"/>
      <c r="R345" s="36"/>
      <c r="S345" s="36"/>
      <c r="T345" s="36"/>
      <c r="U345" s="36"/>
      <c r="V345" s="36"/>
      <c r="W345" s="36"/>
      <c r="X345" s="36"/>
    </row>
    <row r="346" spans="1:24" s="37" customFormat="1" ht="14.25" customHeight="1" x14ac:dyDescent="0.2">
      <c r="A346" s="36" t="s">
        <v>400</v>
      </c>
      <c r="B346" s="47" t="s">
        <v>1957</v>
      </c>
      <c r="C346" s="36">
        <v>2020</v>
      </c>
      <c r="D346" s="180" t="s">
        <v>1933</v>
      </c>
      <c r="E346" s="36">
        <v>5</v>
      </c>
      <c r="F346" s="36">
        <v>5</v>
      </c>
      <c r="G346" s="47"/>
      <c r="H346" s="157">
        <f>IF(I346="","", VLOOKUP(I346,[8]All_LTMN_Lookups!$J$1:$K$1223,2,FALSE))</f>
        <v>2937</v>
      </c>
      <c r="I346" s="157" t="s">
        <v>149</v>
      </c>
      <c r="J346" s="188">
        <v>35</v>
      </c>
      <c r="K346" s="190">
        <f t="shared" si="10"/>
        <v>11.140846016432674</v>
      </c>
      <c r="L346" s="188">
        <f t="shared" si="11"/>
        <v>9.0407400337105717</v>
      </c>
      <c r="M346" s="47">
        <v>0</v>
      </c>
      <c r="N346" s="47">
        <v>5</v>
      </c>
      <c r="O346" s="47">
        <v>1.9</v>
      </c>
      <c r="P346" s="47">
        <v>55</v>
      </c>
      <c r="Q346" s="47"/>
      <c r="R346" s="36"/>
      <c r="S346" s="36"/>
      <c r="T346" s="36"/>
      <c r="U346" s="36"/>
      <c r="V346" s="36"/>
      <c r="W346" s="36"/>
      <c r="X346" s="36"/>
    </row>
    <row r="347" spans="1:24" s="37" customFormat="1" ht="14.25" customHeight="1" x14ac:dyDescent="0.2">
      <c r="A347" s="36" t="s">
        <v>400</v>
      </c>
      <c r="B347" s="47" t="s">
        <v>1957</v>
      </c>
      <c r="C347" s="36">
        <v>2020</v>
      </c>
      <c r="D347" s="180" t="s">
        <v>1933</v>
      </c>
      <c r="E347" s="36">
        <v>6</v>
      </c>
      <c r="F347" s="36">
        <v>6</v>
      </c>
      <c r="G347" s="47"/>
      <c r="H347" s="157">
        <f>IF(I347="","", VLOOKUP(I347,[8]All_LTMN_Lookups!$J$1:$K$1223,2,FALSE))</f>
        <v>237</v>
      </c>
      <c r="I347" s="157" t="s">
        <v>6</v>
      </c>
      <c r="J347" s="188">
        <v>37</v>
      </c>
      <c r="K347" s="190">
        <f t="shared" si="10"/>
        <v>11.777465788800255</v>
      </c>
      <c r="L347" s="188">
        <f t="shared" si="11"/>
        <v>9.8847490703812078</v>
      </c>
      <c r="M347" s="47">
        <v>3</v>
      </c>
      <c r="N347" s="47">
        <v>6.7</v>
      </c>
      <c r="O347" s="47">
        <v>1.9</v>
      </c>
      <c r="P347" s="47">
        <v>50</v>
      </c>
      <c r="Q347" s="47"/>
      <c r="R347" s="36"/>
      <c r="S347" s="36"/>
      <c r="T347" s="36"/>
      <c r="U347" s="36"/>
      <c r="V347" s="36"/>
      <c r="W347" s="36"/>
      <c r="X347" s="36"/>
    </row>
    <row r="348" spans="1:24" s="37" customFormat="1" ht="14.25" customHeight="1" x14ac:dyDescent="0.2">
      <c r="A348" s="36" t="s">
        <v>400</v>
      </c>
      <c r="B348" s="47" t="s">
        <v>1957</v>
      </c>
      <c r="C348" s="36">
        <v>2020</v>
      </c>
      <c r="D348" s="180" t="s">
        <v>1933</v>
      </c>
      <c r="E348" s="36">
        <v>7</v>
      </c>
      <c r="F348" s="36">
        <v>7</v>
      </c>
      <c r="G348" s="47"/>
      <c r="H348" s="157">
        <f>IF(I348="","", VLOOKUP(I348,[8]All_LTMN_Lookups!$J$1:$K$1223,2,FALSE))</f>
        <v>237</v>
      </c>
      <c r="I348" s="157" t="s">
        <v>6</v>
      </c>
      <c r="J348" s="188">
        <v>26</v>
      </c>
      <c r="K348" s="190">
        <f t="shared" si="10"/>
        <v>8.2760570407785572</v>
      </c>
      <c r="L348" s="188">
        <f t="shared" si="11"/>
        <v>5.6759483402977597</v>
      </c>
      <c r="M348" s="47">
        <v>2</v>
      </c>
      <c r="N348" s="47">
        <v>4.5</v>
      </c>
      <c r="O348" s="47">
        <v>1.9</v>
      </c>
      <c r="P348" s="47">
        <v>40</v>
      </c>
      <c r="Q348" s="47"/>
      <c r="R348" s="36"/>
      <c r="S348" s="36"/>
      <c r="T348" s="36"/>
      <c r="U348" s="36"/>
      <c r="V348" s="36"/>
      <c r="W348" s="36"/>
      <c r="X348" s="36"/>
    </row>
    <row r="349" spans="1:24" s="37" customFormat="1" ht="14.25" customHeight="1" x14ac:dyDescent="0.2">
      <c r="A349" s="36" t="s">
        <v>400</v>
      </c>
      <c r="B349" s="47" t="s">
        <v>1957</v>
      </c>
      <c r="C349" s="36">
        <v>2020</v>
      </c>
      <c r="D349" s="180" t="s">
        <v>1933</v>
      </c>
      <c r="E349" s="36">
        <v>8</v>
      </c>
      <c r="F349" s="36">
        <v>8</v>
      </c>
      <c r="G349" s="47"/>
      <c r="H349" s="157">
        <f>IF(I349="","", VLOOKUP(I349,[8]All_LTMN_Lookups!$J$1:$K$1223,2,FALSE))</f>
        <v>971</v>
      </c>
      <c r="I349" s="157" t="s">
        <v>257</v>
      </c>
      <c r="J349" s="188">
        <v>20</v>
      </c>
      <c r="K349" s="190">
        <f t="shared" si="10"/>
        <v>6.366197723675814</v>
      </c>
      <c r="L349" s="188">
        <f t="shared" si="11"/>
        <v>6.1</v>
      </c>
      <c r="M349" s="47">
        <v>0</v>
      </c>
      <c r="N349" s="47">
        <v>4.2</v>
      </c>
      <c r="O349" s="47">
        <v>1.9</v>
      </c>
      <c r="P349" s="47">
        <v>45</v>
      </c>
      <c r="Q349" s="47"/>
      <c r="R349" s="36"/>
      <c r="S349" s="36"/>
      <c r="T349" s="36"/>
      <c r="U349" s="36"/>
      <c r="V349" s="36"/>
      <c r="W349" s="36"/>
      <c r="X349" s="36"/>
    </row>
    <row r="350" spans="1:24" s="37" customFormat="1" ht="14.25" customHeight="1" x14ac:dyDescent="0.2">
      <c r="A350" s="36" t="s">
        <v>400</v>
      </c>
      <c r="B350" s="47" t="s">
        <v>1957</v>
      </c>
      <c r="C350" s="36">
        <v>2020</v>
      </c>
      <c r="D350" s="180" t="s">
        <v>1933</v>
      </c>
      <c r="E350" s="36">
        <v>9</v>
      </c>
      <c r="F350" s="36">
        <v>9</v>
      </c>
      <c r="G350" s="47"/>
      <c r="H350" s="157">
        <f>IF(I350="","", VLOOKUP(I350,[8]All_LTMN_Lookups!$J$1:$K$1223,2,FALSE))</f>
        <v>2937</v>
      </c>
      <c r="I350" s="157" t="s">
        <v>149</v>
      </c>
      <c r="J350" s="188">
        <v>32</v>
      </c>
      <c r="K350" s="190">
        <f t="shared" si="10"/>
        <v>10.185916357881302</v>
      </c>
      <c r="L350" s="188">
        <f t="shared" si="11"/>
        <v>7.9621778264910681</v>
      </c>
      <c r="M350" s="47">
        <v>0</v>
      </c>
      <c r="N350" s="47">
        <v>3.5</v>
      </c>
      <c r="O350" s="47">
        <v>1.9</v>
      </c>
      <c r="P350" s="47">
        <v>60</v>
      </c>
      <c r="Q350" s="47"/>
      <c r="R350" s="36"/>
      <c r="S350" s="36"/>
      <c r="T350" s="36"/>
      <c r="U350" s="36"/>
      <c r="V350" s="36"/>
      <c r="W350" s="36"/>
      <c r="X350" s="36"/>
    </row>
    <row r="351" spans="1:24" s="37" customFormat="1" ht="14.25" customHeight="1" x14ac:dyDescent="0.2">
      <c r="A351" s="36" t="s">
        <v>400</v>
      </c>
      <c r="B351" s="47" t="s">
        <v>1957</v>
      </c>
      <c r="C351" s="36">
        <v>2020</v>
      </c>
      <c r="D351" s="180" t="s">
        <v>1933</v>
      </c>
      <c r="E351" s="36">
        <v>10</v>
      </c>
      <c r="F351" s="36">
        <v>10</v>
      </c>
      <c r="G351" s="47"/>
      <c r="H351" s="157">
        <f>IF(I351="","", VLOOKUP(I351,[8]All_LTMN_Lookups!$J$1:$K$1223,2,FALSE))</f>
        <v>237</v>
      </c>
      <c r="I351" s="157" t="s">
        <v>6</v>
      </c>
      <c r="J351" s="188">
        <v>36</v>
      </c>
      <c r="K351" s="190">
        <f t="shared" si="10"/>
        <v>11.459155902616464</v>
      </c>
      <c r="L351" s="188">
        <f t="shared" si="11"/>
        <v>10.480625866678313</v>
      </c>
      <c r="M351" s="47">
        <v>2</v>
      </c>
      <c r="N351" s="47">
        <v>7.2</v>
      </c>
      <c r="O351" s="47">
        <v>1.9</v>
      </c>
      <c r="P351" s="47">
        <v>50</v>
      </c>
      <c r="Q351" s="47"/>
      <c r="R351" s="36"/>
      <c r="S351" s="36"/>
      <c r="T351" s="36"/>
      <c r="U351" s="36"/>
      <c r="V351" s="36"/>
      <c r="W351" s="36"/>
      <c r="X351" s="36"/>
    </row>
    <row r="352" spans="1:24" s="37" customFormat="1" ht="14.25" customHeight="1" x14ac:dyDescent="0.2">
      <c r="A352" s="36" t="s">
        <v>400</v>
      </c>
      <c r="B352" s="47" t="s">
        <v>1957</v>
      </c>
      <c r="C352" s="36">
        <v>2020</v>
      </c>
      <c r="D352" s="180">
        <v>35.558704453441301</v>
      </c>
      <c r="E352" s="36">
        <v>1</v>
      </c>
      <c r="F352" s="36">
        <v>1</v>
      </c>
      <c r="G352" s="47"/>
      <c r="H352" s="49" t="s">
        <v>1959</v>
      </c>
      <c r="I352" s="157" t="s">
        <v>1768</v>
      </c>
      <c r="J352" s="188">
        <v>161</v>
      </c>
      <c r="K352" s="190">
        <f t="shared" si="10"/>
        <v>51.247891675590303</v>
      </c>
      <c r="L352" s="188">
        <f t="shared" si="11"/>
        <v>27.518533738165658</v>
      </c>
      <c r="M352" s="47">
        <v>2</v>
      </c>
      <c r="N352" s="47">
        <v>12.1</v>
      </c>
      <c r="O352" s="47">
        <v>1.57</v>
      </c>
      <c r="P352" s="47">
        <v>65</v>
      </c>
      <c r="Q352" s="47"/>
      <c r="R352" s="36"/>
      <c r="S352" s="36"/>
      <c r="T352" s="36"/>
      <c r="U352" s="36"/>
      <c r="V352" s="36"/>
      <c r="W352" s="36"/>
      <c r="X352" s="36"/>
    </row>
    <row r="353" spans="1:24" s="37" customFormat="1" ht="14.25" customHeight="1" x14ac:dyDescent="0.2">
      <c r="A353" s="36" t="s">
        <v>400</v>
      </c>
      <c r="B353" s="47" t="s">
        <v>1957</v>
      </c>
      <c r="C353" s="36">
        <v>2020</v>
      </c>
      <c r="D353" s="180">
        <v>35.658361881033997</v>
      </c>
      <c r="E353" s="36">
        <v>2</v>
      </c>
      <c r="F353" s="36">
        <v>2</v>
      </c>
      <c r="G353" s="47"/>
      <c r="H353" s="49" t="s">
        <v>1959</v>
      </c>
      <c r="I353" s="157" t="s">
        <v>1768</v>
      </c>
      <c r="J353" s="188">
        <v>153</v>
      </c>
      <c r="K353" s="190">
        <f t="shared" si="10"/>
        <v>48.701412586119972</v>
      </c>
      <c r="L353" s="188">
        <f t="shared" si="11"/>
        <v>27.089632354063749</v>
      </c>
      <c r="M353" s="47">
        <v>0</v>
      </c>
      <c r="N353" s="47">
        <v>11.9</v>
      </c>
      <c r="O353" s="47">
        <v>1.57</v>
      </c>
      <c r="P353" s="47">
        <v>65</v>
      </c>
      <c r="Q353" s="47"/>
      <c r="R353" s="36"/>
      <c r="S353" s="36"/>
      <c r="T353" s="36"/>
      <c r="U353" s="36"/>
      <c r="V353" s="36"/>
      <c r="W353" s="36"/>
      <c r="X353" s="36"/>
    </row>
    <row r="354" spans="1:24" s="37" customFormat="1" ht="14.25" customHeight="1" x14ac:dyDescent="0.2">
      <c r="A354" s="36" t="s">
        <v>400</v>
      </c>
      <c r="B354" s="47" t="s">
        <v>1957</v>
      </c>
      <c r="C354" s="36">
        <v>2020</v>
      </c>
      <c r="D354" s="180">
        <v>35.758019308626601</v>
      </c>
      <c r="E354" s="36">
        <v>3</v>
      </c>
      <c r="F354" s="36">
        <v>3</v>
      </c>
      <c r="G354" s="47"/>
      <c r="H354" s="49" t="s">
        <v>1959</v>
      </c>
      <c r="I354" s="157" t="s">
        <v>1768</v>
      </c>
      <c r="J354" s="188">
        <v>139</v>
      </c>
      <c r="K354" s="190">
        <f t="shared" si="10"/>
        <v>44.245074179546904</v>
      </c>
      <c r="L354" s="188">
        <f t="shared" si="11"/>
        <v>29.604643153302646</v>
      </c>
      <c r="M354" s="47">
        <v>0</v>
      </c>
      <c r="N354" s="47">
        <v>11.9</v>
      </c>
      <c r="O354" s="47">
        <v>1.57</v>
      </c>
      <c r="P354" s="47">
        <v>67</v>
      </c>
      <c r="Q354" s="47"/>
      <c r="R354" s="36"/>
      <c r="S354" s="36"/>
      <c r="T354" s="36"/>
      <c r="U354" s="36"/>
      <c r="V354" s="36"/>
      <c r="W354" s="36"/>
      <c r="X354" s="36"/>
    </row>
    <row r="355" spans="1:24" s="37" customFormat="1" ht="14.25" customHeight="1" x14ac:dyDescent="0.2">
      <c r="A355" s="36" t="s">
        <v>400</v>
      </c>
      <c r="B355" s="47" t="s">
        <v>1957</v>
      </c>
      <c r="C355" s="36">
        <v>2020</v>
      </c>
      <c r="D355" s="180">
        <v>35.857676736219297</v>
      </c>
      <c r="E355" s="36">
        <v>4</v>
      </c>
      <c r="F355" s="36">
        <v>4</v>
      </c>
      <c r="G355" s="47"/>
      <c r="H355" s="157">
        <f>IF(I355="","", VLOOKUP(I355,[8]All_LTMN_Lookups!$J$1:$K$1223,2,FALSE))</f>
        <v>237</v>
      </c>
      <c r="I355" s="157" t="s">
        <v>6</v>
      </c>
      <c r="J355" s="188">
        <v>121</v>
      </c>
      <c r="K355" s="190">
        <f t="shared" si="10"/>
        <v>38.515496228238675</v>
      </c>
      <c r="L355" s="188">
        <f t="shared" si="11"/>
        <v>22.420960898434871</v>
      </c>
      <c r="M355" s="47">
        <v>0</v>
      </c>
      <c r="N355" s="47">
        <v>14.6</v>
      </c>
      <c r="O355" s="47">
        <v>1.57</v>
      </c>
      <c r="P355" s="47">
        <v>55</v>
      </c>
      <c r="Q355" s="47"/>
      <c r="R355" s="36"/>
      <c r="S355" s="36"/>
      <c r="T355" s="36"/>
      <c r="U355" s="36"/>
      <c r="V355" s="36"/>
      <c r="W355" s="36"/>
      <c r="X355" s="36"/>
    </row>
    <row r="356" spans="1:24" s="37" customFormat="1" ht="14.25" customHeight="1" x14ac:dyDescent="0.2">
      <c r="A356" s="36" t="s">
        <v>400</v>
      </c>
      <c r="B356" s="47" t="s">
        <v>1957</v>
      </c>
      <c r="C356" s="36">
        <v>2020</v>
      </c>
      <c r="D356" s="180">
        <v>35.9573341638119</v>
      </c>
      <c r="E356" s="36">
        <v>5</v>
      </c>
      <c r="F356" s="36">
        <v>5</v>
      </c>
      <c r="G356" s="47"/>
      <c r="H356" s="49" t="s">
        <v>1959</v>
      </c>
      <c r="I356" s="157" t="s">
        <v>1768</v>
      </c>
      <c r="J356" s="188">
        <v>200</v>
      </c>
      <c r="K356" s="190">
        <f t="shared" si="10"/>
        <v>63.661977236758133</v>
      </c>
      <c r="L356" s="188">
        <f t="shared" si="11"/>
        <v>25.848516114615943</v>
      </c>
      <c r="M356" s="47">
        <v>0</v>
      </c>
      <c r="N356" s="47">
        <v>17</v>
      </c>
      <c r="O356" s="47">
        <v>1.57</v>
      </c>
      <c r="P356" s="47">
        <v>55</v>
      </c>
      <c r="Q356" s="47"/>
      <c r="R356" s="36"/>
      <c r="S356" s="36"/>
      <c r="T356" s="36"/>
      <c r="U356" s="36"/>
      <c r="V356" s="36"/>
      <c r="W356" s="36"/>
      <c r="X356" s="36"/>
    </row>
    <row r="357" spans="1:24" s="37" customFormat="1" ht="14.25" customHeight="1" x14ac:dyDescent="0.2">
      <c r="A357" s="36" t="s">
        <v>400</v>
      </c>
      <c r="B357" s="47" t="s">
        <v>1957</v>
      </c>
      <c r="C357" s="36">
        <v>2020</v>
      </c>
      <c r="D357" s="180">
        <v>36.056991591404604</v>
      </c>
      <c r="E357" s="36">
        <v>6</v>
      </c>
      <c r="F357" s="36">
        <v>6</v>
      </c>
      <c r="G357" s="47"/>
      <c r="H357" s="157">
        <f>IF(I357="","", VLOOKUP(I357,[8]All_LTMN_Lookups!$J$1:$K$1223,2,FALSE))</f>
        <v>237</v>
      </c>
      <c r="I357" s="157" t="s">
        <v>6</v>
      </c>
      <c r="J357" s="188">
        <v>87</v>
      </c>
      <c r="K357" s="190">
        <f t="shared" si="10"/>
        <v>27.69296009798979</v>
      </c>
      <c r="L357" s="188">
        <f t="shared" si="11"/>
        <v>13.133187068107004</v>
      </c>
      <c r="M357" s="47">
        <v>0</v>
      </c>
      <c r="N357" s="47">
        <v>12.4</v>
      </c>
      <c r="O357" s="47">
        <v>1.57</v>
      </c>
      <c r="P357" s="47">
        <v>43</v>
      </c>
      <c r="Q357" s="47"/>
      <c r="R357" s="36"/>
      <c r="S357" s="36"/>
      <c r="T357" s="36"/>
      <c r="U357" s="36"/>
      <c r="V357" s="36"/>
      <c r="W357" s="36"/>
      <c r="X357" s="36"/>
    </row>
    <row r="358" spans="1:24" s="37" customFormat="1" ht="14.25" customHeight="1" x14ac:dyDescent="0.2">
      <c r="A358" s="36" t="s">
        <v>400</v>
      </c>
      <c r="B358" s="47" t="s">
        <v>1957</v>
      </c>
      <c r="C358" s="36">
        <v>2020</v>
      </c>
      <c r="D358" s="180">
        <v>36.1566490189972</v>
      </c>
      <c r="E358" s="36">
        <v>7</v>
      </c>
      <c r="F358" s="36">
        <v>7</v>
      </c>
      <c r="G358" s="47"/>
      <c r="H358" s="157">
        <f>IF(I358="","", VLOOKUP(I358,[8]All_LTMN_Lookups!$J$1:$K$1223,2,FALSE))</f>
        <v>971</v>
      </c>
      <c r="I358" s="157" t="s">
        <v>257</v>
      </c>
      <c r="J358" s="188">
        <v>111</v>
      </c>
      <c r="K358" s="190">
        <f t="shared" si="10"/>
        <v>35.332397366400762</v>
      </c>
      <c r="L358" s="188">
        <f t="shared" si="11"/>
        <v>20.658163038439351</v>
      </c>
      <c r="M358" s="47">
        <v>0</v>
      </c>
      <c r="N358" s="47">
        <v>17.8</v>
      </c>
      <c r="O358" s="47">
        <v>1.57</v>
      </c>
      <c r="P358" s="47">
        <v>47</v>
      </c>
      <c r="Q358" s="47"/>
      <c r="R358" s="36"/>
      <c r="S358" s="36"/>
      <c r="T358" s="36"/>
      <c r="U358" s="36"/>
      <c r="V358" s="36"/>
      <c r="W358" s="36"/>
      <c r="X358" s="36"/>
    </row>
    <row r="359" spans="1:24" s="37" customFormat="1" ht="14.25" customHeight="1" x14ac:dyDescent="0.2">
      <c r="A359" s="36" t="s">
        <v>400</v>
      </c>
      <c r="B359" s="47" t="s">
        <v>1957</v>
      </c>
      <c r="C359" s="36">
        <v>2020</v>
      </c>
      <c r="D359" s="180">
        <v>36.256306446589903</v>
      </c>
      <c r="E359" s="36">
        <v>8</v>
      </c>
      <c r="F359" s="36">
        <v>8</v>
      </c>
      <c r="G359" s="47"/>
      <c r="H359" s="49" t="s">
        <v>1959</v>
      </c>
      <c r="I359" s="157" t="s">
        <v>1768</v>
      </c>
      <c r="J359" s="188">
        <v>184</v>
      </c>
      <c r="K359" s="190">
        <f t="shared" si="10"/>
        <v>58.569019057817485</v>
      </c>
      <c r="L359" s="188">
        <f t="shared" si="11"/>
        <v>19.236918237202541</v>
      </c>
      <c r="M359" s="47">
        <v>0</v>
      </c>
      <c r="N359" s="47">
        <v>10.199999999999999</v>
      </c>
      <c r="O359" s="47">
        <v>1.57</v>
      </c>
      <c r="P359" s="47">
        <v>60</v>
      </c>
      <c r="Q359" s="47"/>
      <c r="R359" s="36"/>
      <c r="S359" s="36"/>
      <c r="T359" s="36"/>
      <c r="U359" s="36"/>
      <c r="V359" s="36"/>
      <c r="W359" s="36"/>
      <c r="X359" s="36"/>
    </row>
    <row r="360" spans="1:24" s="37" customFormat="1" ht="14.25" customHeight="1" x14ac:dyDescent="0.2">
      <c r="A360" s="36" t="s">
        <v>400</v>
      </c>
      <c r="B360" s="47" t="s">
        <v>1957</v>
      </c>
      <c r="C360" s="36">
        <v>2020</v>
      </c>
      <c r="D360" s="180">
        <v>36.3559638741825</v>
      </c>
      <c r="E360" s="36">
        <v>9</v>
      </c>
      <c r="F360" s="36">
        <v>9</v>
      </c>
      <c r="G360" s="47"/>
      <c r="H360" s="157">
        <f>IF(I360="","", VLOOKUP(I360,[8]All_LTMN_Lookups!$J$1:$K$1223,2,FALSE))</f>
        <v>237</v>
      </c>
      <c r="I360" s="157" t="s">
        <v>6</v>
      </c>
      <c r="J360" s="188">
        <v>105</v>
      </c>
      <c r="K360" s="190">
        <f t="shared" si="10"/>
        <v>33.422538049298019</v>
      </c>
      <c r="L360" s="188">
        <f t="shared" si="11"/>
        <v>15.469999999999999</v>
      </c>
      <c r="M360" s="47">
        <v>0</v>
      </c>
      <c r="N360" s="47">
        <v>13.9</v>
      </c>
      <c r="O360" s="47">
        <v>1.57</v>
      </c>
      <c r="P360" s="47">
        <v>45</v>
      </c>
      <c r="Q360" s="47"/>
      <c r="R360" s="36"/>
      <c r="S360" s="36"/>
      <c r="T360" s="36"/>
      <c r="U360" s="36"/>
      <c r="V360" s="36"/>
      <c r="W360" s="36"/>
      <c r="X360" s="36"/>
    </row>
    <row r="361" spans="1:24" s="37" customFormat="1" ht="14.25" customHeight="1" x14ac:dyDescent="0.2">
      <c r="A361" s="36" t="s">
        <v>400</v>
      </c>
      <c r="B361" s="47" t="s">
        <v>1957</v>
      </c>
      <c r="C361" s="36">
        <v>2020</v>
      </c>
      <c r="D361" s="180">
        <v>36.455621301775203</v>
      </c>
      <c r="E361" s="36">
        <v>10</v>
      </c>
      <c r="F361" s="36">
        <v>10</v>
      </c>
      <c r="G361" s="47"/>
      <c r="H361" s="49" t="s">
        <v>1959</v>
      </c>
      <c r="I361" s="157" t="s">
        <v>1768</v>
      </c>
      <c r="J361" s="188">
        <v>185</v>
      </c>
      <c r="K361" s="190">
        <f t="shared" si="10"/>
        <v>58.887328944001275</v>
      </c>
      <c r="L361" s="188">
        <f t="shared" si="11"/>
        <v>20.399706762988519</v>
      </c>
      <c r="M361" s="47">
        <v>0</v>
      </c>
      <c r="N361" s="47">
        <v>15.8</v>
      </c>
      <c r="O361" s="47">
        <v>1.57</v>
      </c>
      <c r="P361" s="47">
        <v>50</v>
      </c>
      <c r="Q361" s="47"/>
      <c r="R361" s="36"/>
      <c r="S361" s="36"/>
      <c r="T361" s="36"/>
      <c r="U361" s="36"/>
      <c r="V361" s="36"/>
      <c r="W361" s="36"/>
      <c r="X361" s="36"/>
    </row>
    <row r="362" spans="1:24" s="37" customFormat="1" ht="14.25" customHeight="1" x14ac:dyDescent="0.2">
      <c r="A362" s="36" t="s">
        <v>400</v>
      </c>
      <c r="B362" s="47" t="s">
        <v>1957</v>
      </c>
      <c r="C362" s="36">
        <v>2020</v>
      </c>
      <c r="D362" s="180">
        <v>36.555278729367799</v>
      </c>
      <c r="E362" s="36">
        <v>1</v>
      </c>
      <c r="F362" s="36">
        <v>1</v>
      </c>
      <c r="G362" s="47"/>
      <c r="H362" s="49" t="s">
        <v>1959</v>
      </c>
      <c r="I362" s="157" t="s">
        <v>1768</v>
      </c>
      <c r="J362" s="188">
        <v>158</v>
      </c>
      <c r="K362" s="190">
        <f t="shared" si="10"/>
        <v>50.292962017038931</v>
      </c>
      <c r="L362" s="188">
        <f t="shared" si="11"/>
        <v>16.67288097844121</v>
      </c>
      <c r="M362" s="47">
        <v>0</v>
      </c>
      <c r="N362" s="47">
        <v>4.8</v>
      </c>
      <c r="O362" s="47">
        <v>1.9</v>
      </c>
      <c r="P362" s="47">
        <v>72</v>
      </c>
      <c r="Q362" s="47"/>
      <c r="R362" s="36"/>
      <c r="S362" s="36"/>
      <c r="T362" s="36"/>
      <c r="U362" s="36"/>
      <c r="V362" s="36"/>
      <c r="W362" s="36"/>
      <c r="X362" s="36"/>
    </row>
    <row r="363" spans="1:24" s="37" customFormat="1" ht="14.25" customHeight="1" x14ac:dyDescent="0.2">
      <c r="A363" s="36" t="s">
        <v>400</v>
      </c>
      <c r="B363" s="47" t="s">
        <v>1957</v>
      </c>
      <c r="C363" s="36">
        <v>2020</v>
      </c>
      <c r="D363" s="180">
        <v>36.654936156960503</v>
      </c>
      <c r="E363" s="36">
        <v>2</v>
      </c>
      <c r="F363" s="36">
        <v>2</v>
      </c>
      <c r="G363" s="47"/>
      <c r="H363" s="157">
        <f>IF(I363="","", VLOOKUP(I363,[8]All_LTMN_Lookups!$J$1:$K$1223,2,FALSE))</f>
        <v>237</v>
      </c>
      <c r="I363" s="157" t="s">
        <v>6</v>
      </c>
      <c r="J363" s="188">
        <v>32</v>
      </c>
      <c r="K363" s="190">
        <f t="shared" si="10"/>
        <v>10.185916357881302</v>
      </c>
      <c r="L363" s="188">
        <f t="shared" si="11"/>
        <v>7.1515565365728229</v>
      </c>
      <c r="M363" s="47">
        <v>0</v>
      </c>
      <c r="N363" s="47">
        <v>7.5</v>
      </c>
      <c r="O363" s="47">
        <v>1.9</v>
      </c>
      <c r="P363" s="47">
        <v>35</v>
      </c>
      <c r="Q363" s="47"/>
      <c r="R363" s="36"/>
      <c r="S363" s="36"/>
      <c r="T363" s="36"/>
      <c r="U363" s="36"/>
      <c r="V363" s="36"/>
      <c r="W363" s="36"/>
      <c r="X363" s="36"/>
    </row>
    <row r="364" spans="1:24" s="37" customFormat="1" ht="14.25" customHeight="1" x14ac:dyDescent="0.2">
      <c r="A364" s="36" t="s">
        <v>400</v>
      </c>
      <c r="B364" s="47" t="s">
        <v>1957</v>
      </c>
      <c r="C364" s="36">
        <v>2020</v>
      </c>
      <c r="D364" s="180">
        <v>36.754593584553099</v>
      </c>
      <c r="E364" s="36">
        <v>3</v>
      </c>
      <c r="F364" s="36">
        <v>3</v>
      </c>
      <c r="G364" s="47"/>
      <c r="H364" s="49" t="s">
        <v>1959</v>
      </c>
      <c r="I364" s="157" t="s">
        <v>1768</v>
      </c>
      <c r="J364" s="188">
        <v>196</v>
      </c>
      <c r="K364" s="190">
        <f t="shared" si="10"/>
        <v>62.388737692022971</v>
      </c>
      <c r="L364" s="188">
        <f t="shared" si="11"/>
        <v>20.317501546014572</v>
      </c>
      <c r="M364" s="47">
        <v>0</v>
      </c>
      <c r="N364" s="47">
        <v>8.1999999999999993</v>
      </c>
      <c r="O364" s="47">
        <v>1.9</v>
      </c>
      <c r="P364" s="47">
        <v>66</v>
      </c>
      <c r="Q364" s="47"/>
      <c r="R364" s="36"/>
      <c r="S364" s="36"/>
      <c r="T364" s="36"/>
      <c r="U364" s="36"/>
      <c r="V364" s="36"/>
      <c r="W364" s="36"/>
      <c r="X364" s="36"/>
    </row>
    <row r="365" spans="1:24" s="37" customFormat="1" ht="14.25" customHeight="1" x14ac:dyDescent="0.2">
      <c r="A365" s="36" t="s">
        <v>400</v>
      </c>
      <c r="B365" s="47" t="s">
        <v>1957</v>
      </c>
      <c r="C365" s="36">
        <v>2020</v>
      </c>
      <c r="D365" s="180">
        <v>36.854251012145802</v>
      </c>
      <c r="E365" s="36">
        <v>4</v>
      </c>
      <c r="F365" s="36">
        <v>4</v>
      </c>
      <c r="G365" s="47"/>
      <c r="H365" s="49" t="s">
        <v>1959</v>
      </c>
      <c r="I365" s="157" t="s">
        <v>1768</v>
      </c>
      <c r="J365" s="188">
        <v>158</v>
      </c>
      <c r="K365" s="190">
        <f t="shared" si="10"/>
        <v>50.292962017038931</v>
      </c>
      <c r="L365" s="188">
        <f t="shared" si="11"/>
        <v>11.121379758191102</v>
      </c>
      <c r="M365" s="47">
        <v>0</v>
      </c>
      <c r="N365" s="47">
        <v>4.3</v>
      </c>
      <c r="O365" s="47">
        <v>1.9</v>
      </c>
      <c r="P365" s="47">
        <v>65</v>
      </c>
      <c r="Q365" s="47"/>
      <c r="R365" s="36"/>
      <c r="S365" s="36"/>
      <c r="T365" s="36"/>
      <c r="U365" s="36"/>
      <c r="V365" s="36"/>
      <c r="W365" s="36"/>
      <c r="X365" s="36"/>
    </row>
    <row r="366" spans="1:24" s="37" customFormat="1" ht="14.25" customHeight="1" x14ac:dyDescent="0.2">
      <c r="A366" s="36" t="s">
        <v>400</v>
      </c>
      <c r="B366" s="47" t="s">
        <v>1957</v>
      </c>
      <c r="C366" s="36">
        <v>2020</v>
      </c>
      <c r="D366" s="180">
        <v>36.953908439738399</v>
      </c>
      <c r="E366" s="36">
        <v>5</v>
      </c>
      <c r="F366" s="36">
        <v>5</v>
      </c>
      <c r="G366" s="47"/>
      <c r="H366" s="49" t="s">
        <v>1959</v>
      </c>
      <c r="I366" s="157" t="s">
        <v>1768</v>
      </c>
      <c r="J366" s="188">
        <v>161</v>
      </c>
      <c r="K366" s="190">
        <f t="shared" ref="K366:K429" si="12">IF(J366="","", J366/PI())</f>
        <v>51.247891675590303</v>
      </c>
      <c r="L366" s="188">
        <f t="shared" ref="L366:L429" si="13">IF(OR(P366="", N366="", O366=""), "", TAN(P366*PI()/180)*N366 +O366)</f>
        <v>19.056055364076467</v>
      </c>
      <c r="M366" s="47">
        <v>0</v>
      </c>
      <c r="N366" s="47">
        <v>8</v>
      </c>
      <c r="O366" s="47">
        <v>1.9</v>
      </c>
      <c r="P366" s="47">
        <v>65</v>
      </c>
      <c r="Q366" s="47"/>
      <c r="R366" s="36"/>
      <c r="S366" s="36"/>
      <c r="T366" s="36"/>
      <c r="U366" s="36"/>
      <c r="V366" s="36"/>
      <c r="W366" s="36"/>
      <c r="X366" s="36"/>
    </row>
    <row r="367" spans="1:24" s="37" customFormat="1" ht="14.25" customHeight="1" x14ac:dyDescent="0.2">
      <c r="A367" s="36" t="s">
        <v>400</v>
      </c>
      <c r="B367" s="47" t="s">
        <v>1957</v>
      </c>
      <c r="C367" s="36">
        <v>2020</v>
      </c>
      <c r="D367" s="180">
        <v>37.053565867331102</v>
      </c>
      <c r="E367" s="36">
        <v>6</v>
      </c>
      <c r="F367" s="36">
        <v>6</v>
      </c>
      <c r="G367" s="47"/>
      <c r="H367" s="157">
        <f>IF(I367="","", VLOOKUP(I367,[8]All_LTMN_Lookups!$J$1:$K$1223,2,FALSE))</f>
        <v>237</v>
      </c>
      <c r="I367" s="157" t="s">
        <v>6</v>
      </c>
      <c r="J367" s="188">
        <v>68</v>
      </c>
      <c r="K367" s="190">
        <f t="shared" si="12"/>
        <v>21.645072260497766</v>
      </c>
      <c r="L367" s="188">
        <f t="shared" si="13"/>
        <v>17.298649638145825</v>
      </c>
      <c r="M367" s="47">
        <v>0</v>
      </c>
      <c r="N367" s="47">
        <v>10</v>
      </c>
      <c r="O367" s="47">
        <v>1.9</v>
      </c>
      <c r="P367" s="47">
        <v>57</v>
      </c>
      <c r="Q367" s="47"/>
      <c r="R367" s="36"/>
      <c r="S367" s="36"/>
      <c r="T367" s="36"/>
      <c r="U367" s="36"/>
      <c r="V367" s="36"/>
      <c r="W367" s="36"/>
      <c r="X367" s="36"/>
    </row>
    <row r="368" spans="1:24" s="37" customFormat="1" ht="14.25" customHeight="1" x14ac:dyDescent="0.2">
      <c r="A368" s="36" t="s">
        <v>400</v>
      </c>
      <c r="B368" s="47" t="s">
        <v>1957</v>
      </c>
      <c r="C368" s="36">
        <v>2020</v>
      </c>
      <c r="D368" s="180">
        <v>37.153223294923698</v>
      </c>
      <c r="E368" s="36">
        <v>7</v>
      </c>
      <c r="F368" s="36">
        <v>7</v>
      </c>
      <c r="G368" s="47"/>
      <c r="H368" s="49" t="s">
        <v>1959</v>
      </c>
      <c r="I368" s="157" t="s">
        <v>1768</v>
      </c>
      <c r="J368" s="188">
        <v>268</v>
      </c>
      <c r="K368" s="190">
        <f t="shared" si="12"/>
        <v>85.307049497255903</v>
      </c>
      <c r="L368" s="188">
        <f t="shared" si="13"/>
        <v>18.80119504104524</v>
      </c>
      <c r="M368" s="47">
        <v>0</v>
      </c>
      <c r="N368" s="47">
        <v>11.4</v>
      </c>
      <c r="O368" s="47">
        <v>1.9</v>
      </c>
      <c r="P368" s="47">
        <v>56</v>
      </c>
      <c r="Q368" s="47"/>
      <c r="R368" s="36"/>
      <c r="S368" s="36"/>
      <c r="T368" s="36"/>
      <c r="U368" s="36"/>
      <c r="V368" s="36"/>
      <c r="W368" s="36"/>
      <c r="X368" s="36"/>
    </row>
    <row r="369" spans="1:24" s="37" customFormat="1" ht="14.25" customHeight="1" x14ac:dyDescent="0.2">
      <c r="A369" s="36" t="s">
        <v>400</v>
      </c>
      <c r="B369" s="47" t="s">
        <v>1957</v>
      </c>
      <c r="C369" s="36">
        <v>2020</v>
      </c>
      <c r="D369" s="180">
        <v>37.252880722516402</v>
      </c>
      <c r="E369" s="36">
        <v>8</v>
      </c>
      <c r="F369" s="36">
        <v>8</v>
      </c>
      <c r="G369" s="47"/>
      <c r="H369" s="49" t="s">
        <v>1959</v>
      </c>
      <c r="I369" s="157" t="s">
        <v>1768</v>
      </c>
      <c r="J369" s="188">
        <v>152</v>
      </c>
      <c r="K369" s="190">
        <f t="shared" si="12"/>
        <v>48.383102699936181</v>
      </c>
      <c r="L369" s="188">
        <f t="shared" si="13"/>
        <v>15.962692392611679</v>
      </c>
      <c r="M369" s="47">
        <v>0</v>
      </c>
      <c r="N369" s="47">
        <v>11.8</v>
      </c>
      <c r="O369" s="47">
        <v>1.9</v>
      </c>
      <c r="P369" s="47">
        <v>50</v>
      </c>
      <c r="Q369" s="47"/>
      <c r="R369" s="36"/>
      <c r="S369" s="36"/>
      <c r="T369" s="36"/>
      <c r="U369" s="36"/>
      <c r="V369" s="36"/>
      <c r="W369" s="36"/>
      <c r="X369" s="36"/>
    </row>
    <row r="370" spans="1:24" s="37" customFormat="1" ht="14.25" customHeight="1" x14ac:dyDescent="0.2">
      <c r="A370" s="36" t="s">
        <v>400</v>
      </c>
      <c r="B370" s="47" t="s">
        <v>1957</v>
      </c>
      <c r="C370" s="36">
        <v>2020</v>
      </c>
      <c r="D370" s="180">
        <v>37.352538150108998</v>
      </c>
      <c r="E370" s="36">
        <v>9</v>
      </c>
      <c r="F370" s="36">
        <v>9</v>
      </c>
      <c r="G370" s="47"/>
      <c r="H370" s="157">
        <f>IF(I370="","", VLOOKUP(I370,[8]All_LTMN_Lookups!$J$1:$K$1223,2,FALSE))</f>
        <v>589</v>
      </c>
      <c r="I370" s="157" t="s">
        <v>263</v>
      </c>
      <c r="J370" s="188">
        <v>74</v>
      </c>
      <c r="K370" s="190">
        <f t="shared" si="12"/>
        <v>23.554931577600509</v>
      </c>
      <c r="L370" s="188">
        <f t="shared" si="13"/>
        <v>18.580341904704635</v>
      </c>
      <c r="M370" s="47">
        <v>0</v>
      </c>
      <c r="N370" s="47">
        <v>14.5</v>
      </c>
      <c r="O370" s="47">
        <v>1.9</v>
      </c>
      <c r="P370" s="47">
        <v>49</v>
      </c>
      <c r="Q370" s="47"/>
      <c r="R370" s="36"/>
      <c r="S370" s="36"/>
      <c r="T370" s="36"/>
      <c r="U370" s="36"/>
      <c r="V370" s="36"/>
      <c r="W370" s="36"/>
      <c r="X370" s="36"/>
    </row>
    <row r="371" spans="1:24" s="37" customFormat="1" ht="14.25" customHeight="1" x14ac:dyDescent="0.2">
      <c r="A371" s="36" t="s">
        <v>400</v>
      </c>
      <c r="B371" s="47" t="s">
        <v>1957</v>
      </c>
      <c r="C371" s="36">
        <v>2020</v>
      </c>
      <c r="D371" s="180">
        <v>37.452195577701701</v>
      </c>
      <c r="E371" s="36">
        <v>10</v>
      </c>
      <c r="F371" s="36">
        <v>10</v>
      </c>
      <c r="G371" s="47"/>
      <c r="H371" s="49" t="s">
        <v>1959</v>
      </c>
      <c r="I371" s="157" t="s">
        <v>1768</v>
      </c>
      <c r="J371" s="188">
        <v>178</v>
      </c>
      <c r="K371" s="190">
        <f t="shared" si="12"/>
        <v>56.659159740714742</v>
      </c>
      <c r="L371" s="188">
        <f t="shared" si="13"/>
        <v>22.755687870398674</v>
      </c>
      <c r="M371" s="47">
        <v>0</v>
      </c>
      <c r="N371" s="47">
        <v>17.5</v>
      </c>
      <c r="O371" s="47">
        <v>1.9</v>
      </c>
      <c r="P371" s="47">
        <v>50</v>
      </c>
      <c r="Q371" s="47"/>
      <c r="R371" s="36"/>
      <c r="S371" s="36"/>
      <c r="T371" s="36"/>
      <c r="U371" s="36"/>
      <c r="V371" s="36"/>
      <c r="W371" s="36"/>
      <c r="X371" s="36"/>
    </row>
    <row r="372" spans="1:24" s="37" customFormat="1" ht="14.25" customHeight="1" x14ac:dyDescent="0.2">
      <c r="A372" s="36" t="s">
        <v>400</v>
      </c>
      <c r="B372" s="47" t="s">
        <v>1957</v>
      </c>
      <c r="C372" s="36">
        <v>2020</v>
      </c>
      <c r="D372" s="180" t="s">
        <v>1934</v>
      </c>
      <c r="E372" s="36">
        <v>1</v>
      </c>
      <c r="F372" s="36">
        <v>1</v>
      </c>
      <c r="G372" s="47"/>
      <c r="H372" s="157">
        <f>IF(I372="","", VLOOKUP(I372,[8]All_LTMN_Lookups!$J$1:$K$1223,2,FALSE))</f>
        <v>237</v>
      </c>
      <c r="I372" s="157" t="s">
        <v>6</v>
      </c>
      <c r="J372" s="188">
        <v>15</v>
      </c>
      <c r="K372" s="190">
        <f t="shared" si="12"/>
        <v>4.7746482927568605</v>
      </c>
      <c r="L372" s="188">
        <f t="shared" si="13"/>
        <v>3.8993594969773206</v>
      </c>
      <c r="M372" s="47">
        <v>0</v>
      </c>
      <c r="N372" s="47">
        <v>2.2999999999999998</v>
      </c>
      <c r="O372" s="47">
        <v>1.9</v>
      </c>
      <c r="P372" s="47">
        <v>41</v>
      </c>
      <c r="Q372" s="47"/>
      <c r="R372" s="36"/>
      <c r="S372" s="36"/>
      <c r="T372" s="36"/>
      <c r="U372" s="36"/>
      <c r="V372" s="36"/>
      <c r="W372" s="36"/>
      <c r="X372" s="36"/>
    </row>
    <row r="373" spans="1:24" s="37" customFormat="1" ht="14.25" customHeight="1" x14ac:dyDescent="0.2">
      <c r="A373" s="36" t="s">
        <v>400</v>
      </c>
      <c r="B373" s="47" t="s">
        <v>1957</v>
      </c>
      <c r="C373" s="36">
        <v>2020</v>
      </c>
      <c r="D373" s="180" t="s">
        <v>1934</v>
      </c>
      <c r="E373" s="36">
        <v>2</v>
      </c>
      <c r="F373" s="36">
        <v>2</v>
      </c>
      <c r="G373" s="47"/>
      <c r="H373" s="157">
        <f>IF(I373="","", VLOOKUP(I373,[8]All_LTMN_Lookups!$J$1:$K$1223,2,FALSE))</f>
        <v>2741</v>
      </c>
      <c r="I373" s="157" t="s">
        <v>176</v>
      </c>
      <c r="J373" s="188">
        <v>18</v>
      </c>
      <c r="K373" s="190">
        <f t="shared" si="12"/>
        <v>5.7295779513082321</v>
      </c>
      <c r="L373" s="188">
        <f t="shared" si="13"/>
        <v>7.3999999999999986</v>
      </c>
      <c r="M373" s="47">
        <v>0</v>
      </c>
      <c r="N373" s="47">
        <v>5.5</v>
      </c>
      <c r="O373" s="47">
        <v>1.9</v>
      </c>
      <c r="P373" s="47">
        <v>45</v>
      </c>
      <c r="Q373" s="47"/>
      <c r="R373" s="36"/>
      <c r="S373" s="36"/>
      <c r="T373" s="36"/>
      <c r="U373" s="36"/>
      <c r="V373" s="36"/>
      <c r="W373" s="36"/>
      <c r="X373" s="36"/>
    </row>
    <row r="374" spans="1:24" s="37" customFormat="1" ht="14.25" customHeight="1" x14ac:dyDescent="0.2">
      <c r="A374" s="36" t="s">
        <v>400</v>
      </c>
      <c r="B374" s="47" t="s">
        <v>1957</v>
      </c>
      <c r="C374" s="36">
        <v>2020</v>
      </c>
      <c r="D374" s="180" t="s">
        <v>1934</v>
      </c>
      <c r="E374" s="36">
        <v>3</v>
      </c>
      <c r="F374" s="36">
        <v>3</v>
      </c>
      <c r="G374" s="47"/>
      <c r="H374" s="157">
        <f>IF(I374="","", VLOOKUP(I374,[8]All_LTMN_Lookups!$J$1:$K$1223,2,FALSE))</f>
        <v>237</v>
      </c>
      <c r="I374" s="157" t="s">
        <v>6</v>
      </c>
      <c r="J374" s="188">
        <v>16</v>
      </c>
      <c r="K374" s="190">
        <f t="shared" si="12"/>
        <v>5.0929581789406511</v>
      </c>
      <c r="L374" s="188">
        <f t="shared" si="13"/>
        <v>7.612592026968457</v>
      </c>
      <c r="M374" s="47">
        <v>0</v>
      </c>
      <c r="N374" s="47">
        <v>4</v>
      </c>
      <c r="O374" s="47">
        <v>1.9</v>
      </c>
      <c r="P374" s="47">
        <v>55</v>
      </c>
      <c r="Q374" s="47"/>
      <c r="R374" s="36"/>
      <c r="S374" s="36"/>
      <c r="T374" s="36"/>
      <c r="U374" s="36"/>
      <c r="V374" s="36"/>
      <c r="W374" s="36"/>
      <c r="X374" s="36"/>
    </row>
    <row r="375" spans="1:24" s="37" customFormat="1" ht="14.25" customHeight="1" x14ac:dyDescent="0.2">
      <c r="A375" s="36" t="s">
        <v>400</v>
      </c>
      <c r="B375" s="47" t="s">
        <v>1957</v>
      </c>
      <c r="C375" s="36">
        <v>2020</v>
      </c>
      <c r="D375" s="180" t="s">
        <v>1934</v>
      </c>
      <c r="E375" s="36">
        <v>4</v>
      </c>
      <c r="F375" s="36">
        <v>4</v>
      </c>
      <c r="G375" s="47"/>
      <c r="H375" s="49" t="s">
        <v>1959</v>
      </c>
      <c r="I375" s="157" t="s">
        <v>1768</v>
      </c>
      <c r="J375" s="188">
        <v>136</v>
      </c>
      <c r="K375" s="190">
        <f t="shared" si="12"/>
        <v>43.290144520995533</v>
      </c>
      <c r="L375" s="188">
        <f t="shared" si="13"/>
        <v>20.143046713859416</v>
      </c>
      <c r="M375" s="47">
        <v>0</v>
      </c>
      <c r="N375" s="47">
        <v>9.6999999999999993</v>
      </c>
      <c r="O375" s="47">
        <v>1.9</v>
      </c>
      <c r="P375" s="47">
        <v>62</v>
      </c>
      <c r="Q375" s="47"/>
      <c r="R375" s="36"/>
      <c r="S375" s="36"/>
      <c r="T375" s="36"/>
      <c r="U375" s="36"/>
      <c r="V375" s="36"/>
      <c r="W375" s="36"/>
      <c r="X375" s="36"/>
    </row>
    <row r="376" spans="1:24" s="37" customFormat="1" ht="14.25" customHeight="1" x14ac:dyDescent="0.2">
      <c r="A376" s="36" t="s">
        <v>400</v>
      </c>
      <c r="B376" s="47" t="s">
        <v>1957</v>
      </c>
      <c r="C376" s="36">
        <v>2020</v>
      </c>
      <c r="D376" s="180" t="s">
        <v>1934</v>
      </c>
      <c r="E376" s="36">
        <v>5</v>
      </c>
      <c r="F376" s="36">
        <v>5</v>
      </c>
      <c r="G376" s="47"/>
      <c r="H376" s="157">
        <f>IF(I376="","", VLOOKUP(I376,[8]All_LTMN_Lookups!$J$1:$K$1223,2,FALSE))</f>
        <v>237</v>
      </c>
      <c r="I376" s="157" t="s">
        <v>6</v>
      </c>
      <c r="J376" s="188">
        <v>21</v>
      </c>
      <c r="K376" s="190">
        <f t="shared" si="12"/>
        <v>6.6845076098596046</v>
      </c>
      <c r="L376" s="188">
        <f t="shared" si="13"/>
        <v>6.7284438740353689</v>
      </c>
      <c r="M376" s="47">
        <v>0</v>
      </c>
      <c r="N376" s="47">
        <v>5</v>
      </c>
      <c r="O376" s="47">
        <v>1.9</v>
      </c>
      <c r="P376" s="47">
        <v>44</v>
      </c>
      <c r="Q376" s="47"/>
      <c r="R376" s="36"/>
      <c r="S376" s="36"/>
      <c r="T376" s="36"/>
      <c r="U376" s="36"/>
      <c r="V376" s="36"/>
      <c r="W376" s="36"/>
      <c r="X376" s="36"/>
    </row>
    <row r="377" spans="1:24" s="37" customFormat="1" ht="14.25" customHeight="1" x14ac:dyDescent="0.2">
      <c r="A377" s="36" t="s">
        <v>400</v>
      </c>
      <c r="B377" s="47" t="s">
        <v>1957</v>
      </c>
      <c r="C377" s="36">
        <v>2020</v>
      </c>
      <c r="D377" s="180" t="s">
        <v>1934</v>
      </c>
      <c r="E377" s="36">
        <v>6</v>
      </c>
      <c r="F377" s="36">
        <v>6</v>
      </c>
      <c r="G377" s="47"/>
      <c r="H377" s="49" t="s">
        <v>1959</v>
      </c>
      <c r="I377" s="157" t="s">
        <v>1795</v>
      </c>
      <c r="J377" s="188">
        <v>21</v>
      </c>
      <c r="K377" s="190">
        <f t="shared" si="12"/>
        <v>6.6845076098596046</v>
      </c>
      <c r="L377" s="188">
        <f t="shared" si="13"/>
        <v>3.8495181773974378</v>
      </c>
      <c r="M377" s="47">
        <v>0</v>
      </c>
      <c r="N377" s="47">
        <v>6</v>
      </c>
      <c r="O377" s="47">
        <v>1.9</v>
      </c>
      <c r="P377" s="47">
        <v>18</v>
      </c>
      <c r="Q377" s="47"/>
      <c r="R377" s="36"/>
      <c r="S377" s="36"/>
      <c r="T377" s="36"/>
      <c r="U377" s="36"/>
      <c r="V377" s="36"/>
      <c r="W377" s="36"/>
      <c r="X377" s="36"/>
    </row>
    <row r="378" spans="1:24" s="37" customFormat="1" ht="14.25" customHeight="1" x14ac:dyDescent="0.2">
      <c r="A378" s="36" t="s">
        <v>400</v>
      </c>
      <c r="B378" s="47" t="s">
        <v>1957</v>
      </c>
      <c r="C378" s="36">
        <v>2020</v>
      </c>
      <c r="D378" s="180" t="s">
        <v>1934</v>
      </c>
      <c r="E378" s="36">
        <v>7</v>
      </c>
      <c r="F378" s="36">
        <v>7</v>
      </c>
      <c r="G378" s="47"/>
      <c r="H378" s="157">
        <f>IF(I378="","", VLOOKUP(I378,[8]All_LTMN_Lookups!$J$1:$K$1223,2,FALSE))</f>
        <v>237</v>
      </c>
      <c r="I378" s="157" t="s">
        <v>6</v>
      </c>
      <c r="J378" s="188">
        <v>15</v>
      </c>
      <c r="K378" s="190">
        <f t="shared" si="12"/>
        <v>4.7746482927568605</v>
      </c>
      <c r="L378" s="188">
        <f t="shared" si="13"/>
        <v>5.5440281493775316</v>
      </c>
      <c r="M378" s="47">
        <v>0</v>
      </c>
      <c r="N378" s="47">
        <v>4.5</v>
      </c>
      <c r="O378" s="47">
        <v>1.9</v>
      </c>
      <c r="P378" s="47">
        <v>39</v>
      </c>
      <c r="Q378" s="47"/>
      <c r="R378" s="36"/>
      <c r="S378" s="36"/>
      <c r="T378" s="36"/>
      <c r="U378" s="36"/>
      <c r="V378" s="36"/>
      <c r="W378" s="36"/>
      <c r="X378" s="36"/>
    </row>
    <row r="379" spans="1:24" s="37" customFormat="1" ht="14.25" customHeight="1" x14ac:dyDescent="0.2">
      <c r="A379" s="36" t="s">
        <v>400</v>
      </c>
      <c r="B379" s="47" t="s">
        <v>1957</v>
      </c>
      <c r="C379" s="36">
        <v>2020</v>
      </c>
      <c r="D379" s="180" t="s">
        <v>1934</v>
      </c>
      <c r="E379" s="36">
        <v>8</v>
      </c>
      <c r="F379" s="36">
        <v>8</v>
      </c>
      <c r="G379" s="47"/>
      <c r="H379" s="157">
        <f>IF(I379="","", VLOOKUP(I379,[8]All_LTMN_Lookups!$J$1:$K$1223,2,FALSE))</f>
        <v>1319</v>
      </c>
      <c r="I379" s="157" t="s">
        <v>238</v>
      </c>
      <c r="J379" s="188">
        <v>241</v>
      </c>
      <c r="K379" s="190">
        <f t="shared" si="12"/>
        <v>76.712682570293552</v>
      </c>
      <c r="L379" s="188">
        <f t="shared" si="13"/>
        <v>12.056713144587325</v>
      </c>
      <c r="M379" s="47">
        <v>0</v>
      </c>
      <c r="N379" s="47">
        <v>13</v>
      </c>
      <c r="O379" s="47">
        <v>1.9</v>
      </c>
      <c r="P379" s="47">
        <v>38</v>
      </c>
      <c r="Q379" s="47"/>
      <c r="R379" s="36"/>
      <c r="S379" s="36"/>
      <c r="T379" s="36"/>
      <c r="U379" s="36"/>
      <c r="V379" s="36"/>
      <c r="W379" s="36"/>
      <c r="X379" s="36"/>
    </row>
    <row r="380" spans="1:24" s="37" customFormat="1" ht="14.25" customHeight="1" x14ac:dyDescent="0.2">
      <c r="A380" s="36" t="s">
        <v>400</v>
      </c>
      <c r="B380" s="47" t="s">
        <v>1957</v>
      </c>
      <c r="C380" s="36">
        <v>2020</v>
      </c>
      <c r="D380" s="180" t="s">
        <v>1934</v>
      </c>
      <c r="E380" s="36">
        <v>9</v>
      </c>
      <c r="F380" s="36">
        <v>9</v>
      </c>
      <c r="G380" s="47"/>
      <c r="H380" s="49" t="s">
        <v>1959</v>
      </c>
      <c r="I380" s="157" t="s">
        <v>1768</v>
      </c>
      <c r="J380" s="188">
        <v>83</v>
      </c>
      <c r="K380" s="190">
        <f t="shared" si="12"/>
        <v>26.419720553254628</v>
      </c>
      <c r="L380" s="188">
        <f t="shared" si="13"/>
        <v>19.399999999999995</v>
      </c>
      <c r="M380" s="47">
        <v>0</v>
      </c>
      <c r="N380" s="47">
        <v>17.5</v>
      </c>
      <c r="O380" s="47">
        <v>1.9</v>
      </c>
      <c r="P380" s="47">
        <v>45</v>
      </c>
      <c r="Q380" s="47"/>
      <c r="R380" s="36"/>
      <c r="S380" s="36"/>
      <c r="T380" s="36"/>
      <c r="U380" s="36"/>
      <c r="V380" s="36"/>
      <c r="W380" s="36"/>
      <c r="X380" s="36"/>
    </row>
    <row r="381" spans="1:24" s="37" customFormat="1" ht="14.25" customHeight="1" x14ac:dyDescent="0.2">
      <c r="A381" s="36" t="s">
        <v>400</v>
      </c>
      <c r="B381" s="47" t="s">
        <v>1957</v>
      </c>
      <c r="C381" s="36">
        <v>2020</v>
      </c>
      <c r="D381" s="180" t="s">
        <v>1934</v>
      </c>
      <c r="E381" s="36">
        <v>10</v>
      </c>
      <c r="F381" s="36">
        <v>10</v>
      </c>
      <c r="G381" s="47"/>
      <c r="H381" s="157">
        <f>IF(I381="","", VLOOKUP(I381,[8]All_LTMN_Lookups!$J$1:$K$1223,2,FALSE))</f>
        <v>237</v>
      </c>
      <c r="I381" s="157" t="s">
        <v>6</v>
      </c>
      <c r="J381" s="188">
        <v>42</v>
      </c>
      <c r="K381" s="190">
        <f t="shared" si="12"/>
        <v>13.369015219719209</v>
      </c>
      <c r="L381" s="188">
        <f t="shared" si="13"/>
        <v>12.599999999999998</v>
      </c>
      <c r="M381" s="47">
        <v>0</v>
      </c>
      <c r="N381" s="47">
        <v>10.7</v>
      </c>
      <c r="O381" s="47">
        <v>1.9</v>
      </c>
      <c r="P381" s="47">
        <v>45</v>
      </c>
      <c r="Q381" s="47"/>
      <c r="R381" s="36"/>
      <c r="S381" s="36"/>
      <c r="T381" s="36"/>
      <c r="U381" s="36"/>
      <c r="V381" s="36"/>
      <c r="W381" s="36"/>
      <c r="X381" s="36"/>
    </row>
    <row r="382" spans="1:24" s="37" customFormat="1" ht="14.25" customHeight="1" x14ac:dyDescent="0.2">
      <c r="A382" s="36" t="s">
        <v>400</v>
      </c>
      <c r="B382" s="47" t="s">
        <v>1957</v>
      </c>
      <c r="C382" s="36">
        <v>2020</v>
      </c>
      <c r="D382" s="180">
        <v>38.548427281220803</v>
      </c>
      <c r="E382" s="36">
        <v>1</v>
      </c>
      <c r="F382" s="36">
        <v>1</v>
      </c>
      <c r="G382" s="47"/>
      <c r="H382" s="157">
        <f>IF(I382="","", VLOOKUP(I382,[8]All_LTMN_Lookups!$J$1:$K$1223,2,FALSE))</f>
        <v>570</v>
      </c>
      <c r="I382" s="157" t="s">
        <v>264</v>
      </c>
      <c r="J382" s="188">
        <v>101</v>
      </c>
      <c r="K382" s="190">
        <f t="shared" si="12"/>
        <v>32.149298504562857</v>
      </c>
      <c r="L382" s="188">
        <f t="shared" si="13"/>
        <v>18.899999999999995</v>
      </c>
      <c r="M382" s="47">
        <v>0</v>
      </c>
      <c r="N382" s="47">
        <v>17</v>
      </c>
      <c r="O382" s="47">
        <v>1.9</v>
      </c>
      <c r="P382" s="47">
        <v>45</v>
      </c>
      <c r="Q382" s="47"/>
      <c r="R382" s="36"/>
      <c r="S382" s="36"/>
      <c r="T382" s="36"/>
      <c r="U382" s="36"/>
      <c r="V382" s="36"/>
      <c r="W382" s="36"/>
      <c r="X382" s="36"/>
    </row>
    <row r="383" spans="1:24" s="37" customFormat="1" ht="14.25" customHeight="1" x14ac:dyDescent="0.2">
      <c r="A383" s="36" t="s">
        <v>400</v>
      </c>
      <c r="B383" s="47" t="s">
        <v>1957</v>
      </c>
      <c r="C383" s="36">
        <v>2020</v>
      </c>
      <c r="D383" s="180">
        <v>38.648084708813499</v>
      </c>
      <c r="E383" s="36">
        <v>2</v>
      </c>
      <c r="F383" s="36">
        <v>2</v>
      </c>
      <c r="G383" s="47"/>
      <c r="H383" s="157">
        <f>IF(I383="","", VLOOKUP(I383,[8]All_LTMN_Lookups!$J$1:$K$1223,2,FALSE))</f>
        <v>570</v>
      </c>
      <c r="I383" s="157" t="s">
        <v>264</v>
      </c>
      <c r="J383" s="188">
        <v>121</v>
      </c>
      <c r="K383" s="190">
        <f t="shared" si="12"/>
        <v>38.515496228238675</v>
      </c>
      <c r="L383" s="188">
        <f t="shared" si="13"/>
        <v>19.899999999999995</v>
      </c>
      <c r="M383" s="47">
        <v>0</v>
      </c>
      <c r="N383" s="47">
        <v>18</v>
      </c>
      <c r="O383" s="47">
        <v>1.9</v>
      </c>
      <c r="P383" s="47">
        <v>45</v>
      </c>
      <c r="Q383" s="47"/>
      <c r="R383" s="36"/>
      <c r="S383" s="36"/>
      <c r="T383" s="36"/>
      <c r="U383" s="36"/>
      <c r="V383" s="36"/>
      <c r="W383" s="36"/>
      <c r="X383" s="36"/>
    </row>
    <row r="384" spans="1:24" s="37" customFormat="1" ht="14.25" customHeight="1" x14ac:dyDescent="0.2">
      <c r="A384" s="36" t="s">
        <v>400</v>
      </c>
      <c r="B384" s="47" t="s">
        <v>1957</v>
      </c>
      <c r="C384" s="36">
        <v>2020</v>
      </c>
      <c r="D384" s="180">
        <v>38.747742136406103</v>
      </c>
      <c r="E384" s="36">
        <v>3</v>
      </c>
      <c r="F384" s="36">
        <v>3</v>
      </c>
      <c r="G384" s="47"/>
      <c r="H384" s="157">
        <f>IF(I384="","", VLOOKUP(I384,[8]All_LTMN_Lookups!$J$1:$K$1223,2,FALSE))</f>
        <v>570</v>
      </c>
      <c r="I384" s="157" t="s">
        <v>264</v>
      </c>
      <c r="J384" s="188">
        <v>87</v>
      </c>
      <c r="K384" s="190">
        <f t="shared" si="12"/>
        <v>27.69296009798979</v>
      </c>
      <c r="L384" s="188">
        <f t="shared" si="13"/>
        <v>17.599999999999998</v>
      </c>
      <c r="M384" s="47">
        <v>0</v>
      </c>
      <c r="N384" s="47">
        <v>15.7</v>
      </c>
      <c r="O384" s="47">
        <v>1.9</v>
      </c>
      <c r="P384" s="47">
        <v>45</v>
      </c>
      <c r="Q384" s="47"/>
      <c r="R384" s="36"/>
      <c r="S384" s="36"/>
      <c r="T384" s="36"/>
      <c r="U384" s="36"/>
      <c r="V384" s="36"/>
      <c r="W384" s="36"/>
      <c r="X384" s="36"/>
    </row>
    <row r="385" spans="1:24" s="37" customFormat="1" ht="14.25" customHeight="1" x14ac:dyDescent="0.2">
      <c r="A385" s="36" t="s">
        <v>400</v>
      </c>
      <c r="B385" s="47" t="s">
        <v>1957</v>
      </c>
      <c r="C385" s="36">
        <v>2020</v>
      </c>
      <c r="D385" s="180">
        <v>38.847399563998799</v>
      </c>
      <c r="E385" s="36">
        <v>4</v>
      </c>
      <c r="F385" s="36">
        <v>4</v>
      </c>
      <c r="G385" s="47"/>
      <c r="H385" s="157">
        <f>IF(I385="","", VLOOKUP(I385,[8]All_LTMN_Lookups!$J$1:$K$1223,2,FALSE))</f>
        <v>570</v>
      </c>
      <c r="I385" s="157" t="s">
        <v>264</v>
      </c>
      <c r="J385" s="188">
        <v>97</v>
      </c>
      <c r="K385" s="190">
        <f t="shared" si="12"/>
        <v>30.876058959827695</v>
      </c>
      <c r="L385" s="188">
        <f t="shared" si="13"/>
        <v>22.199999999999996</v>
      </c>
      <c r="M385" s="47">
        <v>0</v>
      </c>
      <c r="N385" s="47">
        <v>20.3</v>
      </c>
      <c r="O385" s="47">
        <v>1.9</v>
      </c>
      <c r="P385" s="47">
        <v>45</v>
      </c>
      <c r="Q385" s="47"/>
      <c r="R385" s="36"/>
      <c r="S385" s="36"/>
      <c r="T385" s="36"/>
      <c r="U385" s="36"/>
      <c r="V385" s="36"/>
      <c r="W385" s="36"/>
      <c r="X385" s="36"/>
    </row>
    <row r="386" spans="1:24" s="37" customFormat="1" ht="14.25" customHeight="1" x14ac:dyDescent="0.2">
      <c r="A386" s="36" t="s">
        <v>400</v>
      </c>
      <c r="B386" s="47" t="s">
        <v>1957</v>
      </c>
      <c r="C386" s="36">
        <v>2020</v>
      </c>
      <c r="D386" s="180">
        <v>38.947056991591403</v>
      </c>
      <c r="E386" s="36">
        <v>5</v>
      </c>
      <c r="F386" s="36">
        <v>5</v>
      </c>
      <c r="G386" s="47"/>
      <c r="H386" s="49" t="s">
        <v>1959</v>
      </c>
      <c r="I386" s="157" t="s">
        <v>1768</v>
      </c>
      <c r="J386" s="188">
        <v>104</v>
      </c>
      <c r="K386" s="190">
        <f t="shared" si="12"/>
        <v>33.104228163114229</v>
      </c>
      <c r="L386" s="188">
        <f t="shared" si="13"/>
        <v>25.499999999999996</v>
      </c>
      <c r="M386" s="47">
        <v>0</v>
      </c>
      <c r="N386" s="47">
        <v>23.6</v>
      </c>
      <c r="O386" s="47">
        <v>1.9</v>
      </c>
      <c r="P386" s="47">
        <v>45</v>
      </c>
      <c r="Q386" s="47"/>
      <c r="R386" s="36"/>
      <c r="S386" s="36"/>
      <c r="T386" s="36"/>
      <c r="U386" s="36"/>
      <c r="V386" s="36"/>
      <c r="W386" s="36"/>
      <c r="X386" s="36"/>
    </row>
    <row r="387" spans="1:24" s="37" customFormat="1" ht="14.25" customHeight="1" x14ac:dyDescent="0.2">
      <c r="A387" s="36" t="s">
        <v>400</v>
      </c>
      <c r="B387" s="47" t="s">
        <v>1957</v>
      </c>
      <c r="C387" s="36">
        <v>2020</v>
      </c>
      <c r="D387" s="180">
        <v>39.046714419184099</v>
      </c>
      <c r="E387" s="36">
        <v>6</v>
      </c>
      <c r="F387" s="36">
        <v>6</v>
      </c>
      <c r="G387" s="47"/>
      <c r="H387" s="157">
        <f>IF(I387="","", VLOOKUP(I387,[8]All_LTMN_Lookups!$J$1:$K$1223,2,FALSE))</f>
        <v>570</v>
      </c>
      <c r="I387" s="157" t="s">
        <v>264</v>
      </c>
      <c r="J387" s="188">
        <v>106</v>
      </c>
      <c r="K387" s="190">
        <f t="shared" si="12"/>
        <v>33.74084793548181</v>
      </c>
      <c r="L387" s="188">
        <f t="shared" si="13"/>
        <v>22.049999999999994</v>
      </c>
      <c r="M387" s="47">
        <v>0</v>
      </c>
      <c r="N387" s="47">
        <v>20.149999999999999</v>
      </c>
      <c r="O387" s="47">
        <v>1.9</v>
      </c>
      <c r="P387" s="47">
        <v>45</v>
      </c>
      <c r="Q387" s="47"/>
      <c r="R387" s="36"/>
      <c r="S387" s="36"/>
      <c r="T387" s="36"/>
      <c r="U387" s="36"/>
      <c r="V387" s="36"/>
      <c r="W387" s="36"/>
      <c r="X387" s="36"/>
    </row>
    <row r="388" spans="1:24" s="37" customFormat="1" ht="14.25" customHeight="1" x14ac:dyDescent="0.2">
      <c r="A388" s="36" t="s">
        <v>400</v>
      </c>
      <c r="B388" s="47" t="s">
        <v>1957</v>
      </c>
      <c r="C388" s="36">
        <v>2020</v>
      </c>
      <c r="D388" s="180">
        <v>39.146371846776702</v>
      </c>
      <c r="E388" s="36">
        <v>7</v>
      </c>
      <c r="F388" s="36">
        <v>7</v>
      </c>
      <c r="G388" s="47"/>
      <c r="H388" s="49" t="s">
        <v>1959</v>
      </c>
      <c r="I388" s="157" t="s">
        <v>1768</v>
      </c>
      <c r="J388" s="188">
        <v>87</v>
      </c>
      <c r="K388" s="190">
        <f t="shared" si="12"/>
        <v>27.69296009798979</v>
      </c>
      <c r="L388" s="188">
        <f t="shared" si="13"/>
        <v>19.399999999999995</v>
      </c>
      <c r="M388" s="47">
        <v>0</v>
      </c>
      <c r="N388" s="47">
        <v>17.5</v>
      </c>
      <c r="O388" s="47">
        <v>1.9</v>
      </c>
      <c r="P388" s="47">
        <v>45</v>
      </c>
      <c r="Q388" s="47"/>
      <c r="R388" s="36"/>
      <c r="S388" s="36"/>
      <c r="T388" s="36"/>
      <c r="U388" s="36"/>
      <c r="V388" s="36"/>
      <c r="W388" s="36"/>
      <c r="X388" s="36"/>
    </row>
    <row r="389" spans="1:24" s="37" customFormat="1" ht="14.25" customHeight="1" x14ac:dyDescent="0.2">
      <c r="A389" s="36" t="s">
        <v>400</v>
      </c>
      <c r="B389" s="47" t="s">
        <v>1957</v>
      </c>
      <c r="C389" s="36">
        <v>2020</v>
      </c>
      <c r="D389" s="180">
        <v>39.246029274369398</v>
      </c>
      <c r="E389" s="36">
        <v>8</v>
      </c>
      <c r="F389" s="36">
        <v>8</v>
      </c>
      <c r="G389" s="47"/>
      <c r="H389" s="157">
        <f>IF(I389="","", VLOOKUP(I389,[8]All_LTMN_Lookups!$J$1:$K$1223,2,FALSE))</f>
        <v>570</v>
      </c>
      <c r="I389" s="157" t="s">
        <v>264</v>
      </c>
      <c r="J389" s="188">
        <v>94</v>
      </c>
      <c r="K389" s="190">
        <f t="shared" si="12"/>
        <v>29.921129301276324</v>
      </c>
      <c r="L389" s="188">
        <f t="shared" si="13"/>
        <v>21.099999999999994</v>
      </c>
      <c r="M389" s="47">
        <v>0</v>
      </c>
      <c r="N389" s="47">
        <v>19.2</v>
      </c>
      <c r="O389" s="47">
        <v>1.9</v>
      </c>
      <c r="P389" s="47">
        <v>45</v>
      </c>
      <c r="Q389" s="47"/>
      <c r="R389" s="36"/>
      <c r="S389" s="36"/>
      <c r="T389" s="36"/>
      <c r="U389" s="36"/>
      <c r="V389" s="36"/>
      <c r="W389" s="36"/>
      <c r="X389" s="36"/>
    </row>
    <row r="390" spans="1:24" s="37" customFormat="1" ht="14.25" customHeight="1" x14ac:dyDescent="0.2">
      <c r="A390" s="36" t="s">
        <v>400</v>
      </c>
      <c r="B390" s="47" t="s">
        <v>1957</v>
      </c>
      <c r="C390" s="36">
        <v>2020</v>
      </c>
      <c r="D390" s="180">
        <v>39.345686701962002</v>
      </c>
      <c r="E390" s="36">
        <v>9</v>
      </c>
      <c r="F390" s="36">
        <v>9</v>
      </c>
      <c r="G390" s="47"/>
      <c r="H390" s="157">
        <f>IF(I390="","", VLOOKUP(I390,[8]All_LTMN_Lookups!$J$1:$K$1223,2,FALSE))</f>
        <v>570</v>
      </c>
      <c r="I390" s="157" t="s">
        <v>264</v>
      </c>
      <c r="J390" s="188">
        <v>98</v>
      </c>
      <c r="K390" s="190">
        <f t="shared" si="12"/>
        <v>31.194368846011486</v>
      </c>
      <c r="L390" s="188">
        <f t="shared" si="13"/>
        <v>20.599999999999994</v>
      </c>
      <c r="M390" s="47">
        <v>0</v>
      </c>
      <c r="N390" s="47">
        <v>18.7</v>
      </c>
      <c r="O390" s="47">
        <v>1.9</v>
      </c>
      <c r="P390" s="47">
        <v>45</v>
      </c>
      <c r="Q390" s="47"/>
      <c r="R390" s="36"/>
      <c r="S390" s="36"/>
      <c r="T390" s="36"/>
      <c r="U390" s="36"/>
      <c r="V390" s="36"/>
      <c r="W390" s="36"/>
      <c r="X390" s="36"/>
    </row>
    <row r="391" spans="1:24" s="37" customFormat="1" ht="14.25" customHeight="1" x14ac:dyDescent="0.2">
      <c r="A391" s="36" t="s">
        <v>400</v>
      </c>
      <c r="B391" s="47" t="s">
        <v>1957</v>
      </c>
      <c r="C391" s="36">
        <v>2020</v>
      </c>
      <c r="D391" s="181">
        <v>39.445344129554698</v>
      </c>
      <c r="E391" s="36">
        <v>10</v>
      </c>
      <c r="F391" s="36">
        <v>10</v>
      </c>
      <c r="G391" s="47"/>
      <c r="H391" s="157">
        <f>IF(I391="","", VLOOKUP(I391,[8]All_LTMN_Lookups!$J$1:$K$1223,2,FALSE))</f>
        <v>570</v>
      </c>
      <c r="I391" s="157" t="s">
        <v>264</v>
      </c>
      <c r="J391" s="188">
        <v>134</v>
      </c>
      <c r="K391" s="190">
        <f t="shared" si="12"/>
        <v>42.653524748627952</v>
      </c>
      <c r="L391" s="188">
        <f t="shared" si="13"/>
        <v>24.799999999999994</v>
      </c>
      <c r="M391" s="47">
        <v>0</v>
      </c>
      <c r="N391" s="47">
        <v>22.9</v>
      </c>
      <c r="O391" s="47">
        <v>1.9</v>
      </c>
      <c r="P391" s="47">
        <v>45</v>
      </c>
      <c r="Q391" s="47"/>
      <c r="R391" s="36"/>
      <c r="S391" s="36"/>
      <c r="T391" s="36"/>
      <c r="U391" s="36"/>
      <c r="V391" s="36"/>
      <c r="W391" s="36"/>
      <c r="X391" s="36"/>
    </row>
    <row r="392" spans="1:24" s="37" customFormat="1" ht="14.25" customHeight="1" x14ac:dyDescent="0.2">
      <c r="A392" s="36" t="s">
        <v>400</v>
      </c>
      <c r="B392" s="47" t="s">
        <v>1957</v>
      </c>
      <c r="C392" s="36">
        <v>2020</v>
      </c>
      <c r="D392" s="181" t="s">
        <v>1935</v>
      </c>
      <c r="E392" s="36">
        <v>1</v>
      </c>
      <c r="F392" s="36">
        <v>1</v>
      </c>
      <c r="G392" s="47"/>
      <c r="H392" s="157">
        <f>IF(I392="","", VLOOKUP(I392,[8]All_LTMN_Lookups!$J$1:$K$1223,2,FALSE))</f>
        <v>570</v>
      </c>
      <c r="I392" s="157" t="s">
        <v>264</v>
      </c>
      <c r="J392" s="188">
        <v>90</v>
      </c>
      <c r="K392" s="190">
        <f t="shared" si="12"/>
        <v>28.647889756541161</v>
      </c>
      <c r="L392" s="188">
        <f t="shared" si="13"/>
        <v>17.899999999999999</v>
      </c>
      <c r="M392" s="47">
        <v>0</v>
      </c>
      <c r="N392" s="47">
        <v>16</v>
      </c>
      <c r="O392" s="47">
        <v>1.9</v>
      </c>
      <c r="P392" s="47">
        <v>45</v>
      </c>
      <c r="Q392" s="47"/>
      <c r="R392" s="36"/>
      <c r="S392" s="36"/>
      <c r="T392" s="36"/>
      <c r="U392" s="36"/>
      <c r="V392" s="36"/>
      <c r="W392" s="36"/>
      <c r="X392" s="36"/>
    </row>
    <row r="393" spans="1:24" s="37" customFormat="1" ht="14.25" customHeight="1" x14ac:dyDescent="0.2">
      <c r="A393" s="36" t="s">
        <v>400</v>
      </c>
      <c r="B393" s="47" t="s">
        <v>1957</v>
      </c>
      <c r="C393" s="36">
        <v>2020</v>
      </c>
      <c r="D393" s="181" t="s">
        <v>1935</v>
      </c>
      <c r="E393" s="36">
        <v>2</v>
      </c>
      <c r="F393" s="36">
        <v>2</v>
      </c>
      <c r="G393" s="47"/>
      <c r="H393" s="157">
        <f>IF(I393="","", VLOOKUP(I393,[8]All_LTMN_Lookups!$J$1:$K$1223,2,FALSE))</f>
        <v>570</v>
      </c>
      <c r="I393" s="157" t="s">
        <v>264</v>
      </c>
      <c r="J393" s="188">
        <v>111</v>
      </c>
      <c r="K393" s="190">
        <f t="shared" si="12"/>
        <v>35.332397366400762</v>
      </c>
      <c r="L393" s="188">
        <f t="shared" si="13"/>
        <v>24.199999999999996</v>
      </c>
      <c r="M393" s="47">
        <v>0</v>
      </c>
      <c r="N393" s="47">
        <v>22.3</v>
      </c>
      <c r="O393" s="47">
        <v>1.9</v>
      </c>
      <c r="P393" s="47">
        <v>45</v>
      </c>
      <c r="Q393" s="47"/>
      <c r="R393" s="36"/>
      <c r="S393" s="36"/>
      <c r="T393" s="36"/>
      <c r="U393" s="36"/>
      <c r="V393" s="36"/>
      <c r="W393" s="36"/>
      <c r="X393" s="36"/>
    </row>
    <row r="394" spans="1:24" s="37" customFormat="1" ht="14.25" customHeight="1" x14ac:dyDescent="0.2">
      <c r="A394" s="36" t="s">
        <v>400</v>
      </c>
      <c r="B394" s="47" t="s">
        <v>1957</v>
      </c>
      <c r="C394" s="36">
        <v>2020</v>
      </c>
      <c r="D394" s="181" t="s">
        <v>1935</v>
      </c>
      <c r="E394" s="36">
        <v>3</v>
      </c>
      <c r="F394" s="36">
        <v>3</v>
      </c>
      <c r="G394" s="47"/>
      <c r="H394" s="157">
        <f>IF(I394="","", VLOOKUP(I394,[8]All_LTMN_Lookups!$J$1:$K$1223,2,FALSE))</f>
        <v>570</v>
      </c>
      <c r="I394" s="157" t="s">
        <v>264</v>
      </c>
      <c r="J394" s="188">
        <v>102</v>
      </c>
      <c r="K394" s="190">
        <f t="shared" si="12"/>
        <v>32.467608390746648</v>
      </c>
      <c r="L394" s="188">
        <f t="shared" si="13"/>
        <v>23.799999999999994</v>
      </c>
      <c r="M394" s="47">
        <v>0</v>
      </c>
      <c r="N394" s="47">
        <v>21.9</v>
      </c>
      <c r="O394" s="47">
        <v>1.9</v>
      </c>
      <c r="P394" s="47">
        <v>45</v>
      </c>
      <c r="Q394" s="47"/>
      <c r="R394" s="36"/>
      <c r="S394" s="36"/>
      <c r="T394" s="36"/>
      <c r="U394" s="36"/>
      <c r="V394" s="36"/>
      <c r="W394" s="36"/>
      <c r="X394" s="36"/>
    </row>
    <row r="395" spans="1:24" s="37" customFormat="1" ht="14.25" customHeight="1" x14ac:dyDescent="0.2">
      <c r="A395" s="36" t="s">
        <v>400</v>
      </c>
      <c r="B395" s="47" t="s">
        <v>1957</v>
      </c>
      <c r="C395" s="36">
        <v>2020</v>
      </c>
      <c r="D395" s="181" t="s">
        <v>1935</v>
      </c>
      <c r="E395" s="36">
        <v>4</v>
      </c>
      <c r="F395" s="36">
        <v>4</v>
      </c>
      <c r="G395" s="47"/>
      <c r="H395" s="157">
        <f>IF(I395="","", VLOOKUP(I395,[8]All_LTMN_Lookups!$J$1:$K$1223,2,FALSE))</f>
        <v>570</v>
      </c>
      <c r="I395" s="157" t="s">
        <v>264</v>
      </c>
      <c r="J395" s="188">
        <v>57</v>
      </c>
      <c r="K395" s="190">
        <f t="shared" si="12"/>
        <v>18.143663512476071</v>
      </c>
      <c r="L395" s="188">
        <f t="shared" si="13"/>
        <v>17.849999999999998</v>
      </c>
      <c r="M395" s="47">
        <v>0</v>
      </c>
      <c r="N395" s="47">
        <v>15.95</v>
      </c>
      <c r="O395" s="47">
        <v>1.9</v>
      </c>
      <c r="P395" s="47">
        <v>45</v>
      </c>
      <c r="Q395" s="47"/>
      <c r="R395" s="36"/>
      <c r="S395" s="36"/>
      <c r="T395" s="36"/>
      <c r="U395" s="36"/>
      <c r="V395" s="36"/>
      <c r="W395" s="36"/>
      <c r="X395" s="36"/>
    </row>
    <row r="396" spans="1:24" s="37" customFormat="1" ht="14.25" customHeight="1" x14ac:dyDescent="0.2">
      <c r="A396" s="36" t="s">
        <v>400</v>
      </c>
      <c r="B396" s="47" t="s">
        <v>1957</v>
      </c>
      <c r="C396" s="36">
        <v>2020</v>
      </c>
      <c r="D396" s="181" t="s">
        <v>1935</v>
      </c>
      <c r="E396" s="36">
        <v>5</v>
      </c>
      <c r="F396" s="36">
        <v>5</v>
      </c>
      <c r="G396" s="47"/>
      <c r="H396" s="157">
        <f>IF(I396="","", VLOOKUP(I396,[8]All_LTMN_Lookups!$J$1:$K$1223,2,FALSE))</f>
        <v>570</v>
      </c>
      <c r="I396" s="157" t="s">
        <v>264</v>
      </c>
      <c r="J396" s="188">
        <v>112</v>
      </c>
      <c r="K396" s="190">
        <f t="shared" si="12"/>
        <v>35.65070725258456</v>
      </c>
      <c r="L396" s="188">
        <f t="shared" si="13"/>
        <v>22.699999999999996</v>
      </c>
      <c r="M396" s="47">
        <v>0</v>
      </c>
      <c r="N396" s="47">
        <v>20.8</v>
      </c>
      <c r="O396" s="47">
        <v>1.9</v>
      </c>
      <c r="P396" s="47">
        <v>45</v>
      </c>
      <c r="Q396" s="47"/>
      <c r="R396" s="36"/>
      <c r="S396" s="36"/>
      <c r="T396" s="36"/>
      <c r="U396" s="36"/>
      <c r="V396" s="36"/>
      <c r="W396" s="36"/>
      <c r="X396" s="36"/>
    </row>
    <row r="397" spans="1:24" s="37" customFormat="1" ht="14.25" customHeight="1" x14ac:dyDescent="0.2">
      <c r="A397" s="36" t="s">
        <v>400</v>
      </c>
      <c r="B397" s="47" t="s">
        <v>1957</v>
      </c>
      <c r="C397" s="36">
        <v>2020</v>
      </c>
      <c r="D397" s="181" t="s">
        <v>1935</v>
      </c>
      <c r="E397" s="36">
        <v>6</v>
      </c>
      <c r="F397" s="36">
        <v>6</v>
      </c>
      <c r="G397" s="47"/>
      <c r="H397" s="157">
        <f>IF(I397="","", VLOOKUP(I397,[8]All_LTMN_Lookups!$J$1:$K$1223,2,FALSE))</f>
        <v>570</v>
      </c>
      <c r="I397" s="157" t="s">
        <v>264</v>
      </c>
      <c r="J397" s="188">
        <v>138</v>
      </c>
      <c r="K397" s="190">
        <f t="shared" si="12"/>
        <v>43.926764293363114</v>
      </c>
      <c r="L397" s="188">
        <f t="shared" si="13"/>
        <v>26.399999999999995</v>
      </c>
      <c r="M397" s="47">
        <v>0</v>
      </c>
      <c r="N397" s="47">
        <v>24.5</v>
      </c>
      <c r="O397" s="47">
        <v>1.9</v>
      </c>
      <c r="P397" s="47">
        <v>45</v>
      </c>
      <c r="Q397" s="47"/>
      <c r="R397" s="36"/>
      <c r="S397" s="36"/>
      <c r="T397" s="36"/>
      <c r="U397" s="36"/>
      <c r="V397" s="36"/>
      <c r="W397" s="36"/>
      <c r="X397" s="36"/>
    </row>
    <row r="398" spans="1:24" s="37" customFormat="1" ht="14.25" customHeight="1" x14ac:dyDescent="0.2">
      <c r="A398" s="36" t="s">
        <v>400</v>
      </c>
      <c r="B398" s="47" t="s">
        <v>1957</v>
      </c>
      <c r="C398" s="36">
        <v>2020</v>
      </c>
      <c r="D398" s="181" t="s">
        <v>1935</v>
      </c>
      <c r="E398" s="36">
        <v>7</v>
      </c>
      <c r="F398" s="36">
        <v>7</v>
      </c>
      <c r="G398" s="47"/>
      <c r="H398" s="157">
        <f>IF(I398="","", VLOOKUP(I398,[8]All_LTMN_Lookups!$J$1:$K$1223,2,FALSE))</f>
        <v>570</v>
      </c>
      <c r="I398" s="157" t="s">
        <v>264</v>
      </c>
      <c r="J398" s="188">
        <v>106</v>
      </c>
      <c r="K398" s="190">
        <f t="shared" si="12"/>
        <v>33.74084793548181</v>
      </c>
      <c r="L398" s="188">
        <f t="shared" si="13"/>
        <v>25.399999999999995</v>
      </c>
      <c r="M398" s="47">
        <v>0</v>
      </c>
      <c r="N398" s="47">
        <v>23.5</v>
      </c>
      <c r="O398" s="47">
        <v>1.9</v>
      </c>
      <c r="P398" s="47">
        <v>45</v>
      </c>
      <c r="Q398" s="47"/>
      <c r="R398" s="36"/>
      <c r="S398" s="36"/>
      <c r="T398" s="36"/>
      <c r="U398" s="36"/>
      <c r="V398" s="36"/>
      <c r="W398" s="36"/>
      <c r="X398" s="36"/>
    </row>
    <row r="399" spans="1:24" s="37" customFormat="1" ht="14.25" customHeight="1" x14ac:dyDescent="0.2">
      <c r="A399" s="36" t="s">
        <v>400</v>
      </c>
      <c r="B399" s="47" t="s">
        <v>1957</v>
      </c>
      <c r="C399" s="36">
        <v>2020</v>
      </c>
      <c r="D399" s="181" t="s">
        <v>1935</v>
      </c>
      <c r="E399" s="36">
        <v>8</v>
      </c>
      <c r="F399" s="36">
        <v>8</v>
      </c>
      <c r="G399" s="47"/>
      <c r="H399" s="157">
        <f>IF(I399="","", VLOOKUP(I399,[8]All_LTMN_Lookups!$J$1:$K$1223,2,FALSE))</f>
        <v>570</v>
      </c>
      <c r="I399" s="157" t="s">
        <v>264</v>
      </c>
      <c r="J399" s="188">
        <v>100</v>
      </c>
      <c r="K399" s="190">
        <f t="shared" si="12"/>
        <v>31.830988618379067</v>
      </c>
      <c r="L399" s="188">
        <f t="shared" si="13"/>
        <v>20.099999999999994</v>
      </c>
      <c r="M399" s="47">
        <v>0</v>
      </c>
      <c r="N399" s="47">
        <v>18.2</v>
      </c>
      <c r="O399" s="47">
        <v>1.9</v>
      </c>
      <c r="P399" s="47">
        <v>45</v>
      </c>
      <c r="Q399" s="47"/>
      <c r="R399" s="36"/>
      <c r="S399" s="36"/>
      <c r="T399" s="36"/>
      <c r="U399" s="36"/>
      <c r="V399" s="36"/>
      <c r="W399" s="36"/>
      <c r="X399" s="36"/>
    </row>
    <row r="400" spans="1:24" s="37" customFormat="1" ht="14.25" customHeight="1" x14ac:dyDescent="0.2">
      <c r="A400" s="36" t="s">
        <v>400</v>
      </c>
      <c r="B400" s="47" t="s">
        <v>1957</v>
      </c>
      <c r="C400" s="36">
        <v>2020</v>
      </c>
      <c r="D400" s="181" t="s">
        <v>1935</v>
      </c>
      <c r="E400" s="36">
        <v>9</v>
      </c>
      <c r="F400" s="36">
        <v>9</v>
      </c>
      <c r="G400" s="47"/>
      <c r="H400" s="157">
        <f>IF(I400="","", VLOOKUP(I400,[8]All_LTMN_Lookups!$J$1:$K$1223,2,FALSE))</f>
        <v>570</v>
      </c>
      <c r="I400" s="157" t="s">
        <v>264</v>
      </c>
      <c r="J400" s="188">
        <v>96</v>
      </c>
      <c r="K400" s="190">
        <f t="shared" si="12"/>
        <v>30.557749073643905</v>
      </c>
      <c r="L400" s="188">
        <f t="shared" si="13"/>
        <v>17.799999999999997</v>
      </c>
      <c r="M400" s="47">
        <v>0</v>
      </c>
      <c r="N400" s="47">
        <v>15.9</v>
      </c>
      <c r="O400" s="47">
        <v>1.9</v>
      </c>
      <c r="P400" s="47">
        <v>45</v>
      </c>
      <c r="Q400" s="47"/>
      <c r="R400" s="36"/>
      <c r="S400" s="36"/>
      <c r="T400" s="36"/>
      <c r="U400" s="36"/>
      <c r="V400" s="36"/>
      <c r="W400" s="36"/>
      <c r="X400" s="36"/>
    </row>
    <row r="401" spans="1:24" s="37" customFormat="1" ht="14.25" customHeight="1" x14ac:dyDescent="0.2">
      <c r="A401" s="36" t="s">
        <v>400</v>
      </c>
      <c r="B401" s="47" t="s">
        <v>1957</v>
      </c>
      <c r="C401" s="36">
        <v>2020</v>
      </c>
      <c r="D401" s="181" t="s">
        <v>1935</v>
      </c>
      <c r="E401" s="36">
        <v>10</v>
      </c>
      <c r="F401" s="36">
        <v>10</v>
      </c>
      <c r="G401" s="47"/>
      <c r="H401" s="157">
        <f>IF(I401="","", VLOOKUP(I401,[8]All_LTMN_Lookups!$J$1:$K$1223,2,FALSE))</f>
        <v>570</v>
      </c>
      <c r="I401" s="157" t="s">
        <v>264</v>
      </c>
      <c r="J401" s="188">
        <v>94</v>
      </c>
      <c r="K401" s="190">
        <f t="shared" si="12"/>
        <v>29.921129301276324</v>
      </c>
      <c r="L401" s="188">
        <f t="shared" si="13"/>
        <v>18.599999999999994</v>
      </c>
      <c r="M401" s="47">
        <v>0</v>
      </c>
      <c r="N401" s="47">
        <v>16.7</v>
      </c>
      <c r="O401" s="47">
        <v>1.9</v>
      </c>
      <c r="P401" s="47">
        <v>45</v>
      </c>
      <c r="Q401" s="47"/>
      <c r="R401" s="36"/>
      <c r="S401" s="36"/>
      <c r="T401" s="36"/>
      <c r="U401" s="36"/>
      <c r="V401" s="36"/>
      <c r="W401" s="36"/>
      <c r="X401" s="36"/>
    </row>
    <row r="402" spans="1:24" s="37" customFormat="1" ht="14.25" customHeight="1" x14ac:dyDescent="0.2">
      <c r="A402" s="36" t="s">
        <v>400</v>
      </c>
      <c r="B402" s="47" t="s">
        <v>1957</v>
      </c>
      <c r="C402" s="36">
        <v>2020</v>
      </c>
      <c r="D402" s="181">
        <v>40.5415758330738</v>
      </c>
      <c r="E402" s="36">
        <v>1</v>
      </c>
      <c r="F402" s="36">
        <v>1</v>
      </c>
      <c r="G402" s="47"/>
      <c r="H402" s="157">
        <f>IF(I402="","", VLOOKUP(I402,[8]All_LTMN_Lookups!$J$1:$K$1223,2,FALSE))</f>
        <v>570</v>
      </c>
      <c r="I402" s="157" t="s">
        <v>264</v>
      </c>
      <c r="J402" s="188">
        <v>154</v>
      </c>
      <c r="K402" s="190">
        <f t="shared" si="12"/>
        <v>49.019722472303762</v>
      </c>
      <c r="L402" s="188">
        <f t="shared" si="13"/>
        <v>22.299999999999994</v>
      </c>
      <c r="M402" s="47">
        <v>0</v>
      </c>
      <c r="N402" s="47">
        <v>20.399999999999999</v>
      </c>
      <c r="O402" s="47">
        <v>1.9</v>
      </c>
      <c r="P402" s="47">
        <v>45</v>
      </c>
      <c r="Q402" s="47"/>
      <c r="R402" s="36"/>
      <c r="S402" s="36"/>
      <c r="T402" s="36"/>
      <c r="U402" s="36"/>
      <c r="V402" s="36"/>
      <c r="W402" s="36"/>
      <c r="X402" s="36"/>
    </row>
    <row r="403" spans="1:24" s="37" customFormat="1" ht="14.25" customHeight="1" x14ac:dyDescent="0.2">
      <c r="A403" s="36" t="s">
        <v>400</v>
      </c>
      <c r="B403" s="47" t="s">
        <v>1957</v>
      </c>
      <c r="C403" s="36">
        <v>2020</v>
      </c>
      <c r="D403" s="181">
        <v>40.641233260666503</v>
      </c>
      <c r="E403" s="36">
        <v>2</v>
      </c>
      <c r="F403" s="36">
        <v>2</v>
      </c>
      <c r="G403" s="47"/>
      <c r="H403" s="49" t="s">
        <v>1959</v>
      </c>
      <c r="I403" s="157" t="s">
        <v>1768</v>
      </c>
      <c r="J403" s="188">
        <v>106</v>
      </c>
      <c r="K403" s="190">
        <f t="shared" si="12"/>
        <v>33.74084793548181</v>
      </c>
      <c r="L403" s="188">
        <f t="shared" si="13"/>
        <v>22.699999999999996</v>
      </c>
      <c r="M403" s="47">
        <v>0</v>
      </c>
      <c r="N403" s="47">
        <v>20.8</v>
      </c>
      <c r="O403" s="47">
        <v>1.9</v>
      </c>
      <c r="P403" s="47">
        <v>45</v>
      </c>
      <c r="Q403" s="47"/>
      <c r="R403" s="36"/>
      <c r="S403" s="36"/>
      <c r="T403" s="36"/>
      <c r="U403" s="36"/>
      <c r="V403" s="36"/>
      <c r="W403" s="36"/>
      <c r="X403" s="36"/>
    </row>
    <row r="404" spans="1:24" s="37" customFormat="1" ht="14.25" customHeight="1" x14ac:dyDescent="0.2">
      <c r="A404" s="36" t="s">
        <v>400</v>
      </c>
      <c r="B404" s="47" t="s">
        <v>1957</v>
      </c>
      <c r="C404" s="36">
        <v>2020</v>
      </c>
      <c r="D404" s="181">
        <v>40.7408906882591</v>
      </c>
      <c r="E404" s="36">
        <v>3</v>
      </c>
      <c r="F404" s="36">
        <v>3</v>
      </c>
      <c r="G404" s="47"/>
      <c r="H404" s="157">
        <f>IF(I404="","", VLOOKUP(I404,[8]All_LTMN_Lookups!$J$1:$K$1223,2,FALSE))</f>
        <v>570</v>
      </c>
      <c r="I404" s="157" t="s">
        <v>264</v>
      </c>
      <c r="J404" s="188">
        <v>95</v>
      </c>
      <c r="K404" s="190">
        <f t="shared" si="12"/>
        <v>30.239439187460114</v>
      </c>
      <c r="L404" s="188">
        <f t="shared" si="13"/>
        <v>19.599999999999994</v>
      </c>
      <c r="M404" s="47">
        <v>0</v>
      </c>
      <c r="N404" s="47">
        <v>17.7</v>
      </c>
      <c r="O404" s="47">
        <v>1.9</v>
      </c>
      <c r="P404" s="47">
        <v>45</v>
      </c>
      <c r="Q404" s="47"/>
      <c r="R404" s="36"/>
      <c r="S404" s="36"/>
      <c r="T404" s="36"/>
      <c r="U404" s="36"/>
      <c r="V404" s="36"/>
      <c r="W404" s="36"/>
      <c r="X404" s="36"/>
    </row>
    <row r="405" spans="1:24" s="37" customFormat="1" ht="14.25" customHeight="1" x14ac:dyDescent="0.2">
      <c r="A405" s="36" t="s">
        <v>400</v>
      </c>
      <c r="B405" s="47" t="s">
        <v>1957</v>
      </c>
      <c r="C405" s="36">
        <v>2020</v>
      </c>
      <c r="D405" s="181">
        <v>40.840548115851803</v>
      </c>
      <c r="E405" s="36">
        <v>4</v>
      </c>
      <c r="F405" s="36">
        <v>4</v>
      </c>
      <c r="G405" s="47"/>
      <c r="H405" s="49" t="s">
        <v>1959</v>
      </c>
      <c r="I405" s="157" t="s">
        <v>1768</v>
      </c>
      <c r="J405" s="188">
        <v>198</v>
      </c>
      <c r="K405" s="190">
        <f t="shared" si="12"/>
        <v>63.025357464390552</v>
      </c>
      <c r="L405" s="188">
        <f t="shared" si="13"/>
        <v>23.199999999999996</v>
      </c>
      <c r="M405" s="47">
        <v>0</v>
      </c>
      <c r="N405" s="47">
        <v>21.3</v>
      </c>
      <c r="O405" s="47">
        <v>1.9</v>
      </c>
      <c r="P405" s="47">
        <v>45</v>
      </c>
      <c r="Q405" s="47"/>
      <c r="R405" s="36"/>
      <c r="S405" s="36"/>
      <c r="T405" s="36"/>
      <c r="U405" s="36"/>
      <c r="V405" s="36"/>
      <c r="W405" s="36"/>
      <c r="X405" s="36"/>
    </row>
    <row r="406" spans="1:24" s="37" customFormat="1" ht="14.25" customHeight="1" x14ac:dyDescent="0.2">
      <c r="A406" s="36" t="s">
        <v>400</v>
      </c>
      <c r="B406" s="47" t="s">
        <v>1957</v>
      </c>
      <c r="C406" s="36">
        <v>2020</v>
      </c>
      <c r="D406" s="181">
        <v>40.940205543444399</v>
      </c>
      <c r="E406" s="36">
        <v>5</v>
      </c>
      <c r="F406" s="36">
        <v>5</v>
      </c>
      <c r="G406" s="47"/>
      <c r="H406" s="157">
        <f>IF(I406="","", VLOOKUP(I406,[8]All_LTMN_Lookups!$J$1:$K$1223,2,FALSE))</f>
        <v>570</v>
      </c>
      <c r="I406" s="157" t="s">
        <v>264</v>
      </c>
      <c r="J406" s="188">
        <v>45</v>
      </c>
      <c r="K406" s="190">
        <f t="shared" si="12"/>
        <v>14.323944878270581</v>
      </c>
      <c r="L406" s="188">
        <f t="shared" si="13"/>
        <v>18.899999999999995</v>
      </c>
      <c r="M406" s="47">
        <v>0</v>
      </c>
      <c r="N406" s="47">
        <v>17</v>
      </c>
      <c r="O406" s="47">
        <v>1.9</v>
      </c>
      <c r="P406" s="47">
        <v>45</v>
      </c>
      <c r="Q406" s="47"/>
      <c r="R406" s="36"/>
      <c r="S406" s="36"/>
      <c r="T406" s="36"/>
      <c r="U406" s="36"/>
      <c r="V406" s="36"/>
      <c r="W406" s="36"/>
      <c r="X406" s="36"/>
    </row>
    <row r="407" spans="1:24" s="37" customFormat="1" ht="14.25" customHeight="1" x14ac:dyDescent="0.2">
      <c r="A407" s="36" t="s">
        <v>400</v>
      </c>
      <c r="B407" s="47" t="s">
        <v>1957</v>
      </c>
      <c r="C407" s="36">
        <v>2020</v>
      </c>
      <c r="D407" s="181">
        <v>41.039862971037103</v>
      </c>
      <c r="E407" s="36">
        <v>6</v>
      </c>
      <c r="F407" s="36">
        <v>6</v>
      </c>
      <c r="G407" s="47"/>
      <c r="H407" s="49" t="s">
        <v>1959</v>
      </c>
      <c r="I407" s="157" t="s">
        <v>1768</v>
      </c>
      <c r="J407" s="188">
        <v>74</v>
      </c>
      <c r="K407" s="190">
        <f t="shared" si="12"/>
        <v>23.554931577600509</v>
      </c>
      <c r="L407" s="188">
        <f t="shared" si="13"/>
        <v>15.7</v>
      </c>
      <c r="M407" s="47">
        <v>0</v>
      </c>
      <c r="N407" s="47">
        <v>13.8</v>
      </c>
      <c r="O407" s="47">
        <v>1.9</v>
      </c>
      <c r="P407" s="47">
        <v>45</v>
      </c>
      <c r="Q407" s="47"/>
      <c r="R407" s="36"/>
      <c r="S407" s="36"/>
      <c r="T407" s="36"/>
      <c r="U407" s="36"/>
      <c r="V407" s="36"/>
      <c r="W407" s="36"/>
      <c r="X407" s="36"/>
    </row>
    <row r="408" spans="1:24" s="37" customFormat="1" ht="14.25" customHeight="1" x14ac:dyDescent="0.2">
      <c r="A408" s="36" t="s">
        <v>400</v>
      </c>
      <c r="B408" s="47" t="s">
        <v>1957</v>
      </c>
      <c r="C408" s="36">
        <v>2020</v>
      </c>
      <c r="D408" s="181">
        <v>41.139520398629699</v>
      </c>
      <c r="E408" s="36">
        <v>7</v>
      </c>
      <c r="F408" s="36">
        <v>7</v>
      </c>
      <c r="G408" s="47"/>
      <c r="H408" s="157">
        <f>IF(I408="","", VLOOKUP(I408,[8]All_LTMN_Lookups!$J$1:$K$1223,2,FALSE))</f>
        <v>570</v>
      </c>
      <c r="I408" s="157" t="s">
        <v>264</v>
      </c>
      <c r="J408" s="188">
        <v>125</v>
      </c>
      <c r="K408" s="190">
        <f t="shared" si="12"/>
        <v>39.788735772973837</v>
      </c>
      <c r="L408" s="188">
        <f t="shared" si="13"/>
        <v>18.799999999999994</v>
      </c>
      <c r="M408" s="47">
        <v>0</v>
      </c>
      <c r="N408" s="47">
        <v>16.899999999999999</v>
      </c>
      <c r="O408" s="47">
        <v>1.9</v>
      </c>
      <c r="P408" s="47">
        <v>45</v>
      </c>
      <c r="Q408" s="47"/>
      <c r="R408" s="36"/>
      <c r="S408" s="36"/>
      <c r="T408" s="36"/>
      <c r="U408" s="36"/>
      <c r="V408" s="36"/>
      <c r="W408" s="36"/>
      <c r="X408" s="36"/>
    </row>
    <row r="409" spans="1:24" s="37" customFormat="1" ht="14.25" customHeight="1" x14ac:dyDescent="0.2">
      <c r="A409" s="36" t="s">
        <v>400</v>
      </c>
      <c r="B409" s="47" t="s">
        <v>1957</v>
      </c>
      <c r="C409" s="36">
        <v>2020</v>
      </c>
      <c r="D409" s="181">
        <v>41.239177826222402</v>
      </c>
      <c r="E409" s="36">
        <v>8</v>
      </c>
      <c r="F409" s="36">
        <v>8</v>
      </c>
      <c r="G409" s="47"/>
      <c r="H409" s="49" t="s">
        <v>1959</v>
      </c>
      <c r="I409" s="157" t="s">
        <v>1768</v>
      </c>
      <c r="J409" s="188">
        <v>131</v>
      </c>
      <c r="K409" s="190">
        <f t="shared" si="12"/>
        <v>41.69859509007658</v>
      </c>
      <c r="L409" s="188">
        <f t="shared" si="13"/>
        <v>14.599999999999998</v>
      </c>
      <c r="M409" s="47">
        <v>0</v>
      </c>
      <c r="N409" s="47">
        <v>12.7</v>
      </c>
      <c r="O409" s="47">
        <v>1.9</v>
      </c>
      <c r="P409" s="47">
        <v>45</v>
      </c>
      <c r="Q409" s="47"/>
      <c r="R409" s="36"/>
      <c r="S409" s="36"/>
      <c r="T409" s="36"/>
      <c r="U409" s="36"/>
      <c r="V409" s="36"/>
      <c r="W409" s="36"/>
      <c r="X409" s="36"/>
    </row>
    <row r="410" spans="1:24" s="37" customFormat="1" ht="14.25" customHeight="1" x14ac:dyDescent="0.2">
      <c r="A410" s="36" t="s">
        <v>400</v>
      </c>
      <c r="B410" s="47" t="s">
        <v>1957</v>
      </c>
      <c r="C410" s="36">
        <v>2020</v>
      </c>
      <c r="D410" s="181">
        <v>41.338835253814999</v>
      </c>
      <c r="E410" s="36">
        <v>9</v>
      </c>
      <c r="F410" s="36">
        <v>9</v>
      </c>
      <c r="G410" s="47"/>
      <c r="H410" s="49" t="s">
        <v>1959</v>
      </c>
      <c r="I410" s="157" t="s">
        <v>1768</v>
      </c>
      <c r="J410" s="188">
        <v>89</v>
      </c>
      <c r="K410" s="190">
        <f t="shared" si="12"/>
        <v>28.329579870357371</v>
      </c>
      <c r="L410" s="188">
        <f t="shared" si="13"/>
        <v>20.899999999999995</v>
      </c>
      <c r="M410" s="47">
        <v>0</v>
      </c>
      <c r="N410" s="47">
        <v>19</v>
      </c>
      <c r="O410" s="47">
        <v>1.9</v>
      </c>
      <c r="P410" s="47">
        <v>45</v>
      </c>
      <c r="Q410" s="47"/>
      <c r="R410" s="36"/>
      <c r="S410" s="36"/>
      <c r="T410" s="36"/>
      <c r="U410" s="36"/>
      <c r="V410" s="36"/>
      <c r="W410" s="36"/>
      <c r="X410" s="36"/>
    </row>
    <row r="411" spans="1:24" s="37" customFormat="1" ht="14.25" customHeight="1" x14ac:dyDescent="0.2">
      <c r="A411" s="36" t="s">
        <v>400</v>
      </c>
      <c r="B411" s="47" t="s">
        <v>1957</v>
      </c>
      <c r="C411" s="36">
        <v>2020</v>
      </c>
      <c r="D411" s="181">
        <v>41.438492681407702</v>
      </c>
      <c r="E411" s="36">
        <v>10</v>
      </c>
      <c r="F411" s="36">
        <v>10</v>
      </c>
      <c r="G411" s="47"/>
      <c r="H411" s="49" t="s">
        <v>1959</v>
      </c>
      <c r="I411" s="157" t="s">
        <v>1768</v>
      </c>
      <c r="J411" s="188">
        <v>149</v>
      </c>
      <c r="K411" s="190">
        <f t="shared" si="12"/>
        <v>47.428173041384809</v>
      </c>
      <c r="L411" s="188">
        <f t="shared" si="13"/>
        <v>22.399999999999995</v>
      </c>
      <c r="M411" s="47">
        <v>0</v>
      </c>
      <c r="N411" s="47">
        <v>20.5</v>
      </c>
      <c r="O411" s="47">
        <v>1.9</v>
      </c>
      <c r="P411" s="47">
        <v>45</v>
      </c>
      <c r="Q411" s="47"/>
      <c r="R411" s="36"/>
      <c r="S411" s="36"/>
      <c r="T411" s="36"/>
      <c r="U411" s="36"/>
      <c r="V411" s="36"/>
      <c r="W411" s="36"/>
      <c r="X411" s="36"/>
    </row>
    <row r="412" spans="1:24" s="37" customFormat="1" ht="14.25" customHeight="1" x14ac:dyDescent="0.2">
      <c r="A412" s="36" t="s">
        <v>400</v>
      </c>
      <c r="B412" s="47" t="s">
        <v>1957</v>
      </c>
      <c r="C412" s="36">
        <v>2020</v>
      </c>
      <c r="D412" s="181">
        <v>41.538150109000298</v>
      </c>
      <c r="E412" s="36">
        <v>1</v>
      </c>
      <c r="F412" s="36">
        <v>1</v>
      </c>
      <c r="G412" s="47"/>
      <c r="H412" s="157">
        <f>IF(I412="","", VLOOKUP(I412,[8]All_LTMN_Lookups!$J$1:$K$1223,2,FALSE))</f>
        <v>570</v>
      </c>
      <c r="I412" s="157" t="s">
        <v>264</v>
      </c>
      <c r="J412" s="188">
        <v>120</v>
      </c>
      <c r="K412" s="190">
        <f t="shared" si="12"/>
        <v>38.197186342054884</v>
      </c>
      <c r="L412" s="188">
        <f t="shared" si="13"/>
        <v>22.499999999999996</v>
      </c>
      <c r="M412" s="47">
        <v>0</v>
      </c>
      <c r="N412" s="47">
        <v>20.6</v>
      </c>
      <c r="O412" s="47">
        <v>1.9</v>
      </c>
      <c r="P412" s="47">
        <v>45</v>
      </c>
      <c r="Q412" s="47"/>
      <c r="R412" s="36"/>
      <c r="S412" s="36"/>
      <c r="T412" s="36"/>
      <c r="U412" s="36"/>
      <c r="V412" s="36"/>
      <c r="W412" s="36"/>
      <c r="X412" s="36"/>
    </row>
    <row r="413" spans="1:24" s="37" customFormat="1" ht="14.25" customHeight="1" x14ac:dyDescent="0.2">
      <c r="A413" s="36" t="s">
        <v>400</v>
      </c>
      <c r="B413" s="47" t="s">
        <v>1957</v>
      </c>
      <c r="C413" s="36">
        <v>2020</v>
      </c>
      <c r="D413" s="181">
        <v>41.637807536593002</v>
      </c>
      <c r="E413" s="36">
        <v>2</v>
      </c>
      <c r="F413" s="36">
        <v>2</v>
      </c>
      <c r="G413" s="47"/>
      <c r="H413" s="157">
        <f>IF(I413="","", VLOOKUP(I413,[8]All_LTMN_Lookups!$J$1:$K$1223,2,FALSE))</f>
        <v>570</v>
      </c>
      <c r="I413" s="157" t="s">
        <v>264</v>
      </c>
      <c r="J413" s="188">
        <v>116</v>
      </c>
      <c r="K413" s="190">
        <f t="shared" si="12"/>
        <v>36.923946797319722</v>
      </c>
      <c r="L413" s="188">
        <f t="shared" si="13"/>
        <v>24.599999999999994</v>
      </c>
      <c r="M413" s="47">
        <v>0</v>
      </c>
      <c r="N413" s="47">
        <v>22.7</v>
      </c>
      <c r="O413" s="47">
        <v>1.9</v>
      </c>
      <c r="P413" s="47">
        <v>45</v>
      </c>
      <c r="Q413" s="47"/>
      <c r="R413" s="36"/>
      <c r="S413" s="36"/>
      <c r="T413" s="36"/>
      <c r="U413" s="36"/>
      <c r="V413" s="36"/>
      <c r="W413" s="36"/>
      <c r="X413" s="36"/>
    </row>
    <row r="414" spans="1:24" s="37" customFormat="1" ht="14.25" customHeight="1" x14ac:dyDescent="0.2">
      <c r="A414" s="36" t="s">
        <v>400</v>
      </c>
      <c r="B414" s="47" t="s">
        <v>1957</v>
      </c>
      <c r="C414" s="36">
        <v>2020</v>
      </c>
      <c r="D414" s="181">
        <v>41.737464964185598</v>
      </c>
      <c r="E414" s="36">
        <v>3</v>
      </c>
      <c r="F414" s="36">
        <v>3</v>
      </c>
      <c r="G414" s="47"/>
      <c r="H414" s="157">
        <f>IF(I414="","", VLOOKUP(I414,[8]All_LTMN_Lookups!$J$1:$K$1223,2,FALSE))</f>
        <v>570</v>
      </c>
      <c r="I414" s="157" t="s">
        <v>264</v>
      </c>
      <c r="J414" s="188">
        <v>107</v>
      </c>
      <c r="K414" s="190">
        <f t="shared" si="12"/>
        <v>34.0591578216656</v>
      </c>
      <c r="L414" s="188">
        <f t="shared" si="13"/>
        <v>22.399999999999995</v>
      </c>
      <c r="M414" s="47">
        <v>0</v>
      </c>
      <c r="N414" s="47">
        <v>20.5</v>
      </c>
      <c r="O414" s="47">
        <v>1.9</v>
      </c>
      <c r="P414" s="47">
        <v>45</v>
      </c>
      <c r="Q414" s="47"/>
      <c r="R414" s="36"/>
      <c r="S414" s="36"/>
      <c r="T414" s="36"/>
      <c r="U414" s="36"/>
      <c r="V414" s="36"/>
      <c r="W414" s="36"/>
      <c r="X414" s="36"/>
    </row>
    <row r="415" spans="1:24" s="37" customFormat="1" ht="14.25" customHeight="1" x14ac:dyDescent="0.2">
      <c r="A415" s="36" t="s">
        <v>400</v>
      </c>
      <c r="B415" s="47" t="s">
        <v>1957</v>
      </c>
      <c r="C415" s="36">
        <v>2020</v>
      </c>
      <c r="D415" s="181">
        <v>41.837122391778301</v>
      </c>
      <c r="E415" s="36">
        <v>4</v>
      </c>
      <c r="F415" s="36">
        <v>4</v>
      </c>
      <c r="G415" s="47"/>
      <c r="H415" s="49" t="s">
        <v>1959</v>
      </c>
      <c r="I415" s="157" t="s">
        <v>1768</v>
      </c>
      <c r="J415" s="188">
        <v>114</v>
      </c>
      <c r="K415" s="190">
        <f t="shared" si="12"/>
        <v>36.287327024952141</v>
      </c>
      <c r="L415" s="188">
        <f t="shared" si="13"/>
        <v>25.999999999999996</v>
      </c>
      <c r="M415" s="47">
        <v>0</v>
      </c>
      <c r="N415" s="47">
        <v>24.1</v>
      </c>
      <c r="O415" s="47">
        <v>1.9</v>
      </c>
      <c r="P415" s="47">
        <v>45</v>
      </c>
      <c r="Q415" s="47"/>
      <c r="R415" s="36"/>
      <c r="S415" s="36"/>
      <c r="T415" s="36"/>
      <c r="U415" s="36"/>
      <c r="V415" s="36"/>
      <c r="W415" s="36"/>
      <c r="X415" s="36"/>
    </row>
    <row r="416" spans="1:24" s="37" customFormat="1" ht="14.25" customHeight="1" x14ac:dyDescent="0.2">
      <c r="A416" s="36" t="s">
        <v>400</v>
      </c>
      <c r="B416" s="47" t="s">
        <v>1957</v>
      </c>
      <c r="C416" s="36">
        <v>2020</v>
      </c>
      <c r="D416" s="181">
        <v>41.936779819370898</v>
      </c>
      <c r="E416" s="36">
        <v>5</v>
      </c>
      <c r="F416" s="36">
        <v>5</v>
      </c>
      <c r="G416" s="47"/>
      <c r="H416" s="157">
        <f>IF(I416="","", VLOOKUP(I416,[8]All_LTMN_Lookups!$J$1:$K$1223,2,FALSE))</f>
        <v>570</v>
      </c>
      <c r="I416" s="157" t="s">
        <v>264</v>
      </c>
      <c r="J416" s="188">
        <v>123</v>
      </c>
      <c r="K416" s="190">
        <f t="shared" si="12"/>
        <v>39.152116000606256</v>
      </c>
      <c r="L416" s="188">
        <f t="shared" si="13"/>
        <v>27.199999999999996</v>
      </c>
      <c r="M416" s="47">
        <v>0</v>
      </c>
      <c r="N416" s="47">
        <v>25.3</v>
      </c>
      <c r="O416" s="47">
        <v>1.9</v>
      </c>
      <c r="P416" s="47">
        <v>45</v>
      </c>
      <c r="Q416" s="47"/>
      <c r="R416" s="36"/>
      <c r="S416" s="36"/>
      <c r="T416" s="36"/>
      <c r="U416" s="36"/>
      <c r="V416" s="36"/>
      <c r="W416" s="36"/>
      <c r="X416" s="36"/>
    </row>
    <row r="417" spans="1:24" s="37" customFormat="1" ht="14.25" customHeight="1" x14ac:dyDescent="0.2">
      <c r="A417" s="36" t="s">
        <v>400</v>
      </c>
      <c r="B417" s="47" t="s">
        <v>1957</v>
      </c>
      <c r="C417" s="36">
        <v>2020</v>
      </c>
      <c r="D417" s="181">
        <v>42.036437246963601</v>
      </c>
      <c r="E417" s="36">
        <v>6</v>
      </c>
      <c r="F417" s="36">
        <v>6</v>
      </c>
      <c r="G417" s="47"/>
      <c r="H417" s="157">
        <f>IF(I417="","", VLOOKUP(I417,[8]All_LTMN_Lookups!$J$1:$K$1223,2,FALSE))</f>
        <v>570</v>
      </c>
      <c r="I417" s="157" t="s">
        <v>264</v>
      </c>
      <c r="J417" s="188">
        <v>86</v>
      </c>
      <c r="K417" s="190">
        <f t="shared" si="12"/>
        <v>27.374650211805999</v>
      </c>
      <c r="L417" s="188">
        <f t="shared" si="13"/>
        <v>22.899999999999995</v>
      </c>
      <c r="M417" s="47">
        <v>0</v>
      </c>
      <c r="N417" s="47">
        <v>21</v>
      </c>
      <c r="O417" s="47">
        <v>1.9</v>
      </c>
      <c r="P417" s="47">
        <v>45</v>
      </c>
      <c r="Q417" s="47"/>
      <c r="R417" s="36"/>
      <c r="S417" s="36"/>
      <c r="T417" s="36"/>
      <c r="U417" s="36"/>
      <c r="V417" s="36"/>
      <c r="W417" s="36"/>
      <c r="X417" s="36"/>
    </row>
    <row r="418" spans="1:24" s="37" customFormat="1" ht="14.25" customHeight="1" x14ac:dyDescent="0.2">
      <c r="A418" s="36" t="s">
        <v>400</v>
      </c>
      <c r="B418" s="47" t="s">
        <v>1957</v>
      </c>
      <c r="C418" s="36">
        <v>2020</v>
      </c>
      <c r="D418" s="181">
        <v>42.136094674556198</v>
      </c>
      <c r="E418" s="36">
        <v>7</v>
      </c>
      <c r="F418" s="36">
        <v>7</v>
      </c>
      <c r="G418" s="47"/>
      <c r="H418" s="49" t="s">
        <v>1959</v>
      </c>
      <c r="I418" s="157" t="s">
        <v>1768</v>
      </c>
      <c r="J418" s="188">
        <v>73</v>
      </c>
      <c r="K418" s="190">
        <f t="shared" si="12"/>
        <v>23.236621691416719</v>
      </c>
      <c r="L418" s="188">
        <f t="shared" si="13"/>
        <v>24.399999999999995</v>
      </c>
      <c r="M418" s="47">
        <v>0</v>
      </c>
      <c r="N418" s="47">
        <v>22.5</v>
      </c>
      <c r="O418" s="47">
        <v>1.9</v>
      </c>
      <c r="P418" s="47">
        <v>45</v>
      </c>
      <c r="Q418" s="47"/>
      <c r="R418" s="36"/>
      <c r="S418" s="36"/>
      <c r="T418" s="36"/>
      <c r="U418" s="36"/>
      <c r="V418" s="36"/>
      <c r="W418" s="36"/>
      <c r="X418" s="36"/>
    </row>
    <row r="419" spans="1:24" s="37" customFormat="1" ht="14.25" customHeight="1" x14ac:dyDescent="0.2">
      <c r="A419" s="36" t="s">
        <v>400</v>
      </c>
      <c r="B419" s="47" t="s">
        <v>1957</v>
      </c>
      <c r="C419" s="36">
        <v>2020</v>
      </c>
      <c r="D419" s="181">
        <v>42.235752102148901</v>
      </c>
      <c r="E419" s="36">
        <v>8</v>
      </c>
      <c r="F419" s="36">
        <v>8</v>
      </c>
      <c r="G419" s="47"/>
      <c r="H419" s="157">
        <f>IF(I419="","", VLOOKUP(I419,[8]All_LTMN_Lookups!$J$1:$K$1223,2,FALSE))</f>
        <v>570</v>
      </c>
      <c r="I419" s="157" t="s">
        <v>264</v>
      </c>
      <c r="J419" s="188">
        <v>28</v>
      </c>
      <c r="K419" s="190">
        <f t="shared" si="12"/>
        <v>8.91267681314614</v>
      </c>
      <c r="L419" s="188">
        <f t="shared" si="13"/>
        <v>16.799999999999997</v>
      </c>
      <c r="M419" s="47">
        <v>0</v>
      </c>
      <c r="N419" s="47">
        <v>14.9</v>
      </c>
      <c r="O419" s="47">
        <v>1.9</v>
      </c>
      <c r="P419" s="47">
        <v>45</v>
      </c>
      <c r="Q419" s="47"/>
      <c r="R419" s="36"/>
      <c r="S419" s="36"/>
      <c r="T419" s="36"/>
      <c r="U419" s="36"/>
      <c r="V419" s="36"/>
      <c r="W419" s="36"/>
      <c r="X419" s="36"/>
    </row>
    <row r="420" spans="1:24" s="37" customFormat="1" ht="14.25" customHeight="1" x14ac:dyDescent="0.2">
      <c r="A420" s="36" t="s">
        <v>400</v>
      </c>
      <c r="B420" s="47" t="s">
        <v>1957</v>
      </c>
      <c r="C420" s="36">
        <v>2020</v>
      </c>
      <c r="D420" s="181">
        <v>42.335409529741497</v>
      </c>
      <c r="E420" s="36">
        <v>9</v>
      </c>
      <c r="F420" s="36">
        <v>9</v>
      </c>
      <c r="G420" s="47"/>
      <c r="H420" s="157">
        <f>IF(I420="","", VLOOKUP(I420,[8]All_LTMN_Lookups!$J$1:$K$1223,2,FALSE))</f>
        <v>570</v>
      </c>
      <c r="I420" s="157" t="s">
        <v>264</v>
      </c>
      <c r="J420" s="188">
        <v>124</v>
      </c>
      <c r="K420" s="190">
        <f t="shared" si="12"/>
        <v>39.470425886790046</v>
      </c>
      <c r="L420" s="188">
        <f t="shared" si="13"/>
        <v>24.199999999999996</v>
      </c>
      <c r="M420" s="47">
        <v>0</v>
      </c>
      <c r="N420" s="47">
        <v>22.3</v>
      </c>
      <c r="O420" s="47">
        <v>1.9</v>
      </c>
      <c r="P420" s="47">
        <v>45</v>
      </c>
      <c r="Q420" s="47"/>
      <c r="R420" s="36"/>
      <c r="S420" s="36"/>
      <c r="T420" s="36"/>
      <c r="U420" s="36"/>
      <c r="V420" s="36"/>
      <c r="W420" s="36"/>
      <c r="X420" s="36"/>
    </row>
    <row r="421" spans="1:24" s="37" customFormat="1" ht="14.25" customHeight="1" x14ac:dyDescent="0.2">
      <c r="A421" s="36" t="s">
        <v>400</v>
      </c>
      <c r="B421" s="47" t="s">
        <v>1957</v>
      </c>
      <c r="C421" s="36">
        <v>2020</v>
      </c>
      <c r="D421" s="181">
        <v>42.4350669573342</v>
      </c>
      <c r="E421" s="36">
        <v>10</v>
      </c>
      <c r="F421" s="36">
        <v>10</v>
      </c>
      <c r="G421" s="47"/>
      <c r="H421" s="49" t="s">
        <v>1959</v>
      </c>
      <c r="I421" s="157" t="s">
        <v>1768</v>
      </c>
      <c r="J421" s="188">
        <v>130</v>
      </c>
      <c r="K421" s="190">
        <f t="shared" si="12"/>
        <v>41.38028520389279</v>
      </c>
      <c r="L421" s="188">
        <f t="shared" si="13"/>
        <v>23.699999999999996</v>
      </c>
      <c r="M421" s="47">
        <v>0</v>
      </c>
      <c r="N421" s="47">
        <v>21.8</v>
      </c>
      <c r="O421" s="47">
        <v>1.9</v>
      </c>
      <c r="P421" s="47">
        <v>45</v>
      </c>
      <c r="Q421" s="47"/>
      <c r="R421" s="36"/>
      <c r="S421" s="36"/>
      <c r="T421" s="36"/>
      <c r="U421" s="36"/>
      <c r="V421" s="36"/>
      <c r="W421" s="36"/>
      <c r="X421" s="36"/>
    </row>
    <row r="422" spans="1:24" s="37" customFormat="1" ht="14.25" customHeight="1" x14ac:dyDescent="0.2">
      <c r="A422" s="36" t="s">
        <v>400</v>
      </c>
      <c r="B422" s="47" t="s">
        <v>1957</v>
      </c>
      <c r="C422" s="36">
        <v>2020</v>
      </c>
      <c r="D422" s="181" t="s">
        <v>1936</v>
      </c>
      <c r="E422" s="36">
        <v>1</v>
      </c>
      <c r="F422" s="36">
        <v>1</v>
      </c>
      <c r="G422" s="47"/>
      <c r="H422" s="157">
        <f>IF(I422="","", VLOOKUP(I422,[8]All_LTMN_Lookups!$J$1:$K$1223,2,FALSE))</f>
        <v>570</v>
      </c>
      <c r="I422" s="157" t="s">
        <v>264</v>
      </c>
      <c r="J422" s="188">
        <v>127</v>
      </c>
      <c r="K422" s="190">
        <f t="shared" si="12"/>
        <v>40.425355545341418</v>
      </c>
      <c r="L422" s="188">
        <f t="shared" si="13"/>
        <v>13.969999999999999</v>
      </c>
      <c r="M422" s="47">
        <v>0</v>
      </c>
      <c r="N422" s="47">
        <v>12.4</v>
      </c>
      <c r="O422" s="47">
        <v>1.57</v>
      </c>
      <c r="P422" s="47">
        <v>45</v>
      </c>
      <c r="Q422" s="47"/>
      <c r="R422" s="36"/>
      <c r="S422" s="36"/>
      <c r="T422" s="36"/>
      <c r="U422" s="36"/>
      <c r="V422" s="36"/>
      <c r="W422" s="36"/>
      <c r="X422" s="36"/>
    </row>
    <row r="423" spans="1:24" s="37" customFormat="1" ht="14.25" customHeight="1" x14ac:dyDescent="0.2">
      <c r="A423" s="36" t="s">
        <v>400</v>
      </c>
      <c r="B423" s="47" t="s">
        <v>1957</v>
      </c>
      <c r="C423" s="36">
        <v>2020</v>
      </c>
      <c r="D423" s="181" t="s">
        <v>1936</v>
      </c>
      <c r="E423" s="36">
        <v>2</v>
      </c>
      <c r="F423" s="36">
        <v>2</v>
      </c>
      <c r="G423" s="47"/>
      <c r="H423" s="157">
        <f>IF(I423="","", VLOOKUP(I423,[8]All_LTMN_Lookups!$J$1:$K$1223,2,FALSE))</f>
        <v>570</v>
      </c>
      <c r="I423" s="157" t="s">
        <v>264</v>
      </c>
      <c r="J423" s="188">
        <v>15</v>
      </c>
      <c r="K423" s="190">
        <f t="shared" si="12"/>
        <v>4.7746482927568605</v>
      </c>
      <c r="L423" s="188">
        <f t="shared" si="13"/>
        <v>23.069999999999997</v>
      </c>
      <c r="M423" s="47">
        <v>0</v>
      </c>
      <c r="N423" s="47">
        <v>21.5</v>
      </c>
      <c r="O423" s="47">
        <v>1.57</v>
      </c>
      <c r="P423" s="47">
        <v>45</v>
      </c>
      <c r="Q423" s="47"/>
      <c r="R423" s="36"/>
      <c r="S423" s="36"/>
      <c r="T423" s="36"/>
      <c r="U423" s="36"/>
      <c r="V423" s="36"/>
      <c r="W423" s="36"/>
      <c r="X423" s="36"/>
    </row>
    <row r="424" spans="1:24" s="37" customFormat="1" ht="14.25" customHeight="1" x14ac:dyDescent="0.2">
      <c r="A424" s="36" t="s">
        <v>400</v>
      </c>
      <c r="B424" s="47" t="s">
        <v>1957</v>
      </c>
      <c r="C424" s="36">
        <v>2020</v>
      </c>
      <c r="D424" s="181" t="s">
        <v>1936</v>
      </c>
      <c r="E424" s="36">
        <v>3</v>
      </c>
      <c r="F424" s="36">
        <v>3</v>
      </c>
      <c r="G424" s="47"/>
      <c r="H424" s="157">
        <f>IF(I424="","", VLOOKUP(I424,[8]All_LTMN_Lookups!$J$1:$K$1223,2,FALSE))</f>
        <v>570</v>
      </c>
      <c r="I424" s="157" t="s">
        <v>264</v>
      </c>
      <c r="J424" s="188">
        <v>21</v>
      </c>
      <c r="K424" s="190">
        <f t="shared" si="12"/>
        <v>6.6845076098596046</v>
      </c>
      <c r="L424" s="188">
        <f t="shared" si="13"/>
        <v>4.8699999999999992</v>
      </c>
      <c r="M424" s="47">
        <v>0</v>
      </c>
      <c r="N424" s="47">
        <v>3.3</v>
      </c>
      <c r="O424" s="47">
        <v>1.57</v>
      </c>
      <c r="P424" s="47">
        <v>45</v>
      </c>
      <c r="Q424" s="47"/>
      <c r="R424" s="36"/>
      <c r="S424" s="36"/>
      <c r="T424" s="36"/>
      <c r="U424" s="36"/>
      <c r="V424" s="36"/>
      <c r="W424" s="36"/>
      <c r="X424" s="36"/>
    </row>
    <row r="425" spans="1:24" s="37" customFormat="1" ht="14.25" customHeight="1" x14ac:dyDescent="0.2">
      <c r="A425" s="36" t="s">
        <v>400</v>
      </c>
      <c r="B425" s="47" t="s">
        <v>1957</v>
      </c>
      <c r="C425" s="36">
        <v>2020</v>
      </c>
      <c r="D425" s="181" t="s">
        <v>1936</v>
      </c>
      <c r="E425" s="36">
        <v>4</v>
      </c>
      <c r="F425" s="36">
        <v>4</v>
      </c>
      <c r="G425" s="47"/>
      <c r="H425" s="157">
        <f>IF(I425="","", VLOOKUP(I425,[8]All_LTMN_Lookups!$J$1:$K$1223,2,FALSE))</f>
        <v>570</v>
      </c>
      <c r="I425" s="157" t="s">
        <v>264</v>
      </c>
      <c r="J425" s="188">
        <v>136</v>
      </c>
      <c r="K425" s="190">
        <f t="shared" si="12"/>
        <v>43.290144520995533</v>
      </c>
      <c r="L425" s="188">
        <f t="shared" si="13"/>
        <v>21.169999999999998</v>
      </c>
      <c r="M425" s="47">
        <v>0</v>
      </c>
      <c r="N425" s="47">
        <v>19.600000000000001</v>
      </c>
      <c r="O425" s="47">
        <v>1.57</v>
      </c>
      <c r="P425" s="47">
        <v>45</v>
      </c>
      <c r="Q425" s="47"/>
      <c r="R425" s="36"/>
      <c r="S425" s="36"/>
      <c r="T425" s="36"/>
      <c r="U425" s="36"/>
      <c r="V425" s="36"/>
      <c r="W425" s="36"/>
      <c r="X425" s="36"/>
    </row>
    <row r="426" spans="1:24" s="37" customFormat="1" ht="14.25" customHeight="1" x14ac:dyDescent="0.2">
      <c r="A426" s="36" t="s">
        <v>400</v>
      </c>
      <c r="B426" s="47" t="s">
        <v>1957</v>
      </c>
      <c r="C426" s="36">
        <v>2020</v>
      </c>
      <c r="D426" s="181" t="s">
        <v>1936</v>
      </c>
      <c r="E426" s="36">
        <v>5</v>
      </c>
      <c r="F426" s="36">
        <v>5</v>
      </c>
      <c r="G426" s="47"/>
      <c r="H426" s="157">
        <f>IF(I426="","", VLOOKUP(I426,[8]All_LTMN_Lookups!$J$1:$K$1223,2,FALSE))</f>
        <v>570</v>
      </c>
      <c r="I426" s="157" t="s">
        <v>264</v>
      </c>
      <c r="J426" s="188">
        <v>152</v>
      </c>
      <c r="K426" s="190">
        <f t="shared" si="12"/>
        <v>48.383102699936181</v>
      </c>
      <c r="L426" s="188">
        <f t="shared" si="13"/>
        <v>27.819999999999997</v>
      </c>
      <c r="M426" s="47">
        <v>0</v>
      </c>
      <c r="N426" s="47">
        <v>26.25</v>
      </c>
      <c r="O426" s="47">
        <v>1.57</v>
      </c>
      <c r="P426" s="47">
        <v>45</v>
      </c>
      <c r="Q426" s="47"/>
      <c r="R426" s="36"/>
      <c r="S426" s="36"/>
      <c r="T426" s="36"/>
      <c r="U426" s="36"/>
      <c r="V426" s="36"/>
      <c r="W426" s="36"/>
      <c r="X426" s="36"/>
    </row>
    <row r="427" spans="1:24" s="37" customFormat="1" ht="14.25" customHeight="1" x14ac:dyDescent="0.2">
      <c r="A427" s="36" t="s">
        <v>400</v>
      </c>
      <c r="B427" s="47" t="s">
        <v>1957</v>
      </c>
      <c r="C427" s="36">
        <v>2020</v>
      </c>
      <c r="D427" s="181" t="s">
        <v>1936</v>
      </c>
      <c r="E427" s="36">
        <v>6</v>
      </c>
      <c r="F427" s="36">
        <v>6</v>
      </c>
      <c r="G427" s="47"/>
      <c r="H427" s="157">
        <f>IF(I427="","", VLOOKUP(I427,[8]All_LTMN_Lookups!$J$1:$K$1223,2,FALSE))</f>
        <v>570</v>
      </c>
      <c r="I427" s="157" t="s">
        <v>264</v>
      </c>
      <c r="J427" s="188">
        <v>119</v>
      </c>
      <c r="K427" s="190">
        <f t="shared" si="12"/>
        <v>37.878876455871094</v>
      </c>
      <c r="L427" s="188">
        <f t="shared" si="13"/>
        <v>19.419999999999998</v>
      </c>
      <c r="M427" s="47">
        <v>0</v>
      </c>
      <c r="N427" s="47">
        <v>17.850000000000001</v>
      </c>
      <c r="O427" s="47">
        <v>1.57</v>
      </c>
      <c r="P427" s="47">
        <v>45</v>
      </c>
      <c r="Q427" s="47"/>
      <c r="R427" s="36"/>
      <c r="S427" s="36"/>
      <c r="T427" s="36"/>
      <c r="U427" s="36"/>
      <c r="V427" s="36"/>
      <c r="W427" s="36"/>
      <c r="X427" s="36"/>
    </row>
    <row r="428" spans="1:24" s="37" customFormat="1" ht="14.25" customHeight="1" x14ac:dyDescent="0.2">
      <c r="A428" s="36" t="s">
        <v>400</v>
      </c>
      <c r="B428" s="47" t="s">
        <v>1957</v>
      </c>
      <c r="C428" s="36">
        <v>2020</v>
      </c>
      <c r="D428" s="181" t="s">
        <v>1936</v>
      </c>
      <c r="E428" s="36">
        <v>7</v>
      </c>
      <c r="F428" s="36">
        <v>7</v>
      </c>
      <c r="G428" s="47"/>
      <c r="H428" s="49" t="s">
        <v>1959</v>
      </c>
      <c r="I428" s="157" t="s">
        <v>1768</v>
      </c>
      <c r="J428" s="188">
        <v>135</v>
      </c>
      <c r="K428" s="190">
        <f t="shared" si="12"/>
        <v>42.971834634811742</v>
      </c>
      <c r="L428" s="188">
        <f t="shared" si="13"/>
        <v>17.669999999999998</v>
      </c>
      <c r="M428" s="47">
        <v>0</v>
      </c>
      <c r="N428" s="47">
        <v>16.100000000000001</v>
      </c>
      <c r="O428" s="47">
        <v>1.57</v>
      </c>
      <c r="P428" s="47">
        <v>45</v>
      </c>
      <c r="Q428" s="47"/>
      <c r="R428" s="36"/>
      <c r="S428" s="36"/>
      <c r="T428" s="36"/>
      <c r="U428" s="36"/>
      <c r="V428" s="36"/>
      <c r="W428" s="36"/>
      <c r="X428" s="36"/>
    </row>
    <row r="429" spans="1:24" s="37" customFormat="1" ht="14.25" customHeight="1" x14ac:dyDescent="0.2">
      <c r="A429" s="36" t="s">
        <v>400</v>
      </c>
      <c r="B429" s="47" t="s">
        <v>1957</v>
      </c>
      <c r="C429" s="36">
        <v>2020</v>
      </c>
      <c r="D429" s="181" t="s">
        <v>1936</v>
      </c>
      <c r="E429" s="36">
        <v>8</v>
      </c>
      <c r="F429" s="36">
        <v>8</v>
      </c>
      <c r="G429" s="47"/>
      <c r="H429" s="49" t="s">
        <v>1959</v>
      </c>
      <c r="I429" s="157" t="s">
        <v>1768</v>
      </c>
      <c r="J429" s="188">
        <v>89</v>
      </c>
      <c r="K429" s="190">
        <f t="shared" si="12"/>
        <v>28.329579870357371</v>
      </c>
      <c r="L429" s="188">
        <f t="shared" si="13"/>
        <v>23.169999999999998</v>
      </c>
      <c r="M429" s="47">
        <v>0</v>
      </c>
      <c r="N429" s="47">
        <v>21.6</v>
      </c>
      <c r="O429" s="47">
        <v>1.57</v>
      </c>
      <c r="P429" s="47">
        <v>45</v>
      </c>
      <c r="Q429" s="47"/>
      <c r="R429" s="36"/>
      <c r="S429" s="36"/>
      <c r="T429" s="36"/>
      <c r="U429" s="36"/>
      <c r="V429" s="36"/>
      <c r="W429" s="36"/>
      <c r="X429" s="36"/>
    </row>
    <row r="430" spans="1:24" s="37" customFormat="1" ht="14.25" customHeight="1" x14ac:dyDescent="0.2">
      <c r="A430" s="36" t="s">
        <v>400</v>
      </c>
      <c r="B430" s="47" t="s">
        <v>1957</v>
      </c>
      <c r="C430" s="36">
        <v>2020</v>
      </c>
      <c r="D430" s="181" t="s">
        <v>1936</v>
      </c>
      <c r="E430" s="36">
        <v>9</v>
      </c>
      <c r="F430" s="36">
        <v>9</v>
      </c>
      <c r="G430" s="47"/>
      <c r="H430" s="157">
        <f>IF(I430="","", VLOOKUP(I430,[8]All_LTMN_Lookups!$J$1:$K$1223,2,FALSE))</f>
        <v>570</v>
      </c>
      <c r="I430" s="157" t="s">
        <v>264</v>
      </c>
      <c r="J430" s="188">
        <v>148</v>
      </c>
      <c r="K430" s="190">
        <f t="shared" ref="K430:K493" si="14">IF(J430="","", J430/PI())</f>
        <v>47.109863155201019</v>
      </c>
      <c r="L430" s="188">
        <f t="shared" ref="L430:L493" si="15">IF(OR(P430="", N430="", O430=""), "", TAN(P430*PI()/180)*N430 +O430)</f>
        <v>22.269999999999996</v>
      </c>
      <c r="M430" s="47">
        <v>0</v>
      </c>
      <c r="N430" s="47">
        <v>20.7</v>
      </c>
      <c r="O430" s="47">
        <v>1.57</v>
      </c>
      <c r="P430" s="47">
        <v>45</v>
      </c>
      <c r="Q430" s="47"/>
      <c r="R430" s="36"/>
      <c r="S430" s="36"/>
      <c r="T430" s="36"/>
      <c r="U430" s="36"/>
      <c r="V430" s="36"/>
      <c r="W430" s="36"/>
      <c r="X430" s="36"/>
    </row>
    <row r="431" spans="1:24" s="37" customFormat="1" ht="14.25" customHeight="1" x14ac:dyDescent="0.2">
      <c r="A431" s="36" t="s">
        <v>400</v>
      </c>
      <c r="B431" s="47" t="s">
        <v>1957</v>
      </c>
      <c r="C431" s="36">
        <v>2020</v>
      </c>
      <c r="D431" s="181" t="s">
        <v>1936</v>
      </c>
      <c r="E431" s="36">
        <v>10</v>
      </c>
      <c r="F431" s="36">
        <v>10</v>
      </c>
      <c r="G431" s="47"/>
      <c r="H431" s="49" t="s">
        <v>1959</v>
      </c>
      <c r="I431" s="157" t="s">
        <v>1768</v>
      </c>
      <c r="J431" s="188">
        <v>119</v>
      </c>
      <c r="K431" s="190">
        <f t="shared" si="14"/>
        <v>37.878876455871094</v>
      </c>
      <c r="L431" s="188">
        <f t="shared" si="15"/>
        <v>17.569999999999997</v>
      </c>
      <c r="M431" s="47">
        <v>0</v>
      </c>
      <c r="N431" s="47">
        <v>16</v>
      </c>
      <c r="O431" s="47">
        <v>1.57</v>
      </c>
      <c r="P431" s="47">
        <v>45</v>
      </c>
      <c r="Q431" s="47"/>
      <c r="R431" s="36"/>
      <c r="S431" s="36"/>
      <c r="T431" s="36"/>
      <c r="U431" s="36"/>
      <c r="V431" s="36"/>
      <c r="W431" s="36"/>
      <c r="X431" s="36"/>
    </row>
    <row r="432" spans="1:24" s="37" customFormat="1" ht="14.25" customHeight="1" x14ac:dyDescent="0.2">
      <c r="A432" s="36" t="s">
        <v>400</v>
      </c>
      <c r="B432" s="47" t="s">
        <v>1957</v>
      </c>
      <c r="C432" s="36">
        <v>2020</v>
      </c>
      <c r="D432" s="181">
        <v>43.531298660853302</v>
      </c>
      <c r="E432" s="36">
        <v>1</v>
      </c>
      <c r="F432" s="36">
        <v>1</v>
      </c>
      <c r="G432" s="47"/>
      <c r="H432" s="157">
        <f>IF(I432="","", VLOOKUP(I432,[8]All_LTMN_Lookups!$J$1:$K$1223,2,FALSE))</f>
        <v>570</v>
      </c>
      <c r="I432" s="157" t="s">
        <v>264</v>
      </c>
      <c r="J432" s="188">
        <v>145</v>
      </c>
      <c r="K432" s="190">
        <f t="shared" si="14"/>
        <v>46.154933496649647</v>
      </c>
      <c r="L432" s="188">
        <f t="shared" si="15"/>
        <v>3.3499999999999996</v>
      </c>
      <c r="M432" s="47">
        <v>0</v>
      </c>
      <c r="N432" s="47">
        <v>1.45</v>
      </c>
      <c r="O432" s="47">
        <v>1.9</v>
      </c>
      <c r="P432" s="47">
        <v>45</v>
      </c>
      <c r="Q432" s="47"/>
      <c r="R432" s="36"/>
      <c r="S432" s="36"/>
      <c r="T432" s="36"/>
      <c r="U432" s="36"/>
      <c r="V432" s="36"/>
      <c r="W432" s="36"/>
      <c r="X432" s="36"/>
    </row>
    <row r="433" spans="1:24" s="37" customFormat="1" ht="14.25" customHeight="1" x14ac:dyDescent="0.2">
      <c r="A433" s="36" t="s">
        <v>400</v>
      </c>
      <c r="B433" s="47" t="s">
        <v>1957</v>
      </c>
      <c r="C433" s="36">
        <v>2020</v>
      </c>
      <c r="D433" s="181">
        <v>43.630956088445998</v>
      </c>
      <c r="E433" s="36">
        <v>2</v>
      </c>
      <c r="F433" s="36">
        <v>2</v>
      </c>
      <c r="G433" s="47"/>
      <c r="H433" s="157">
        <f>IF(I433="","", VLOOKUP(I433,[8]All_LTMN_Lookups!$J$1:$K$1223,2,FALSE))</f>
        <v>570</v>
      </c>
      <c r="I433" s="157" t="s">
        <v>264</v>
      </c>
      <c r="J433" s="188">
        <v>147</v>
      </c>
      <c r="K433" s="190">
        <f t="shared" si="14"/>
        <v>46.791553269017228</v>
      </c>
      <c r="L433" s="188">
        <f t="shared" si="15"/>
        <v>4.1999999999999993</v>
      </c>
      <c r="M433" s="47">
        <v>0</v>
      </c>
      <c r="N433" s="47">
        <v>2.2999999999999998</v>
      </c>
      <c r="O433" s="47">
        <v>1.9</v>
      </c>
      <c r="P433" s="47">
        <v>45</v>
      </c>
      <c r="Q433" s="47"/>
      <c r="R433" s="36"/>
      <c r="S433" s="36"/>
      <c r="T433" s="36"/>
      <c r="U433" s="36"/>
      <c r="V433" s="36"/>
      <c r="W433" s="36"/>
      <c r="X433" s="36"/>
    </row>
    <row r="434" spans="1:24" s="37" customFormat="1" ht="14.25" customHeight="1" x14ac:dyDescent="0.2">
      <c r="A434" s="36" t="s">
        <v>400</v>
      </c>
      <c r="B434" s="47" t="s">
        <v>1957</v>
      </c>
      <c r="C434" s="36">
        <v>2020</v>
      </c>
      <c r="D434" s="181">
        <v>43.730613516038602</v>
      </c>
      <c r="E434" s="36">
        <v>3</v>
      </c>
      <c r="F434" s="36">
        <v>3</v>
      </c>
      <c r="G434" s="47"/>
      <c r="H434" s="157">
        <f>IF(I434="","", VLOOKUP(I434,[8]All_LTMN_Lookups!$J$1:$K$1223,2,FALSE))</f>
        <v>570</v>
      </c>
      <c r="I434" s="157" t="s">
        <v>264</v>
      </c>
      <c r="J434" s="188">
        <v>101</v>
      </c>
      <c r="K434" s="190">
        <f t="shared" si="14"/>
        <v>32.149298504562857</v>
      </c>
      <c r="L434" s="188">
        <f t="shared" si="15"/>
        <v>5.1499999999999995</v>
      </c>
      <c r="M434" s="47">
        <v>0</v>
      </c>
      <c r="N434" s="47">
        <v>3.25</v>
      </c>
      <c r="O434" s="47">
        <v>1.9</v>
      </c>
      <c r="P434" s="47">
        <v>45</v>
      </c>
      <c r="Q434" s="47"/>
      <c r="R434" s="36"/>
      <c r="S434" s="36"/>
      <c r="T434" s="36"/>
      <c r="U434" s="36"/>
      <c r="V434" s="36"/>
      <c r="W434" s="36"/>
      <c r="X434" s="36"/>
    </row>
    <row r="435" spans="1:24" s="37" customFormat="1" ht="14.25" customHeight="1" x14ac:dyDescent="0.2">
      <c r="A435" s="36" t="s">
        <v>400</v>
      </c>
      <c r="B435" s="47" t="s">
        <v>1957</v>
      </c>
      <c r="C435" s="36">
        <v>2020</v>
      </c>
      <c r="D435" s="181">
        <v>43.830270943631298</v>
      </c>
      <c r="E435" s="36">
        <v>4</v>
      </c>
      <c r="F435" s="36">
        <v>4</v>
      </c>
      <c r="G435" s="47"/>
      <c r="H435" s="157">
        <f>IF(I435="","", VLOOKUP(I435,[8]All_LTMN_Lookups!$J$1:$K$1223,2,FALSE))</f>
        <v>570</v>
      </c>
      <c r="I435" s="157" t="s">
        <v>264</v>
      </c>
      <c r="J435" s="188">
        <v>118</v>
      </c>
      <c r="K435" s="190">
        <f t="shared" si="14"/>
        <v>37.560566569687303</v>
      </c>
      <c r="L435" s="188">
        <f t="shared" si="15"/>
        <v>8.8999999999999986</v>
      </c>
      <c r="M435" s="47">
        <v>0</v>
      </c>
      <c r="N435" s="47">
        <v>7</v>
      </c>
      <c r="O435" s="47">
        <v>1.9</v>
      </c>
      <c r="P435" s="47">
        <v>45</v>
      </c>
      <c r="Q435" s="47"/>
      <c r="R435" s="36"/>
      <c r="S435" s="36"/>
      <c r="T435" s="36"/>
      <c r="U435" s="36"/>
      <c r="V435" s="36"/>
      <c r="W435" s="36"/>
      <c r="X435" s="36"/>
    </row>
    <row r="436" spans="1:24" s="37" customFormat="1" ht="14.25" customHeight="1" x14ac:dyDescent="0.2">
      <c r="A436" s="36" t="s">
        <v>400</v>
      </c>
      <c r="B436" s="47" t="s">
        <v>1957</v>
      </c>
      <c r="C436" s="36">
        <v>2020</v>
      </c>
      <c r="D436" s="181">
        <v>43.929928371223902</v>
      </c>
      <c r="E436" s="36">
        <v>5</v>
      </c>
      <c r="F436" s="36">
        <v>5</v>
      </c>
      <c r="G436" s="47"/>
      <c r="H436" s="157">
        <f>IF(I436="","", VLOOKUP(I436,[8]All_LTMN_Lookups!$J$1:$K$1223,2,FALSE))</f>
        <v>570</v>
      </c>
      <c r="I436" s="157" t="s">
        <v>264</v>
      </c>
      <c r="J436" s="188">
        <v>121</v>
      </c>
      <c r="K436" s="190">
        <f t="shared" si="14"/>
        <v>38.515496228238675</v>
      </c>
      <c r="L436" s="188">
        <f t="shared" si="15"/>
        <v>7.2999999999999989</v>
      </c>
      <c r="M436" s="47">
        <v>0</v>
      </c>
      <c r="N436" s="47">
        <v>5.4</v>
      </c>
      <c r="O436" s="47">
        <v>1.9</v>
      </c>
      <c r="P436" s="47">
        <v>45</v>
      </c>
      <c r="Q436" s="47"/>
      <c r="R436" s="36"/>
      <c r="S436" s="36"/>
      <c r="T436" s="36"/>
      <c r="U436" s="36"/>
      <c r="V436" s="36"/>
      <c r="W436" s="36"/>
      <c r="X436" s="36"/>
    </row>
    <row r="437" spans="1:24" s="37" customFormat="1" ht="14.25" customHeight="1" x14ac:dyDescent="0.2">
      <c r="A437" s="36" t="s">
        <v>400</v>
      </c>
      <c r="B437" s="47" t="s">
        <v>1957</v>
      </c>
      <c r="C437" s="36">
        <v>2020</v>
      </c>
      <c r="D437" s="181">
        <v>44.029585798816598</v>
      </c>
      <c r="E437" s="36">
        <v>6</v>
      </c>
      <c r="F437" s="36">
        <v>6</v>
      </c>
      <c r="G437" s="47"/>
      <c r="H437" s="157">
        <f>IF(I437="","", VLOOKUP(I437,[8]All_LTMN_Lookups!$J$1:$K$1223,2,FALSE))</f>
        <v>570</v>
      </c>
      <c r="I437" s="157" t="s">
        <v>264</v>
      </c>
      <c r="J437" s="188">
        <v>174</v>
      </c>
      <c r="K437" s="190">
        <f t="shared" si="14"/>
        <v>55.38592019597958</v>
      </c>
      <c r="L437" s="188">
        <f t="shared" si="15"/>
        <v>11.099999999999998</v>
      </c>
      <c r="M437" s="47">
        <v>0</v>
      </c>
      <c r="N437" s="47">
        <v>9.1999999999999993</v>
      </c>
      <c r="O437" s="47">
        <v>1.9</v>
      </c>
      <c r="P437" s="47">
        <v>45</v>
      </c>
      <c r="Q437" s="47"/>
      <c r="R437" s="36"/>
      <c r="S437" s="36"/>
      <c r="T437" s="36"/>
      <c r="U437" s="36"/>
      <c r="V437" s="36"/>
      <c r="W437" s="36"/>
      <c r="X437" s="36"/>
    </row>
    <row r="438" spans="1:24" s="37" customFormat="1" ht="14.25" customHeight="1" x14ac:dyDescent="0.2">
      <c r="A438" s="36" t="s">
        <v>400</v>
      </c>
      <c r="B438" s="47" t="s">
        <v>1957</v>
      </c>
      <c r="C438" s="36">
        <v>2020</v>
      </c>
      <c r="D438" s="181">
        <v>44.129243226409201</v>
      </c>
      <c r="E438" s="36">
        <v>7</v>
      </c>
      <c r="F438" s="36">
        <v>7</v>
      </c>
      <c r="G438" s="47"/>
      <c r="H438" s="157">
        <f>IF(I438="","", VLOOKUP(I438,[8]All_LTMN_Lookups!$J$1:$K$1223,2,FALSE))</f>
        <v>570</v>
      </c>
      <c r="I438" s="157" t="s">
        <v>264</v>
      </c>
      <c r="J438" s="188">
        <v>87</v>
      </c>
      <c r="K438" s="190">
        <f t="shared" si="14"/>
        <v>27.69296009798979</v>
      </c>
      <c r="L438" s="188">
        <f t="shared" si="15"/>
        <v>10.799999999999999</v>
      </c>
      <c r="M438" s="47">
        <v>0</v>
      </c>
      <c r="N438" s="47">
        <v>8.9</v>
      </c>
      <c r="O438" s="47">
        <v>1.9</v>
      </c>
      <c r="P438" s="47">
        <v>45</v>
      </c>
      <c r="Q438" s="47"/>
      <c r="R438" s="36"/>
      <c r="S438" s="36"/>
      <c r="T438" s="36"/>
      <c r="U438" s="36"/>
      <c r="V438" s="36"/>
      <c r="W438" s="36"/>
      <c r="X438" s="36"/>
    </row>
    <row r="439" spans="1:24" s="37" customFormat="1" ht="14.25" customHeight="1" x14ac:dyDescent="0.2">
      <c r="A439" s="36" t="s">
        <v>400</v>
      </c>
      <c r="B439" s="47" t="s">
        <v>1957</v>
      </c>
      <c r="C439" s="36">
        <v>2020</v>
      </c>
      <c r="D439" s="181">
        <v>44.228900654001897</v>
      </c>
      <c r="E439" s="36">
        <v>8</v>
      </c>
      <c r="F439" s="36">
        <v>8</v>
      </c>
      <c r="G439" s="47"/>
      <c r="H439" s="157">
        <f>IF(I439="","", VLOOKUP(I439,[8]All_LTMN_Lookups!$J$1:$K$1223,2,FALSE))</f>
        <v>570</v>
      </c>
      <c r="I439" s="157" t="s">
        <v>264</v>
      </c>
      <c r="J439" s="188">
        <v>181</v>
      </c>
      <c r="K439" s="190">
        <f t="shared" si="14"/>
        <v>57.614089399266113</v>
      </c>
      <c r="L439" s="188">
        <f t="shared" si="15"/>
        <v>11.799999999999999</v>
      </c>
      <c r="M439" s="47">
        <v>0</v>
      </c>
      <c r="N439" s="47">
        <v>9.9</v>
      </c>
      <c r="O439" s="47">
        <v>1.9</v>
      </c>
      <c r="P439" s="47">
        <v>45</v>
      </c>
      <c r="Q439" s="47"/>
      <c r="R439" s="36"/>
      <c r="S439" s="36"/>
      <c r="T439" s="36"/>
      <c r="U439" s="36"/>
      <c r="V439" s="36"/>
      <c r="W439" s="36"/>
      <c r="X439" s="36"/>
    </row>
    <row r="440" spans="1:24" s="37" customFormat="1" ht="14.25" customHeight="1" x14ac:dyDescent="0.2">
      <c r="A440" s="36" t="s">
        <v>400</v>
      </c>
      <c r="B440" s="47" t="s">
        <v>1957</v>
      </c>
      <c r="C440" s="36">
        <v>2020</v>
      </c>
      <c r="D440" s="181">
        <v>44.328558081594601</v>
      </c>
      <c r="E440" s="36">
        <v>9</v>
      </c>
      <c r="F440" s="36">
        <v>9</v>
      </c>
      <c r="G440" s="47"/>
      <c r="H440" s="157">
        <f>IF(I440="","", VLOOKUP(I440,[8]All_LTMN_Lookups!$J$1:$K$1223,2,FALSE))</f>
        <v>570</v>
      </c>
      <c r="I440" s="157" t="s">
        <v>264</v>
      </c>
      <c r="J440" s="188">
        <v>152</v>
      </c>
      <c r="K440" s="190">
        <f t="shared" si="14"/>
        <v>48.383102699936181</v>
      </c>
      <c r="L440" s="188">
        <f t="shared" si="15"/>
        <v>7.8999999999999986</v>
      </c>
      <c r="M440" s="47">
        <v>0</v>
      </c>
      <c r="N440" s="47">
        <v>6</v>
      </c>
      <c r="O440" s="47">
        <v>1.9</v>
      </c>
      <c r="P440" s="47">
        <v>45</v>
      </c>
      <c r="Q440" s="47"/>
      <c r="R440" s="36"/>
      <c r="S440" s="36"/>
      <c r="T440" s="36"/>
      <c r="U440" s="36"/>
      <c r="V440" s="36"/>
      <c r="W440" s="36"/>
      <c r="X440" s="36"/>
    </row>
    <row r="441" spans="1:24" s="37" customFormat="1" ht="14.25" customHeight="1" x14ac:dyDescent="0.2">
      <c r="A441" s="36" t="s">
        <v>400</v>
      </c>
      <c r="B441" s="47" t="s">
        <v>1957</v>
      </c>
      <c r="C441" s="36">
        <v>2020</v>
      </c>
      <c r="D441" s="181">
        <v>44.428215509187197</v>
      </c>
      <c r="E441" s="36">
        <v>10</v>
      </c>
      <c r="F441" s="36">
        <v>10</v>
      </c>
      <c r="G441" s="47"/>
      <c r="H441" s="157">
        <f>IF(I441="","", VLOOKUP(I441,[8]All_LTMN_Lookups!$J$1:$K$1223,2,FALSE))</f>
        <v>570</v>
      </c>
      <c r="I441" s="157" t="s">
        <v>264</v>
      </c>
      <c r="J441" s="188">
        <v>128</v>
      </c>
      <c r="K441" s="190">
        <f t="shared" si="14"/>
        <v>40.743665431525208</v>
      </c>
      <c r="L441" s="188">
        <f t="shared" si="15"/>
        <v>12.899999999999999</v>
      </c>
      <c r="M441" s="47">
        <v>0</v>
      </c>
      <c r="N441" s="47">
        <v>11</v>
      </c>
      <c r="O441" s="47">
        <v>1.9</v>
      </c>
      <c r="P441" s="47">
        <v>45</v>
      </c>
      <c r="Q441" s="47"/>
      <c r="R441" s="36"/>
      <c r="S441" s="36"/>
      <c r="T441" s="36"/>
      <c r="U441" s="36"/>
      <c r="V441" s="36"/>
      <c r="W441" s="36"/>
      <c r="X441" s="36"/>
    </row>
    <row r="442" spans="1:24" s="37" customFormat="1" ht="14.25" customHeight="1" x14ac:dyDescent="0.2">
      <c r="A442" s="36" t="s">
        <v>400</v>
      </c>
      <c r="B442" s="47" t="s">
        <v>1957</v>
      </c>
      <c r="C442" s="36">
        <v>2020</v>
      </c>
      <c r="D442" s="181">
        <v>44.5278729367799</v>
      </c>
      <c r="E442" s="36">
        <v>1</v>
      </c>
      <c r="F442" s="36">
        <v>1</v>
      </c>
      <c r="G442" s="47"/>
      <c r="H442" s="157">
        <f>IF(I442="","", VLOOKUP(I442,[8]All_LTMN_Lookups!$J$1:$K$1223,2,FALSE))</f>
        <v>570</v>
      </c>
      <c r="I442" s="157" t="s">
        <v>264</v>
      </c>
      <c r="J442" s="188">
        <v>145</v>
      </c>
      <c r="K442" s="190">
        <f t="shared" si="14"/>
        <v>46.154933496649647</v>
      </c>
      <c r="L442" s="188">
        <f t="shared" si="15"/>
        <v>18.564961280231163</v>
      </c>
      <c r="M442" s="47">
        <v>0</v>
      </c>
      <c r="N442" s="47">
        <v>11.9</v>
      </c>
      <c r="O442" s="47">
        <v>1.57</v>
      </c>
      <c r="P442" s="47">
        <v>55</v>
      </c>
      <c r="Q442" s="47"/>
      <c r="R442" s="36"/>
      <c r="S442" s="36"/>
      <c r="T442" s="36"/>
      <c r="U442" s="36"/>
      <c r="V442" s="36"/>
      <c r="W442" s="36"/>
      <c r="X442" s="36"/>
    </row>
    <row r="443" spans="1:24" s="37" customFormat="1" ht="14.25" customHeight="1" x14ac:dyDescent="0.2">
      <c r="A443" s="36" t="s">
        <v>400</v>
      </c>
      <c r="B443" s="47" t="s">
        <v>1957</v>
      </c>
      <c r="C443" s="36">
        <v>2020</v>
      </c>
      <c r="D443" s="181">
        <v>44.627530364372497</v>
      </c>
      <c r="E443" s="36">
        <v>2</v>
      </c>
      <c r="F443" s="36">
        <v>2</v>
      </c>
      <c r="G443" s="47"/>
      <c r="H443" s="157">
        <f>IF(I443="","", VLOOKUP(I443,[8]All_LTMN_Lookups!$J$1:$K$1223,2,FALSE))</f>
        <v>570</v>
      </c>
      <c r="I443" s="157" t="s">
        <v>264</v>
      </c>
      <c r="J443" s="188">
        <v>75</v>
      </c>
      <c r="K443" s="190">
        <f t="shared" si="14"/>
        <v>23.8732414637843</v>
      </c>
      <c r="L443" s="188">
        <f t="shared" si="15"/>
        <v>17.181972062984151</v>
      </c>
      <c r="M443" s="47">
        <v>0</v>
      </c>
      <c r="N443" s="47">
        <v>13.1</v>
      </c>
      <c r="O443" s="47">
        <v>1.57</v>
      </c>
      <c r="P443" s="47">
        <v>50</v>
      </c>
      <c r="Q443" s="47"/>
      <c r="R443" s="36"/>
      <c r="S443" s="36"/>
      <c r="T443" s="36"/>
      <c r="U443" s="36"/>
      <c r="V443" s="36"/>
      <c r="W443" s="36"/>
      <c r="X443" s="36"/>
    </row>
    <row r="444" spans="1:24" s="37" customFormat="1" ht="14.25" customHeight="1" x14ac:dyDescent="0.2">
      <c r="A444" s="36" t="s">
        <v>400</v>
      </c>
      <c r="B444" s="47" t="s">
        <v>1957</v>
      </c>
      <c r="C444" s="36">
        <v>2020</v>
      </c>
      <c r="D444" s="181">
        <v>44.7271877919652</v>
      </c>
      <c r="E444" s="36">
        <v>3</v>
      </c>
      <c r="F444" s="36">
        <v>3</v>
      </c>
      <c r="G444" s="47"/>
      <c r="H444" s="157">
        <f>IF(I444="","", VLOOKUP(I444,[8]All_LTMN_Lookups!$J$1:$K$1223,2,FALSE))</f>
        <v>570</v>
      </c>
      <c r="I444" s="157" t="s">
        <v>264</v>
      </c>
      <c r="J444" s="188">
        <v>107</v>
      </c>
      <c r="K444" s="190">
        <f t="shared" si="14"/>
        <v>34.0591578216656</v>
      </c>
      <c r="L444" s="188">
        <f t="shared" si="15"/>
        <v>21.421257293715392</v>
      </c>
      <c r="M444" s="47">
        <v>0</v>
      </c>
      <c r="N444" s="47">
        <v>13.9</v>
      </c>
      <c r="O444" s="47">
        <v>1.57</v>
      </c>
      <c r="P444" s="47">
        <v>55</v>
      </c>
      <c r="Q444" s="47"/>
      <c r="R444" s="36"/>
      <c r="S444" s="36"/>
      <c r="T444" s="36"/>
      <c r="U444" s="36"/>
      <c r="V444" s="36"/>
      <c r="W444" s="36"/>
      <c r="X444" s="36"/>
    </row>
    <row r="445" spans="1:24" s="37" customFormat="1" ht="14.25" customHeight="1" x14ac:dyDescent="0.2">
      <c r="A445" s="36" t="s">
        <v>400</v>
      </c>
      <c r="B445" s="47" t="s">
        <v>1957</v>
      </c>
      <c r="C445" s="36">
        <v>2020</v>
      </c>
      <c r="D445" s="181">
        <v>44.826845219557804</v>
      </c>
      <c r="E445" s="36">
        <v>4</v>
      </c>
      <c r="F445" s="36">
        <v>4</v>
      </c>
      <c r="G445" s="47"/>
      <c r="H445" s="157">
        <f>IF(I445="","", VLOOKUP(I445,[8]All_LTMN_Lookups!$J$1:$K$1223,2,FALSE))</f>
        <v>570</v>
      </c>
      <c r="I445" s="157" t="s">
        <v>264</v>
      </c>
      <c r="J445" s="188">
        <v>90</v>
      </c>
      <c r="K445" s="190">
        <f t="shared" si="14"/>
        <v>28.647889756541161</v>
      </c>
      <c r="L445" s="188">
        <f t="shared" si="15"/>
        <v>26.134145715964365</v>
      </c>
      <c r="M445" s="47">
        <v>0</v>
      </c>
      <c r="N445" s="47">
        <v>17.2</v>
      </c>
      <c r="O445" s="47">
        <v>1.57</v>
      </c>
      <c r="P445" s="47">
        <v>55</v>
      </c>
      <c r="Q445" s="47"/>
      <c r="R445" s="36"/>
      <c r="S445" s="36"/>
      <c r="T445" s="36"/>
      <c r="U445" s="36"/>
      <c r="V445" s="36"/>
      <c r="W445" s="36"/>
      <c r="X445" s="36"/>
    </row>
    <row r="446" spans="1:24" s="37" customFormat="1" ht="14.25" customHeight="1" x14ac:dyDescent="0.2">
      <c r="A446" s="36" t="s">
        <v>400</v>
      </c>
      <c r="B446" s="47" t="s">
        <v>1957</v>
      </c>
      <c r="C446" s="36">
        <v>2020</v>
      </c>
      <c r="D446" s="181">
        <v>44.9265026471505</v>
      </c>
      <c r="E446" s="36">
        <v>5</v>
      </c>
      <c r="F446" s="36">
        <v>5</v>
      </c>
      <c r="G446" s="47"/>
      <c r="H446" s="157">
        <f>IF(I446="","", VLOOKUP(I446,[8]All_LTMN_Lookups!$J$1:$K$1223,2,FALSE))</f>
        <v>570</v>
      </c>
      <c r="I446" s="157" t="s">
        <v>264</v>
      </c>
      <c r="J446" s="188">
        <v>127</v>
      </c>
      <c r="K446" s="190">
        <f t="shared" si="14"/>
        <v>40.425355545341418</v>
      </c>
      <c r="L446" s="188">
        <f t="shared" si="15"/>
        <v>25.705701313941731</v>
      </c>
      <c r="M446" s="47">
        <v>0</v>
      </c>
      <c r="N446" s="47">
        <v>16.899999999999999</v>
      </c>
      <c r="O446" s="47">
        <v>1.57</v>
      </c>
      <c r="P446" s="47">
        <v>55</v>
      </c>
      <c r="Q446" s="47"/>
      <c r="R446" s="36"/>
      <c r="S446" s="36"/>
      <c r="T446" s="36"/>
      <c r="U446" s="36"/>
      <c r="V446" s="36"/>
      <c r="W446" s="36"/>
      <c r="X446" s="36"/>
    </row>
    <row r="447" spans="1:24" s="37" customFormat="1" ht="14.25" customHeight="1" x14ac:dyDescent="0.2">
      <c r="A447" s="36" t="s">
        <v>400</v>
      </c>
      <c r="B447" s="47" t="s">
        <v>1957</v>
      </c>
      <c r="C447" s="36">
        <v>2020</v>
      </c>
      <c r="D447" s="181">
        <v>45.026160074743103</v>
      </c>
      <c r="E447" s="36">
        <v>6</v>
      </c>
      <c r="F447" s="36">
        <v>6</v>
      </c>
      <c r="G447" s="47"/>
      <c r="H447" s="157">
        <f>IF(I447="","", VLOOKUP(I447,[8]All_LTMN_Lookups!$J$1:$K$1223,2,FALSE))</f>
        <v>570</v>
      </c>
      <c r="I447" s="157" t="s">
        <v>264</v>
      </c>
      <c r="J447" s="188">
        <v>138</v>
      </c>
      <c r="K447" s="190">
        <f t="shared" si="14"/>
        <v>43.926764293363114</v>
      </c>
      <c r="L447" s="188">
        <f t="shared" si="15"/>
        <v>24.793284378357171</v>
      </c>
      <c r="M447" s="47">
        <v>0</v>
      </c>
      <c r="N447" s="47">
        <v>17.5</v>
      </c>
      <c r="O447" s="47">
        <v>1.57</v>
      </c>
      <c r="P447" s="47">
        <v>53</v>
      </c>
      <c r="Q447" s="47"/>
      <c r="R447" s="36"/>
      <c r="S447" s="36"/>
      <c r="T447" s="36"/>
      <c r="U447" s="36"/>
      <c r="V447" s="36"/>
      <c r="W447" s="36"/>
      <c r="X447" s="36"/>
    </row>
    <row r="448" spans="1:24" s="37" customFormat="1" ht="14.25" customHeight="1" x14ac:dyDescent="0.2">
      <c r="A448" s="36" t="s">
        <v>400</v>
      </c>
      <c r="B448" s="47" t="s">
        <v>1957</v>
      </c>
      <c r="C448" s="36">
        <v>2020</v>
      </c>
      <c r="D448" s="181">
        <v>45.125817502335799</v>
      </c>
      <c r="E448" s="36">
        <v>7</v>
      </c>
      <c r="F448" s="36">
        <v>7</v>
      </c>
      <c r="G448" s="47"/>
      <c r="H448" s="157">
        <f>IF(I448="","", VLOOKUP(I448,[8]All_LTMN_Lookups!$J$1:$K$1223,2,FALSE))</f>
        <v>570</v>
      </c>
      <c r="I448" s="157" t="s">
        <v>264</v>
      </c>
      <c r="J448" s="188">
        <v>24</v>
      </c>
      <c r="K448" s="190">
        <f t="shared" si="14"/>
        <v>7.6394372684109761</v>
      </c>
      <c r="L448" s="188">
        <f t="shared" si="15"/>
        <v>9.7976778940465419</v>
      </c>
      <c r="M448" s="47">
        <v>0</v>
      </c>
      <c r="N448" s="47">
        <v>6.2</v>
      </c>
      <c r="O448" s="47">
        <v>1.57</v>
      </c>
      <c r="P448" s="47">
        <v>53</v>
      </c>
      <c r="Q448" s="47"/>
      <c r="R448" s="36"/>
      <c r="S448" s="36"/>
      <c r="T448" s="36"/>
      <c r="U448" s="36"/>
      <c r="V448" s="36"/>
      <c r="W448" s="36"/>
      <c r="X448" s="36"/>
    </row>
    <row r="449" spans="1:24" s="37" customFormat="1" ht="14.25" customHeight="1" x14ac:dyDescent="0.2">
      <c r="A449" s="36" t="s">
        <v>400</v>
      </c>
      <c r="B449" s="47" t="s">
        <v>1957</v>
      </c>
      <c r="C449" s="36">
        <v>2020</v>
      </c>
      <c r="D449" s="181">
        <v>45.225474929928403</v>
      </c>
      <c r="E449" s="36">
        <v>8</v>
      </c>
      <c r="F449" s="36">
        <v>8</v>
      </c>
      <c r="G449" s="47"/>
      <c r="H449" s="157">
        <f>IF(I449="","", VLOOKUP(I449,[8]All_LTMN_Lookups!$J$1:$K$1223,2,FALSE))</f>
        <v>570</v>
      </c>
      <c r="I449" s="157" t="s">
        <v>264</v>
      </c>
      <c r="J449" s="188">
        <v>95</v>
      </c>
      <c r="K449" s="190">
        <f t="shared" si="14"/>
        <v>30.239439187460114</v>
      </c>
      <c r="L449" s="188">
        <f t="shared" si="15"/>
        <v>23.498266103733464</v>
      </c>
      <c r="M449" s="47">
        <v>0</v>
      </c>
      <c r="N449" s="47">
        <v>18.399999999999999</v>
      </c>
      <c r="O449" s="47">
        <v>1.57</v>
      </c>
      <c r="P449" s="47">
        <v>50</v>
      </c>
      <c r="Q449" s="47"/>
      <c r="R449" s="36"/>
      <c r="S449" s="36"/>
      <c r="T449" s="36"/>
      <c r="U449" s="36"/>
      <c r="V449" s="36"/>
      <c r="W449" s="36"/>
      <c r="X449" s="36"/>
    </row>
    <row r="450" spans="1:24" s="37" customFormat="1" ht="14.25" customHeight="1" x14ac:dyDescent="0.2">
      <c r="A450" s="36" t="s">
        <v>400</v>
      </c>
      <c r="B450" s="47" t="s">
        <v>1957</v>
      </c>
      <c r="C450" s="36">
        <v>2020</v>
      </c>
      <c r="D450" s="181">
        <v>45.325132357521099</v>
      </c>
      <c r="E450" s="36">
        <v>9</v>
      </c>
      <c r="F450" s="36">
        <v>9</v>
      </c>
      <c r="G450" s="47"/>
      <c r="H450" s="157">
        <f>IF(I450="","", VLOOKUP(I450,[8]All_LTMN_Lookups!$J$1:$K$1223,2,FALSE))</f>
        <v>570</v>
      </c>
      <c r="I450" s="157" t="s">
        <v>264</v>
      </c>
      <c r="J450" s="188">
        <v>96</v>
      </c>
      <c r="K450" s="190">
        <f t="shared" si="14"/>
        <v>30.557749073643905</v>
      </c>
      <c r="L450" s="188">
        <f t="shared" si="15"/>
        <v>24.570844337068255</v>
      </c>
      <c r="M450" s="47">
        <v>0</v>
      </c>
      <c r="N450" s="47">
        <v>19.3</v>
      </c>
      <c r="O450" s="47">
        <v>1.57</v>
      </c>
      <c r="P450" s="47">
        <v>50</v>
      </c>
      <c r="Q450" s="47"/>
      <c r="R450" s="36"/>
      <c r="S450" s="36"/>
      <c r="T450" s="36"/>
      <c r="U450" s="36"/>
      <c r="V450" s="36"/>
      <c r="W450" s="36"/>
      <c r="X450" s="36"/>
    </row>
    <row r="451" spans="1:24" s="37" customFormat="1" ht="14.25" customHeight="1" x14ac:dyDescent="0.2">
      <c r="A451" s="36" t="s">
        <v>400</v>
      </c>
      <c r="B451" s="47" t="s">
        <v>1957</v>
      </c>
      <c r="C451" s="36">
        <v>2020</v>
      </c>
      <c r="D451" s="181">
        <v>45.424789785113703</v>
      </c>
      <c r="E451" s="36">
        <v>10</v>
      </c>
      <c r="F451" s="36">
        <v>10</v>
      </c>
      <c r="G451" s="47"/>
      <c r="H451" s="157">
        <f>IF(I451="","", VLOOKUP(I451,[8]All_LTMN_Lookups!$J$1:$K$1223,2,FALSE))</f>
        <v>570</v>
      </c>
      <c r="I451" s="157" t="s">
        <v>264</v>
      </c>
      <c r="J451" s="188">
        <v>64</v>
      </c>
      <c r="K451" s="190">
        <f t="shared" si="14"/>
        <v>20.371832715762604</v>
      </c>
      <c r="L451" s="188">
        <f t="shared" si="15"/>
        <v>23.498266103733464</v>
      </c>
      <c r="M451" s="47">
        <v>0</v>
      </c>
      <c r="N451" s="47">
        <v>18.399999999999999</v>
      </c>
      <c r="O451" s="47">
        <v>1.57</v>
      </c>
      <c r="P451" s="47">
        <v>50</v>
      </c>
      <c r="Q451" s="47"/>
      <c r="R451" s="36"/>
      <c r="S451" s="36"/>
      <c r="T451" s="36"/>
      <c r="U451" s="36"/>
      <c r="V451" s="36"/>
      <c r="W451" s="36"/>
      <c r="X451" s="36"/>
    </row>
    <row r="452" spans="1:24" s="37" customFormat="1" ht="14.25" customHeight="1" x14ac:dyDescent="0.2">
      <c r="A452" s="36" t="s">
        <v>400</v>
      </c>
      <c r="B452" s="47" t="s">
        <v>1957</v>
      </c>
      <c r="C452" s="36">
        <v>2020</v>
      </c>
      <c r="D452" s="181">
        <v>45.524447212706399</v>
      </c>
      <c r="E452" s="36">
        <v>1</v>
      </c>
      <c r="F452" s="36">
        <v>1</v>
      </c>
      <c r="G452" s="47"/>
      <c r="H452" s="157">
        <f>IF(I452="","", VLOOKUP(I452,[8]All_LTMN_Lookups!$J$1:$K$1223,2,FALSE))</f>
        <v>570</v>
      </c>
      <c r="I452" s="157" t="s">
        <v>264</v>
      </c>
      <c r="J452" s="188">
        <v>134</v>
      </c>
      <c r="K452" s="190">
        <f t="shared" si="14"/>
        <v>42.653524748627952</v>
      </c>
      <c r="L452" s="188">
        <f t="shared" si="15"/>
        <v>20.849998091018545</v>
      </c>
      <c r="M452" s="47">
        <v>0</v>
      </c>
      <c r="N452" s="47">
        <v>13.5</v>
      </c>
      <c r="O452" s="47">
        <v>1.57</v>
      </c>
      <c r="P452" s="47">
        <v>55</v>
      </c>
      <c r="Q452" s="47"/>
      <c r="R452" s="36"/>
      <c r="S452" s="36"/>
      <c r="T452" s="36"/>
      <c r="U452" s="36"/>
      <c r="V452" s="36"/>
      <c r="W452" s="36"/>
      <c r="X452" s="36"/>
    </row>
    <row r="453" spans="1:24" s="37" customFormat="1" ht="14.25" customHeight="1" x14ac:dyDescent="0.2">
      <c r="A453" s="36" t="s">
        <v>400</v>
      </c>
      <c r="B453" s="47" t="s">
        <v>1957</v>
      </c>
      <c r="C453" s="36">
        <v>2020</v>
      </c>
      <c r="D453" s="181">
        <v>45.624104640299002</v>
      </c>
      <c r="E453" s="36">
        <v>2</v>
      </c>
      <c r="F453" s="36">
        <v>2</v>
      </c>
      <c r="G453" s="47"/>
      <c r="H453" s="157">
        <f>IF(I453="","", VLOOKUP(I453,[8]All_LTMN_Lookups!$J$1:$K$1223,2,FALSE))</f>
        <v>570</v>
      </c>
      <c r="I453" s="157" t="s">
        <v>264</v>
      </c>
      <c r="J453" s="188">
        <v>140</v>
      </c>
      <c r="K453" s="190">
        <f t="shared" si="14"/>
        <v>44.563384065730695</v>
      </c>
      <c r="L453" s="188">
        <f t="shared" si="15"/>
        <v>26.134145715964365</v>
      </c>
      <c r="M453" s="47">
        <v>0</v>
      </c>
      <c r="N453" s="47">
        <v>17.2</v>
      </c>
      <c r="O453" s="47">
        <v>1.57</v>
      </c>
      <c r="P453" s="47">
        <v>55</v>
      </c>
      <c r="Q453" s="47"/>
      <c r="R453" s="36"/>
      <c r="S453" s="36"/>
      <c r="T453" s="36"/>
      <c r="U453" s="36"/>
      <c r="V453" s="36"/>
      <c r="W453" s="36"/>
      <c r="X453" s="36"/>
    </row>
    <row r="454" spans="1:24" s="37" customFormat="1" ht="14.25" customHeight="1" x14ac:dyDescent="0.2">
      <c r="A454" s="36" t="s">
        <v>400</v>
      </c>
      <c r="B454" s="47" t="s">
        <v>1957</v>
      </c>
      <c r="C454" s="36">
        <v>2020</v>
      </c>
      <c r="D454" s="181">
        <v>45.723762067891698</v>
      </c>
      <c r="E454" s="36">
        <v>3</v>
      </c>
      <c r="F454" s="36">
        <v>3</v>
      </c>
      <c r="G454" s="47"/>
      <c r="H454" s="157">
        <f>IF(I454="","", VLOOKUP(I454,[8]All_LTMN_Lookups!$J$1:$K$1223,2,FALSE))</f>
        <v>570</v>
      </c>
      <c r="I454" s="157" t="s">
        <v>264</v>
      </c>
      <c r="J454" s="188">
        <v>117</v>
      </c>
      <c r="K454" s="190">
        <f t="shared" si="14"/>
        <v>37.242256683503513</v>
      </c>
      <c r="L454" s="188">
        <f t="shared" si="15"/>
        <v>23.379090744474045</v>
      </c>
      <c r="M454" s="47">
        <v>0</v>
      </c>
      <c r="N454" s="47">
        <v>18.3</v>
      </c>
      <c r="O454" s="47">
        <v>1.57</v>
      </c>
      <c r="P454" s="47">
        <v>50</v>
      </c>
      <c r="Q454" s="47"/>
      <c r="R454" s="36"/>
      <c r="S454" s="36"/>
      <c r="T454" s="36"/>
      <c r="U454" s="36"/>
      <c r="V454" s="36"/>
      <c r="W454" s="36"/>
      <c r="X454" s="36"/>
    </row>
    <row r="455" spans="1:24" s="37" customFormat="1" ht="14.25" customHeight="1" x14ac:dyDescent="0.2">
      <c r="A455" s="36" t="s">
        <v>400</v>
      </c>
      <c r="B455" s="47" t="s">
        <v>1957</v>
      </c>
      <c r="C455" s="36">
        <v>2020</v>
      </c>
      <c r="D455" s="181">
        <v>45.823419495484302</v>
      </c>
      <c r="E455" s="36">
        <v>4</v>
      </c>
      <c r="F455" s="36">
        <v>4</v>
      </c>
      <c r="G455" s="47"/>
      <c r="H455" s="157">
        <f>IF(I455="","", VLOOKUP(I455,[8]All_LTMN_Lookups!$J$1:$K$1223,2,FALSE))</f>
        <v>570</v>
      </c>
      <c r="I455" s="157" t="s">
        <v>264</v>
      </c>
      <c r="J455" s="188">
        <v>131</v>
      </c>
      <c r="K455" s="190">
        <f t="shared" si="14"/>
        <v>41.69859509007658</v>
      </c>
      <c r="L455" s="188">
        <f t="shared" si="15"/>
        <v>22.544863229658098</v>
      </c>
      <c r="M455" s="47">
        <v>0</v>
      </c>
      <c r="N455" s="47">
        <v>17.600000000000001</v>
      </c>
      <c r="O455" s="47">
        <v>1.57</v>
      </c>
      <c r="P455" s="47">
        <v>50</v>
      </c>
      <c r="Q455" s="47"/>
      <c r="R455" s="36"/>
      <c r="S455" s="36"/>
      <c r="T455" s="36"/>
      <c r="U455" s="36"/>
      <c r="V455" s="36"/>
      <c r="W455" s="36"/>
      <c r="X455" s="36"/>
    </row>
    <row r="456" spans="1:24" s="37" customFormat="1" ht="14.25" customHeight="1" x14ac:dyDescent="0.2">
      <c r="A456" s="36" t="s">
        <v>400</v>
      </c>
      <c r="B456" s="47" t="s">
        <v>1957</v>
      </c>
      <c r="C456" s="36">
        <v>2020</v>
      </c>
      <c r="D456" s="181">
        <v>45.923076923076998</v>
      </c>
      <c r="E456" s="36">
        <v>5</v>
      </c>
      <c r="F456" s="36">
        <v>5</v>
      </c>
      <c r="G456" s="47"/>
      <c r="H456" s="49" t="s">
        <v>1959</v>
      </c>
      <c r="I456" s="157" t="s">
        <v>1768</v>
      </c>
      <c r="J456" s="188">
        <v>162</v>
      </c>
      <c r="K456" s="190">
        <f t="shared" si="14"/>
        <v>51.566201561774093</v>
      </c>
      <c r="L456" s="188">
        <f t="shared" si="15"/>
        <v>23.991923705851196</v>
      </c>
      <c r="M456" s="47">
        <v>0</v>
      </c>
      <c r="N456" s="47">
        <v>15.7</v>
      </c>
      <c r="O456" s="47">
        <v>1.57</v>
      </c>
      <c r="P456" s="47">
        <v>55</v>
      </c>
      <c r="Q456" s="47"/>
      <c r="R456" s="36"/>
      <c r="S456" s="36"/>
      <c r="T456" s="36"/>
      <c r="U456" s="36"/>
      <c r="V456" s="36"/>
      <c r="W456" s="36"/>
      <c r="X456" s="36"/>
    </row>
    <row r="457" spans="1:24" s="37" customFormat="1" ht="14.25" customHeight="1" x14ac:dyDescent="0.2">
      <c r="A457" s="36" t="s">
        <v>400</v>
      </c>
      <c r="B457" s="47" t="s">
        <v>1957</v>
      </c>
      <c r="C457" s="36">
        <v>2020</v>
      </c>
      <c r="D457" s="181">
        <v>46.022734350669602</v>
      </c>
      <c r="E457" s="36">
        <v>6</v>
      </c>
      <c r="F457" s="36">
        <v>6</v>
      </c>
      <c r="G457" s="47"/>
      <c r="H457" s="157">
        <f>IF(I457="","", VLOOKUP(I457,[8]All_LTMN_Lookups!$J$1:$K$1223,2,FALSE))</f>
        <v>570</v>
      </c>
      <c r="I457" s="157" t="s">
        <v>264</v>
      </c>
      <c r="J457" s="188">
        <v>163</v>
      </c>
      <c r="K457" s="190">
        <f t="shared" si="14"/>
        <v>51.884511447957884</v>
      </c>
      <c r="L457" s="188">
        <f t="shared" si="15"/>
        <v>23.269999999999996</v>
      </c>
      <c r="M457" s="47">
        <v>0</v>
      </c>
      <c r="N457" s="47">
        <v>21.7</v>
      </c>
      <c r="O457" s="47">
        <v>1.57</v>
      </c>
      <c r="P457" s="47">
        <v>45</v>
      </c>
      <c r="Q457" s="47"/>
      <c r="R457" s="36"/>
      <c r="S457" s="36"/>
      <c r="T457" s="36"/>
      <c r="U457" s="36"/>
      <c r="V457" s="36"/>
      <c r="W457" s="36"/>
      <c r="X457" s="36"/>
    </row>
    <row r="458" spans="1:24" s="37" customFormat="1" ht="14.25" customHeight="1" x14ac:dyDescent="0.2">
      <c r="A458" s="36" t="s">
        <v>400</v>
      </c>
      <c r="B458" s="47" t="s">
        <v>1957</v>
      </c>
      <c r="C458" s="36">
        <v>2020</v>
      </c>
      <c r="D458" s="181">
        <v>46.122391778262298</v>
      </c>
      <c r="E458" s="36">
        <v>7</v>
      </c>
      <c r="F458" s="36">
        <v>7</v>
      </c>
      <c r="G458" s="47"/>
      <c r="H458" s="49" t="s">
        <v>1959</v>
      </c>
      <c r="I458" s="157" t="s">
        <v>1768</v>
      </c>
      <c r="J458" s="188">
        <v>145</v>
      </c>
      <c r="K458" s="190">
        <f t="shared" si="14"/>
        <v>46.154933496649647</v>
      </c>
      <c r="L458" s="188">
        <f t="shared" si="15"/>
        <v>25.869999999999997</v>
      </c>
      <c r="M458" s="47">
        <v>0</v>
      </c>
      <c r="N458" s="47">
        <v>24.3</v>
      </c>
      <c r="O458" s="47">
        <v>1.57</v>
      </c>
      <c r="P458" s="47">
        <v>45</v>
      </c>
      <c r="Q458" s="47"/>
      <c r="R458" s="36"/>
      <c r="S458" s="36"/>
      <c r="T458" s="36"/>
      <c r="U458" s="36"/>
      <c r="V458" s="36"/>
      <c r="W458" s="36"/>
      <c r="X458" s="36"/>
    </row>
    <row r="459" spans="1:24" s="37" customFormat="1" ht="14.25" customHeight="1" x14ac:dyDescent="0.2">
      <c r="A459" s="36" t="s">
        <v>400</v>
      </c>
      <c r="B459" s="47" t="s">
        <v>1957</v>
      </c>
      <c r="C459" s="36">
        <v>2020</v>
      </c>
      <c r="D459" s="181">
        <v>46.222049205854901</v>
      </c>
      <c r="E459" s="36">
        <v>8</v>
      </c>
      <c r="F459" s="36">
        <v>8</v>
      </c>
      <c r="G459" s="47"/>
      <c r="H459" s="157">
        <f>IF(I459="","", VLOOKUP(I459,[8]All_LTMN_Lookups!$J$1:$K$1223,2,FALSE))</f>
        <v>570</v>
      </c>
      <c r="I459" s="157" t="s">
        <v>264</v>
      </c>
      <c r="J459" s="188">
        <v>150</v>
      </c>
      <c r="K459" s="190">
        <f t="shared" si="14"/>
        <v>47.7464829275686</v>
      </c>
      <c r="L459" s="188">
        <f t="shared" si="15"/>
        <v>28.276367726077538</v>
      </c>
      <c r="M459" s="47">
        <v>0</v>
      </c>
      <c r="N459" s="47">
        <v>18.7</v>
      </c>
      <c r="O459" s="47">
        <v>1.57</v>
      </c>
      <c r="P459" s="47">
        <v>55</v>
      </c>
      <c r="Q459" s="47"/>
      <c r="R459" s="36"/>
      <c r="S459" s="36"/>
      <c r="T459" s="36"/>
      <c r="U459" s="36"/>
      <c r="V459" s="36"/>
      <c r="W459" s="36"/>
      <c r="X459" s="36"/>
    </row>
    <row r="460" spans="1:24" s="37" customFormat="1" ht="14.25" customHeight="1" x14ac:dyDescent="0.2">
      <c r="A460" s="36" t="s">
        <v>400</v>
      </c>
      <c r="B460" s="47" t="s">
        <v>1957</v>
      </c>
      <c r="C460" s="36">
        <v>2020</v>
      </c>
      <c r="D460" s="181">
        <v>46.321706633447597</v>
      </c>
      <c r="E460" s="36">
        <v>9</v>
      </c>
      <c r="F460" s="36">
        <v>9</v>
      </c>
      <c r="G460" s="47"/>
      <c r="H460" s="157">
        <f>IF(I460="","", VLOOKUP(I460,[8]All_LTMN_Lookups!$J$1:$K$1223,2,FALSE))</f>
        <v>570</v>
      </c>
      <c r="I460" s="157" t="s">
        <v>264</v>
      </c>
      <c r="J460" s="188">
        <v>145</v>
      </c>
      <c r="K460" s="190">
        <f t="shared" si="14"/>
        <v>46.154933496649647</v>
      </c>
      <c r="L460" s="188">
        <f t="shared" si="15"/>
        <v>30.369999999999997</v>
      </c>
      <c r="M460" s="47">
        <v>0</v>
      </c>
      <c r="N460" s="47">
        <v>28.8</v>
      </c>
      <c r="O460" s="47">
        <v>1.57</v>
      </c>
      <c r="P460" s="47">
        <v>45</v>
      </c>
      <c r="Q460" s="47"/>
      <c r="R460" s="36"/>
      <c r="S460" s="36"/>
      <c r="T460" s="36"/>
      <c r="U460" s="36"/>
      <c r="V460" s="36"/>
      <c r="W460" s="36"/>
      <c r="X460" s="36"/>
    </row>
    <row r="461" spans="1:24" s="37" customFormat="1" ht="20.25" customHeight="1" x14ac:dyDescent="0.2">
      <c r="A461" s="36" t="s">
        <v>400</v>
      </c>
      <c r="B461" s="47" t="s">
        <v>1957</v>
      </c>
      <c r="C461" s="36">
        <v>2020</v>
      </c>
      <c r="D461" s="181">
        <v>46.421364061040201</v>
      </c>
      <c r="E461" s="36">
        <v>10</v>
      </c>
      <c r="F461" s="36">
        <v>10</v>
      </c>
      <c r="G461" s="47"/>
      <c r="H461" s="157">
        <f>IF(I461="","", VLOOKUP(I461,[8]All_LTMN_Lookups!$J$1:$K$1223,2,FALSE))</f>
        <v>570</v>
      </c>
      <c r="I461" s="157" t="s">
        <v>264</v>
      </c>
      <c r="J461" s="188">
        <v>134</v>
      </c>
      <c r="K461" s="190">
        <f t="shared" si="14"/>
        <v>42.653524748627952</v>
      </c>
      <c r="L461" s="188">
        <f t="shared" si="15"/>
        <v>21.769999999999996</v>
      </c>
      <c r="M461" s="47">
        <v>0</v>
      </c>
      <c r="N461" s="47">
        <v>20.2</v>
      </c>
      <c r="O461" s="47">
        <v>1.57</v>
      </c>
      <c r="P461" s="47">
        <v>45</v>
      </c>
      <c r="Q461" s="47"/>
      <c r="R461" s="36"/>
      <c r="S461" s="36"/>
      <c r="T461" s="36"/>
      <c r="U461" s="36"/>
      <c r="V461" s="36"/>
      <c r="W461" s="36"/>
      <c r="X461" s="36"/>
    </row>
    <row r="462" spans="1:24" s="37" customFormat="1" ht="14.25" customHeight="1" x14ac:dyDescent="0.2">
      <c r="A462" s="36" t="s">
        <v>400</v>
      </c>
      <c r="B462" s="47" t="s">
        <v>1957</v>
      </c>
      <c r="C462" s="36">
        <v>2020</v>
      </c>
      <c r="D462" s="181">
        <v>46.521021488632897</v>
      </c>
      <c r="E462" s="36">
        <v>1</v>
      </c>
      <c r="F462" s="36">
        <v>1</v>
      </c>
      <c r="G462" s="47"/>
      <c r="H462" s="157">
        <f>IF(I462="","", VLOOKUP(I462,[8]All_LTMN_Lookups!$J$1:$K$1223,2,FALSE))</f>
        <v>570</v>
      </c>
      <c r="I462" s="157" t="s">
        <v>264</v>
      </c>
      <c r="J462" s="188">
        <v>113</v>
      </c>
      <c r="K462" s="190">
        <f t="shared" si="14"/>
        <v>35.969017138768351</v>
      </c>
      <c r="L462" s="188">
        <f t="shared" si="15"/>
        <v>15.87</v>
      </c>
      <c r="M462" s="47">
        <v>0</v>
      </c>
      <c r="N462" s="47">
        <v>14.3</v>
      </c>
      <c r="O462" s="47">
        <v>1.57</v>
      </c>
      <c r="P462" s="47">
        <v>45</v>
      </c>
      <c r="Q462" s="47"/>
      <c r="R462" s="36"/>
      <c r="S462" s="36"/>
      <c r="T462" s="36"/>
      <c r="U462" s="36"/>
      <c r="V462" s="36"/>
      <c r="W462" s="36"/>
      <c r="X462" s="36"/>
    </row>
    <row r="463" spans="1:24" s="37" customFormat="1" ht="14.25" customHeight="1" x14ac:dyDescent="0.2">
      <c r="A463" s="36" t="s">
        <v>400</v>
      </c>
      <c r="B463" s="47" t="s">
        <v>1957</v>
      </c>
      <c r="C463" s="36">
        <v>2020</v>
      </c>
      <c r="D463" s="181">
        <v>46.620678916225501</v>
      </c>
      <c r="E463" s="36">
        <v>2</v>
      </c>
      <c r="F463" s="36">
        <v>2</v>
      </c>
      <c r="G463" s="47"/>
      <c r="H463" s="157">
        <f>IF(I463="","", VLOOKUP(I463,[8]All_LTMN_Lookups!$J$1:$K$1223,2,FALSE))</f>
        <v>570</v>
      </c>
      <c r="I463" s="157" t="s">
        <v>264</v>
      </c>
      <c r="J463" s="188">
        <v>120</v>
      </c>
      <c r="K463" s="190">
        <f t="shared" si="14"/>
        <v>38.197186342054884</v>
      </c>
      <c r="L463" s="188">
        <f t="shared" si="15"/>
        <v>16.769999999999996</v>
      </c>
      <c r="M463" s="47">
        <v>0</v>
      </c>
      <c r="N463" s="47">
        <v>15.2</v>
      </c>
      <c r="O463" s="47">
        <v>1.57</v>
      </c>
      <c r="P463" s="47">
        <v>45</v>
      </c>
      <c r="Q463" s="47"/>
      <c r="R463" s="36"/>
      <c r="S463" s="36"/>
      <c r="T463" s="36"/>
      <c r="U463" s="36"/>
      <c r="V463" s="36"/>
      <c r="W463" s="36"/>
      <c r="X463" s="36"/>
    </row>
    <row r="464" spans="1:24" s="37" customFormat="1" ht="14.25" customHeight="1" x14ac:dyDescent="0.2">
      <c r="A464" s="36" t="s">
        <v>400</v>
      </c>
      <c r="B464" s="47" t="s">
        <v>1957</v>
      </c>
      <c r="C464" s="36">
        <v>2020</v>
      </c>
      <c r="D464" s="181">
        <v>46.720336343818197</v>
      </c>
      <c r="E464" s="36">
        <v>3</v>
      </c>
      <c r="F464" s="36">
        <v>3</v>
      </c>
      <c r="G464" s="47"/>
      <c r="H464" s="49" t="s">
        <v>1959</v>
      </c>
      <c r="I464" s="157" t="s">
        <v>1768</v>
      </c>
      <c r="J464" s="188">
        <v>50</v>
      </c>
      <c r="K464" s="190">
        <f t="shared" si="14"/>
        <v>15.915494309189533</v>
      </c>
      <c r="L464" s="188">
        <f t="shared" si="15"/>
        <v>14.769999999999998</v>
      </c>
      <c r="M464" s="47">
        <v>0</v>
      </c>
      <c r="N464" s="47">
        <v>13.2</v>
      </c>
      <c r="O464" s="47">
        <v>1.57</v>
      </c>
      <c r="P464" s="47">
        <v>45</v>
      </c>
      <c r="Q464" s="47"/>
      <c r="R464" s="36"/>
      <c r="S464" s="36"/>
      <c r="T464" s="36"/>
      <c r="U464" s="36"/>
      <c r="V464" s="36"/>
      <c r="W464" s="36"/>
      <c r="X464" s="36"/>
    </row>
    <row r="465" spans="1:24" s="37" customFormat="1" ht="14.25" customHeight="1" x14ac:dyDescent="0.2">
      <c r="A465" s="36" t="s">
        <v>400</v>
      </c>
      <c r="B465" s="47" t="s">
        <v>1957</v>
      </c>
      <c r="C465" s="36">
        <v>2020</v>
      </c>
      <c r="D465" s="181">
        <v>46.8199937714108</v>
      </c>
      <c r="E465" s="36">
        <v>4</v>
      </c>
      <c r="F465" s="36">
        <v>4</v>
      </c>
      <c r="G465" s="47"/>
      <c r="H465" s="157">
        <f>IF(I465="","", VLOOKUP(I465,[8]All_LTMN_Lookups!$J$1:$K$1223,2,FALSE))</f>
        <v>570</v>
      </c>
      <c r="I465" s="157" t="s">
        <v>264</v>
      </c>
      <c r="J465" s="188">
        <v>124</v>
      </c>
      <c r="K465" s="190">
        <f t="shared" si="14"/>
        <v>39.470425886790046</v>
      </c>
      <c r="L465" s="188">
        <f t="shared" si="15"/>
        <v>17.169999999999998</v>
      </c>
      <c r="M465" s="47">
        <v>0</v>
      </c>
      <c r="N465" s="47">
        <v>15.6</v>
      </c>
      <c r="O465" s="47">
        <v>1.57</v>
      </c>
      <c r="P465" s="47">
        <v>45</v>
      </c>
      <c r="Q465" s="47"/>
      <c r="R465" s="36"/>
      <c r="S465" s="36"/>
      <c r="T465" s="36"/>
      <c r="U465" s="36"/>
      <c r="V465" s="36"/>
      <c r="W465" s="36"/>
      <c r="X465" s="36"/>
    </row>
    <row r="466" spans="1:24" s="37" customFormat="1" ht="14.25" customHeight="1" x14ac:dyDescent="0.2">
      <c r="A466" s="36" t="s">
        <v>400</v>
      </c>
      <c r="B466" s="47" t="s">
        <v>1957</v>
      </c>
      <c r="C466" s="36">
        <v>2020</v>
      </c>
      <c r="D466" s="181">
        <v>46.919651199003503</v>
      </c>
      <c r="E466" s="36">
        <v>5</v>
      </c>
      <c r="F466" s="36">
        <v>5</v>
      </c>
      <c r="G466" s="47"/>
      <c r="H466" s="157">
        <f>IF(I466="","", VLOOKUP(I466,[8]All_LTMN_Lookups!$J$1:$K$1223,2,FALSE))</f>
        <v>570</v>
      </c>
      <c r="I466" s="157" t="s">
        <v>264</v>
      </c>
      <c r="J466" s="188">
        <v>107</v>
      </c>
      <c r="K466" s="190">
        <f t="shared" si="14"/>
        <v>34.0591578216656</v>
      </c>
      <c r="L466" s="188">
        <f t="shared" si="15"/>
        <v>16.47</v>
      </c>
      <c r="M466" s="47">
        <v>0</v>
      </c>
      <c r="N466" s="47">
        <v>14.9</v>
      </c>
      <c r="O466" s="47">
        <v>1.57</v>
      </c>
      <c r="P466" s="47">
        <v>45</v>
      </c>
      <c r="Q466" s="47"/>
      <c r="R466" s="36"/>
      <c r="S466" s="36"/>
      <c r="T466" s="36"/>
      <c r="U466" s="36"/>
      <c r="V466" s="36"/>
      <c r="W466" s="36"/>
      <c r="X466" s="36"/>
    </row>
    <row r="467" spans="1:24" s="37" customFormat="1" ht="14.25" customHeight="1" x14ac:dyDescent="0.2">
      <c r="A467" s="36" t="s">
        <v>400</v>
      </c>
      <c r="B467" s="47" t="s">
        <v>1957</v>
      </c>
      <c r="C467" s="36">
        <v>2020</v>
      </c>
      <c r="D467" s="181">
        <v>47.0193086265961</v>
      </c>
      <c r="E467" s="36">
        <v>6</v>
      </c>
      <c r="F467" s="36">
        <v>6</v>
      </c>
      <c r="G467" s="47"/>
      <c r="H467" s="157">
        <f>IF(I467="","", VLOOKUP(I467,[8]All_LTMN_Lookups!$J$1:$K$1223,2,FALSE))</f>
        <v>570</v>
      </c>
      <c r="I467" s="157" t="s">
        <v>264</v>
      </c>
      <c r="J467" s="188">
        <v>91</v>
      </c>
      <c r="K467" s="190">
        <f t="shared" si="14"/>
        <v>28.966199642724952</v>
      </c>
      <c r="L467" s="188">
        <f t="shared" si="15"/>
        <v>17.47</v>
      </c>
      <c r="M467" s="47">
        <v>0</v>
      </c>
      <c r="N467" s="47">
        <v>15.9</v>
      </c>
      <c r="O467" s="47">
        <v>1.57</v>
      </c>
      <c r="P467" s="47">
        <v>45</v>
      </c>
      <c r="Q467" s="47"/>
      <c r="R467" s="36"/>
      <c r="S467" s="36"/>
      <c r="T467" s="36"/>
      <c r="U467" s="36"/>
      <c r="V467" s="36"/>
      <c r="W467" s="36"/>
      <c r="X467" s="36"/>
    </row>
    <row r="468" spans="1:24" s="37" customFormat="1" ht="14.25" customHeight="1" x14ac:dyDescent="0.2">
      <c r="A468" s="36" t="s">
        <v>400</v>
      </c>
      <c r="B468" s="47" t="s">
        <v>1957</v>
      </c>
      <c r="C468" s="36">
        <v>2020</v>
      </c>
      <c r="D468" s="181">
        <v>47.118966054188803</v>
      </c>
      <c r="E468" s="36">
        <v>7</v>
      </c>
      <c r="F468" s="36">
        <v>7</v>
      </c>
      <c r="G468" s="47"/>
      <c r="H468" s="157">
        <f>IF(I468="","", VLOOKUP(I468,[8]All_LTMN_Lookups!$J$1:$K$1223,2,FALSE))</f>
        <v>570</v>
      </c>
      <c r="I468" s="157" t="s">
        <v>264</v>
      </c>
      <c r="J468" s="188">
        <v>124</v>
      </c>
      <c r="K468" s="190">
        <f t="shared" si="14"/>
        <v>39.470425886790046</v>
      </c>
      <c r="L468" s="188">
        <f t="shared" si="15"/>
        <v>22.569999999999997</v>
      </c>
      <c r="M468" s="47">
        <v>0</v>
      </c>
      <c r="N468" s="47">
        <v>21</v>
      </c>
      <c r="O468" s="47">
        <v>1.57</v>
      </c>
      <c r="P468" s="47">
        <v>45</v>
      </c>
      <c r="Q468" s="47"/>
      <c r="R468" s="36"/>
      <c r="S468" s="36"/>
      <c r="T468" s="36"/>
      <c r="U468" s="36"/>
      <c r="V468" s="36"/>
      <c r="W468" s="36"/>
      <c r="X468" s="36"/>
    </row>
    <row r="469" spans="1:24" s="37" customFormat="1" ht="14.25" customHeight="1" x14ac:dyDescent="0.2">
      <c r="A469" s="36" t="s">
        <v>400</v>
      </c>
      <c r="B469" s="47" t="s">
        <v>1957</v>
      </c>
      <c r="C469" s="36">
        <v>2020</v>
      </c>
      <c r="D469" s="181">
        <v>47.2186234817814</v>
      </c>
      <c r="E469" s="36">
        <v>8</v>
      </c>
      <c r="F469" s="36">
        <v>8</v>
      </c>
      <c r="G469" s="47"/>
      <c r="H469" s="157">
        <f>IF(I469="","", VLOOKUP(I469,[8]All_LTMN_Lookups!$J$1:$K$1223,2,FALSE))</f>
        <v>570</v>
      </c>
      <c r="I469" s="157" t="s">
        <v>264</v>
      </c>
      <c r="J469" s="188">
        <v>141</v>
      </c>
      <c r="K469" s="190">
        <f t="shared" si="14"/>
        <v>44.881693951914485</v>
      </c>
      <c r="L469" s="188">
        <f t="shared" si="15"/>
        <v>20.269999999999996</v>
      </c>
      <c r="M469" s="47">
        <v>0</v>
      </c>
      <c r="N469" s="47">
        <v>18.7</v>
      </c>
      <c r="O469" s="47">
        <v>1.57</v>
      </c>
      <c r="P469" s="47">
        <v>45</v>
      </c>
      <c r="Q469" s="47"/>
      <c r="R469" s="36"/>
      <c r="S469" s="36"/>
      <c r="T469" s="36"/>
      <c r="U469" s="36"/>
      <c r="V469" s="36"/>
      <c r="W469" s="36"/>
      <c r="X469" s="36"/>
    </row>
    <row r="470" spans="1:24" s="37" customFormat="1" ht="14.25" customHeight="1" x14ac:dyDescent="0.2">
      <c r="A470" s="36" t="s">
        <v>400</v>
      </c>
      <c r="B470" s="47" t="s">
        <v>1957</v>
      </c>
      <c r="C470" s="36">
        <v>2020</v>
      </c>
      <c r="D470" s="181">
        <v>47.318280909374103</v>
      </c>
      <c r="E470" s="36">
        <v>9</v>
      </c>
      <c r="F470" s="36">
        <v>9</v>
      </c>
      <c r="G470" s="47"/>
      <c r="H470" s="157">
        <f>IF(I470="","", VLOOKUP(I470,[8]All_LTMN_Lookups!$J$1:$K$1223,2,FALSE))</f>
        <v>570</v>
      </c>
      <c r="I470" s="157" t="s">
        <v>264</v>
      </c>
      <c r="J470" s="188">
        <v>141</v>
      </c>
      <c r="K470" s="190">
        <f t="shared" si="14"/>
        <v>44.881693951914485</v>
      </c>
      <c r="L470" s="188">
        <f t="shared" si="15"/>
        <v>19.969999999999995</v>
      </c>
      <c r="M470" s="47">
        <v>0</v>
      </c>
      <c r="N470" s="47">
        <v>18.399999999999999</v>
      </c>
      <c r="O470" s="47">
        <v>1.57</v>
      </c>
      <c r="P470" s="47">
        <v>45</v>
      </c>
      <c r="Q470" s="47"/>
      <c r="R470" s="36"/>
      <c r="S470" s="36"/>
      <c r="T470" s="36"/>
      <c r="U470" s="36"/>
      <c r="V470" s="36"/>
      <c r="W470" s="36"/>
      <c r="X470" s="36"/>
    </row>
    <row r="471" spans="1:24" s="37" customFormat="1" ht="14.25" customHeight="1" x14ac:dyDescent="0.2">
      <c r="A471" s="36" t="s">
        <v>400</v>
      </c>
      <c r="B471" s="47" t="s">
        <v>1957</v>
      </c>
      <c r="C471" s="36">
        <v>2020</v>
      </c>
      <c r="D471" s="181">
        <v>47.417938336966699</v>
      </c>
      <c r="E471" s="36">
        <v>10</v>
      </c>
      <c r="F471" s="36">
        <v>10</v>
      </c>
      <c r="G471" s="47"/>
      <c r="H471" s="49" t="s">
        <v>1959</v>
      </c>
      <c r="I471" s="157" t="s">
        <v>1768</v>
      </c>
      <c r="J471" s="188">
        <v>97</v>
      </c>
      <c r="K471" s="190">
        <f t="shared" si="14"/>
        <v>30.876058959827695</v>
      </c>
      <c r="L471" s="188">
        <f t="shared" si="15"/>
        <v>17.269999999999996</v>
      </c>
      <c r="M471" s="47">
        <v>0</v>
      </c>
      <c r="N471" s="47">
        <v>15.7</v>
      </c>
      <c r="O471" s="47">
        <v>1.57</v>
      </c>
      <c r="P471" s="47">
        <v>45</v>
      </c>
      <c r="Q471" s="47"/>
      <c r="R471" s="36"/>
      <c r="S471" s="36"/>
      <c r="T471" s="36"/>
      <c r="U471" s="36"/>
      <c r="V471" s="36"/>
      <c r="W471" s="36"/>
      <c r="X471" s="36"/>
    </row>
    <row r="472" spans="1:24" s="37" customFormat="1" ht="14.25" customHeight="1" x14ac:dyDescent="0.2">
      <c r="A472" s="36" t="s">
        <v>400</v>
      </c>
      <c r="B472" s="47" t="s">
        <v>1957</v>
      </c>
      <c r="C472" s="36">
        <v>2020</v>
      </c>
      <c r="D472" s="181" t="s">
        <v>1937</v>
      </c>
      <c r="E472" s="36">
        <v>1</v>
      </c>
      <c r="F472" s="36">
        <v>1</v>
      </c>
      <c r="G472" s="47"/>
      <c r="H472" s="157">
        <f>IF(I472="","", VLOOKUP(I472,[8]All_LTMN_Lookups!$J$1:$K$1223,2,FALSE))</f>
        <v>570</v>
      </c>
      <c r="I472" s="157" t="s">
        <v>264</v>
      </c>
      <c r="J472" s="188">
        <v>134</v>
      </c>
      <c r="K472" s="190">
        <f t="shared" si="14"/>
        <v>42.653524748627952</v>
      </c>
      <c r="L472" s="188">
        <f t="shared" si="15"/>
        <v>20.349999999999994</v>
      </c>
      <c r="M472" s="47">
        <v>0</v>
      </c>
      <c r="N472" s="47">
        <v>18.45</v>
      </c>
      <c r="O472" s="47">
        <v>1.9</v>
      </c>
      <c r="P472" s="47">
        <v>45</v>
      </c>
      <c r="Q472" s="47"/>
      <c r="R472" s="36"/>
      <c r="S472" s="36"/>
      <c r="T472" s="36"/>
      <c r="U472" s="36"/>
      <c r="V472" s="36"/>
      <c r="W472" s="36"/>
      <c r="X472" s="36"/>
    </row>
    <row r="473" spans="1:24" s="37" customFormat="1" ht="14.25" customHeight="1" x14ac:dyDescent="0.2">
      <c r="A473" s="36" t="s">
        <v>400</v>
      </c>
      <c r="B473" s="47" t="s">
        <v>1957</v>
      </c>
      <c r="C473" s="36">
        <v>2020</v>
      </c>
      <c r="D473" s="181" t="s">
        <v>1937</v>
      </c>
      <c r="E473" s="36">
        <v>2</v>
      </c>
      <c r="F473" s="36">
        <v>2</v>
      </c>
      <c r="G473" s="47"/>
      <c r="H473" s="157">
        <f>IF(I473="","", VLOOKUP(I473,[8]All_LTMN_Lookups!$J$1:$K$1223,2,FALSE))</f>
        <v>570</v>
      </c>
      <c r="I473" s="157" t="s">
        <v>264</v>
      </c>
      <c r="J473" s="188">
        <v>92</v>
      </c>
      <c r="K473" s="190">
        <f t="shared" si="14"/>
        <v>29.284509528908742</v>
      </c>
      <c r="L473" s="188">
        <f t="shared" si="15"/>
        <v>18.199999999999996</v>
      </c>
      <c r="M473" s="47">
        <v>0</v>
      </c>
      <c r="N473" s="47">
        <v>16.3</v>
      </c>
      <c r="O473" s="47">
        <v>1.9</v>
      </c>
      <c r="P473" s="47">
        <v>45</v>
      </c>
      <c r="Q473" s="47"/>
      <c r="R473" s="36"/>
      <c r="S473" s="36"/>
      <c r="T473" s="36"/>
      <c r="U473" s="36"/>
      <c r="V473" s="36"/>
      <c r="W473" s="36"/>
      <c r="X473" s="36"/>
    </row>
    <row r="474" spans="1:24" s="37" customFormat="1" ht="14.25" customHeight="1" x14ac:dyDescent="0.2">
      <c r="A474" s="36" t="s">
        <v>400</v>
      </c>
      <c r="B474" s="47" t="s">
        <v>1957</v>
      </c>
      <c r="C474" s="36">
        <v>2020</v>
      </c>
      <c r="D474" s="181" t="s">
        <v>1937</v>
      </c>
      <c r="E474" s="36">
        <v>3</v>
      </c>
      <c r="F474" s="36">
        <v>3</v>
      </c>
      <c r="G474" s="47"/>
      <c r="H474" s="157">
        <f>IF(I474="","", VLOOKUP(I474,[8]All_LTMN_Lookups!$J$1:$K$1223,2,FALSE))</f>
        <v>570</v>
      </c>
      <c r="I474" s="157" t="s">
        <v>264</v>
      </c>
      <c r="J474" s="188">
        <v>111</v>
      </c>
      <c r="K474" s="190">
        <f t="shared" si="14"/>
        <v>35.332397366400762</v>
      </c>
      <c r="L474" s="188">
        <f t="shared" si="15"/>
        <v>16.099999999999998</v>
      </c>
      <c r="M474" s="47">
        <v>0</v>
      </c>
      <c r="N474" s="47">
        <v>14.2</v>
      </c>
      <c r="O474" s="47">
        <v>1.9</v>
      </c>
      <c r="P474" s="47">
        <v>45</v>
      </c>
      <c r="Q474" s="47"/>
      <c r="R474" s="36"/>
      <c r="S474" s="36"/>
      <c r="T474" s="36"/>
      <c r="U474" s="36"/>
      <c r="V474" s="36"/>
      <c r="W474" s="36"/>
      <c r="X474" s="36"/>
    </row>
    <row r="475" spans="1:24" s="37" customFormat="1" ht="14.25" customHeight="1" x14ac:dyDescent="0.2">
      <c r="A475" s="36" t="s">
        <v>400</v>
      </c>
      <c r="B475" s="47" t="s">
        <v>1957</v>
      </c>
      <c r="C475" s="36">
        <v>2020</v>
      </c>
      <c r="D475" s="181" t="s">
        <v>1937</v>
      </c>
      <c r="E475" s="36">
        <v>4</v>
      </c>
      <c r="F475" s="36">
        <v>4</v>
      </c>
      <c r="G475" s="47"/>
      <c r="H475" s="157">
        <f>IF(I475="","", VLOOKUP(I475,[8]All_LTMN_Lookups!$J$1:$K$1223,2,FALSE))</f>
        <v>570</v>
      </c>
      <c r="I475" s="157" t="s">
        <v>264</v>
      </c>
      <c r="J475" s="188">
        <v>150</v>
      </c>
      <c r="K475" s="190">
        <f t="shared" si="14"/>
        <v>47.7464829275686</v>
      </c>
      <c r="L475" s="188">
        <f t="shared" si="15"/>
        <v>25.499999999999996</v>
      </c>
      <c r="M475" s="47">
        <v>0</v>
      </c>
      <c r="N475" s="47">
        <v>23.6</v>
      </c>
      <c r="O475" s="47">
        <v>1.9</v>
      </c>
      <c r="P475" s="47">
        <v>45</v>
      </c>
      <c r="Q475" s="47"/>
      <c r="R475" s="36"/>
      <c r="S475" s="36"/>
      <c r="T475" s="36"/>
      <c r="U475" s="36"/>
      <c r="V475" s="36"/>
      <c r="W475" s="36"/>
      <c r="X475" s="36"/>
    </row>
    <row r="476" spans="1:24" s="37" customFormat="1" ht="14.25" customHeight="1" x14ac:dyDescent="0.2">
      <c r="A476" s="36" t="s">
        <v>400</v>
      </c>
      <c r="B476" s="47" t="s">
        <v>1957</v>
      </c>
      <c r="C476" s="36">
        <v>2020</v>
      </c>
      <c r="D476" s="181" t="s">
        <v>1937</v>
      </c>
      <c r="E476" s="36">
        <v>5</v>
      </c>
      <c r="F476" s="36">
        <v>5</v>
      </c>
      <c r="G476" s="47"/>
      <c r="H476" s="157">
        <f>IF(I476="","", VLOOKUP(I476,[8]All_LTMN_Lookups!$J$1:$K$1223,2,FALSE))</f>
        <v>570</v>
      </c>
      <c r="I476" s="157" t="s">
        <v>264</v>
      </c>
      <c r="J476" s="188">
        <v>130</v>
      </c>
      <c r="K476" s="190">
        <f t="shared" si="14"/>
        <v>41.38028520389279</v>
      </c>
      <c r="L476" s="188">
        <f t="shared" si="15"/>
        <v>25.099999999999994</v>
      </c>
      <c r="M476" s="47">
        <v>0</v>
      </c>
      <c r="N476" s="47">
        <v>23.2</v>
      </c>
      <c r="O476" s="47">
        <v>1.9</v>
      </c>
      <c r="P476" s="47">
        <v>45</v>
      </c>
      <c r="Q476" s="47"/>
      <c r="R476" s="36"/>
      <c r="S476" s="36"/>
      <c r="T476" s="36"/>
      <c r="U476" s="36"/>
      <c r="V476" s="36"/>
      <c r="W476" s="36"/>
      <c r="X476" s="36"/>
    </row>
    <row r="477" spans="1:24" s="37" customFormat="1" ht="14.25" customHeight="1" x14ac:dyDescent="0.2">
      <c r="A477" s="36" t="s">
        <v>400</v>
      </c>
      <c r="B477" s="47" t="s">
        <v>1957</v>
      </c>
      <c r="C477" s="36">
        <v>2020</v>
      </c>
      <c r="D477" s="181" t="s">
        <v>1937</v>
      </c>
      <c r="E477" s="36">
        <v>6</v>
      </c>
      <c r="F477" s="36">
        <v>6</v>
      </c>
      <c r="G477" s="47"/>
      <c r="H477" s="157">
        <f>IF(I477="","", VLOOKUP(I477,[8]All_LTMN_Lookups!$J$1:$K$1223,2,FALSE))</f>
        <v>570</v>
      </c>
      <c r="I477" s="157" t="s">
        <v>264</v>
      </c>
      <c r="J477" s="188">
        <v>107</v>
      </c>
      <c r="K477" s="190">
        <f t="shared" si="14"/>
        <v>34.0591578216656</v>
      </c>
      <c r="L477" s="188">
        <f t="shared" si="15"/>
        <v>22.299999999999994</v>
      </c>
      <c r="M477" s="47">
        <v>0</v>
      </c>
      <c r="N477" s="47">
        <v>20.399999999999999</v>
      </c>
      <c r="O477" s="47">
        <v>1.9</v>
      </c>
      <c r="P477" s="47">
        <v>45</v>
      </c>
      <c r="Q477" s="47"/>
      <c r="R477" s="36"/>
      <c r="S477" s="36"/>
      <c r="T477" s="36"/>
      <c r="U477" s="36"/>
      <c r="V477" s="36"/>
      <c r="W477" s="36"/>
      <c r="X477" s="36"/>
    </row>
    <row r="478" spans="1:24" s="37" customFormat="1" ht="14.25" customHeight="1" x14ac:dyDescent="0.2">
      <c r="A478" s="36" t="s">
        <v>400</v>
      </c>
      <c r="B478" s="47" t="s">
        <v>1957</v>
      </c>
      <c r="C478" s="36">
        <v>2020</v>
      </c>
      <c r="D478" s="181" t="s">
        <v>1937</v>
      </c>
      <c r="E478" s="36">
        <v>7</v>
      </c>
      <c r="F478" s="36">
        <v>7</v>
      </c>
      <c r="G478" s="47"/>
      <c r="H478" s="157">
        <f>IF(I478="","", VLOOKUP(I478,[8]All_LTMN_Lookups!$J$1:$K$1223,2,FALSE))</f>
        <v>570</v>
      </c>
      <c r="I478" s="157" t="s">
        <v>264</v>
      </c>
      <c r="J478" s="188">
        <v>123</v>
      </c>
      <c r="K478" s="190">
        <f t="shared" si="14"/>
        <v>39.152116000606256</v>
      </c>
      <c r="L478" s="188">
        <f t="shared" si="15"/>
        <v>19.099999999999994</v>
      </c>
      <c r="M478" s="47">
        <v>0</v>
      </c>
      <c r="N478" s="47">
        <v>17.2</v>
      </c>
      <c r="O478" s="47">
        <v>1.9</v>
      </c>
      <c r="P478" s="47">
        <v>45</v>
      </c>
      <c r="Q478" s="47"/>
      <c r="R478" s="36"/>
      <c r="S478" s="36"/>
      <c r="T478" s="36"/>
      <c r="U478" s="36"/>
      <c r="V478" s="36"/>
      <c r="W478" s="36"/>
      <c r="X478" s="36"/>
    </row>
    <row r="479" spans="1:24" s="37" customFormat="1" ht="14.25" customHeight="1" x14ac:dyDescent="0.2">
      <c r="A479" s="36" t="s">
        <v>400</v>
      </c>
      <c r="B479" s="47" t="s">
        <v>1957</v>
      </c>
      <c r="C479" s="36">
        <v>2020</v>
      </c>
      <c r="D479" s="181" t="s">
        <v>1937</v>
      </c>
      <c r="E479" s="36">
        <v>8</v>
      </c>
      <c r="F479" s="36">
        <v>8</v>
      </c>
      <c r="G479" s="47"/>
      <c r="H479" s="157">
        <f>IF(I479="","", VLOOKUP(I479,[8]All_LTMN_Lookups!$J$1:$K$1223,2,FALSE))</f>
        <v>570</v>
      </c>
      <c r="I479" s="157" t="s">
        <v>264</v>
      </c>
      <c r="J479" s="188">
        <v>118</v>
      </c>
      <c r="K479" s="190">
        <f t="shared" si="14"/>
        <v>37.560566569687303</v>
      </c>
      <c r="L479" s="188">
        <f t="shared" si="15"/>
        <v>26.299999999999994</v>
      </c>
      <c r="M479" s="47">
        <v>0</v>
      </c>
      <c r="N479" s="47">
        <v>24.4</v>
      </c>
      <c r="O479" s="47">
        <v>1.9</v>
      </c>
      <c r="P479" s="47">
        <v>45</v>
      </c>
      <c r="Q479" s="47"/>
      <c r="R479" s="36"/>
      <c r="S479" s="36"/>
      <c r="T479" s="36"/>
      <c r="U479" s="36"/>
      <c r="V479" s="36"/>
      <c r="W479" s="36"/>
      <c r="X479" s="36"/>
    </row>
    <row r="480" spans="1:24" s="37" customFormat="1" ht="14.25" customHeight="1" x14ac:dyDescent="0.2">
      <c r="A480" s="36" t="s">
        <v>400</v>
      </c>
      <c r="B480" s="47" t="s">
        <v>1957</v>
      </c>
      <c r="C480" s="36">
        <v>2020</v>
      </c>
      <c r="D480" s="181" t="s">
        <v>1937</v>
      </c>
      <c r="E480" s="36">
        <v>9</v>
      </c>
      <c r="F480" s="36">
        <v>9</v>
      </c>
      <c r="G480" s="47"/>
      <c r="H480" s="157">
        <f>IF(I480="","", VLOOKUP(I480,[8]All_LTMN_Lookups!$J$1:$K$1223,2,FALSE))</f>
        <v>570</v>
      </c>
      <c r="I480" s="157" t="s">
        <v>264</v>
      </c>
      <c r="J480" s="188">
        <v>109</v>
      </c>
      <c r="K480" s="190">
        <f t="shared" si="14"/>
        <v>34.695777594033181</v>
      </c>
      <c r="L480" s="188">
        <f t="shared" si="15"/>
        <v>21.999999999999996</v>
      </c>
      <c r="M480" s="47">
        <v>0</v>
      </c>
      <c r="N480" s="47">
        <v>20.100000000000001</v>
      </c>
      <c r="O480" s="47">
        <v>1.9</v>
      </c>
      <c r="P480" s="47">
        <v>45</v>
      </c>
      <c r="Q480" s="47"/>
      <c r="R480" s="5"/>
      <c r="S480" s="5"/>
      <c r="T480" s="5"/>
      <c r="U480" s="36"/>
      <c r="V480" s="36"/>
      <c r="W480" s="36"/>
      <c r="X480" s="36"/>
    </row>
    <row r="481" spans="1:24" s="37" customFormat="1" ht="14.25" customHeight="1" x14ac:dyDescent="0.2">
      <c r="A481" s="36" t="s">
        <v>400</v>
      </c>
      <c r="B481" s="47" t="s">
        <v>1957</v>
      </c>
      <c r="C481" s="36">
        <v>2020</v>
      </c>
      <c r="D481" s="181" t="s">
        <v>1937</v>
      </c>
      <c r="E481" s="36">
        <v>10</v>
      </c>
      <c r="F481" s="36">
        <v>10</v>
      </c>
      <c r="G481" s="47"/>
      <c r="H481" s="157">
        <f>IF(I481="","", VLOOKUP(I481,[8]All_LTMN_Lookups!$J$1:$K$1223,2,FALSE))</f>
        <v>570</v>
      </c>
      <c r="I481" s="157" t="s">
        <v>264</v>
      </c>
      <c r="J481" s="188">
        <v>105</v>
      </c>
      <c r="K481" s="190">
        <f t="shared" si="14"/>
        <v>33.422538049298019</v>
      </c>
      <c r="L481" s="188">
        <f t="shared" si="15"/>
        <v>20.999999999999996</v>
      </c>
      <c r="M481" s="47">
        <v>0</v>
      </c>
      <c r="N481" s="47">
        <v>19.100000000000001</v>
      </c>
      <c r="O481" s="47">
        <v>1.9</v>
      </c>
      <c r="P481" s="47">
        <v>45</v>
      </c>
      <c r="Q481" s="47"/>
      <c r="R481" s="5"/>
      <c r="S481" s="5"/>
      <c r="T481" s="5"/>
      <c r="U481" s="36"/>
      <c r="V481" s="36"/>
      <c r="W481" s="36"/>
      <c r="X481" s="36"/>
    </row>
    <row r="482" spans="1:24" s="37" customFormat="1" ht="14.25" customHeight="1" x14ac:dyDescent="0.2">
      <c r="A482" s="36" t="s">
        <v>400</v>
      </c>
      <c r="B482" s="47" t="s">
        <v>1957</v>
      </c>
      <c r="C482" s="36">
        <v>2020</v>
      </c>
      <c r="D482" s="181" t="s">
        <v>1938</v>
      </c>
      <c r="E482" s="36">
        <v>1</v>
      </c>
      <c r="F482" s="36">
        <v>1</v>
      </c>
      <c r="G482" s="47"/>
      <c r="H482" s="157">
        <f>IF(I482="","", VLOOKUP(I482,[8]All_LTMN_Lookups!$J$1:$K$1223,2,FALSE))</f>
        <v>570</v>
      </c>
      <c r="I482" s="157" t="s">
        <v>264</v>
      </c>
      <c r="J482" s="188">
        <v>15</v>
      </c>
      <c r="K482" s="190">
        <f t="shared" si="14"/>
        <v>4.7746482927568605</v>
      </c>
      <c r="L482" s="188">
        <f t="shared" si="15"/>
        <v>5.0699999999999994</v>
      </c>
      <c r="M482" s="47">
        <v>0</v>
      </c>
      <c r="N482" s="47">
        <v>3.5</v>
      </c>
      <c r="O482" s="47">
        <v>1.57</v>
      </c>
      <c r="P482" s="47">
        <v>45</v>
      </c>
      <c r="Q482" s="47"/>
      <c r="R482" s="5"/>
      <c r="S482" s="5"/>
      <c r="T482" s="5"/>
      <c r="U482" s="36"/>
      <c r="V482" s="36"/>
      <c r="W482" s="36"/>
      <c r="X482" s="36"/>
    </row>
    <row r="483" spans="1:24" s="37" customFormat="1" ht="14.25" customHeight="1" x14ac:dyDescent="0.2">
      <c r="A483" s="36" t="s">
        <v>400</v>
      </c>
      <c r="B483" s="47" t="s">
        <v>1957</v>
      </c>
      <c r="C483" s="36">
        <v>2020</v>
      </c>
      <c r="D483" s="181" t="s">
        <v>1938</v>
      </c>
      <c r="E483" s="36">
        <v>2</v>
      </c>
      <c r="F483" s="36">
        <v>2</v>
      </c>
      <c r="G483" s="47"/>
      <c r="H483" s="157">
        <f>IF(I483="","", VLOOKUP(I483,[8]All_LTMN_Lookups!$J$1:$K$1223,2,FALSE))</f>
        <v>570</v>
      </c>
      <c r="I483" s="157" t="s">
        <v>264</v>
      </c>
      <c r="J483" s="188">
        <v>30</v>
      </c>
      <c r="K483" s="190">
        <f t="shared" si="14"/>
        <v>9.5492965855137211</v>
      </c>
      <c r="L483" s="188">
        <f t="shared" si="15"/>
        <v>15.069999999999999</v>
      </c>
      <c r="M483" s="47">
        <v>0</v>
      </c>
      <c r="N483" s="47">
        <v>13.5</v>
      </c>
      <c r="O483" s="47">
        <v>1.57</v>
      </c>
      <c r="P483" s="47">
        <v>45</v>
      </c>
      <c r="Q483" s="47"/>
      <c r="R483" s="5"/>
      <c r="S483" s="5"/>
      <c r="T483" s="5"/>
      <c r="U483" s="36"/>
      <c r="V483" s="36"/>
      <c r="W483" s="36"/>
      <c r="X483" s="36"/>
    </row>
    <row r="484" spans="1:24" s="37" customFormat="1" ht="14.25" customHeight="1" x14ac:dyDescent="0.2">
      <c r="A484" s="36" t="s">
        <v>400</v>
      </c>
      <c r="B484" s="47" t="s">
        <v>1957</v>
      </c>
      <c r="C484" s="36">
        <v>2020</v>
      </c>
      <c r="D484" s="181" t="s">
        <v>1938</v>
      </c>
      <c r="E484" s="36">
        <v>3</v>
      </c>
      <c r="F484" s="36">
        <v>3</v>
      </c>
      <c r="G484" s="47"/>
      <c r="H484" s="49" t="s">
        <v>1959</v>
      </c>
      <c r="I484" s="157" t="s">
        <v>1768</v>
      </c>
      <c r="J484" s="188">
        <v>85</v>
      </c>
      <c r="K484" s="190">
        <f t="shared" si="14"/>
        <v>27.056340325622209</v>
      </c>
      <c r="L484" s="188">
        <f t="shared" si="15"/>
        <v>19.069999999999997</v>
      </c>
      <c r="M484" s="47">
        <v>0</v>
      </c>
      <c r="N484" s="47">
        <v>17.5</v>
      </c>
      <c r="O484" s="47">
        <v>1.57</v>
      </c>
      <c r="P484" s="47">
        <v>45</v>
      </c>
      <c r="Q484" s="47"/>
      <c r="R484" s="5"/>
      <c r="S484" s="5"/>
      <c r="T484" s="5"/>
      <c r="U484" s="36"/>
      <c r="V484" s="36"/>
      <c r="W484" s="36"/>
      <c r="X484" s="36"/>
    </row>
    <row r="485" spans="1:24" s="37" customFormat="1" ht="14.25" customHeight="1" x14ac:dyDescent="0.2">
      <c r="A485" s="36" t="s">
        <v>400</v>
      </c>
      <c r="B485" s="47" t="s">
        <v>1957</v>
      </c>
      <c r="C485" s="36">
        <v>2020</v>
      </c>
      <c r="D485" s="181" t="s">
        <v>1938</v>
      </c>
      <c r="E485" s="36">
        <v>4</v>
      </c>
      <c r="F485" s="36">
        <v>4</v>
      </c>
      <c r="G485" s="47"/>
      <c r="H485" s="49" t="s">
        <v>1959</v>
      </c>
      <c r="I485" s="157" t="s">
        <v>1768</v>
      </c>
      <c r="J485" s="188">
        <v>138</v>
      </c>
      <c r="K485" s="190">
        <f t="shared" si="14"/>
        <v>43.926764293363114</v>
      </c>
      <c r="L485" s="188">
        <f t="shared" si="15"/>
        <v>19.069999999999997</v>
      </c>
      <c r="M485" s="47">
        <v>0</v>
      </c>
      <c r="N485" s="47">
        <v>17.5</v>
      </c>
      <c r="O485" s="47">
        <v>1.57</v>
      </c>
      <c r="P485" s="47">
        <v>45</v>
      </c>
      <c r="Q485" s="47"/>
      <c r="R485" s="5"/>
      <c r="S485" s="5"/>
      <c r="T485" s="5"/>
      <c r="U485" s="36"/>
      <c r="V485" s="36"/>
      <c r="W485" s="36"/>
      <c r="X485" s="36"/>
    </row>
    <row r="486" spans="1:24" s="37" customFormat="1" ht="14.25" customHeight="1" x14ac:dyDescent="0.2">
      <c r="A486" s="36" t="s">
        <v>400</v>
      </c>
      <c r="B486" s="47" t="s">
        <v>1957</v>
      </c>
      <c r="C486" s="36">
        <v>2020</v>
      </c>
      <c r="D486" s="181" t="s">
        <v>1938</v>
      </c>
      <c r="E486" s="36">
        <v>5</v>
      </c>
      <c r="F486" s="36">
        <v>5</v>
      </c>
      <c r="G486" s="47"/>
      <c r="H486" s="49" t="s">
        <v>1959</v>
      </c>
      <c r="I486" s="157" t="s">
        <v>1768</v>
      </c>
      <c r="J486" s="188">
        <v>106</v>
      </c>
      <c r="K486" s="190">
        <f t="shared" si="14"/>
        <v>33.74084793548181</v>
      </c>
      <c r="L486" s="188">
        <f t="shared" si="15"/>
        <v>19.069999999999997</v>
      </c>
      <c r="M486" s="47">
        <v>2</v>
      </c>
      <c r="N486" s="47">
        <v>17.5</v>
      </c>
      <c r="O486" s="47">
        <v>1.57</v>
      </c>
      <c r="P486" s="47">
        <v>45</v>
      </c>
      <c r="Q486" s="47"/>
      <c r="R486" s="5"/>
      <c r="S486" s="5"/>
      <c r="T486" s="5"/>
      <c r="U486" s="36"/>
      <c r="V486" s="36"/>
      <c r="W486" s="36"/>
      <c r="X486" s="36"/>
    </row>
    <row r="487" spans="1:24" s="37" customFormat="1" ht="14.25" customHeight="1" x14ac:dyDescent="0.2">
      <c r="A487" s="36" t="s">
        <v>400</v>
      </c>
      <c r="B487" s="47" t="s">
        <v>1957</v>
      </c>
      <c r="C487" s="36">
        <v>2020</v>
      </c>
      <c r="D487" s="181" t="s">
        <v>1938</v>
      </c>
      <c r="E487" s="36">
        <v>6</v>
      </c>
      <c r="F487" s="36">
        <v>6</v>
      </c>
      <c r="G487" s="47"/>
      <c r="H487" s="157">
        <f>IF(I487="","", VLOOKUP(I487,[8]All_LTMN_Lookups!$J$1:$K$1223,2,FALSE))</f>
        <v>570</v>
      </c>
      <c r="I487" s="157" t="s">
        <v>264</v>
      </c>
      <c r="J487" s="188">
        <v>29</v>
      </c>
      <c r="K487" s="190">
        <f t="shared" si="14"/>
        <v>9.2309866993299305</v>
      </c>
      <c r="L487" s="188">
        <f t="shared" si="15"/>
        <v>15.069999999999999</v>
      </c>
      <c r="M487" s="47">
        <v>0</v>
      </c>
      <c r="N487" s="47">
        <v>13.5</v>
      </c>
      <c r="O487" s="47">
        <v>1.57</v>
      </c>
      <c r="P487" s="47">
        <v>45</v>
      </c>
      <c r="Q487" s="47"/>
      <c r="R487" s="5"/>
      <c r="S487" s="5"/>
      <c r="T487" s="5"/>
      <c r="U487" s="36"/>
      <c r="V487" s="36"/>
      <c r="W487" s="36"/>
      <c r="X487" s="36"/>
    </row>
    <row r="488" spans="1:24" s="37" customFormat="1" ht="14.25" customHeight="1" x14ac:dyDescent="0.2">
      <c r="A488" s="36" t="s">
        <v>400</v>
      </c>
      <c r="B488" s="47" t="s">
        <v>1957</v>
      </c>
      <c r="C488" s="36">
        <v>2020</v>
      </c>
      <c r="D488" s="181" t="s">
        <v>1938</v>
      </c>
      <c r="E488" s="36">
        <v>7</v>
      </c>
      <c r="F488" s="36">
        <v>7</v>
      </c>
      <c r="G488" s="47"/>
      <c r="H488" s="49" t="s">
        <v>1959</v>
      </c>
      <c r="I488" s="157" t="s">
        <v>1768</v>
      </c>
      <c r="J488" s="188">
        <v>72</v>
      </c>
      <c r="K488" s="190">
        <f t="shared" si="14"/>
        <v>22.918311805232928</v>
      </c>
      <c r="L488" s="188">
        <f t="shared" si="15"/>
        <v>14.069999999999999</v>
      </c>
      <c r="M488" s="47">
        <v>0</v>
      </c>
      <c r="N488" s="47">
        <v>12.5</v>
      </c>
      <c r="O488" s="47">
        <v>1.57</v>
      </c>
      <c r="P488" s="47">
        <v>45</v>
      </c>
      <c r="Q488" s="47"/>
      <c r="R488" s="5"/>
      <c r="S488" s="5"/>
      <c r="T488" s="5"/>
      <c r="U488" s="36"/>
      <c r="V488" s="36"/>
      <c r="W488" s="36"/>
      <c r="X488" s="36"/>
    </row>
    <row r="489" spans="1:24" s="37" customFormat="1" ht="14.25" customHeight="1" x14ac:dyDescent="0.2">
      <c r="A489" s="36" t="s">
        <v>400</v>
      </c>
      <c r="B489" s="47" t="s">
        <v>1957</v>
      </c>
      <c r="C489" s="36">
        <v>2020</v>
      </c>
      <c r="D489" s="181" t="s">
        <v>1938</v>
      </c>
      <c r="E489" s="36">
        <v>8</v>
      </c>
      <c r="F489" s="36">
        <v>8</v>
      </c>
      <c r="G489" s="47"/>
      <c r="H489" s="157">
        <f>IF(I489="","", VLOOKUP(I489,[8]All_LTMN_Lookups!$J$1:$K$1223,2,FALSE))</f>
        <v>971</v>
      </c>
      <c r="I489" s="157" t="s">
        <v>257</v>
      </c>
      <c r="J489" s="188">
        <v>95</v>
      </c>
      <c r="K489" s="190">
        <f t="shared" si="14"/>
        <v>30.239439187460114</v>
      </c>
      <c r="L489" s="188">
        <f t="shared" si="15"/>
        <v>15.569999999999999</v>
      </c>
      <c r="M489" s="47">
        <v>0</v>
      </c>
      <c r="N489" s="47">
        <v>14</v>
      </c>
      <c r="O489" s="47">
        <v>1.57</v>
      </c>
      <c r="P489" s="47">
        <v>45</v>
      </c>
      <c r="Q489" s="47"/>
      <c r="R489" s="5"/>
      <c r="S489" s="5"/>
      <c r="T489" s="5"/>
      <c r="U489" s="36"/>
      <c r="V489" s="36"/>
      <c r="W489" s="36"/>
      <c r="X489" s="36"/>
    </row>
    <row r="490" spans="1:24" s="37" customFormat="1" ht="14.25" customHeight="1" x14ac:dyDescent="0.2">
      <c r="A490" s="36" t="s">
        <v>400</v>
      </c>
      <c r="B490" s="47" t="s">
        <v>1957</v>
      </c>
      <c r="C490" s="36">
        <v>2020</v>
      </c>
      <c r="D490" s="181" t="s">
        <v>1938</v>
      </c>
      <c r="E490" s="36">
        <v>9</v>
      </c>
      <c r="F490" s="36">
        <v>9</v>
      </c>
      <c r="G490" s="47"/>
      <c r="H490" s="157">
        <f>IF(I490="","", VLOOKUP(I490,[8]All_LTMN_Lookups!$J$1:$K$1223,2,FALSE))</f>
        <v>570</v>
      </c>
      <c r="I490" s="157" t="s">
        <v>264</v>
      </c>
      <c r="J490" s="188">
        <v>22</v>
      </c>
      <c r="K490" s="190">
        <f t="shared" si="14"/>
        <v>7.0028174960433951</v>
      </c>
      <c r="L490" s="188">
        <f t="shared" si="15"/>
        <v>8.0699999999999985</v>
      </c>
      <c r="M490" s="47">
        <v>0</v>
      </c>
      <c r="N490" s="47">
        <v>6.5</v>
      </c>
      <c r="O490" s="47">
        <v>1.57</v>
      </c>
      <c r="P490" s="47">
        <v>45</v>
      </c>
      <c r="Q490" s="47"/>
      <c r="R490" s="5"/>
      <c r="S490" s="5"/>
      <c r="T490" s="5"/>
      <c r="U490" s="36"/>
      <c r="V490" s="36"/>
      <c r="W490" s="36"/>
      <c r="X490" s="36"/>
    </row>
    <row r="491" spans="1:24" s="37" customFormat="1" ht="14.25" customHeight="1" x14ac:dyDescent="0.2">
      <c r="A491" s="36" t="s">
        <v>400</v>
      </c>
      <c r="B491" s="47" t="s">
        <v>1957</v>
      </c>
      <c r="C491" s="36">
        <v>2020</v>
      </c>
      <c r="D491" s="181" t="s">
        <v>1938</v>
      </c>
      <c r="E491" s="36">
        <v>10</v>
      </c>
      <c r="F491" s="36">
        <v>10</v>
      </c>
      <c r="G491" s="47"/>
      <c r="H491" s="157">
        <f>IF(I491="","", VLOOKUP(I491,[8]All_LTMN_Lookups!$J$1:$K$1223,2,FALSE))</f>
        <v>570</v>
      </c>
      <c r="I491" s="157" t="s">
        <v>264</v>
      </c>
      <c r="J491" s="188">
        <v>33.5</v>
      </c>
      <c r="K491" s="190">
        <f t="shared" si="14"/>
        <v>10.663381187156988</v>
      </c>
      <c r="L491" s="188">
        <f t="shared" si="15"/>
        <v>12.069999999999999</v>
      </c>
      <c r="M491" s="47">
        <v>0</v>
      </c>
      <c r="N491" s="47">
        <v>10.5</v>
      </c>
      <c r="O491" s="47">
        <v>1.57</v>
      </c>
      <c r="P491" s="47">
        <v>45</v>
      </c>
      <c r="Q491" s="47"/>
      <c r="R491" s="5"/>
      <c r="S491" s="5"/>
      <c r="T491" s="5"/>
      <c r="U491" s="36"/>
      <c r="V491" s="36"/>
      <c r="W491" s="36"/>
      <c r="X491" s="36"/>
    </row>
    <row r="492" spans="1:24" s="37" customFormat="1" ht="14.25" customHeight="1" x14ac:dyDescent="0.2">
      <c r="A492" s="36" t="s">
        <v>400</v>
      </c>
      <c r="B492" s="47" t="s">
        <v>1957</v>
      </c>
      <c r="C492" s="36">
        <v>2020</v>
      </c>
      <c r="D492" s="181" t="s">
        <v>1939</v>
      </c>
      <c r="E492" s="36">
        <v>1</v>
      </c>
      <c r="F492" s="36">
        <v>1</v>
      </c>
      <c r="G492" s="47"/>
      <c r="H492" s="157">
        <f>IF(I492="","", VLOOKUP(I492,[8]All_LTMN_Lookups!$J$1:$K$1223,2,FALSE))</f>
        <v>2740</v>
      </c>
      <c r="I492" s="157" t="s">
        <v>177</v>
      </c>
      <c r="J492" s="188">
        <v>75</v>
      </c>
      <c r="K492" s="190">
        <f t="shared" si="14"/>
        <v>23.8732414637843</v>
      </c>
      <c r="L492" s="188">
        <f t="shared" si="15"/>
        <v>10.569999999999999</v>
      </c>
      <c r="M492" s="47">
        <v>0</v>
      </c>
      <c r="N492" s="47">
        <v>9</v>
      </c>
      <c r="O492" s="47">
        <v>1.57</v>
      </c>
      <c r="P492" s="47">
        <v>45</v>
      </c>
      <c r="Q492" s="47"/>
      <c r="R492" s="5"/>
      <c r="S492" s="5"/>
      <c r="T492" s="5"/>
      <c r="U492" s="36"/>
      <c r="V492" s="36"/>
      <c r="W492" s="36"/>
      <c r="X492" s="36"/>
    </row>
    <row r="493" spans="1:24" s="37" customFormat="1" ht="14.25" customHeight="1" x14ac:dyDescent="0.2">
      <c r="A493" s="36" t="s">
        <v>400</v>
      </c>
      <c r="B493" s="47" t="s">
        <v>1957</v>
      </c>
      <c r="C493" s="36">
        <v>2020</v>
      </c>
      <c r="D493" s="181" t="s">
        <v>1939</v>
      </c>
      <c r="E493" s="36">
        <v>2</v>
      </c>
      <c r="F493" s="36">
        <v>2</v>
      </c>
      <c r="G493" s="47"/>
      <c r="H493" s="157">
        <f>IF(I493="","", VLOOKUP(I493,[8]All_LTMN_Lookups!$J$1:$K$1223,2,FALSE))</f>
        <v>570</v>
      </c>
      <c r="I493" s="157" t="s">
        <v>264</v>
      </c>
      <c r="J493" s="188">
        <v>136</v>
      </c>
      <c r="K493" s="190">
        <f t="shared" si="14"/>
        <v>43.290144520995533</v>
      </c>
      <c r="L493" s="188">
        <f t="shared" si="15"/>
        <v>21.169999999999998</v>
      </c>
      <c r="M493" s="47">
        <v>0</v>
      </c>
      <c r="N493" s="47">
        <v>19.600000000000001</v>
      </c>
      <c r="O493" s="47">
        <v>1.57</v>
      </c>
      <c r="P493" s="47">
        <v>45</v>
      </c>
      <c r="Q493" s="47"/>
      <c r="R493" s="5"/>
      <c r="S493" s="5"/>
      <c r="T493" s="5"/>
      <c r="U493" s="36"/>
      <c r="V493" s="36"/>
      <c r="W493" s="36"/>
      <c r="X493" s="36"/>
    </row>
    <row r="494" spans="1:24" s="37" customFormat="1" ht="14.25" customHeight="1" x14ac:dyDescent="0.2">
      <c r="A494" s="36" t="s">
        <v>400</v>
      </c>
      <c r="B494" s="47" t="s">
        <v>1957</v>
      </c>
      <c r="C494" s="36">
        <v>2020</v>
      </c>
      <c r="D494" s="181" t="s">
        <v>1939</v>
      </c>
      <c r="E494" s="36">
        <v>3</v>
      </c>
      <c r="F494" s="36">
        <v>3</v>
      </c>
      <c r="G494" s="47"/>
      <c r="H494" s="157">
        <f>IF(I494="","", VLOOKUP(I494,[8]All_LTMN_Lookups!$J$1:$K$1223,2,FALSE))</f>
        <v>570</v>
      </c>
      <c r="I494" s="157" t="s">
        <v>264</v>
      </c>
      <c r="J494" s="188">
        <v>129</v>
      </c>
      <c r="K494" s="190">
        <f t="shared" ref="K494:K501" si="16">IF(J494="","", J494/PI())</f>
        <v>41.061975317708999</v>
      </c>
      <c r="L494" s="188">
        <f t="shared" ref="L494:L501" si="17">IF(OR(P494="", N494="", O494=""), "", TAN(P494*PI()/180)*N494 +O494)</f>
        <v>21.369999999999997</v>
      </c>
      <c r="M494" s="47">
        <v>0</v>
      </c>
      <c r="N494" s="47">
        <v>19.8</v>
      </c>
      <c r="O494" s="47">
        <v>1.57</v>
      </c>
      <c r="P494" s="47">
        <v>45</v>
      </c>
      <c r="Q494" s="47"/>
      <c r="R494" s="5"/>
      <c r="S494" s="5"/>
      <c r="T494" s="5"/>
      <c r="U494" s="36"/>
      <c r="V494" s="36"/>
      <c r="W494" s="36"/>
      <c r="X494" s="36"/>
    </row>
    <row r="495" spans="1:24" s="37" customFormat="1" ht="14.25" customHeight="1" x14ac:dyDescent="0.2">
      <c r="A495" s="36" t="s">
        <v>400</v>
      </c>
      <c r="B495" s="47" t="s">
        <v>1957</v>
      </c>
      <c r="C495" s="36">
        <v>2020</v>
      </c>
      <c r="D495" s="181" t="s">
        <v>1939</v>
      </c>
      <c r="E495" s="36">
        <v>4</v>
      </c>
      <c r="F495" s="36">
        <v>4</v>
      </c>
      <c r="G495" s="47"/>
      <c r="H495" s="49" t="s">
        <v>1959</v>
      </c>
      <c r="I495" s="157" t="s">
        <v>1768</v>
      </c>
      <c r="J495" s="188">
        <v>110</v>
      </c>
      <c r="K495" s="190">
        <f t="shared" si="16"/>
        <v>35.014087480216972</v>
      </c>
      <c r="L495" s="188">
        <f t="shared" si="17"/>
        <v>19.469999999999995</v>
      </c>
      <c r="M495" s="47">
        <v>0</v>
      </c>
      <c r="N495" s="47">
        <v>17.899999999999999</v>
      </c>
      <c r="O495" s="47">
        <v>1.57</v>
      </c>
      <c r="P495" s="47">
        <v>45</v>
      </c>
      <c r="Q495" s="47"/>
      <c r="R495" s="5"/>
      <c r="S495" s="5"/>
      <c r="T495" s="5"/>
      <c r="U495" s="36"/>
      <c r="V495" s="36"/>
      <c r="W495" s="36"/>
      <c r="X495" s="36"/>
    </row>
    <row r="496" spans="1:24" s="37" customFormat="1" ht="14.25" customHeight="1" x14ac:dyDescent="0.2">
      <c r="A496" s="36" t="s">
        <v>400</v>
      </c>
      <c r="B496" s="47" t="s">
        <v>1957</v>
      </c>
      <c r="C496" s="36">
        <v>2020</v>
      </c>
      <c r="D496" s="181" t="s">
        <v>1939</v>
      </c>
      <c r="E496" s="36">
        <v>5</v>
      </c>
      <c r="F496" s="36">
        <v>5</v>
      </c>
      <c r="G496" s="47"/>
      <c r="H496" s="157">
        <f>IF(I496="","", VLOOKUP(I496,[8]All_LTMN_Lookups!$J$1:$K$1223,2,FALSE))</f>
        <v>570</v>
      </c>
      <c r="I496" s="157" t="s">
        <v>264</v>
      </c>
      <c r="J496" s="188">
        <v>145</v>
      </c>
      <c r="K496" s="190">
        <f t="shared" si="16"/>
        <v>46.154933496649647</v>
      </c>
      <c r="L496" s="188">
        <f t="shared" si="17"/>
        <v>25.069999999999997</v>
      </c>
      <c r="M496" s="47">
        <v>0</v>
      </c>
      <c r="N496" s="47">
        <v>23.5</v>
      </c>
      <c r="O496" s="47">
        <v>1.57</v>
      </c>
      <c r="P496" s="47">
        <v>45</v>
      </c>
      <c r="Q496" s="47"/>
      <c r="R496" s="5"/>
      <c r="S496" s="5"/>
      <c r="T496" s="5"/>
      <c r="U496" s="36"/>
      <c r="V496" s="36"/>
      <c r="W496" s="36"/>
      <c r="X496" s="36"/>
    </row>
    <row r="497" spans="1:24" s="37" customFormat="1" ht="14.25" customHeight="1" x14ac:dyDescent="0.2">
      <c r="A497" s="36" t="s">
        <v>400</v>
      </c>
      <c r="B497" s="47" t="s">
        <v>1957</v>
      </c>
      <c r="C497" s="36">
        <v>2020</v>
      </c>
      <c r="D497" s="181" t="s">
        <v>1939</v>
      </c>
      <c r="E497" s="36">
        <v>6</v>
      </c>
      <c r="F497" s="36">
        <v>6</v>
      </c>
      <c r="G497" s="47"/>
      <c r="H497" s="157">
        <f>IF(I497="","", VLOOKUP(I497,[8]All_LTMN_Lookups!$J$1:$K$1223,2,FALSE))</f>
        <v>570</v>
      </c>
      <c r="I497" s="157" t="s">
        <v>264</v>
      </c>
      <c r="J497" s="188">
        <v>136</v>
      </c>
      <c r="K497" s="190">
        <f t="shared" si="16"/>
        <v>43.290144520995533</v>
      </c>
      <c r="L497" s="188">
        <f t="shared" si="17"/>
        <v>27.269999999999996</v>
      </c>
      <c r="M497" s="47">
        <v>0</v>
      </c>
      <c r="N497" s="47">
        <v>25.7</v>
      </c>
      <c r="O497" s="47">
        <v>1.57</v>
      </c>
      <c r="P497" s="47">
        <v>45</v>
      </c>
      <c r="Q497" s="47"/>
      <c r="R497" s="5"/>
      <c r="S497" s="5"/>
      <c r="T497" s="5"/>
      <c r="U497" s="36"/>
      <c r="V497" s="36"/>
      <c r="W497" s="36"/>
      <c r="X497" s="36"/>
    </row>
    <row r="498" spans="1:24" s="37" customFormat="1" ht="14.25" customHeight="1" x14ac:dyDescent="0.2">
      <c r="A498" s="36" t="s">
        <v>400</v>
      </c>
      <c r="B498" s="47" t="s">
        <v>1957</v>
      </c>
      <c r="C498" s="36">
        <v>2020</v>
      </c>
      <c r="D498" s="181" t="s">
        <v>1939</v>
      </c>
      <c r="E498" s="36">
        <v>7</v>
      </c>
      <c r="F498" s="36">
        <v>7</v>
      </c>
      <c r="G498" s="47"/>
      <c r="H498" s="49" t="s">
        <v>1959</v>
      </c>
      <c r="I498" s="157" t="s">
        <v>1768</v>
      </c>
      <c r="J498" s="188">
        <v>52</v>
      </c>
      <c r="K498" s="190">
        <f t="shared" si="16"/>
        <v>16.552114081557114</v>
      </c>
      <c r="L498" s="188">
        <f t="shared" si="17"/>
        <v>14.87</v>
      </c>
      <c r="M498" s="47">
        <v>0</v>
      </c>
      <c r="N498" s="47">
        <v>13.3</v>
      </c>
      <c r="O498" s="47">
        <v>1.57</v>
      </c>
      <c r="P498" s="47">
        <v>45</v>
      </c>
      <c r="Q498" s="47"/>
      <c r="R498" s="5"/>
      <c r="S498" s="5"/>
      <c r="T498" s="5"/>
      <c r="U498" s="36"/>
      <c r="V498" s="36"/>
      <c r="W498" s="36"/>
      <c r="X498" s="36"/>
    </row>
    <row r="499" spans="1:24" s="37" customFormat="1" ht="14.25" customHeight="1" x14ac:dyDescent="0.2">
      <c r="A499" s="36" t="s">
        <v>400</v>
      </c>
      <c r="B499" s="47" t="s">
        <v>1957</v>
      </c>
      <c r="C499" s="36">
        <v>2020</v>
      </c>
      <c r="D499" s="181" t="s">
        <v>1939</v>
      </c>
      <c r="E499" s="36">
        <v>8</v>
      </c>
      <c r="F499" s="36">
        <v>8</v>
      </c>
      <c r="G499" s="47"/>
      <c r="H499" s="49" t="s">
        <v>1959</v>
      </c>
      <c r="I499" s="157" t="s">
        <v>1768</v>
      </c>
      <c r="J499" s="188">
        <v>105</v>
      </c>
      <c r="K499" s="190">
        <f t="shared" si="16"/>
        <v>33.422538049298019</v>
      </c>
      <c r="L499" s="188">
        <f t="shared" si="17"/>
        <v>21.169999999999998</v>
      </c>
      <c r="M499" s="47">
        <v>0</v>
      </c>
      <c r="N499" s="47">
        <v>19.600000000000001</v>
      </c>
      <c r="O499" s="47">
        <v>1.57</v>
      </c>
      <c r="P499" s="47">
        <v>45</v>
      </c>
      <c r="Q499" s="47"/>
      <c r="R499" s="5"/>
      <c r="S499" s="5"/>
      <c r="T499" s="5"/>
      <c r="U499" s="36"/>
      <c r="V499" s="36"/>
      <c r="W499" s="36"/>
      <c r="X499" s="36"/>
    </row>
    <row r="500" spans="1:24" s="37" customFormat="1" ht="14.25" customHeight="1" x14ac:dyDescent="0.2">
      <c r="A500" s="36" t="s">
        <v>400</v>
      </c>
      <c r="B500" s="47" t="s">
        <v>1957</v>
      </c>
      <c r="C500" s="36">
        <v>2020</v>
      </c>
      <c r="D500" s="181" t="s">
        <v>1939</v>
      </c>
      <c r="E500" s="36">
        <v>9</v>
      </c>
      <c r="F500" s="36">
        <v>9</v>
      </c>
      <c r="G500" s="47"/>
      <c r="H500" s="49" t="s">
        <v>1959</v>
      </c>
      <c r="I500" s="157" t="s">
        <v>1768</v>
      </c>
      <c r="J500" s="188">
        <v>145</v>
      </c>
      <c r="K500" s="190">
        <f t="shared" si="16"/>
        <v>46.154933496649647</v>
      </c>
      <c r="L500" s="188">
        <f t="shared" si="17"/>
        <v>26.369999999999997</v>
      </c>
      <c r="M500" s="47">
        <v>0</v>
      </c>
      <c r="N500" s="47">
        <v>24.8</v>
      </c>
      <c r="O500" s="47">
        <v>1.57</v>
      </c>
      <c r="P500" s="47">
        <v>45</v>
      </c>
      <c r="Q500" s="47"/>
      <c r="R500" s="5"/>
      <c r="S500" s="5"/>
      <c r="T500" s="5"/>
      <c r="U500" s="36"/>
      <c r="V500" s="36"/>
      <c r="W500" s="36"/>
      <c r="X500" s="36"/>
    </row>
    <row r="501" spans="1:24" s="37" customFormat="1" ht="14.25" customHeight="1" x14ac:dyDescent="0.2">
      <c r="A501" s="36" t="s">
        <v>400</v>
      </c>
      <c r="B501" s="47" t="s">
        <v>1957</v>
      </c>
      <c r="C501" s="36">
        <v>2020</v>
      </c>
      <c r="D501" s="181" t="s">
        <v>1939</v>
      </c>
      <c r="E501" s="36">
        <v>10</v>
      </c>
      <c r="F501" s="36">
        <v>10</v>
      </c>
      <c r="G501" s="47"/>
      <c r="H501" s="49" t="s">
        <v>1959</v>
      </c>
      <c r="I501" s="157" t="s">
        <v>1768</v>
      </c>
      <c r="J501" s="188">
        <v>136</v>
      </c>
      <c r="K501" s="190">
        <f t="shared" si="16"/>
        <v>43.290144520995533</v>
      </c>
      <c r="L501" s="188">
        <f t="shared" si="17"/>
        <v>21.369999999999997</v>
      </c>
      <c r="M501" s="47">
        <v>0</v>
      </c>
      <c r="N501" s="47">
        <v>19.8</v>
      </c>
      <c r="O501" s="47">
        <v>1.57</v>
      </c>
      <c r="P501" s="47">
        <v>45</v>
      </c>
      <c r="Q501" s="47"/>
      <c r="R501" s="5"/>
      <c r="S501" s="5"/>
      <c r="T501" s="5"/>
      <c r="U501" s="36"/>
      <c r="V501" s="36"/>
      <c r="W501" s="36"/>
      <c r="X501" s="36"/>
    </row>
  </sheetData>
  <dataValidations count="3">
    <dataValidation type="list" allowBlank="1" showInputMessage="1" showErrorMessage="1" sqref="X480:X501" xr:uid="{00000000-0002-0000-0600-000000000000}">
      <formula1>$Z$2:$Z$19</formula1>
    </dataValidation>
    <dataValidation type="list" allowBlank="1" showInputMessage="1" showErrorMessage="1" sqref="I2:I501" xr:uid="{00000000-0002-0000-0600-000001000000}">
      <formula1>Latin</formula1>
    </dataValidation>
    <dataValidation type="list" allowBlank="1" showInputMessage="1" showErrorMessage="1" sqref="H352:H354 H2:H10 H12:H34 H54:H55 H57 H59 H62:H64 H36:H51 H130:H131 H78:H86 H94 H97:H100 H102:H107 H88:H92 H116:H119 H121:H124 H126:H128 H498:H501 H495 H488 H484:H486 H471 H464 H456 H458 H431 H428:H429 H421 H415 H418 H409:H411 H403 H405 H407 H386 H388 H380 H368:H369 H371 H375 H377 H364:H366 H361:H362 H359 H356 H332:H341 H317:H321 H308:H313 H315 H283:H289 H305:H306 H301:H303 H299 H291 H265:H268 H275:H277 H279:H281 H271:H273 H234:H251 H255 H253 H190:H228 H232 H230 H154:H188 H133:H147 H150:H152 H109:H114" xr:uid="{00000000-0002-0000-0600-000002000000}">
      <formula1>vcode</formula1>
    </dataValidation>
  </dataValidations>
  <pageMargins left="0.75" right="0.75" top="1" bottom="1" header="0.5" footer="0.5"/>
  <pageSetup paperSize="9" orientation="portrait" horizontalDpi="4294967292" verticalDpi="12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3000000}">
          <x14:formula1>
            <xm:f>All_LTMN_Lookups!$U$2:$U$31</xm:f>
          </x14:formula1>
          <xm:sqref>R480:T501</xm:sqref>
        </x14:dataValidation>
        <x14:dataValidation type="list" allowBlank="1" showInputMessage="1" showErrorMessage="1" xr:uid="{00000000-0002-0000-0600-000004000000}">
          <x14:formula1>
            <xm:f>All_LTMN_Lookups!$Y$2:$Y$19</xm:f>
          </x14:formula1>
          <xm:sqref>U480:W501</xm:sqref>
        </x14:dataValidation>
        <x14:dataValidation type="list" allowBlank="1" showInputMessage="1" showErrorMessage="1" xr:uid="{00000000-0002-0000-0600-000005000000}">
          <x14:formula1>
            <xm:f>All_LTMN_Lookups!$M$2:$M$51</xm:f>
          </x14:formula1>
          <xm:sqref>A2:A501</xm:sqref>
        </x14:dataValidation>
        <x14:dataValidation type="list" allowBlank="1" showInputMessage="1" showErrorMessage="1" xr:uid="{00000000-0002-0000-0600-000006000000}">
          <x14:formula1>
            <xm:f>All_LTMN_Lookups!$Y$2:$Y$20</xm:f>
          </x14:formula1>
          <xm:sqref>U2:X479</xm:sqref>
        </x14:dataValidation>
        <x14:dataValidation type="list" allowBlank="1" showInputMessage="1" showErrorMessage="1" xr:uid="{00000000-0002-0000-0600-000007000000}">
          <x14:formula1>
            <xm:f>All_LTMN_Lookups!$U$2:$U$37</xm:f>
          </x14:formula1>
          <xm:sqref>R2:T479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7"/>
  <sheetViews>
    <sheetView workbookViewId="0">
      <pane ySplit="1" topLeftCell="A2" activePane="bottomLeft" state="frozen"/>
      <selection pane="bottomLeft"/>
    </sheetView>
  </sheetViews>
  <sheetFormatPr defaultColWidth="8.88671875" defaultRowHeight="14.25" customHeight="1" x14ac:dyDescent="0.2"/>
  <cols>
    <col min="1" max="1" width="6.33203125" style="7" customWidth="1"/>
    <col min="2" max="2" width="5.109375" style="7" customWidth="1"/>
    <col min="3" max="3" width="4.6640625" style="7" customWidth="1"/>
    <col min="4" max="4" width="5.77734375" style="178" bestFit="1" customWidth="1"/>
    <col min="5" max="5" width="9" style="7" customWidth="1"/>
    <col min="6" max="6" width="15.5546875" style="175" bestFit="1" customWidth="1"/>
    <col min="7" max="7" width="10.21875" style="7" bestFit="1" customWidth="1"/>
    <col min="8" max="8" width="22.88671875" style="7" customWidth="1"/>
    <col min="9" max="11" width="9.44140625" style="2" customWidth="1"/>
    <col min="12" max="12" width="7.77734375" style="2" customWidth="1"/>
    <col min="13" max="13" width="7.6640625" style="2" customWidth="1"/>
    <col min="14" max="14" width="7.5546875" style="2" customWidth="1"/>
    <col min="15" max="15" width="6.6640625" style="2" bestFit="1" customWidth="1"/>
    <col min="16" max="16384" width="8.88671875" style="22"/>
  </cols>
  <sheetData>
    <row r="1" spans="1:15" s="21" customFormat="1" ht="22.5" x14ac:dyDescent="0.2">
      <c r="A1" s="12" t="s">
        <v>12</v>
      </c>
      <c r="B1" s="12" t="s">
        <v>13</v>
      </c>
      <c r="C1" s="12" t="s">
        <v>15</v>
      </c>
      <c r="D1" s="176" t="s">
        <v>16</v>
      </c>
      <c r="E1" s="12" t="s">
        <v>17</v>
      </c>
      <c r="F1" s="12" t="s">
        <v>14</v>
      </c>
      <c r="G1" s="12" t="s">
        <v>19</v>
      </c>
      <c r="H1" s="13" t="s">
        <v>390</v>
      </c>
      <c r="I1" s="13" t="s">
        <v>420</v>
      </c>
      <c r="J1" s="13" t="s">
        <v>421</v>
      </c>
      <c r="K1" s="13" t="s">
        <v>422</v>
      </c>
      <c r="L1" s="13" t="s">
        <v>688</v>
      </c>
      <c r="M1" s="13" t="s">
        <v>689</v>
      </c>
      <c r="N1" s="13" t="s">
        <v>690</v>
      </c>
      <c r="O1" s="15" t="s">
        <v>419</v>
      </c>
    </row>
    <row r="2" spans="1:15" ht="14.25" customHeight="1" x14ac:dyDescent="0.2">
      <c r="A2" s="36" t="s">
        <v>400</v>
      </c>
      <c r="B2" s="47" t="s">
        <v>1957</v>
      </c>
      <c r="C2" s="36">
        <v>2020</v>
      </c>
      <c r="D2" s="163">
        <v>1</v>
      </c>
      <c r="E2" s="37" t="s">
        <v>1959</v>
      </c>
      <c r="F2" s="157" t="s">
        <v>1768</v>
      </c>
      <c r="G2" s="19" t="s">
        <v>23</v>
      </c>
      <c r="H2" s="19" t="s">
        <v>1797</v>
      </c>
      <c r="I2" s="1"/>
      <c r="J2" s="1"/>
      <c r="K2" s="1"/>
      <c r="L2" s="1"/>
      <c r="M2" s="1"/>
      <c r="N2" s="1"/>
      <c r="O2" s="1"/>
    </row>
    <row r="3" spans="1:15" ht="14.25" customHeight="1" x14ac:dyDescent="0.2">
      <c r="A3" s="36" t="s">
        <v>400</v>
      </c>
      <c r="B3" s="47" t="s">
        <v>1957</v>
      </c>
      <c r="C3" s="36">
        <v>2020</v>
      </c>
      <c r="D3" s="163">
        <v>1</v>
      </c>
      <c r="E3" s="37" t="s">
        <v>1959</v>
      </c>
      <c r="F3" s="157" t="s">
        <v>1768</v>
      </c>
      <c r="G3" s="19" t="s">
        <v>27</v>
      </c>
      <c r="H3" s="19" t="s">
        <v>1797</v>
      </c>
      <c r="I3" s="1"/>
      <c r="J3" s="1"/>
      <c r="K3" s="1"/>
      <c r="L3" s="1"/>
      <c r="M3" s="1"/>
      <c r="N3" s="1"/>
      <c r="O3" s="1"/>
    </row>
    <row r="4" spans="1:15" ht="14.25" customHeight="1" x14ac:dyDescent="0.2">
      <c r="A4" s="48" t="s">
        <v>400</v>
      </c>
      <c r="B4" s="47" t="s">
        <v>1957</v>
      </c>
      <c r="C4" s="48">
        <v>2020</v>
      </c>
      <c r="D4" s="177">
        <v>1</v>
      </c>
      <c r="E4" s="37" t="s">
        <v>1959</v>
      </c>
      <c r="F4" s="49" t="s">
        <v>1768</v>
      </c>
      <c r="G4" s="174" t="s">
        <v>30</v>
      </c>
      <c r="H4" s="174" t="s">
        <v>1797</v>
      </c>
      <c r="I4" s="1"/>
      <c r="J4" s="1"/>
      <c r="K4" s="1"/>
      <c r="L4" s="1"/>
      <c r="M4" s="1"/>
      <c r="N4" s="1"/>
      <c r="O4" s="1"/>
    </row>
    <row r="5" spans="1:15" ht="14.25" customHeight="1" x14ac:dyDescent="0.2">
      <c r="A5" s="48" t="s">
        <v>400</v>
      </c>
      <c r="B5" s="47" t="s">
        <v>1957</v>
      </c>
      <c r="C5" s="48">
        <v>2020</v>
      </c>
      <c r="D5" s="177">
        <v>1</v>
      </c>
      <c r="E5" s="37" t="s">
        <v>1959</v>
      </c>
      <c r="F5" s="49" t="s">
        <v>1768</v>
      </c>
      <c r="G5" s="174" t="s">
        <v>34</v>
      </c>
      <c r="H5" s="174" t="s">
        <v>1797</v>
      </c>
      <c r="I5" s="1"/>
      <c r="J5" s="1"/>
      <c r="K5" s="1"/>
      <c r="L5" s="1"/>
      <c r="M5" s="1"/>
      <c r="N5" s="1"/>
      <c r="O5" s="1"/>
    </row>
    <row r="6" spans="1:15" ht="14.25" customHeight="1" x14ac:dyDescent="0.2">
      <c r="A6" s="48" t="s">
        <v>400</v>
      </c>
      <c r="B6" s="47" t="s">
        <v>1957</v>
      </c>
      <c r="C6" s="48">
        <v>2020</v>
      </c>
      <c r="D6" s="177">
        <v>1</v>
      </c>
      <c r="E6" s="37" t="s">
        <v>1959</v>
      </c>
      <c r="F6" s="49" t="s">
        <v>1764</v>
      </c>
      <c r="G6" s="174" t="s">
        <v>41</v>
      </c>
      <c r="H6" s="174" t="s">
        <v>1798</v>
      </c>
      <c r="I6" s="1"/>
      <c r="J6" s="1"/>
      <c r="K6" s="1"/>
      <c r="L6" s="1"/>
      <c r="M6" s="1"/>
      <c r="N6" s="1"/>
      <c r="O6" s="1"/>
    </row>
    <row r="7" spans="1:15" ht="14.25" customHeight="1" x14ac:dyDescent="0.2">
      <c r="A7" s="48" t="s">
        <v>400</v>
      </c>
      <c r="B7" s="47" t="s">
        <v>1957</v>
      </c>
      <c r="C7" s="48">
        <v>2020</v>
      </c>
      <c r="D7" s="177">
        <v>1</v>
      </c>
      <c r="E7" s="37" t="s">
        <v>1959</v>
      </c>
      <c r="F7" s="49" t="s">
        <v>1764</v>
      </c>
      <c r="G7" s="174" t="s">
        <v>34</v>
      </c>
      <c r="H7" s="174" t="s">
        <v>1798</v>
      </c>
      <c r="I7" s="1"/>
      <c r="J7" s="1"/>
      <c r="K7" s="1"/>
      <c r="L7" s="1"/>
      <c r="M7" s="1"/>
      <c r="N7" s="1"/>
      <c r="O7" s="1"/>
    </row>
    <row r="8" spans="1:15" ht="14.25" customHeight="1" x14ac:dyDescent="0.2">
      <c r="A8" s="48" t="s">
        <v>400</v>
      </c>
      <c r="B8" s="47" t="s">
        <v>1957</v>
      </c>
      <c r="C8" s="48">
        <v>2020</v>
      </c>
      <c r="D8" s="177">
        <v>1</v>
      </c>
      <c r="E8" s="37" t="s">
        <v>1959</v>
      </c>
      <c r="F8" s="49" t="s">
        <v>1768</v>
      </c>
      <c r="G8" s="174" t="s">
        <v>44</v>
      </c>
      <c r="H8" s="174" t="s">
        <v>1799</v>
      </c>
      <c r="I8" s="1"/>
      <c r="J8" s="1"/>
      <c r="K8" s="1"/>
      <c r="L8" s="1"/>
      <c r="M8" s="1"/>
      <c r="N8" s="1"/>
      <c r="O8" s="1"/>
    </row>
    <row r="9" spans="1:15" ht="14.25" customHeight="1" x14ac:dyDescent="0.2">
      <c r="A9" s="48" t="s">
        <v>400</v>
      </c>
      <c r="B9" s="47" t="s">
        <v>1957</v>
      </c>
      <c r="C9" s="48">
        <v>2020</v>
      </c>
      <c r="D9" s="177">
        <v>1</v>
      </c>
      <c r="E9" s="37">
        <f>IF(F9="","", VLOOKUP(F9,[8]All_LTMN_Lookups!$J$1:$K$1223,2,FALSE))</f>
        <v>707</v>
      </c>
      <c r="F9" s="49" t="s">
        <v>261</v>
      </c>
      <c r="G9" s="174" t="s">
        <v>38</v>
      </c>
      <c r="H9" s="174" t="s">
        <v>1800</v>
      </c>
      <c r="I9" s="1"/>
      <c r="J9" s="1"/>
      <c r="K9" s="1"/>
      <c r="L9" s="1"/>
      <c r="M9" s="1"/>
      <c r="N9" s="1"/>
      <c r="O9" s="1"/>
    </row>
    <row r="10" spans="1:15" ht="14.25" customHeight="1" x14ac:dyDescent="0.2">
      <c r="A10" s="48" t="s">
        <v>400</v>
      </c>
      <c r="B10" s="47" t="s">
        <v>1957</v>
      </c>
      <c r="C10" s="48">
        <v>2020</v>
      </c>
      <c r="D10" s="177">
        <v>1</v>
      </c>
      <c r="E10" s="37">
        <f>IF(F10="","", VLOOKUP(F10,[8]All_LTMN_Lookups!$J$1:$K$1223,2,FALSE))</f>
        <v>2616</v>
      </c>
      <c r="F10" s="49" t="s">
        <v>215</v>
      </c>
      <c r="G10" s="174" t="s">
        <v>44</v>
      </c>
      <c r="H10" s="174" t="s">
        <v>1799</v>
      </c>
      <c r="I10" s="1"/>
      <c r="J10" s="1"/>
      <c r="K10" s="1"/>
      <c r="L10" s="1"/>
      <c r="M10" s="1"/>
      <c r="N10" s="1"/>
      <c r="O10" s="1"/>
    </row>
    <row r="11" spans="1:15" ht="14.25" customHeight="1" x14ac:dyDescent="0.2">
      <c r="A11" s="48" t="s">
        <v>400</v>
      </c>
      <c r="B11" s="47" t="s">
        <v>1957</v>
      </c>
      <c r="C11" s="48">
        <v>2020</v>
      </c>
      <c r="D11" s="177">
        <v>1</v>
      </c>
      <c r="E11" s="37">
        <f>IF(F11="","", VLOOKUP(F11,[8]All_LTMN_Lookups!$J$1:$K$1223,2,FALSE))</f>
        <v>707</v>
      </c>
      <c r="F11" s="49" t="s">
        <v>261</v>
      </c>
      <c r="G11" s="174" t="s">
        <v>34</v>
      </c>
      <c r="H11" s="174" t="s">
        <v>1800</v>
      </c>
      <c r="I11" s="1"/>
      <c r="J11" s="1"/>
      <c r="K11" s="1"/>
      <c r="L11" s="1"/>
      <c r="M11" s="1"/>
      <c r="N11" s="1"/>
      <c r="O11" s="1"/>
    </row>
    <row r="12" spans="1:15" ht="14.25" customHeight="1" x14ac:dyDescent="0.2">
      <c r="A12" s="48" t="s">
        <v>400</v>
      </c>
      <c r="B12" s="47" t="s">
        <v>1957</v>
      </c>
      <c r="C12" s="48">
        <v>2020</v>
      </c>
      <c r="D12" s="177">
        <v>1</v>
      </c>
      <c r="E12" s="37">
        <f>IF(F12="","", VLOOKUP(F12,[8]All_LTMN_Lookups!$J$1:$K$1223,2,FALSE))</f>
        <v>2616</v>
      </c>
      <c r="F12" s="49" t="s">
        <v>215</v>
      </c>
      <c r="G12" s="174" t="s">
        <v>34</v>
      </c>
      <c r="H12" s="174" t="s">
        <v>1799</v>
      </c>
      <c r="I12" s="1"/>
      <c r="J12" s="1"/>
      <c r="K12" s="1"/>
      <c r="L12" s="1"/>
      <c r="M12" s="1"/>
      <c r="N12" s="1"/>
      <c r="O12" s="1"/>
    </row>
    <row r="13" spans="1:15" ht="14.25" customHeight="1" x14ac:dyDescent="0.2">
      <c r="A13" s="48" t="s">
        <v>400</v>
      </c>
      <c r="B13" s="47" t="s">
        <v>1957</v>
      </c>
      <c r="C13" s="48">
        <v>2020</v>
      </c>
      <c r="D13" s="177">
        <v>1</v>
      </c>
      <c r="E13" s="37" t="s">
        <v>1959</v>
      </c>
      <c r="F13" s="49" t="s">
        <v>1801</v>
      </c>
      <c r="G13" s="174" t="s">
        <v>41</v>
      </c>
      <c r="H13" s="174" t="s">
        <v>1798</v>
      </c>
      <c r="I13" s="1"/>
      <c r="J13" s="1"/>
      <c r="K13" s="1"/>
      <c r="L13" s="1"/>
      <c r="M13" s="1"/>
      <c r="N13" s="1"/>
      <c r="O13" s="1"/>
    </row>
    <row r="14" spans="1:15" ht="14.25" customHeight="1" x14ac:dyDescent="0.2">
      <c r="A14" s="48" t="s">
        <v>400</v>
      </c>
      <c r="B14" s="47" t="s">
        <v>1957</v>
      </c>
      <c r="C14" s="48">
        <v>2020</v>
      </c>
      <c r="D14" s="177">
        <v>1</v>
      </c>
      <c r="E14" s="37" t="s">
        <v>1959</v>
      </c>
      <c r="F14" s="49" t="s">
        <v>1763</v>
      </c>
      <c r="G14" s="174" t="s">
        <v>44</v>
      </c>
      <c r="H14" s="174" t="s">
        <v>1799</v>
      </c>
      <c r="I14" s="1"/>
      <c r="J14" s="1"/>
      <c r="K14" s="1"/>
      <c r="L14" s="1"/>
      <c r="M14" s="1"/>
      <c r="N14" s="1"/>
      <c r="O14" s="1"/>
    </row>
    <row r="15" spans="1:15" ht="14.25" customHeight="1" x14ac:dyDescent="0.2">
      <c r="A15" s="48" t="s">
        <v>400</v>
      </c>
      <c r="B15" s="47" t="s">
        <v>1957</v>
      </c>
      <c r="C15" s="48">
        <v>2020</v>
      </c>
      <c r="D15" s="177">
        <v>1</v>
      </c>
      <c r="E15" s="37" t="s">
        <v>1959</v>
      </c>
      <c r="F15" s="49" t="s">
        <v>1801</v>
      </c>
      <c r="G15" s="174" t="s">
        <v>30</v>
      </c>
      <c r="H15" s="174"/>
      <c r="I15" s="1"/>
      <c r="J15" s="1"/>
      <c r="K15" s="1"/>
      <c r="L15" s="1"/>
      <c r="M15" s="1"/>
      <c r="N15" s="1"/>
      <c r="O15" s="1"/>
    </row>
    <row r="16" spans="1:15" ht="14.25" customHeight="1" x14ac:dyDescent="0.2">
      <c r="A16" s="48" t="s">
        <v>400</v>
      </c>
      <c r="B16" s="47" t="s">
        <v>1957</v>
      </c>
      <c r="C16" s="48">
        <v>2020</v>
      </c>
      <c r="D16" s="177">
        <v>1</v>
      </c>
      <c r="E16" s="37" t="s">
        <v>1959</v>
      </c>
      <c r="F16" s="49" t="s">
        <v>1763</v>
      </c>
      <c r="G16" s="174" t="s">
        <v>34</v>
      </c>
      <c r="H16" s="174"/>
      <c r="I16" s="1"/>
      <c r="J16" s="1"/>
      <c r="K16" s="1"/>
      <c r="L16" s="1"/>
      <c r="M16" s="1"/>
      <c r="N16" s="1"/>
      <c r="O16" s="1"/>
    </row>
    <row r="17" spans="1:15" ht="14.25" customHeight="1" x14ac:dyDescent="0.2">
      <c r="A17" s="48" t="s">
        <v>400</v>
      </c>
      <c r="B17" s="47" t="s">
        <v>1957</v>
      </c>
      <c r="C17" s="48">
        <v>2020</v>
      </c>
      <c r="D17" s="177">
        <v>1</v>
      </c>
      <c r="E17" s="37" t="s">
        <v>1959</v>
      </c>
      <c r="F17" s="49" t="s">
        <v>1766</v>
      </c>
      <c r="G17" s="174" t="s">
        <v>38</v>
      </c>
      <c r="H17" s="174" t="s">
        <v>1800</v>
      </c>
      <c r="I17" s="1"/>
      <c r="J17" s="1"/>
      <c r="K17" s="1"/>
      <c r="L17" s="1"/>
      <c r="M17" s="1"/>
      <c r="N17" s="1"/>
      <c r="O17" s="1"/>
    </row>
    <row r="18" spans="1:15" ht="14.25" customHeight="1" x14ac:dyDescent="0.2">
      <c r="A18" s="48" t="s">
        <v>400</v>
      </c>
      <c r="B18" s="47" t="s">
        <v>1957</v>
      </c>
      <c r="C18" s="48">
        <v>2020</v>
      </c>
      <c r="D18" s="177">
        <v>1</v>
      </c>
      <c r="E18" s="37" t="s">
        <v>1959</v>
      </c>
      <c r="F18" s="49" t="s">
        <v>1766</v>
      </c>
      <c r="G18" s="174" t="s">
        <v>34</v>
      </c>
      <c r="H18" s="174"/>
      <c r="I18" s="1"/>
      <c r="J18" s="1"/>
      <c r="K18" s="1"/>
      <c r="L18" s="1"/>
      <c r="M18" s="1"/>
      <c r="N18" s="1"/>
      <c r="O18" s="1"/>
    </row>
    <row r="19" spans="1:15" ht="14.25" customHeight="1" x14ac:dyDescent="0.2">
      <c r="A19" s="48" t="s">
        <v>400</v>
      </c>
      <c r="B19" s="47" t="s">
        <v>1957</v>
      </c>
      <c r="C19" s="48">
        <v>2020</v>
      </c>
      <c r="D19" s="177" t="s">
        <v>1913</v>
      </c>
      <c r="E19" s="37" t="s">
        <v>1959</v>
      </c>
      <c r="F19" s="49" t="s">
        <v>1768</v>
      </c>
      <c r="G19" s="174" t="s">
        <v>30</v>
      </c>
      <c r="H19" s="174" t="s">
        <v>1797</v>
      </c>
      <c r="I19" s="1"/>
      <c r="J19" s="1"/>
      <c r="K19" s="1"/>
      <c r="L19" s="1"/>
      <c r="M19" s="1"/>
      <c r="N19" s="1"/>
      <c r="O19" s="1"/>
    </row>
    <row r="20" spans="1:15" ht="14.25" customHeight="1" x14ac:dyDescent="0.2">
      <c r="A20" s="48" t="s">
        <v>400</v>
      </c>
      <c r="B20" s="47" t="s">
        <v>1957</v>
      </c>
      <c r="C20" s="48">
        <v>2020</v>
      </c>
      <c r="D20" s="177" t="s">
        <v>1913</v>
      </c>
      <c r="E20" s="37" t="s">
        <v>1959</v>
      </c>
      <c r="F20" s="49" t="s">
        <v>1768</v>
      </c>
      <c r="G20" s="174" t="s">
        <v>23</v>
      </c>
      <c r="H20" s="174" t="s">
        <v>1797</v>
      </c>
      <c r="I20" s="1"/>
      <c r="J20" s="1"/>
      <c r="K20" s="1"/>
      <c r="L20" s="1"/>
      <c r="M20" s="1"/>
      <c r="N20" s="1"/>
      <c r="O20" s="1"/>
    </row>
    <row r="21" spans="1:15" ht="14.25" customHeight="1" x14ac:dyDescent="0.2">
      <c r="A21" s="48" t="s">
        <v>400</v>
      </c>
      <c r="B21" s="47" t="s">
        <v>1957</v>
      </c>
      <c r="C21" s="48">
        <v>2020</v>
      </c>
      <c r="D21" s="177" t="s">
        <v>1913</v>
      </c>
      <c r="E21" s="37" t="s">
        <v>1959</v>
      </c>
      <c r="F21" s="49" t="s">
        <v>1766</v>
      </c>
      <c r="G21" s="174" t="s">
        <v>38</v>
      </c>
      <c r="H21" s="174" t="s">
        <v>1800</v>
      </c>
      <c r="I21" s="1"/>
      <c r="J21" s="1"/>
      <c r="K21" s="1"/>
      <c r="L21" s="1"/>
      <c r="M21" s="1"/>
      <c r="N21" s="1"/>
      <c r="O21" s="1"/>
    </row>
    <row r="22" spans="1:15" ht="14.25" customHeight="1" x14ac:dyDescent="0.2">
      <c r="A22" s="48" t="s">
        <v>400</v>
      </c>
      <c r="B22" s="47" t="s">
        <v>1957</v>
      </c>
      <c r="C22" s="48">
        <v>2020</v>
      </c>
      <c r="D22" s="177" t="s">
        <v>1913</v>
      </c>
      <c r="E22" s="37" t="s">
        <v>1959</v>
      </c>
      <c r="F22" s="49" t="s">
        <v>1766</v>
      </c>
      <c r="G22" s="174" t="s">
        <v>34</v>
      </c>
      <c r="H22" s="174"/>
      <c r="I22" s="1"/>
      <c r="J22" s="1"/>
      <c r="K22" s="1"/>
      <c r="L22" s="1"/>
      <c r="M22" s="1"/>
      <c r="N22" s="1"/>
      <c r="O22" s="1"/>
    </row>
    <row r="23" spans="1:15" ht="14.25" customHeight="1" x14ac:dyDescent="0.2">
      <c r="A23" s="48" t="s">
        <v>400</v>
      </c>
      <c r="B23" s="47" t="s">
        <v>1957</v>
      </c>
      <c r="C23" s="48">
        <v>2020</v>
      </c>
      <c r="D23" s="177" t="s">
        <v>1913</v>
      </c>
      <c r="E23" s="37">
        <f>IF(F23="","", VLOOKUP(F23,[8]All_LTMN_Lookups!$J$1:$K$1223,2,FALSE))</f>
        <v>2740</v>
      </c>
      <c r="F23" s="49" t="s">
        <v>177</v>
      </c>
      <c r="G23" s="174" t="s">
        <v>30</v>
      </c>
      <c r="H23" s="174" t="s">
        <v>1797</v>
      </c>
      <c r="I23" s="1"/>
      <c r="J23" s="1"/>
      <c r="K23" s="1"/>
      <c r="L23" s="1"/>
      <c r="M23" s="1"/>
      <c r="N23" s="1"/>
      <c r="O23" s="1"/>
    </row>
    <row r="24" spans="1:15" ht="14.25" customHeight="1" x14ac:dyDescent="0.2">
      <c r="A24" s="48" t="s">
        <v>400</v>
      </c>
      <c r="B24" s="47" t="s">
        <v>1957</v>
      </c>
      <c r="C24" s="48">
        <v>2020</v>
      </c>
      <c r="D24" s="177" t="s">
        <v>1913</v>
      </c>
      <c r="E24" s="37" t="s">
        <v>1959</v>
      </c>
      <c r="F24" s="152" t="s">
        <v>1854</v>
      </c>
      <c r="G24" s="19" t="s">
        <v>38</v>
      </c>
      <c r="H24" s="19" t="s">
        <v>1800</v>
      </c>
      <c r="I24" s="1"/>
      <c r="J24" s="1"/>
      <c r="K24" s="1"/>
      <c r="L24" s="1"/>
      <c r="M24" s="1"/>
      <c r="N24" s="1"/>
      <c r="O24" s="1"/>
    </row>
    <row r="25" spans="1:15" ht="14.25" customHeight="1" x14ac:dyDescent="0.2">
      <c r="A25" s="48" t="s">
        <v>400</v>
      </c>
      <c r="B25" s="47" t="s">
        <v>1957</v>
      </c>
      <c r="C25" s="48">
        <v>2020</v>
      </c>
      <c r="D25" s="177" t="s">
        <v>1913</v>
      </c>
      <c r="E25" s="37" t="s">
        <v>1959</v>
      </c>
      <c r="F25" s="152" t="s">
        <v>1854</v>
      </c>
      <c r="G25" s="19" t="s">
        <v>34</v>
      </c>
      <c r="H25" s="19"/>
      <c r="I25" s="1"/>
      <c r="J25" s="1"/>
      <c r="K25" s="1"/>
      <c r="L25" s="1"/>
      <c r="M25" s="1"/>
      <c r="N25" s="1"/>
      <c r="O25" s="1"/>
    </row>
    <row r="26" spans="1:15" ht="14.25" customHeight="1" x14ac:dyDescent="0.2">
      <c r="A26" s="48" t="s">
        <v>400</v>
      </c>
      <c r="B26" s="47" t="s">
        <v>1957</v>
      </c>
      <c r="C26" s="48">
        <v>2020</v>
      </c>
      <c r="D26" s="177" t="s">
        <v>1914</v>
      </c>
      <c r="E26" s="37" t="s">
        <v>1959</v>
      </c>
      <c r="F26" s="152" t="s">
        <v>1768</v>
      </c>
      <c r="G26" s="19" t="s">
        <v>23</v>
      </c>
      <c r="H26" s="19" t="s">
        <v>1797</v>
      </c>
      <c r="I26" s="1"/>
      <c r="J26" s="1"/>
      <c r="K26" s="1"/>
      <c r="L26" s="1"/>
      <c r="M26" s="1"/>
      <c r="N26" s="1"/>
      <c r="O26" s="1"/>
    </row>
    <row r="27" spans="1:15" ht="14.25" customHeight="1" x14ac:dyDescent="0.2">
      <c r="A27" s="48" t="s">
        <v>400</v>
      </c>
      <c r="B27" s="47" t="s">
        <v>1957</v>
      </c>
      <c r="C27" s="48">
        <v>2020</v>
      </c>
      <c r="D27" s="177" t="s">
        <v>1914</v>
      </c>
      <c r="E27" s="37" t="s">
        <v>1959</v>
      </c>
      <c r="F27" s="152" t="s">
        <v>1764</v>
      </c>
      <c r="G27" s="19"/>
      <c r="H27" s="19" t="s">
        <v>1960</v>
      </c>
      <c r="I27" s="1" t="s">
        <v>608</v>
      </c>
      <c r="J27" s="1"/>
      <c r="K27" s="1"/>
      <c r="L27" s="1"/>
      <c r="M27" s="1"/>
      <c r="N27" s="1"/>
      <c r="O27" s="1"/>
    </row>
    <row r="28" spans="1:15" ht="14.25" customHeight="1" x14ac:dyDescent="0.2">
      <c r="A28" s="48" t="s">
        <v>400</v>
      </c>
      <c r="B28" s="47" t="s">
        <v>1957</v>
      </c>
      <c r="C28" s="48">
        <v>2020</v>
      </c>
      <c r="D28" s="177" t="s">
        <v>1914</v>
      </c>
      <c r="E28" s="37" t="s">
        <v>1959</v>
      </c>
      <c r="F28" s="152" t="s">
        <v>1765</v>
      </c>
      <c r="G28" s="19"/>
      <c r="H28" s="19" t="s">
        <v>1961</v>
      </c>
      <c r="I28" s="1" t="s">
        <v>608</v>
      </c>
      <c r="J28" s="1"/>
      <c r="K28" s="1"/>
      <c r="L28" s="1"/>
      <c r="M28" s="1"/>
      <c r="N28" s="1"/>
      <c r="O28" s="1"/>
    </row>
    <row r="29" spans="1:15" ht="14.25" customHeight="1" x14ac:dyDescent="0.2">
      <c r="A29" s="48" t="s">
        <v>400</v>
      </c>
      <c r="B29" s="47" t="s">
        <v>1957</v>
      </c>
      <c r="C29" s="48">
        <v>2020</v>
      </c>
      <c r="D29" s="177" t="s">
        <v>1914</v>
      </c>
      <c r="E29" s="37" t="s">
        <v>1959</v>
      </c>
      <c r="F29" s="152" t="s">
        <v>1768</v>
      </c>
      <c r="G29" s="19" t="s">
        <v>23</v>
      </c>
      <c r="H29" s="19"/>
      <c r="I29" s="1"/>
      <c r="J29" s="1"/>
      <c r="K29" s="1"/>
      <c r="L29" s="1"/>
      <c r="M29" s="1"/>
      <c r="N29" s="1"/>
      <c r="O29" s="1"/>
    </row>
    <row r="30" spans="1:15" ht="14.25" customHeight="1" x14ac:dyDescent="0.2">
      <c r="A30" s="48" t="s">
        <v>400</v>
      </c>
      <c r="B30" s="47" t="s">
        <v>1957</v>
      </c>
      <c r="C30" s="48">
        <v>2020</v>
      </c>
      <c r="D30" s="177" t="s">
        <v>1914</v>
      </c>
      <c r="E30" s="37" t="s">
        <v>1959</v>
      </c>
      <c r="F30" s="152" t="s">
        <v>1768</v>
      </c>
      <c r="G30" s="19" t="s">
        <v>27</v>
      </c>
      <c r="H30" s="19"/>
      <c r="I30" s="1"/>
      <c r="J30" s="1"/>
      <c r="K30" s="1"/>
      <c r="L30" s="1"/>
      <c r="M30" s="1"/>
      <c r="N30" s="1"/>
      <c r="O30" s="1"/>
    </row>
    <row r="31" spans="1:15" ht="14.25" customHeight="1" x14ac:dyDescent="0.2">
      <c r="A31" s="48" t="s">
        <v>400</v>
      </c>
      <c r="B31" s="47" t="s">
        <v>1957</v>
      </c>
      <c r="C31" s="48">
        <v>2020</v>
      </c>
      <c r="D31" s="177" t="s">
        <v>1914</v>
      </c>
      <c r="E31" s="37" t="s">
        <v>1959</v>
      </c>
      <c r="F31" s="152" t="s">
        <v>1764</v>
      </c>
      <c r="G31" s="19" t="s">
        <v>30</v>
      </c>
      <c r="H31" s="19"/>
      <c r="I31" s="1"/>
      <c r="J31" s="1"/>
      <c r="K31" s="1"/>
      <c r="L31" s="1"/>
      <c r="M31" s="1"/>
      <c r="N31" s="1"/>
      <c r="O31" s="1"/>
    </row>
    <row r="32" spans="1:15" ht="14.25" customHeight="1" x14ac:dyDescent="0.2">
      <c r="A32" s="48" t="s">
        <v>400</v>
      </c>
      <c r="B32" s="47" t="s">
        <v>1957</v>
      </c>
      <c r="C32" s="48">
        <v>2020</v>
      </c>
      <c r="D32" s="177" t="s">
        <v>1914</v>
      </c>
      <c r="E32" s="37" t="s">
        <v>1959</v>
      </c>
      <c r="F32" s="152" t="s">
        <v>1765</v>
      </c>
      <c r="G32" s="19" t="s">
        <v>34</v>
      </c>
      <c r="H32" s="19"/>
      <c r="I32" s="1"/>
      <c r="J32" s="1"/>
      <c r="K32" s="1"/>
      <c r="L32" s="1"/>
      <c r="M32" s="1"/>
      <c r="N32" s="1"/>
      <c r="O32" s="1"/>
    </row>
    <row r="33" spans="1:15" ht="14.25" customHeight="1" x14ac:dyDescent="0.2">
      <c r="A33" s="48" t="s">
        <v>400</v>
      </c>
      <c r="B33" s="47" t="s">
        <v>1957</v>
      </c>
      <c r="C33" s="48">
        <v>2020</v>
      </c>
      <c r="D33" s="177" t="s">
        <v>1914</v>
      </c>
      <c r="E33" s="37" t="s">
        <v>1959</v>
      </c>
      <c r="F33" s="152" t="s">
        <v>1766</v>
      </c>
      <c r="G33" s="19" t="s">
        <v>34</v>
      </c>
      <c r="H33" s="19"/>
      <c r="I33" s="1"/>
      <c r="J33" s="1"/>
      <c r="K33" s="1"/>
      <c r="L33" s="1"/>
      <c r="M33" s="1"/>
      <c r="N33" s="1"/>
      <c r="O33" s="1"/>
    </row>
    <row r="34" spans="1:15" ht="14.25" customHeight="1" x14ac:dyDescent="0.2">
      <c r="A34" s="48" t="s">
        <v>400</v>
      </c>
      <c r="B34" s="47" t="s">
        <v>1957</v>
      </c>
      <c r="C34" s="48">
        <v>2020</v>
      </c>
      <c r="D34" s="177">
        <v>4</v>
      </c>
      <c r="E34" s="37" t="s">
        <v>1959</v>
      </c>
      <c r="F34" s="152" t="s">
        <v>1768</v>
      </c>
      <c r="G34" s="19" t="s">
        <v>23</v>
      </c>
      <c r="H34" s="19" t="s">
        <v>1797</v>
      </c>
      <c r="I34" s="1"/>
      <c r="J34" s="1"/>
      <c r="K34" s="1"/>
      <c r="L34" s="1"/>
      <c r="M34" s="1"/>
      <c r="N34" s="1"/>
      <c r="O34" s="1"/>
    </row>
    <row r="35" spans="1:15" ht="14.25" customHeight="1" x14ac:dyDescent="0.2">
      <c r="A35" s="48" t="s">
        <v>400</v>
      </c>
      <c r="B35" s="47" t="s">
        <v>1957</v>
      </c>
      <c r="C35" s="48">
        <v>2020</v>
      </c>
      <c r="D35" s="177">
        <v>4</v>
      </c>
      <c r="E35" s="37" t="s">
        <v>1959</v>
      </c>
      <c r="F35" s="152" t="s">
        <v>1765</v>
      </c>
      <c r="G35" s="19" t="s">
        <v>44</v>
      </c>
      <c r="H35" s="19" t="s">
        <v>1799</v>
      </c>
      <c r="I35" s="1"/>
      <c r="J35" s="1"/>
      <c r="K35" s="1"/>
      <c r="L35" s="1"/>
      <c r="M35" s="1"/>
      <c r="N35" s="1"/>
      <c r="O35" s="1"/>
    </row>
    <row r="36" spans="1:15" ht="14.25" customHeight="1" x14ac:dyDescent="0.2">
      <c r="A36" s="48" t="s">
        <v>400</v>
      </c>
      <c r="B36" s="47" t="s">
        <v>1957</v>
      </c>
      <c r="C36" s="48">
        <v>2020</v>
      </c>
      <c r="D36" s="177">
        <v>4</v>
      </c>
      <c r="E36" s="37" t="s">
        <v>1959</v>
      </c>
      <c r="F36" s="152" t="s">
        <v>1768</v>
      </c>
      <c r="G36" s="19" t="s">
        <v>23</v>
      </c>
      <c r="H36" s="19"/>
      <c r="I36" s="1"/>
      <c r="J36" s="1"/>
      <c r="K36" s="1"/>
      <c r="L36" s="1"/>
      <c r="M36" s="1"/>
      <c r="N36" s="1"/>
      <c r="O36" s="1"/>
    </row>
    <row r="37" spans="1:15" ht="14.25" customHeight="1" x14ac:dyDescent="0.2">
      <c r="A37" s="48" t="s">
        <v>400</v>
      </c>
      <c r="B37" s="47" t="s">
        <v>1957</v>
      </c>
      <c r="C37" s="48">
        <v>2020</v>
      </c>
      <c r="D37" s="177">
        <v>4</v>
      </c>
      <c r="E37" s="37" t="s">
        <v>1959</v>
      </c>
      <c r="F37" s="152" t="s">
        <v>1768</v>
      </c>
      <c r="G37" s="19" t="s">
        <v>30</v>
      </c>
      <c r="H37" s="19"/>
      <c r="I37" s="1"/>
      <c r="J37" s="1"/>
      <c r="K37" s="1"/>
      <c r="L37" s="1"/>
      <c r="M37" s="1"/>
      <c r="N37" s="1"/>
      <c r="O37" s="1"/>
    </row>
    <row r="38" spans="1:15" ht="14.25" customHeight="1" x14ac:dyDescent="0.2">
      <c r="A38" s="48" t="s">
        <v>400</v>
      </c>
      <c r="B38" s="47" t="s">
        <v>1957</v>
      </c>
      <c r="C38" s="48">
        <v>2020</v>
      </c>
      <c r="D38" s="177">
        <v>4</v>
      </c>
      <c r="E38" s="37" t="s">
        <v>1959</v>
      </c>
      <c r="F38" s="152" t="s">
        <v>1768</v>
      </c>
      <c r="G38" s="19" t="s">
        <v>34</v>
      </c>
      <c r="H38" s="19"/>
      <c r="I38" s="1"/>
      <c r="J38" s="1"/>
      <c r="K38" s="1"/>
      <c r="L38" s="1"/>
      <c r="M38" s="1"/>
      <c r="N38" s="1"/>
      <c r="O38" s="1"/>
    </row>
    <row r="39" spans="1:15" ht="14.25" customHeight="1" x14ac:dyDescent="0.2">
      <c r="A39" s="48" t="s">
        <v>400</v>
      </c>
      <c r="B39" s="47" t="s">
        <v>1957</v>
      </c>
      <c r="C39" s="48">
        <v>2020</v>
      </c>
      <c r="D39" s="177">
        <v>4</v>
      </c>
      <c r="E39" s="37">
        <f>IF(F39="","", VLOOKUP(F39,[8]All_LTMN_Lookups!$J$1:$K$1223,2,FALSE))</f>
        <v>2612</v>
      </c>
      <c r="F39" s="152" t="s">
        <v>219</v>
      </c>
      <c r="G39" s="19"/>
      <c r="H39" s="19" t="s">
        <v>1960</v>
      </c>
      <c r="I39" s="1" t="s">
        <v>608</v>
      </c>
      <c r="J39" s="1"/>
      <c r="K39" s="1"/>
      <c r="L39" s="1"/>
      <c r="M39" s="1"/>
      <c r="N39" s="1"/>
      <c r="O39" s="1"/>
    </row>
    <row r="40" spans="1:15" ht="14.25" customHeight="1" x14ac:dyDescent="0.2">
      <c r="A40" s="48" t="s">
        <v>400</v>
      </c>
      <c r="B40" s="47" t="s">
        <v>1957</v>
      </c>
      <c r="C40" s="48">
        <v>2020</v>
      </c>
      <c r="D40" s="177">
        <v>4</v>
      </c>
      <c r="E40" s="37">
        <f>IF(F40="","", VLOOKUP(F40,[8]All_LTMN_Lookups!$J$1:$K$1223,2,FALSE))</f>
        <v>2612</v>
      </c>
      <c r="F40" s="152" t="s">
        <v>219</v>
      </c>
      <c r="G40" s="19" t="s">
        <v>30</v>
      </c>
      <c r="H40" s="19"/>
      <c r="I40" s="1"/>
      <c r="J40" s="1"/>
      <c r="K40" s="1"/>
      <c r="L40" s="1"/>
      <c r="M40" s="1"/>
      <c r="N40" s="1"/>
      <c r="O40" s="1"/>
    </row>
    <row r="41" spans="1:15" ht="14.25" customHeight="1" x14ac:dyDescent="0.2">
      <c r="A41" s="48" t="s">
        <v>400</v>
      </c>
      <c r="B41" s="47" t="s">
        <v>1957</v>
      </c>
      <c r="C41" s="48">
        <v>2020</v>
      </c>
      <c r="D41" s="177">
        <v>4</v>
      </c>
      <c r="E41" s="37" t="s">
        <v>1959</v>
      </c>
      <c r="F41" s="152" t="s">
        <v>1766</v>
      </c>
      <c r="G41" s="19" t="s">
        <v>38</v>
      </c>
      <c r="H41" s="19" t="s">
        <v>1800</v>
      </c>
      <c r="I41" s="1"/>
      <c r="J41" s="1"/>
      <c r="K41" s="1"/>
      <c r="L41" s="1"/>
      <c r="M41" s="1"/>
      <c r="N41" s="1"/>
      <c r="O41" s="1"/>
    </row>
    <row r="42" spans="1:15" ht="14.25" customHeight="1" x14ac:dyDescent="0.2">
      <c r="A42" s="48" t="s">
        <v>400</v>
      </c>
      <c r="B42" s="47" t="s">
        <v>1957</v>
      </c>
      <c r="C42" s="48">
        <v>2020</v>
      </c>
      <c r="D42" s="177">
        <v>4</v>
      </c>
      <c r="E42" s="37">
        <f>IF(F42="","", VLOOKUP(F42,[8]All_LTMN_Lookups!$J$1:$K$1223,2,FALSE))</f>
        <v>2760</v>
      </c>
      <c r="F42" s="152" t="s">
        <v>162</v>
      </c>
      <c r="G42" s="19" t="s">
        <v>44</v>
      </c>
      <c r="H42" s="19" t="s">
        <v>1799</v>
      </c>
      <c r="I42" s="1"/>
      <c r="J42" s="1"/>
      <c r="K42" s="1"/>
      <c r="L42" s="1"/>
      <c r="M42" s="1"/>
      <c r="N42" s="1"/>
      <c r="O42" s="1"/>
    </row>
    <row r="43" spans="1:15" ht="14.25" customHeight="1" x14ac:dyDescent="0.2">
      <c r="A43" s="48" t="s">
        <v>400</v>
      </c>
      <c r="B43" s="47" t="s">
        <v>1957</v>
      </c>
      <c r="C43" s="48">
        <v>2020</v>
      </c>
      <c r="D43" s="177">
        <v>4</v>
      </c>
      <c r="E43" s="37" t="s">
        <v>1959</v>
      </c>
      <c r="F43" s="152" t="s">
        <v>1766</v>
      </c>
      <c r="G43" s="19" t="s">
        <v>27</v>
      </c>
      <c r="H43" s="19"/>
      <c r="I43" s="1"/>
      <c r="J43" s="1"/>
      <c r="K43" s="1"/>
      <c r="L43" s="1"/>
      <c r="M43" s="1"/>
      <c r="N43" s="1"/>
      <c r="O43" s="1"/>
    </row>
    <row r="44" spans="1:15" ht="14.25" customHeight="1" x14ac:dyDescent="0.2">
      <c r="A44" s="48" t="s">
        <v>400</v>
      </c>
      <c r="B44" s="47" t="s">
        <v>1957</v>
      </c>
      <c r="C44" s="48">
        <v>2020</v>
      </c>
      <c r="D44" s="177">
        <v>4</v>
      </c>
      <c r="E44" s="37">
        <f>IF(F44="","", VLOOKUP(F44,[8]All_LTMN_Lookups!$J$1:$K$1223,2,FALSE))</f>
        <v>2760</v>
      </c>
      <c r="F44" s="152" t="s">
        <v>162</v>
      </c>
      <c r="G44" s="19" t="s">
        <v>34</v>
      </c>
      <c r="H44" s="19"/>
      <c r="I44" s="1"/>
      <c r="J44" s="1"/>
      <c r="K44" s="1"/>
      <c r="L44" s="1"/>
      <c r="M44" s="1"/>
      <c r="N44" s="1"/>
      <c r="O44" s="1"/>
    </row>
    <row r="45" spans="1:15" ht="14.25" customHeight="1" x14ac:dyDescent="0.2">
      <c r="A45" s="48" t="s">
        <v>400</v>
      </c>
      <c r="B45" s="47" t="s">
        <v>1957</v>
      </c>
      <c r="C45" s="48">
        <v>2020</v>
      </c>
      <c r="D45" s="177">
        <v>4</v>
      </c>
      <c r="E45" s="37">
        <f>IF(F45="","", VLOOKUP(F45,[8]All_LTMN_Lookups!$J$1:$K$1223,2,FALSE))</f>
        <v>2740</v>
      </c>
      <c r="F45" s="152" t="s">
        <v>177</v>
      </c>
      <c r="G45" s="19" t="s">
        <v>23</v>
      </c>
      <c r="H45" s="19" t="s">
        <v>1797</v>
      </c>
      <c r="I45" s="1"/>
      <c r="J45" s="1"/>
      <c r="K45" s="1"/>
      <c r="L45" s="1"/>
      <c r="M45" s="1"/>
      <c r="N45" s="1"/>
      <c r="O45" s="1"/>
    </row>
    <row r="46" spans="1:15" ht="14.25" customHeight="1" x14ac:dyDescent="0.2">
      <c r="A46" s="48" t="s">
        <v>400</v>
      </c>
      <c r="B46" s="47" t="s">
        <v>1957</v>
      </c>
      <c r="C46" s="48">
        <v>2020</v>
      </c>
      <c r="D46" s="177">
        <v>4</v>
      </c>
      <c r="E46" s="37">
        <f>IF(F46="","", VLOOKUP(F46,[8]All_LTMN_Lookups!$J$1:$K$1223,2,FALSE))</f>
        <v>707</v>
      </c>
      <c r="F46" s="152" t="s">
        <v>261</v>
      </c>
      <c r="G46" s="19" t="s">
        <v>38</v>
      </c>
      <c r="H46" s="19" t="s">
        <v>1800</v>
      </c>
      <c r="I46" s="1"/>
      <c r="J46" s="1"/>
      <c r="K46" s="1"/>
      <c r="L46" s="1"/>
      <c r="M46" s="1"/>
      <c r="N46" s="1"/>
      <c r="O46" s="1"/>
    </row>
    <row r="47" spans="1:15" ht="14.25" customHeight="1" x14ac:dyDescent="0.2">
      <c r="A47" s="48" t="s">
        <v>400</v>
      </c>
      <c r="B47" s="47" t="s">
        <v>1957</v>
      </c>
      <c r="C47" s="48">
        <v>2020</v>
      </c>
      <c r="D47" s="177">
        <v>4</v>
      </c>
      <c r="E47" s="37">
        <f>IF(F47="","", VLOOKUP(F47,[8]All_LTMN_Lookups!$J$1:$K$1223,2,FALSE))</f>
        <v>2616</v>
      </c>
      <c r="F47" s="152" t="s">
        <v>215</v>
      </c>
      <c r="G47" s="19" t="s">
        <v>44</v>
      </c>
      <c r="H47" s="19" t="s">
        <v>1799</v>
      </c>
      <c r="I47" s="1"/>
      <c r="J47" s="1"/>
      <c r="K47" s="1"/>
      <c r="L47" s="1"/>
      <c r="M47" s="1"/>
      <c r="N47" s="1"/>
      <c r="O47" s="1"/>
    </row>
    <row r="48" spans="1:15" ht="14.25" customHeight="1" x14ac:dyDescent="0.2">
      <c r="A48" s="48" t="s">
        <v>400</v>
      </c>
      <c r="B48" s="47" t="s">
        <v>1957</v>
      </c>
      <c r="C48" s="48">
        <v>2020</v>
      </c>
      <c r="D48" s="177">
        <v>4</v>
      </c>
      <c r="E48" s="37">
        <f>IF(F48="","", VLOOKUP(F48,[8]All_LTMN_Lookups!$J$1:$K$1223,2,FALSE))</f>
        <v>2740</v>
      </c>
      <c r="F48" s="152" t="s">
        <v>177</v>
      </c>
      <c r="G48" s="19" t="s">
        <v>27</v>
      </c>
      <c r="H48" s="19"/>
      <c r="I48" s="1"/>
      <c r="J48" s="1"/>
      <c r="K48" s="1"/>
      <c r="L48" s="1"/>
      <c r="M48" s="1"/>
      <c r="N48" s="1"/>
      <c r="O48" s="1"/>
    </row>
    <row r="49" spans="1:15" ht="14.25" customHeight="1" x14ac:dyDescent="0.2">
      <c r="A49" s="48" t="s">
        <v>400</v>
      </c>
      <c r="B49" s="47" t="s">
        <v>1957</v>
      </c>
      <c r="C49" s="48">
        <v>2020</v>
      </c>
      <c r="D49" s="177">
        <v>4</v>
      </c>
      <c r="E49" s="37">
        <f>IF(F49="","", VLOOKUP(F49,[8]All_LTMN_Lookups!$J$1:$K$1223,2,FALSE))</f>
        <v>707</v>
      </c>
      <c r="F49" s="152" t="s">
        <v>261</v>
      </c>
      <c r="G49" s="19" t="s">
        <v>30</v>
      </c>
      <c r="H49" s="19"/>
      <c r="I49" s="1"/>
      <c r="J49" s="1"/>
      <c r="K49" s="1"/>
      <c r="L49" s="1"/>
      <c r="M49" s="1"/>
      <c r="N49" s="1"/>
      <c r="O49" s="1"/>
    </row>
    <row r="50" spans="1:15" ht="14.25" customHeight="1" x14ac:dyDescent="0.2">
      <c r="A50" s="48" t="s">
        <v>400</v>
      </c>
      <c r="B50" s="47" t="s">
        <v>1957</v>
      </c>
      <c r="C50" s="48">
        <v>2020</v>
      </c>
      <c r="D50" s="177">
        <v>4</v>
      </c>
      <c r="E50" s="37">
        <f>IF(F50="","", VLOOKUP(F50,[8]All_LTMN_Lookups!$J$1:$K$1223,2,FALSE))</f>
        <v>2616</v>
      </c>
      <c r="F50" s="152" t="s">
        <v>215</v>
      </c>
      <c r="G50" s="19" t="s">
        <v>34</v>
      </c>
      <c r="H50" s="19"/>
      <c r="I50" s="1"/>
      <c r="J50" s="1"/>
      <c r="K50" s="1"/>
      <c r="L50" s="1"/>
      <c r="M50" s="1"/>
      <c r="N50" s="1"/>
      <c r="O50" s="1"/>
    </row>
    <row r="51" spans="1:15" ht="14.25" customHeight="1" x14ac:dyDescent="0.2">
      <c r="A51" s="48" t="s">
        <v>400</v>
      </c>
      <c r="B51" s="47" t="s">
        <v>1957</v>
      </c>
      <c r="C51" s="48">
        <v>2020</v>
      </c>
      <c r="D51" s="34" t="s">
        <v>1915</v>
      </c>
      <c r="E51" s="37" t="s">
        <v>1959</v>
      </c>
      <c r="F51" s="152" t="s">
        <v>1766</v>
      </c>
      <c r="G51" s="19" t="s">
        <v>38</v>
      </c>
      <c r="H51" s="19" t="s">
        <v>1800</v>
      </c>
      <c r="I51" s="1"/>
      <c r="J51" s="1"/>
      <c r="K51" s="1"/>
      <c r="L51" s="1"/>
      <c r="M51" s="1"/>
      <c r="N51" s="1"/>
      <c r="O51" s="1"/>
    </row>
    <row r="52" spans="1:15" ht="14.25" customHeight="1" x14ac:dyDescent="0.2">
      <c r="A52" s="48" t="s">
        <v>400</v>
      </c>
      <c r="B52" s="47" t="s">
        <v>1957</v>
      </c>
      <c r="C52" s="48">
        <v>2020</v>
      </c>
      <c r="D52" s="34" t="s">
        <v>1915</v>
      </c>
      <c r="E52" s="37" t="s">
        <v>1959</v>
      </c>
      <c r="F52" s="152" t="s">
        <v>1766</v>
      </c>
      <c r="G52" s="19" t="s">
        <v>34</v>
      </c>
      <c r="H52" s="19"/>
      <c r="I52" s="1"/>
      <c r="J52" s="1"/>
      <c r="K52" s="1"/>
      <c r="L52" s="1"/>
      <c r="M52" s="1"/>
      <c r="N52" s="1"/>
      <c r="O52" s="1"/>
    </row>
    <row r="53" spans="1:15" ht="14.25" customHeight="1" x14ac:dyDescent="0.2">
      <c r="A53" s="48" t="s">
        <v>400</v>
      </c>
      <c r="B53" s="47" t="s">
        <v>1957</v>
      </c>
      <c r="C53" s="48">
        <v>2020</v>
      </c>
      <c r="D53" s="34" t="s">
        <v>1915</v>
      </c>
      <c r="E53" s="37" t="s">
        <v>1959</v>
      </c>
      <c r="F53" s="152" t="s">
        <v>1768</v>
      </c>
      <c r="G53" s="19" t="s">
        <v>23</v>
      </c>
      <c r="H53" s="19" t="s">
        <v>1797</v>
      </c>
      <c r="I53" s="1"/>
      <c r="J53" s="1"/>
      <c r="K53" s="1"/>
      <c r="L53" s="1"/>
      <c r="M53" s="1"/>
      <c r="N53" s="1"/>
      <c r="O53" s="1"/>
    </row>
    <row r="54" spans="1:15" ht="14.25" customHeight="1" x14ac:dyDescent="0.2">
      <c r="A54" s="48" t="s">
        <v>400</v>
      </c>
      <c r="B54" s="47" t="s">
        <v>1957</v>
      </c>
      <c r="C54" s="48">
        <v>2020</v>
      </c>
      <c r="D54" s="34" t="s">
        <v>1915</v>
      </c>
      <c r="E54" s="37" t="s">
        <v>1959</v>
      </c>
      <c r="F54" s="152" t="s">
        <v>1765</v>
      </c>
      <c r="G54" s="19" t="s">
        <v>44</v>
      </c>
      <c r="H54" s="19" t="s">
        <v>1799</v>
      </c>
      <c r="I54" s="1"/>
      <c r="J54" s="1"/>
      <c r="K54" s="1"/>
      <c r="L54" s="1"/>
      <c r="M54" s="1"/>
      <c r="N54" s="1"/>
      <c r="O54" s="1"/>
    </row>
    <row r="55" spans="1:15" ht="14.25" customHeight="1" x14ac:dyDescent="0.2">
      <c r="A55" s="48" t="s">
        <v>400</v>
      </c>
      <c r="B55" s="47" t="s">
        <v>1957</v>
      </c>
      <c r="C55" s="48">
        <v>2020</v>
      </c>
      <c r="D55" s="34" t="s">
        <v>1915</v>
      </c>
      <c r="E55" s="37" t="s">
        <v>1959</v>
      </c>
      <c r="F55" s="152" t="s">
        <v>1768</v>
      </c>
      <c r="G55" s="19" t="s">
        <v>23</v>
      </c>
      <c r="H55" s="19"/>
      <c r="I55" s="1"/>
      <c r="J55" s="1"/>
      <c r="K55" s="1"/>
      <c r="L55" s="1"/>
      <c r="M55" s="1"/>
      <c r="N55" s="1"/>
      <c r="O55" s="1"/>
    </row>
    <row r="56" spans="1:15" ht="14.25" customHeight="1" x14ac:dyDescent="0.2">
      <c r="A56" s="48" t="s">
        <v>400</v>
      </c>
      <c r="B56" s="47" t="s">
        <v>1957</v>
      </c>
      <c r="C56" s="48">
        <v>2020</v>
      </c>
      <c r="D56" s="34" t="s">
        <v>1915</v>
      </c>
      <c r="E56" s="37" t="s">
        <v>1959</v>
      </c>
      <c r="F56" s="152" t="s">
        <v>1765</v>
      </c>
      <c r="G56" s="19" t="s">
        <v>34</v>
      </c>
      <c r="H56" s="19"/>
      <c r="I56" s="1"/>
      <c r="J56" s="1"/>
      <c r="K56" s="1"/>
      <c r="L56" s="1"/>
      <c r="M56" s="1"/>
      <c r="N56" s="1"/>
      <c r="O56" s="1"/>
    </row>
    <row r="57" spans="1:15" ht="14.25" customHeight="1" x14ac:dyDescent="0.2">
      <c r="A57" s="48" t="s">
        <v>400</v>
      </c>
      <c r="B57" s="47" t="s">
        <v>1957</v>
      </c>
      <c r="C57" s="48">
        <v>2020</v>
      </c>
      <c r="D57" s="34" t="s">
        <v>1916</v>
      </c>
      <c r="E57" s="37" t="s">
        <v>1959</v>
      </c>
      <c r="F57" s="152" t="s">
        <v>1768</v>
      </c>
      <c r="G57" s="19" t="s">
        <v>23</v>
      </c>
      <c r="H57" s="19" t="s">
        <v>1797</v>
      </c>
      <c r="I57" s="1"/>
      <c r="J57" s="1"/>
      <c r="K57" s="1"/>
      <c r="L57" s="1"/>
      <c r="M57" s="1"/>
      <c r="N57" s="1"/>
      <c r="O57" s="1"/>
    </row>
    <row r="58" spans="1:15" ht="14.25" customHeight="1" x14ac:dyDescent="0.2">
      <c r="A58" s="48" t="s">
        <v>400</v>
      </c>
      <c r="B58" s="47" t="s">
        <v>1957</v>
      </c>
      <c r="C58" s="48">
        <v>2020</v>
      </c>
      <c r="D58" s="34" t="s">
        <v>1916</v>
      </c>
      <c r="E58" s="37" t="s">
        <v>1959</v>
      </c>
      <c r="F58" s="152" t="s">
        <v>1764</v>
      </c>
      <c r="G58" s="19" t="s">
        <v>41</v>
      </c>
      <c r="H58" s="19" t="s">
        <v>1798</v>
      </c>
      <c r="I58" s="1"/>
      <c r="J58" s="1"/>
      <c r="K58" s="1"/>
      <c r="L58" s="1"/>
      <c r="M58" s="1"/>
      <c r="N58" s="1"/>
      <c r="O58" s="1"/>
    </row>
    <row r="59" spans="1:15" ht="14.25" customHeight="1" x14ac:dyDescent="0.2">
      <c r="A59" s="48" t="s">
        <v>400</v>
      </c>
      <c r="B59" s="47" t="s">
        <v>1957</v>
      </c>
      <c r="C59" s="48">
        <v>2020</v>
      </c>
      <c r="D59" s="34" t="s">
        <v>1916</v>
      </c>
      <c r="E59" s="37" t="s">
        <v>1959</v>
      </c>
      <c r="F59" s="152" t="s">
        <v>1765</v>
      </c>
      <c r="G59" s="19" t="s">
        <v>44</v>
      </c>
      <c r="H59" s="19" t="s">
        <v>1799</v>
      </c>
      <c r="I59" s="1"/>
      <c r="J59" s="1"/>
      <c r="K59" s="1"/>
      <c r="L59" s="1"/>
      <c r="M59" s="1"/>
      <c r="N59" s="1"/>
      <c r="O59" s="1"/>
    </row>
    <row r="60" spans="1:15" ht="14.25" customHeight="1" x14ac:dyDescent="0.2">
      <c r="A60" s="48" t="s">
        <v>400</v>
      </c>
      <c r="B60" s="47" t="s">
        <v>1957</v>
      </c>
      <c r="C60" s="48">
        <v>2020</v>
      </c>
      <c r="D60" s="34" t="s">
        <v>1916</v>
      </c>
      <c r="E60" s="37" t="s">
        <v>1959</v>
      </c>
      <c r="F60" s="152" t="s">
        <v>1768</v>
      </c>
      <c r="G60" s="19" t="s">
        <v>23</v>
      </c>
      <c r="H60" s="19"/>
      <c r="I60" s="1"/>
      <c r="J60" s="1"/>
      <c r="K60" s="1"/>
      <c r="L60" s="1"/>
      <c r="M60" s="1"/>
      <c r="N60" s="1"/>
      <c r="O60" s="1"/>
    </row>
    <row r="61" spans="1:15" ht="14.25" customHeight="1" x14ac:dyDescent="0.2">
      <c r="A61" s="48" t="s">
        <v>400</v>
      </c>
      <c r="B61" s="47" t="s">
        <v>1957</v>
      </c>
      <c r="C61" s="48">
        <v>2020</v>
      </c>
      <c r="D61" s="34" t="s">
        <v>1916</v>
      </c>
      <c r="E61" s="37" t="s">
        <v>1959</v>
      </c>
      <c r="F61" s="152" t="s">
        <v>1764</v>
      </c>
      <c r="G61" s="19" t="s">
        <v>30</v>
      </c>
      <c r="H61" s="19"/>
      <c r="I61" s="1"/>
      <c r="J61" s="1"/>
      <c r="K61" s="1"/>
      <c r="L61" s="1"/>
      <c r="M61" s="1"/>
      <c r="N61" s="1"/>
      <c r="O61" s="1"/>
    </row>
    <row r="62" spans="1:15" ht="14.25" customHeight="1" x14ac:dyDescent="0.2">
      <c r="A62" s="48" t="s">
        <v>400</v>
      </c>
      <c r="B62" s="47" t="s">
        <v>1957</v>
      </c>
      <c r="C62" s="48">
        <v>2020</v>
      </c>
      <c r="D62" s="34" t="s">
        <v>1916</v>
      </c>
      <c r="E62" s="37" t="s">
        <v>1959</v>
      </c>
      <c r="F62" s="152" t="s">
        <v>1765</v>
      </c>
      <c r="G62" s="19" t="s">
        <v>34</v>
      </c>
      <c r="H62" s="19"/>
      <c r="I62" s="1"/>
      <c r="J62" s="1"/>
      <c r="K62" s="1"/>
      <c r="L62" s="1"/>
      <c r="M62" s="1"/>
      <c r="N62" s="1"/>
      <c r="O62" s="1"/>
    </row>
    <row r="63" spans="1:15" ht="14.25" customHeight="1" x14ac:dyDescent="0.2">
      <c r="A63" s="48" t="s">
        <v>400</v>
      </c>
      <c r="B63" s="47" t="s">
        <v>1957</v>
      </c>
      <c r="C63" s="48">
        <v>2020</v>
      </c>
      <c r="D63" s="34" t="s">
        <v>1916</v>
      </c>
      <c r="E63" s="37">
        <f>IF(F63="","", VLOOKUP(F63,[8]All_LTMN_Lookups!$J$1:$K$1223,2,FALSE))</f>
        <v>707</v>
      </c>
      <c r="F63" s="152" t="s">
        <v>261</v>
      </c>
      <c r="G63" s="19" t="s">
        <v>38</v>
      </c>
      <c r="H63" s="19" t="s">
        <v>1800</v>
      </c>
      <c r="I63" s="1"/>
      <c r="J63" s="1"/>
      <c r="K63" s="1"/>
      <c r="L63" s="1"/>
      <c r="M63" s="1"/>
      <c r="N63" s="1"/>
      <c r="O63" s="1"/>
    </row>
    <row r="64" spans="1:15" ht="14.25" customHeight="1" x14ac:dyDescent="0.2">
      <c r="A64" s="48" t="s">
        <v>400</v>
      </c>
      <c r="B64" s="47" t="s">
        <v>1957</v>
      </c>
      <c r="C64" s="48">
        <v>2020</v>
      </c>
      <c r="D64" s="34" t="s">
        <v>1916</v>
      </c>
      <c r="E64" s="37">
        <f>IF(F64="","", VLOOKUP(F64,[8]All_LTMN_Lookups!$J$1:$K$1223,2,FALSE))</f>
        <v>2616</v>
      </c>
      <c r="F64" s="152" t="s">
        <v>215</v>
      </c>
      <c r="G64" s="19" t="s">
        <v>44</v>
      </c>
      <c r="H64" s="19" t="s">
        <v>1799</v>
      </c>
      <c r="I64" s="1"/>
      <c r="J64" s="1"/>
      <c r="K64" s="1"/>
      <c r="L64" s="1"/>
      <c r="M64" s="1"/>
      <c r="N64" s="1"/>
      <c r="O64" s="1"/>
    </row>
    <row r="65" spans="1:15" ht="14.25" customHeight="1" x14ac:dyDescent="0.2">
      <c r="A65" s="48" t="s">
        <v>400</v>
      </c>
      <c r="B65" s="47" t="s">
        <v>1957</v>
      </c>
      <c r="C65" s="48">
        <v>2020</v>
      </c>
      <c r="D65" s="34" t="s">
        <v>1916</v>
      </c>
      <c r="E65" s="37">
        <f>IF(F65="","", VLOOKUP(F65,[8]All_LTMN_Lookups!$J$1:$K$1223,2,FALSE))</f>
        <v>707</v>
      </c>
      <c r="F65" s="152" t="s">
        <v>261</v>
      </c>
      <c r="G65" s="19" t="s">
        <v>34</v>
      </c>
      <c r="H65" s="19"/>
      <c r="I65" s="1"/>
      <c r="J65" s="1"/>
      <c r="K65" s="1"/>
      <c r="L65" s="1"/>
      <c r="M65" s="1"/>
      <c r="N65" s="1"/>
      <c r="O65" s="1"/>
    </row>
    <row r="66" spans="1:15" ht="14.25" customHeight="1" x14ac:dyDescent="0.2">
      <c r="A66" s="48" t="s">
        <v>400</v>
      </c>
      <c r="B66" s="47" t="s">
        <v>1957</v>
      </c>
      <c r="C66" s="48">
        <v>2020</v>
      </c>
      <c r="D66" s="34" t="s">
        <v>1916</v>
      </c>
      <c r="E66" s="37">
        <f>IF(F66="","", VLOOKUP(F66,[8]All_LTMN_Lookups!$J$1:$K$1223,2,FALSE))</f>
        <v>2616</v>
      </c>
      <c r="F66" s="152" t="s">
        <v>215</v>
      </c>
      <c r="G66" s="19" t="s">
        <v>34</v>
      </c>
      <c r="H66" s="19"/>
      <c r="I66" s="1"/>
      <c r="J66" s="1"/>
      <c r="K66" s="1"/>
      <c r="L66" s="1"/>
      <c r="M66" s="1"/>
      <c r="N66" s="1"/>
      <c r="O66" s="1"/>
    </row>
    <row r="67" spans="1:15" ht="14.25" customHeight="1" x14ac:dyDescent="0.2">
      <c r="A67" s="48" t="s">
        <v>400</v>
      </c>
      <c r="B67" s="47" t="s">
        <v>1957</v>
      </c>
      <c r="C67" s="48">
        <v>2020</v>
      </c>
      <c r="D67" s="34" t="s">
        <v>1916</v>
      </c>
      <c r="E67" s="37">
        <f>IF(F67="","", VLOOKUP(F67,[8]All_LTMN_Lookups!$J$1:$K$1223,2,FALSE))</f>
        <v>236</v>
      </c>
      <c r="F67" s="152" t="s">
        <v>7</v>
      </c>
      <c r="G67" s="19" t="s">
        <v>23</v>
      </c>
      <c r="H67" s="19" t="s">
        <v>1797</v>
      </c>
      <c r="I67" s="1"/>
      <c r="J67" s="1"/>
      <c r="K67" s="1"/>
      <c r="L67" s="1"/>
      <c r="M67" s="1"/>
      <c r="N67" s="1"/>
      <c r="O67" s="1"/>
    </row>
    <row r="68" spans="1:15" ht="14.25" customHeight="1" x14ac:dyDescent="0.2">
      <c r="A68" s="48" t="s">
        <v>400</v>
      </c>
      <c r="B68" s="47" t="s">
        <v>1957</v>
      </c>
      <c r="C68" s="48">
        <v>2020</v>
      </c>
      <c r="D68" s="34" t="s">
        <v>1916</v>
      </c>
      <c r="E68" s="37">
        <f>IF(F68="","", VLOOKUP(F68,[8]All_LTMN_Lookups!$J$1:$K$1223,2,FALSE))</f>
        <v>2604</v>
      </c>
      <c r="F68" s="152" t="s">
        <v>225</v>
      </c>
      <c r="G68" s="19" t="s">
        <v>38</v>
      </c>
      <c r="H68" s="19" t="s">
        <v>1800</v>
      </c>
      <c r="I68" s="1"/>
      <c r="J68" s="1"/>
      <c r="K68" s="1"/>
      <c r="L68" s="1"/>
      <c r="M68" s="1"/>
      <c r="N68" s="1"/>
      <c r="O68" s="1"/>
    </row>
    <row r="69" spans="1:15" ht="14.25" customHeight="1" x14ac:dyDescent="0.2">
      <c r="A69" s="48" t="s">
        <v>400</v>
      </c>
      <c r="B69" s="47" t="s">
        <v>1957</v>
      </c>
      <c r="C69" s="48">
        <v>2020</v>
      </c>
      <c r="D69" s="34" t="s">
        <v>1916</v>
      </c>
      <c r="E69" s="37">
        <f>IF(F69="","", VLOOKUP(F69,[8]All_LTMN_Lookups!$J$1:$K$1223,2,FALSE))</f>
        <v>236</v>
      </c>
      <c r="F69" s="152" t="s">
        <v>7</v>
      </c>
      <c r="G69" s="19" t="s">
        <v>27</v>
      </c>
      <c r="H69" s="19"/>
      <c r="I69" s="1"/>
      <c r="J69" s="1"/>
      <c r="K69" s="1"/>
      <c r="L69" s="1"/>
      <c r="M69" s="1"/>
      <c r="N69" s="1"/>
      <c r="O69" s="1"/>
    </row>
    <row r="70" spans="1:15" ht="14.25" customHeight="1" x14ac:dyDescent="0.2">
      <c r="A70" s="48" t="s">
        <v>400</v>
      </c>
      <c r="B70" s="47" t="s">
        <v>1957</v>
      </c>
      <c r="C70" s="48">
        <v>2020</v>
      </c>
      <c r="D70" s="34" t="s">
        <v>1916</v>
      </c>
      <c r="E70" s="37">
        <f>IF(F70="","", VLOOKUP(F70,[8]All_LTMN_Lookups!$J$1:$K$1223,2,FALSE))</f>
        <v>2604</v>
      </c>
      <c r="F70" s="152" t="s">
        <v>225</v>
      </c>
      <c r="G70" s="19" t="s">
        <v>30</v>
      </c>
      <c r="H70" s="19"/>
      <c r="I70" s="1"/>
      <c r="J70" s="1"/>
      <c r="K70" s="1"/>
      <c r="L70" s="1"/>
      <c r="M70" s="1"/>
      <c r="N70" s="1"/>
      <c r="O70" s="1"/>
    </row>
    <row r="71" spans="1:15" ht="14.25" customHeight="1" x14ac:dyDescent="0.2">
      <c r="A71" s="48" t="s">
        <v>400</v>
      </c>
      <c r="B71" s="47" t="s">
        <v>1957</v>
      </c>
      <c r="C71" s="48">
        <v>2020</v>
      </c>
      <c r="D71" s="34" t="s">
        <v>1916</v>
      </c>
      <c r="E71" s="37" t="s">
        <v>1959</v>
      </c>
      <c r="F71" s="152" t="s">
        <v>1766</v>
      </c>
      <c r="G71" s="19" t="s">
        <v>38</v>
      </c>
      <c r="H71" s="19" t="s">
        <v>1800</v>
      </c>
      <c r="I71" s="1"/>
      <c r="J71" s="1"/>
      <c r="K71" s="1"/>
      <c r="L71" s="1"/>
      <c r="M71" s="1"/>
      <c r="N71" s="1"/>
      <c r="O71" s="1"/>
    </row>
    <row r="72" spans="1:15" ht="14.25" customHeight="1" x14ac:dyDescent="0.2">
      <c r="A72" s="48" t="s">
        <v>400</v>
      </c>
      <c r="B72" s="47" t="s">
        <v>1957</v>
      </c>
      <c r="C72" s="48">
        <v>2020</v>
      </c>
      <c r="D72" s="34" t="s">
        <v>1916</v>
      </c>
      <c r="E72" s="37" t="s">
        <v>1959</v>
      </c>
      <c r="F72" s="152" t="s">
        <v>1766</v>
      </c>
      <c r="G72" s="19" t="s">
        <v>34</v>
      </c>
      <c r="H72" s="19"/>
      <c r="I72" s="1"/>
      <c r="J72" s="1"/>
      <c r="K72" s="1"/>
      <c r="L72" s="1"/>
      <c r="M72" s="1"/>
      <c r="N72" s="1"/>
      <c r="O72" s="1"/>
    </row>
    <row r="73" spans="1:15" ht="14.25" customHeight="1" x14ac:dyDescent="0.2">
      <c r="A73" s="48" t="s">
        <v>400</v>
      </c>
      <c r="B73" s="47" t="s">
        <v>1957</v>
      </c>
      <c r="C73" s="48">
        <v>2020</v>
      </c>
      <c r="D73" s="34" t="s">
        <v>1916</v>
      </c>
      <c r="E73" s="37">
        <f>IF(F73="","", VLOOKUP(F73,[8]All_LTMN_Lookups!$J$1:$K$1223,2,FALSE))</f>
        <v>237</v>
      </c>
      <c r="F73" s="152" t="s">
        <v>6</v>
      </c>
      <c r="G73" s="19"/>
      <c r="H73" s="19" t="s">
        <v>1962</v>
      </c>
      <c r="I73" s="1" t="s">
        <v>608</v>
      </c>
      <c r="J73" s="1"/>
      <c r="K73" s="1"/>
      <c r="L73" s="1"/>
      <c r="M73" s="1"/>
      <c r="N73" s="1"/>
      <c r="O73" s="1"/>
    </row>
    <row r="74" spans="1:15" ht="14.25" customHeight="1" x14ac:dyDescent="0.2">
      <c r="A74" s="48" t="s">
        <v>400</v>
      </c>
      <c r="B74" s="47" t="s">
        <v>1957</v>
      </c>
      <c r="C74" s="48">
        <v>2020</v>
      </c>
      <c r="D74" s="34" t="s">
        <v>1916</v>
      </c>
      <c r="E74" s="37">
        <f>IF(F74="","", VLOOKUP(F74,[8]All_LTMN_Lookups!$J$1:$K$1223,2,FALSE))</f>
        <v>237</v>
      </c>
      <c r="F74" s="152" t="s">
        <v>6</v>
      </c>
      <c r="G74" s="19" t="s">
        <v>27</v>
      </c>
      <c r="H74" s="19"/>
      <c r="I74" s="1"/>
      <c r="J74" s="1"/>
      <c r="K74" s="1"/>
      <c r="L74" s="1"/>
      <c r="M74" s="1"/>
      <c r="N74" s="1"/>
      <c r="O74" s="1"/>
    </row>
    <row r="75" spans="1:15" ht="14.25" customHeight="1" x14ac:dyDescent="0.2">
      <c r="A75" s="48" t="s">
        <v>400</v>
      </c>
      <c r="B75" s="47" t="s">
        <v>1957</v>
      </c>
      <c r="C75" s="48">
        <v>2020</v>
      </c>
      <c r="D75" s="34">
        <v>7</v>
      </c>
      <c r="E75" s="37" t="s">
        <v>1959</v>
      </c>
      <c r="F75" s="152" t="s">
        <v>1768</v>
      </c>
      <c r="G75" s="19" t="s">
        <v>23</v>
      </c>
      <c r="H75" s="19" t="s">
        <v>1797</v>
      </c>
      <c r="I75" s="1"/>
      <c r="J75" s="1"/>
      <c r="K75" s="1"/>
      <c r="L75" s="1"/>
      <c r="M75" s="1"/>
      <c r="N75" s="1"/>
      <c r="O75" s="1"/>
    </row>
    <row r="76" spans="1:15" ht="14.25" customHeight="1" x14ac:dyDescent="0.2">
      <c r="A76" s="48" t="s">
        <v>400</v>
      </c>
      <c r="B76" s="47" t="s">
        <v>1957</v>
      </c>
      <c r="C76" s="48">
        <v>2020</v>
      </c>
      <c r="D76" s="34">
        <v>7</v>
      </c>
      <c r="E76" s="37" t="s">
        <v>1959</v>
      </c>
      <c r="F76" s="152" t="s">
        <v>1765</v>
      </c>
      <c r="G76" s="19" t="s">
        <v>44</v>
      </c>
      <c r="H76" s="19" t="s">
        <v>1799</v>
      </c>
      <c r="I76" s="1"/>
      <c r="J76" s="1"/>
      <c r="K76" s="1"/>
      <c r="L76" s="1"/>
      <c r="M76" s="1"/>
      <c r="N76" s="1"/>
      <c r="O76" s="1"/>
    </row>
    <row r="77" spans="1:15" ht="14.25" customHeight="1" x14ac:dyDescent="0.2">
      <c r="A77" s="48" t="s">
        <v>400</v>
      </c>
      <c r="B77" s="47" t="s">
        <v>1957</v>
      </c>
      <c r="C77" s="48">
        <v>2020</v>
      </c>
      <c r="D77" s="34">
        <v>7</v>
      </c>
      <c r="E77" s="37" t="s">
        <v>1959</v>
      </c>
      <c r="F77" s="152" t="s">
        <v>1768</v>
      </c>
      <c r="G77" s="19" t="s">
        <v>23</v>
      </c>
      <c r="H77" s="19"/>
      <c r="I77" s="1"/>
      <c r="J77" s="1"/>
      <c r="K77" s="1"/>
      <c r="L77" s="1"/>
      <c r="M77" s="1"/>
      <c r="N77" s="1"/>
      <c r="O77" s="1"/>
    </row>
    <row r="78" spans="1:15" ht="14.25" customHeight="1" x14ac:dyDescent="0.2">
      <c r="A78" s="48" t="s">
        <v>400</v>
      </c>
      <c r="B78" s="47" t="s">
        <v>1957</v>
      </c>
      <c r="C78" s="48">
        <v>2020</v>
      </c>
      <c r="D78" s="34">
        <v>7</v>
      </c>
      <c r="E78" s="37" t="s">
        <v>1959</v>
      </c>
      <c r="F78" s="152" t="s">
        <v>1765</v>
      </c>
      <c r="G78" s="19" t="s">
        <v>34</v>
      </c>
      <c r="H78" s="19"/>
      <c r="I78" s="1"/>
      <c r="J78" s="1"/>
      <c r="K78" s="1"/>
      <c r="L78" s="1"/>
      <c r="M78" s="1"/>
      <c r="N78" s="1"/>
      <c r="O78" s="1"/>
    </row>
    <row r="79" spans="1:15" ht="14.25" customHeight="1" x14ac:dyDescent="0.2">
      <c r="A79" s="48" t="s">
        <v>400</v>
      </c>
      <c r="B79" s="47" t="s">
        <v>1957</v>
      </c>
      <c r="C79" s="48">
        <v>2020</v>
      </c>
      <c r="D79" s="34">
        <v>7</v>
      </c>
      <c r="E79" s="37" t="s">
        <v>1959</v>
      </c>
      <c r="F79" s="152" t="s">
        <v>1845</v>
      </c>
      <c r="G79" s="19"/>
      <c r="H79" s="19" t="s">
        <v>1961</v>
      </c>
      <c r="I79" s="1" t="s">
        <v>608</v>
      </c>
      <c r="J79" s="1"/>
      <c r="K79" s="1"/>
      <c r="L79" s="1"/>
      <c r="M79" s="1"/>
      <c r="N79" s="1"/>
      <c r="O79" s="1"/>
    </row>
    <row r="80" spans="1:15" ht="14.25" customHeight="1" x14ac:dyDescent="0.2">
      <c r="A80" s="48" t="s">
        <v>400</v>
      </c>
      <c r="B80" s="47" t="s">
        <v>1957</v>
      </c>
      <c r="C80" s="48">
        <v>2020</v>
      </c>
      <c r="D80" s="34">
        <v>7</v>
      </c>
      <c r="E80" s="37" t="s">
        <v>1959</v>
      </c>
      <c r="F80" s="152" t="s">
        <v>1845</v>
      </c>
      <c r="G80" s="19" t="s">
        <v>34</v>
      </c>
      <c r="H80" s="19"/>
      <c r="I80" s="1"/>
      <c r="J80" s="1"/>
      <c r="K80" s="1"/>
      <c r="L80" s="1"/>
      <c r="M80" s="1"/>
      <c r="N80" s="1"/>
      <c r="O80" s="1"/>
    </row>
    <row r="81" spans="1:15" ht="14.25" customHeight="1" x14ac:dyDescent="0.2">
      <c r="A81" s="48" t="s">
        <v>400</v>
      </c>
      <c r="B81" s="47" t="s">
        <v>1957</v>
      </c>
      <c r="C81" s="48">
        <v>2020</v>
      </c>
      <c r="D81" s="34">
        <v>7</v>
      </c>
      <c r="E81" s="37">
        <f>IF(F81="","", VLOOKUP(F81,[8]All_LTMN_Lookups!$J$1:$K$1223,2,FALSE))</f>
        <v>2616</v>
      </c>
      <c r="F81" s="152" t="s">
        <v>215</v>
      </c>
      <c r="G81" s="19"/>
      <c r="H81" s="19" t="s">
        <v>1961</v>
      </c>
      <c r="I81" s="1" t="s">
        <v>608</v>
      </c>
      <c r="J81" s="1"/>
      <c r="K81" s="1"/>
      <c r="L81" s="1"/>
      <c r="M81" s="1"/>
      <c r="N81" s="1"/>
      <c r="O81" s="1"/>
    </row>
    <row r="82" spans="1:15" ht="14.25" customHeight="1" x14ac:dyDescent="0.2">
      <c r="A82" s="48" t="s">
        <v>400</v>
      </c>
      <c r="B82" s="47" t="s">
        <v>1957</v>
      </c>
      <c r="C82" s="48">
        <v>2020</v>
      </c>
      <c r="D82" s="34">
        <v>7</v>
      </c>
      <c r="E82" s="37">
        <f>IF(F82="","", VLOOKUP(F82,[8]All_LTMN_Lookups!$J$1:$K$1223,2,FALSE))</f>
        <v>2616</v>
      </c>
      <c r="F82" s="152" t="s">
        <v>215</v>
      </c>
      <c r="G82" s="19" t="s">
        <v>34</v>
      </c>
      <c r="H82" s="19"/>
      <c r="I82" s="1"/>
      <c r="J82" s="1"/>
      <c r="K82" s="1"/>
      <c r="L82" s="1"/>
      <c r="M82" s="1"/>
      <c r="N82" s="1"/>
      <c r="O82" s="1"/>
    </row>
    <row r="83" spans="1:15" ht="14.25" customHeight="1" x14ac:dyDescent="0.2">
      <c r="A83" s="48" t="s">
        <v>400</v>
      </c>
      <c r="B83" s="47" t="s">
        <v>1957</v>
      </c>
      <c r="C83" s="48">
        <v>2020</v>
      </c>
      <c r="D83" s="34">
        <v>7</v>
      </c>
      <c r="E83" s="37" t="s">
        <v>1959</v>
      </c>
      <c r="F83" s="152" t="s">
        <v>1766</v>
      </c>
      <c r="G83" s="19" t="s">
        <v>34</v>
      </c>
      <c r="H83" s="19" t="s">
        <v>1800</v>
      </c>
      <c r="I83" s="1"/>
      <c r="J83" s="1"/>
      <c r="K83" s="1"/>
      <c r="L83" s="1"/>
      <c r="M83" s="1"/>
      <c r="N83" s="1"/>
      <c r="O83" s="1"/>
    </row>
    <row r="84" spans="1:15" ht="14.25" customHeight="1" x14ac:dyDescent="0.2">
      <c r="A84" s="48" t="s">
        <v>400</v>
      </c>
      <c r="B84" s="47" t="s">
        <v>1957</v>
      </c>
      <c r="C84" s="48">
        <v>2020</v>
      </c>
      <c r="D84" s="34" t="s">
        <v>1917</v>
      </c>
      <c r="E84" s="37">
        <f>IF(F84="","", VLOOKUP(F84,[8]All_LTMN_Lookups!$J$1:$K$1223,2,FALSE))</f>
        <v>2616</v>
      </c>
      <c r="F84" s="152" t="s">
        <v>215</v>
      </c>
      <c r="G84" s="19" t="s">
        <v>41</v>
      </c>
      <c r="H84" s="19" t="s">
        <v>1798</v>
      </c>
      <c r="I84" s="1"/>
      <c r="J84" s="1"/>
      <c r="K84" s="1"/>
      <c r="L84" s="1"/>
      <c r="M84" s="1"/>
      <c r="N84" s="1"/>
      <c r="O84" s="1"/>
    </row>
    <row r="85" spans="1:15" ht="14.25" customHeight="1" x14ac:dyDescent="0.2">
      <c r="A85" s="48" t="s">
        <v>400</v>
      </c>
      <c r="B85" s="47" t="s">
        <v>1957</v>
      </c>
      <c r="C85" s="48">
        <v>2020</v>
      </c>
      <c r="D85" s="34" t="s">
        <v>1917</v>
      </c>
      <c r="E85" s="37">
        <f>IF(F85="","", VLOOKUP(F85,[8]All_LTMN_Lookups!$J$1:$K$1223,2,FALSE))</f>
        <v>2616</v>
      </c>
      <c r="F85" s="152" t="s">
        <v>215</v>
      </c>
      <c r="G85" s="19" t="s">
        <v>44</v>
      </c>
      <c r="H85" s="19" t="s">
        <v>1799</v>
      </c>
      <c r="I85" s="1"/>
      <c r="J85" s="1"/>
      <c r="K85" s="1"/>
      <c r="L85" s="1"/>
      <c r="M85" s="1"/>
      <c r="N85" s="1"/>
      <c r="O85" s="1"/>
    </row>
    <row r="86" spans="1:15" ht="14.25" customHeight="1" x14ac:dyDescent="0.2">
      <c r="A86" s="48" t="s">
        <v>400</v>
      </c>
      <c r="B86" s="47" t="s">
        <v>1957</v>
      </c>
      <c r="C86" s="48">
        <v>2020</v>
      </c>
      <c r="D86" s="34" t="s">
        <v>1917</v>
      </c>
      <c r="E86" s="37">
        <f>IF(F86="","", VLOOKUP(F86,[8]All_LTMN_Lookups!$J$1:$K$1223,2,FALSE))</f>
        <v>707</v>
      </c>
      <c r="F86" s="152" t="s">
        <v>261</v>
      </c>
      <c r="G86" s="19" t="s">
        <v>38</v>
      </c>
      <c r="H86" s="19" t="s">
        <v>1800</v>
      </c>
      <c r="I86" s="1"/>
      <c r="J86" s="1"/>
      <c r="K86" s="1"/>
      <c r="L86" s="1"/>
      <c r="M86" s="1"/>
      <c r="N86" s="1"/>
      <c r="O86" s="1"/>
    </row>
    <row r="87" spans="1:15" ht="14.25" customHeight="1" x14ac:dyDescent="0.2">
      <c r="A87" s="48" t="s">
        <v>400</v>
      </c>
      <c r="B87" s="47" t="s">
        <v>1957</v>
      </c>
      <c r="C87" s="48">
        <v>2020</v>
      </c>
      <c r="D87" s="34" t="s">
        <v>1917</v>
      </c>
      <c r="E87" s="37">
        <f>IF(F87="","", VLOOKUP(F87,[8]All_LTMN_Lookups!$J$1:$K$1223,2,FALSE))</f>
        <v>707</v>
      </c>
      <c r="F87" s="152" t="s">
        <v>261</v>
      </c>
      <c r="G87" s="19" t="s">
        <v>27</v>
      </c>
      <c r="H87" s="19" t="s">
        <v>1800</v>
      </c>
      <c r="I87" s="1"/>
      <c r="J87" s="1"/>
      <c r="K87" s="1"/>
      <c r="L87" s="1"/>
      <c r="M87" s="1"/>
      <c r="N87" s="1"/>
      <c r="O87" s="1"/>
    </row>
    <row r="88" spans="1:15" ht="14.25" customHeight="1" x14ac:dyDescent="0.2">
      <c r="A88" s="48" t="s">
        <v>400</v>
      </c>
      <c r="B88" s="47" t="s">
        <v>1957</v>
      </c>
      <c r="C88" s="48">
        <v>2020</v>
      </c>
      <c r="D88" s="34" t="s">
        <v>1917</v>
      </c>
      <c r="E88" s="37">
        <f>IF(F88="","", VLOOKUP(F88,[8]All_LTMN_Lookups!$J$1:$K$1223,2,FALSE))</f>
        <v>707</v>
      </c>
      <c r="F88" s="152" t="s">
        <v>261</v>
      </c>
      <c r="G88" s="19" t="s">
        <v>30</v>
      </c>
      <c r="H88" s="19" t="s">
        <v>1800</v>
      </c>
      <c r="I88" s="1"/>
      <c r="J88" s="1"/>
      <c r="K88" s="1"/>
      <c r="L88" s="1"/>
      <c r="M88" s="1"/>
      <c r="N88" s="1"/>
      <c r="O88" s="1"/>
    </row>
    <row r="89" spans="1:15" ht="14.25" customHeight="1" x14ac:dyDescent="0.2">
      <c r="A89" s="48" t="s">
        <v>400</v>
      </c>
      <c r="B89" s="47" t="s">
        <v>1957</v>
      </c>
      <c r="C89" s="48">
        <v>2020</v>
      </c>
      <c r="D89" s="34" t="s">
        <v>1917</v>
      </c>
      <c r="E89" s="37">
        <f>IF(F89="","", VLOOKUP(F89,[8]All_LTMN_Lookups!$J$1:$K$1223,2,FALSE))</f>
        <v>2616</v>
      </c>
      <c r="F89" s="152" t="s">
        <v>215</v>
      </c>
      <c r="G89" s="19" t="s">
        <v>34</v>
      </c>
      <c r="H89" s="19" t="s">
        <v>1799</v>
      </c>
      <c r="I89" s="1"/>
      <c r="J89" s="1"/>
      <c r="K89" s="1"/>
      <c r="L89" s="1"/>
      <c r="M89" s="1"/>
      <c r="N89" s="1"/>
      <c r="O89" s="1"/>
    </row>
    <row r="90" spans="1:15" ht="14.25" customHeight="1" x14ac:dyDescent="0.2">
      <c r="A90" s="48" t="s">
        <v>400</v>
      </c>
      <c r="B90" s="47" t="s">
        <v>1957</v>
      </c>
      <c r="C90" s="48">
        <v>2020</v>
      </c>
      <c r="D90" s="34" t="s">
        <v>1917</v>
      </c>
      <c r="E90" s="37" t="s">
        <v>1959</v>
      </c>
      <c r="F90" s="152" t="s">
        <v>1768</v>
      </c>
      <c r="G90" s="19" t="s">
        <v>23</v>
      </c>
      <c r="H90" s="19" t="s">
        <v>1797</v>
      </c>
      <c r="I90" s="1"/>
      <c r="J90" s="1"/>
      <c r="K90" s="1"/>
      <c r="L90" s="1"/>
      <c r="M90" s="1"/>
      <c r="N90" s="1"/>
      <c r="O90" s="1"/>
    </row>
    <row r="91" spans="1:15" ht="14.25" customHeight="1" x14ac:dyDescent="0.2">
      <c r="A91" s="48" t="s">
        <v>400</v>
      </c>
      <c r="B91" s="47" t="s">
        <v>1957</v>
      </c>
      <c r="C91" s="48">
        <v>2020</v>
      </c>
      <c r="D91" s="34" t="s">
        <v>1917</v>
      </c>
      <c r="E91" s="37" t="s">
        <v>1959</v>
      </c>
      <c r="F91" s="152" t="s">
        <v>1765</v>
      </c>
      <c r="G91" s="19" t="s">
        <v>41</v>
      </c>
      <c r="H91" s="19" t="s">
        <v>1798</v>
      </c>
      <c r="I91" s="1"/>
      <c r="J91" s="1"/>
      <c r="K91" s="1"/>
      <c r="L91" s="1"/>
      <c r="M91" s="1"/>
      <c r="N91" s="1"/>
      <c r="O91" s="1"/>
    </row>
    <row r="92" spans="1:15" ht="14.25" customHeight="1" x14ac:dyDescent="0.2">
      <c r="A92" s="48" t="s">
        <v>400</v>
      </c>
      <c r="B92" s="47" t="s">
        <v>1957</v>
      </c>
      <c r="C92" s="48">
        <v>2020</v>
      </c>
      <c r="D92" s="34" t="s">
        <v>1917</v>
      </c>
      <c r="E92" s="37" t="s">
        <v>1959</v>
      </c>
      <c r="F92" s="152" t="s">
        <v>1765</v>
      </c>
      <c r="G92" s="19" t="s">
        <v>44</v>
      </c>
      <c r="H92" s="19" t="s">
        <v>1799</v>
      </c>
      <c r="I92" s="1"/>
      <c r="J92" s="1"/>
      <c r="K92" s="1"/>
      <c r="L92" s="1"/>
      <c r="M92" s="1"/>
      <c r="N92" s="1"/>
      <c r="O92" s="1"/>
    </row>
    <row r="93" spans="1:15" ht="14.25" customHeight="1" x14ac:dyDescent="0.2">
      <c r="A93" s="48" t="s">
        <v>400</v>
      </c>
      <c r="B93" s="47" t="s">
        <v>1957</v>
      </c>
      <c r="C93" s="48">
        <v>2020</v>
      </c>
      <c r="D93" s="34" t="s">
        <v>1917</v>
      </c>
      <c r="E93" s="37" t="s">
        <v>1959</v>
      </c>
      <c r="F93" s="152" t="s">
        <v>1768</v>
      </c>
      <c r="G93" s="19" t="s">
        <v>23</v>
      </c>
      <c r="H93" s="19" t="s">
        <v>1848</v>
      </c>
      <c r="I93" s="1"/>
      <c r="J93" s="1"/>
      <c r="K93" s="1"/>
      <c r="L93" s="1"/>
      <c r="M93" s="1"/>
      <c r="N93" s="1"/>
      <c r="O93" s="1"/>
    </row>
    <row r="94" spans="1:15" ht="14.25" customHeight="1" x14ac:dyDescent="0.2">
      <c r="A94" s="48" t="s">
        <v>400</v>
      </c>
      <c r="B94" s="47" t="s">
        <v>1957</v>
      </c>
      <c r="C94" s="48">
        <v>2020</v>
      </c>
      <c r="D94" s="34" t="s">
        <v>1917</v>
      </c>
      <c r="E94" s="37" t="s">
        <v>1959</v>
      </c>
      <c r="F94" s="152" t="s">
        <v>1765</v>
      </c>
      <c r="G94" s="19"/>
      <c r="H94" s="19" t="s">
        <v>1961</v>
      </c>
      <c r="I94" s="1" t="s">
        <v>608</v>
      </c>
      <c r="J94" s="1"/>
      <c r="K94" s="1"/>
      <c r="L94" s="1"/>
      <c r="M94" s="1"/>
      <c r="N94" s="1"/>
      <c r="O94" s="1"/>
    </row>
    <row r="95" spans="1:15" ht="14.25" customHeight="1" x14ac:dyDescent="0.2">
      <c r="A95" s="48" t="s">
        <v>400</v>
      </c>
      <c r="B95" s="47" t="s">
        <v>1957</v>
      </c>
      <c r="C95" s="48">
        <v>2020</v>
      </c>
      <c r="D95" s="34" t="s">
        <v>1917</v>
      </c>
      <c r="E95" s="37">
        <f>IF(F95="","", VLOOKUP(F95,[8]All_LTMN_Lookups!$J$1:$K$1223,2,FALSE))</f>
        <v>237</v>
      </c>
      <c r="F95" s="152" t="s">
        <v>6</v>
      </c>
      <c r="G95" s="19" t="s">
        <v>23</v>
      </c>
      <c r="H95" s="19" t="s">
        <v>1797</v>
      </c>
      <c r="I95" s="1"/>
      <c r="J95" s="1"/>
      <c r="K95" s="1"/>
      <c r="L95" s="1"/>
      <c r="M95" s="1"/>
      <c r="N95" s="1"/>
      <c r="O95" s="1"/>
    </row>
    <row r="96" spans="1:15" ht="14.25" customHeight="1" x14ac:dyDescent="0.2">
      <c r="A96" s="48" t="s">
        <v>400</v>
      </c>
      <c r="B96" s="47" t="s">
        <v>1957</v>
      </c>
      <c r="C96" s="48">
        <v>2020</v>
      </c>
      <c r="D96" s="34" t="s">
        <v>1917</v>
      </c>
      <c r="E96" s="37">
        <f>IF(F96="","", VLOOKUP(F96,[8]All_LTMN_Lookups!$J$1:$K$1223,2,FALSE))</f>
        <v>237</v>
      </c>
      <c r="F96" s="152" t="s">
        <v>6</v>
      </c>
      <c r="G96" s="19" t="s">
        <v>30</v>
      </c>
      <c r="H96" s="19" t="s">
        <v>1797</v>
      </c>
      <c r="I96" s="1"/>
      <c r="J96" s="1"/>
      <c r="K96" s="1"/>
      <c r="L96" s="1"/>
      <c r="M96" s="1"/>
      <c r="N96" s="1"/>
      <c r="O96" s="1"/>
    </row>
    <row r="97" spans="1:15" ht="14.25" customHeight="1" x14ac:dyDescent="0.2">
      <c r="A97" s="48" t="s">
        <v>400</v>
      </c>
      <c r="B97" s="47" t="s">
        <v>1957</v>
      </c>
      <c r="C97" s="48">
        <v>2020</v>
      </c>
      <c r="D97" s="34" t="s">
        <v>1917</v>
      </c>
      <c r="E97" s="37" t="s">
        <v>1959</v>
      </c>
      <c r="F97" s="152" t="s">
        <v>1766</v>
      </c>
      <c r="G97" s="19" t="s">
        <v>38</v>
      </c>
      <c r="H97" s="19" t="s">
        <v>1800</v>
      </c>
      <c r="I97" s="1"/>
      <c r="J97" s="1"/>
      <c r="K97" s="1"/>
      <c r="L97" s="1"/>
      <c r="M97" s="1"/>
      <c r="N97" s="1"/>
      <c r="O97" s="1"/>
    </row>
    <row r="98" spans="1:15" ht="14.25" customHeight="1" x14ac:dyDescent="0.2">
      <c r="A98" s="48" t="s">
        <v>400</v>
      </c>
      <c r="B98" s="47" t="s">
        <v>1957</v>
      </c>
      <c r="C98" s="48">
        <v>2020</v>
      </c>
      <c r="D98" s="34" t="s">
        <v>1917</v>
      </c>
      <c r="E98" s="37" t="s">
        <v>1959</v>
      </c>
      <c r="F98" s="152" t="s">
        <v>1766</v>
      </c>
      <c r="G98" s="19" t="s">
        <v>34</v>
      </c>
      <c r="H98" s="19" t="s">
        <v>1847</v>
      </c>
      <c r="I98" s="1"/>
      <c r="J98" s="1"/>
      <c r="K98" s="1"/>
      <c r="L98" s="1"/>
      <c r="M98" s="1"/>
      <c r="N98" s="1"/>
      <c r="O98" s="1"/>
    </row>
    <row r="99" spans="1:15" ht="14.25" customHeight="1" x14ac:dyDescent="0.2">
      <c r="A99" s="48" t="s">
        <v>400</v>
      </c>
      <c r="B99" s="47" t="s">
        <v>1957</v>
      </c>
      <c r="C99" s="48">
        <v>2020</v>
      </c>
      <c r="D99" s="34" t="s">
        <v>1918</v>
      </c>
      <c r="E99" s="37">
        <f>IF(F99="","", VLOOKUP(F99,[8]All_LTMN_Lookups!$J$1:$K$1223,2,FALSE))</f>
        <v>2616</v>
      </c>
      <c r="F99" s="152" t="s">
        <v>215</v>
      </c>
      <c r="G99" s="19" t="s">
        <v>41</v>
      </c>
      <c r="H99" s="19" t="s">
        <v>1798</v>
      </c>
      <c r="I99" s="1"/>
      <c r="J99" s="1"/>
      <c r="K99" s="1"/>
      <c r="L99" s="1"/>
      <c r="M99" s="1"/>
      <c r="N99" s="1"/>
      <c r="O99" s="1"/>
    </row>
    <row r="100" spans="1:15" ht="14.25" customHeight="1" x14ac:dyDescent="0.2">
      <c r="A100" s="48" t="s">
        <v>400</v>
      </c>
      <c r="B100" s="47" t="s">
        <v>1957</v>
      </c>
      <c r="C100" s="48">
        <v>2020</v>
      </c>
      <c r="D100" s="34" t="s">
        <v>1918</v>
      </c>
      <c r="E100" s="37">
        <f>IF(F100="","", VLOOKUP(F100,[8]All_LTMN_Lookups!$J$1:$K$1223,2,FALSE))</f>
        <v>2616</v>
      </c>
      <c r="F100" s="152" t="s">
        <v>215</v>
      </c>
      <c r="G100" s="19" t="s">
        <v>44</v>
      </c>
      <c r="H100" s="19" t="s">
        <v>1799</v>
      </c>
      <c r="I100" s="1"/>
      <c r="J100" s="1"/>
      <c r="K100" s="1"/>
      <c r="L100" s="1"/>
      <c r="M100" s="1"/>
      <c r="N100" s="1"/>
      <c r="O100" s="1"/>
    </row>
    <row r="101" spans="1:15" ht="14.25" customHeight="1" x14ac:dyDescent="0.2">
      <c r="A101" s="48" t="s">
        <v>400</v>
      </c>
      <c r="B101" s="47" t="s">
        <v>1957</v>
      </c>
      <c r="C101" s="48">
        <v>2020</v>
      </c>
      <c r="D101" s="34" t="s">
        <v>1918</v>
      </c>
      <c r="E101" s="37">
        <f>IF(F101="","", VLOOKUP(F101,[8]All_LTMN_Lookups!$J$1:$K$1223,2,FALSE))</f>
        <v>2616</v>
      </c>
      <c r="F101" s="152" t="s">
        <v>215</v>
      </c>
      <c r="G101" s="19" t="s">
        <v>34</v>
      </c>
      <c r="H101" s="19" t="s">
        <v>1799</v>
      </c>
      <c r="I101" s="1"/>
      <c r="J101" s="1"/>
      <c r="K101" s="1"/>
      <c r="L101" s="1"/>
      <c r="M101" s="1"/>
      <c r="N101" s="1"/>
      <c r="O101" s="1"/>
    </row>
    <row r="102" spans="1:15" ht="14.25" customHeight="1" x14ac:dyDescent="0.2">
      <c r="A102" s="48" t="s">
        <v>400</v>
      </c>
      <c r="B102" s="47" t="s">
        <v>1957</v>
      </c>
      <c r="C102" s="48">
        <v>2020</v>
      </c>
      <c r="D102" s="34" t="s">
        <v>1918</v>
      </c>
      <c r="E102" s="37">
        <f>IF(F102="","", VLOOKUP(F102,[8]All_LTMN_Lookups!$J$1:$K$1223,2,FALSE))</f>
        <v>2634</v>
      </c>
      <c r="F102" s="152" t="s">
        <v>200</v>
      </c>
      <c r="G102" s="19" t="s">
        <v>44</v>
      </c>
      <c r="H102" s="19" t="s">
        <v>1799</v>
      </c>
      <c r="I102" s="1"/>
      <c r="J102" s="1"/>
      <c r="K102" s="1"/>
      <c r="L102" s="1"/>
      <c r="M102" s="1"/>
      <c r="N102" s="1"/>
      <c r="O102" s="1"/>
    </row>
    <row r="103" spans="1:15" ht="14.25" customHeight="1" x14ac:dyDescent="0.2">
      <c r="A103" s="48" t="s">
        <v>400</v>
      </c>
      <c r="B103" s="47" t="s">
        <v>1957</v>
      </c>
      <c r="C103" s="48">
        <v>2020</v>
      </c>
      <c r="D103" s="34" t="s">
        <v>1918</v>
      </c>
      <c r="E103" s="37">
        <f>IF(F103="","", VLOOKUP(F103,[8]All_LTMN_Lookups!$J$1:$K$1223,2,FALSE))</f>
        <v>2634</v>
      </c>
      <c r="F103" s="152" t="s">
        <v>200</v>
      </c>
      <c r="G103" s="19" t="s">
        <v>34</v>
      </c>
      <c r="H103" s="19" t="s">
        <v>1847</v>
      </c>
      <c r="I103" s="1"/>
      <c r="J103" s="1"/>
      <c r="K103" s="1"/>
      <c r="L103" s="1"/>
      <c r="M103" s="1"/>
      <c r="N103" s="1"/>
      <c r="O103" s="1"/>
    </row>
    <row r="104" spans="1:15" ht="14.25" customHeight="1" x14ac:dyDescent="0.2">
      <c r="A104" s="48" t="s">
        <v>400</v>
      </c>
      <c r="B104" s="47" t="s">
        <v>1957</v>
      </c>
      <c r="C104" s="48">
        <v>2020</v>
      </c>
      <c r="D104" s="34" t="s">
        <v>1918</v>
      </c>
      <c r="E104" s="37" t="s">
        <v>1959</v>
      </c>
      <c r="F104" s="152" t="s">
        <v>1766</v>
      </c>
      <c r="G104" s="19" t="s">
        <v>38</v>
      </c>
      <c r="H104" s="19" t="s">
        <v>1800</v>
      </c>
      <c r="I104" s="1"/>
      <c r="J104" s="1"/>
      <c r="K104" s="1"/>
      <c r="L104" s="1"/>
      <c r="M104" s="1"/>
      <c r="N104" s="1"/>
      <c r="O104" s="1"/>
    </row>
    <row r="105" spans="1:15" ht="14.25" customHeight="1" x14ac:dyDescent="0.2">
      <c r="A105" s="48" t="s">
        <v>400</v>
      </c>
      <c r="B105" s="47" t="s">
        <v>1957</v>
      </c>
      <c r="C105" s="48">
        <v>2020</v>
      </c>
      <c r="D105" s="34" t="s">
        <v>1918</v>
      </c>
      <c r="E105" s="37" t="s">
        <v>1959</v>
      </c>
      <c r="F105" s="152" t="s">
        <v>1766</v>
      </c>
      <c r="G105" s="19" t="s">
        <v>34</v>
      </c>
      <c r="H105" s="19" t="s">
        <v>1847</v>
      </c>
      <c r="I105" s="1"/>
      <c r="J105" s="1"/>
      <c r="K105" s="1"/>
      <c r="L105" s="1"/>
      <c r="M105" s="1"/>
      <c r="N105" s="1"/>
      <c r="O105" s="1"/>
    </row>
    <row r="106" spans="1:15" ht="14.25" customHeight="1" x14ac:dyDescent="0.2">
      <c r="A106" s="48" t="s">
        <v>400</v>
      </c>
      <c r="B106" s="47" t="s">
        <v>1957</v>
      </c>
      <c r="C106" s="48">
        <v>2020</v>
      </c>
      <c r="D106" s="34" t="s">
        <v>1918</v>
      </c>
      <c r="E106" s="37" t="s">
        <v>1959</v>
      </c>
      <c r="F106" s="152" t="s">
        <v>1768</v>
      </c>
      <c r="G106" s="19" t="s">
        <v>41</v>
      </c>
      <c r="H106" s="19" t="s">
        <v>1798</v>
      </c>
      <c r="I106" s="1"/>
      <c r="J106" s="1"/>
      <c r="K106" s="1"/>
      <c r="L106" s="1"/>
      <c r="M106" s="1"/>
      <c r="N106" s="1"/>
      <c r="O106" s="1"/>
    </row>
    <row r="107" spans="1:15" ht="14.25" customHeight="1" x14ac:dyDescent="0.2">
      <c r="A107" s="48" t="s">
        <v>400</v>
      </c>
      <c r="B107" s="47" t="s">
        <v>1957</v>
      </c>
      <c r="C107" s="48">
        <v>2020</v>
      </c>
      <c r="D107" s="34" t="s">
        <v>1918</v>
      </c>
      <c r="E107" s="37" t="s">
        <v>1959</v>
      </c>
      <c r="F107" s="152" t="s">
        <v>1765</v>
      </c>
      <c r="G107" s="19" t="s">
        <v>44</v>
      </c>
      <c r="H107" s="19" t="s">
        <v>1799</v>
      </c>
      <c r="I107" s="1"/>
      <c r="J107" s="1"/>
      <c r="K107" s="1"/>
      <c r="L107" s="1"/>
      <c r="M107" s="1"/>
      <c r="N107" s="1"/>
      <c r="O107" s="1"/>
    </row>
    <row r="108" spans="1:15" ht="14.25" customHeight="1" x14ac:dyDescent="0.2">
      <c r="A108" s="48" t="s">
        <v>400</v>
      </c>
      <c r="B108" s="47" t="s">
        <v>1957</v>
      </c>
      <c r="C108" s="48">
        <v>2020</v>
      </c>
      <c r="D108" s="34" t="s">
        <v>1918</v>
      </c>
      <c r="E108" s="37" t="s">
        <v>1959</v>
      </c>
      <c r="F108" s="152" t="s">
        <v>1765</v>
      </c>
      <c r="G108" s="19" t="s">
        <v>34</v>
      </c>
      <c r="H108" s="19" t="s">
        <v>1799</v>
      </c>
      <c r="I108" s="1"/>
      <c r="J108" s="1"/>
      <c r="K108" s="1"/>
      <c r="L108" s="1"/>
      <c r="M108" s="1"/>
      <c r="N108" s="1"/>
      <c r="O108" s="1"/>
    </row>
    <row r="109" spans="1:15" ht="14.25" customHeight="1" x14ac:dyDescent="0.2">
      <c r="A109" s="48" t="s">
        <v>400</v>
      </c>
      <c r="B109" s="47" t="s">
        <v>1957</v>
      </c>
      <c r="C109" s="48">
        <v>2020</v>
      </c>
      <c r="D109" s="34" t="s">
        <v>1918</v>
      </c>
      <c r="E109" s="37">
        <f>IF(F109="","", VLOOKUP(F109,[8]All_LTMN_Lookups!$J$1:$K$1223,2,FALSE))</f>
        <v>3214</v>
      </c>
      <c r="F109" s="152" t="s">
        <v>124</v>
      </c>
      <c r="G109" s="19" t="s">
        <v>44</v>
      </c>
      <c r="H109" s="19" t="s">
        <v>1799</v>
      </c>
      <c r="I109" s="1"/>
      <c r="J109" s="1"/>
      <c r="K109" s="1"/>
      <c r="L109" s="1"/>
      <c r="M109" s="1"/>
      <c r="N109" s="1"/>
      <c r="O109" s="1"/>
    </row>
    <row r="110" spans="1:15" ht="14.25" customHeight="1" x14ac:dyDescent="0.2">
      <c r="A110" s="48" t="s">
        <v>400</v>
      </c>
      <c r="B110" s="47" t="s">
        <v>1957</v>
      </c>
      <c r="C110" s="48">
        <v>2020</v>
      </c>
      <c r="D110" s="34" t="s">
        <v>1918</v>
      </c>
      <c r="E110" s="37">
        <f>IF(F110="","", VLOOKUP(F110,[8]All_LTMN_Lookups!$J$1:$K$1223,2,FALSE))</f>
        <v>3214</v>
      </c>
      <c r="F110" s="152" t="s">
        <v>124</v>
      </c>
      <c r="G110" s="19" t="s">
        <v>34</v>
      </c>
      <c r="H110" s="19" t="s">
        <v>1799</v>
      </c>
      <c r="I110" s="1"/>
      <c r="J110" s="1"/>
      <c r="K110" s="1"/>
      <c r="L110" s="1"/>
      <c r="M110" s="1"/>
      <c r="N110" s="1"/>
      <c r="O110" s="1"/>
    </row>
    <row r="111" spans="1:15" ht="14.25" customHeight="1" x14ac:dyDescent="0.2">
      <c r="A111" s="48" t="s">
        <v>400</v>
      </c>
      <c r="B111" s="47" t="s">
        <v>1957</v>
      </c>
      <c r="C111" s="48">
        <v>2020</v>
      </c>
      <c r="D111" s="34">
        <v>10</v>
      </c>
      <c r="E111" s="37" t="s">
        <v>1959</v>
      </c>
      <c r="F111" s="152" t="s">
        <v>1766</v>
      </c>
      <c r="G111" s="19" t="s">
        <v>38</v>
      </c>
      <c r="H111" s="19" t="s">
        <v>1800</v>
      </c>
      <c r="I111" s="1"/>
      <c r="J111" s="1"/>
      <c r="K111" s="1"/>
      <c r="L111" s="1"/>
      <c r="M111" s="1"/>
      <c r="N111" s="1"/>
      <c r="O111" s="1"/>
    </row>
    <row r="112" spans="1:15" ht="14.25" customHeight="1" x14ac:dyDescent="0.2">
      <c r="A112" s="48" t="s">
        <v>400</v>
      </c>
      <c r="B112" s="47" t="s">
        <v>1957</v>
      </c>
      <c r="C112" s="48">
        <v>2020</v>
      </c>
      <c r="D112" s="34">
        <v>10</v>
      </c>
      <c r="E112" s="37" t="s">
        <v>1959</v>
      </c>
      <c r="F112" s="152" t="s">
        <v>1766</v>
      </c>
      <c r="G112" s="19" t="s">
        <v>34</v>
      </c>
      <c r="H112" s="19" t="s">
        <v>1799</v>
      </c>
      <c r="I112" s="1"/>
      <c r="J112" s="1"/>
      <c r="K112" s="1"/>
      <c r="L112" s="1"/>
      <c r="M112" s="1"/>
      <c r="N112" s="1"/>
      <c r="O112" s="1"/>
    </row>
    <row r="113" spans="1:15" ht="14.25" customHeight="1" x14ac:dyDescent="0.2">
      <c r="A113" s="48" t="s">
        <v>400</v>
      </c>
      <c r="B113" s="47" t="s">
        <v>1957</v>
      </c>
      <c r="C113" s="48">
        <v>2020</v>
      </c>
      <c r="D113" s="34">
        <v>10</v>
      </c>
      <c r="E113" s="37">
        <f>IF(F113="","", VLOOKUP(F113,[8]All_LTMN_Lookups!$J$1:$K$1223,2,FALSE))</f>
        <v>2616</v>
      </c>
      <c r="F113" s="152" t="s">
        <v>215</v>
      </c>
      <c r="G113" s="19" t="s">
        <v>41</v>
      </c>
      <c r="H113" s="19" t="s">
        <v>1798</v>
      </c>
      <c r="I113" s="1"/>
      <c r="J113" s="1"/>
      <c r="K113" s="1"/>
      <c r="L113" s="1"/>
      <c r="M113" s="1"/>
      <c r="N113" s="1"/>
      <c r="O113" s="1"/>
    </row>
    <row r="114" spans="1:15" ht="14.25" customHeight="1" x14ac:dyDescent="0.2">
      <c r="A114" s="48" t="s">
        <v>400</v>
      </c>
      <c r="B114" s="47" t="s">
        <v>1957</v>
      </c>
      <c r="C114" s="48">
        <v>2020</v>
      </c>
      <c r="D114" s="34">
        <v>10</v>
      </c>
      <c r="E114" s="37">
        <f>IF(F114="","", VLOOKUP(F114,[8]All_LTMN_Lookups!$J$1:$K$1223,2,FALSE))</f>
        <v>2616</v>
      </c>
      <c r="F114" s="152" t="s">
        <v>215</v>
      </c>
      <c r="G114" s="19" t="s">
        <v>44</v>
      </c>
      <c r="H114" s="19" t="s">
        <v>1799</v>
      </c>
      <c r="I114" s="1"/>
      <c r="J114" s="1"/>
      <c r="K114" s="1"/>
      <c r="L114" s="1"/>
      <c r="M114" s="1"/>
      <c r="N114" s="1"/>
      <c r="O114" s="1"/>
    </row>
    <row r="115" spans="1:15" ht="14.25" customHeight="1" x14ac:dyDescent="0.2">
      <c r="A115" s="48" t="s">
        <v>400</v>
      </c>
      <c r="B115" s="47" t="s">
        <v>1957</v>
      </c>
      <c r="C115" s="48">
        <v>2020</v>
      </c>
      <c r="D115" s="34">
        <v>10</v>
      </c>
      <c r="E115" s="37">
        <f>IF(F115="","", VLOOKUP(F115,[8]All_LTMN_Lookups!$J$1:$K$1223,2,FALSE))</f>
        <v>2616</v>
      </c>
      <c r="F115" s="152" t="s">
        <v>215</v>
      </c>
      <c r="G115" s="19" t="s">
        <v>34</v>
      </c>
      <c r="H115" s="19" t="s">
        <v>1847</v>
      </c>
      <c r="I115" s="1"/>
      <c r="J115" s="1"/>
      <c r="K115" s="1"/>
      <c r="L115" s="1"/>
      <c r="M115" s="1"/>
      <c r="N115" s="1"/>
      <c r="O115" s="1"/>
    </row>
    <row r="116" spans="1:15" ht="14.25" customHeight="1" x14ac:dyDescent="0.2">
      <c r="A116" s="48" t="s">
        <v>400</v>
      </c>
      <c r="B116" s="47" t="s">
        <v>1957</v>
      </c>
      <c r="C116" s="48">
        <v>2020</v>
      </c>
      <c r="D116" s="34">
        <v>10</v>
      </c>
      <c r="E116" s="37">
        <f>IF(F116="","", VLOOKUP(F116,[8]All_LTMN_Lookups!$J$1:$K$1223,2,FALSE))</f>
        <v>237</v>
      </c>
      <c r="F116" s="152" t="s">
        <v>6</v>
      </c>
      <c r="G116" s="19" t="s">
        <v>23</v>
      </c>
      <c r="H116" s="19" t="s">
        <v>1797</v>
      </c>
      <c r="I116" s="1"/>
      <c r="J116" s="1"/>
      <c r="K116" s="1"/>
      <c r="L116" s="1"/>
      <c r="M116" s="1"/>
      <c r="N116" s="1"/>
      <c r="O116" s="1"/>
    </row>
    <row r="117" spans="1:15" ht="14.25" customHeight="1" x14ac:dyDescent="0.2">
      <c r="A117" s="48" t="s">
        <v>400</v>
      </c>
      <c r="B117" s="47" t="s">
        <v>1957</v>
      </c>
      <c r="C117" s="48">
        <v>2020</v>
      </c>
      <c r="D117" s="34">
        <v>10</v>
      </c>
      <c r="E117" s="37">
        <f>IF(F117="","", VLOOKUP(F117,[8]All_LTMN_Lookups!$J$1:$K$1223,2,FALSE))</f>
        <v>237</v>
      </c>
      <c r="F117" s="152" t="s">
        <v>6</v>
      </c>
      <c r="G117" s="19" t="s">
        <v>27</v>
      </c>
      <c r="H117" s="19" t="s">
        <v>1850</v>
      </c>
      <c r="I117" s="1"/>
      <c r="J117" s="1"/>
      <c r="K117" s="1"/>
      <c r="L117" s="1"/>
      <c r="M117" s="1"/>
      <c r="N117" s="1"/>
      <c r="O117" s="1"/>
    </row>
    <row r="118" spans="1:15" ht="14.25" customHeight="1" x14ac:dyDescent="0.2">
      <c r="A118" s="48" t="s">
        <v>400</v>
      </c>
      <c r="B118" s="47" t="s">
        <v>1957</v>
      </c>
      <c r="C118" s="48">
        <v>2020</v>
      </c>
      <c r="D118" s="34">
        <v>10</v>
      </c>
      <c r="E118" s="37">
        <f>IF(F118="","", VLOOKUP(F118,[8]All_LTMN_Lookups!$J$1:$K$1223,2,FALSE))</f>
        <v>237</v>
      </c>
      <c r="F118" s="152" t="s">
        <v>6</v>
      </c>
      <c r="G118" s="19" t="s">
        <v>34</v>
      </c>
      <c r="H118" s="19" t="s">
        <v>1799</v>
      </c>
      <c r="I118" s="1"/>
      <c r="J118" s="1"/>
      <c r="K118" s="1"/>
      <c r="L118" s="1"/>
      <c r="M118" s="1"/>
      <c r="N118" s="1"/>
      <c r="O118" s="1"/>
    </row>
    <row r="119" spans="1:15" ht="14.25" customHeight="1" x14ac:dyDescent="0.2">
      <c r="A119" s="48" t="s">
        <v>400</v>
      </c>
      <c r="B119" s="47" t="s">
        <v>1957</v>
      </c>
      <c r="C119" s="48">
        <v>2020</v>
      </c>
      <c r="D119" s="34">
        <v>10</v>
      </c>
      <c r="E119" s="37">
        <f>IF(F119="","", VLOOKUP(F119,[8]All_LTMN_Lookups!$J$1:$K$1223,2,FALSE))</f>
        <v>2634</v>
      </c>
      <c r="F119" s="152" t="s">
        <v>200</v>
      </c>
      <c r="G119" s="19" t="s">
        <v>44</v>
      </c>
      <c r="H119" s="19" t="s">
        <v>1799</v>
      </c>
      <c r="I119" s="1"/>
      <c r="J119" s="1"/>
      <c r="K119" s="1"/>
      <c r="L119" s="1"/>
      <c r="M119" s="1"/>
      <c r="N119" s="1"/>
      <c r="O119" s="1"/>
    </row>
    <row r="120" spans="1:15" ht="14.25" customHeight="1" x14ac:dyDescent="0.2">
      <c r="A120" s="48" t="s">
        <v>400</v>
      </c>
      <c r="B120" s="47" t="s">
        <v>1957</v>
      </c>
      <c r="C120" s="48">
        <v>2020</v>
      </c>
      <c r="D120" s="34">
        <v>10</v>
      </c>
      <c r="E120" s="37">
        <f>IF(F120="","", VLOOKUP(F120,[8]All_LTMN_Lookups!$J$1:$K$1223,2,FALSE))</f>
        <v>2634</v>
      </c>
      <c r="F120" s="152" t="s">
        <v>200</v>
      </c>
      <c r="G120" s="19" t="s">
        <v>34</v>
      </c>
      <c r="H120" s="19" t="s">
        <v>1847</v>
      </c>
      <c r="I120" s="1"/>
      <c r="J120" s="1"/>
      <c r="K120" s="1"/>
      <c r="L120" s="1"/>
      <c r="M120" s="1"/>
      <c r="N120" s="1"/>
      <c r="O120" s="1"/>
    </row>
    <row r="121" spans="1:15" ht="14.25" customHeight="1" x14ac:dyDescent="0.2">
      <c r="A121" s="48" t="s">
        <v>400</v>
      </c>
      <c r="B121" s="47" t="s">
        <v>1957</v>
      </c>
      <c r="C121" s="48">
        <v>2020</v>
      </c>
      <c r="D121" s="34">
        <v>10</v>
      </c>
      <c r="E121" s="37">
        <f>IF(F121="","", VLOOKUP(F121,[8]All_LTMN_Lookups!$J$1:$K$1223,2,FALSE))</f>
        <v>2937</v>
      </c>
      <c r="F121" s="152" t="s">
        <v>149</v>
      </c>
      <c r="G121" s="19" t="s">
        <v>23</v>
      </c>
      <c r="H121" s="19" t="s">
        <v>1797</v>
      </c>
      <c r="I121" s="1"/>
      <c r="J121" s="1"/>
      <c r="K121" s="1"/>
      <c r="L121" s="1"/>
      <c r="M121" s="1"/>
      <c r="N121" s="1"/>
      <c r="O121" s="1"/>
    </row>
    <row r="122" spans="1:15" ht="14.25" customHeight="1" x14ac:dyDescent="0.2">
      <c r="A122" s="48" t="s">
        <v>400</v>
      </c>
      <c r="B122" s="47" t="s">
        <v>1957</v>
      </c>
      <c r="C122" s="48">
        <v>2020</v>
      </c>
      <c r="D122" s="34">
        <v>10</v>
      </c>
      <c r="E122" s="37">
        <f>IF(F122="","", VLOOKUP(F122,[8]All_LTMN_Lookups!$J$1:$K$1223,2,FALSE))</f>
        <v>2937</v>
      </c>
      <c r="F122" s="152" t="s">
        <v>149</v>
      </c>
      <c r="G122" s="19" t="s">
        <v>23</v>
      </c>
      <c r="H122" s="19" t="s">
        <v>1848</v>
      </c>
      <c r="I122" s="1"/>
      <c r="J122" s="1"/>
      <c r="K122" s="1"/>
      <c r="L122" s="1"/>
      <c r="M122" s="1"/>
      <c r="N122" s="1"/>
      <c r="O122" s="1"/>
    </row>
    <row r="123" spans="1:15" ht="14.25" customHeight="1" x14ac:dyDescent="0.2">
      <c r="A123" s="48" t="s">
        <v>400</v>
      </c>
      <c r="B123" s="47" t="s">
        <v>1957</v>
      </c>
      <c r="C123" s="48">
        <v>2020</v>
      </c>
      <c r="D123" s="34">
        <v>11</v>
      </c>
      <c r="E123" s="37" t="s">
        <v>1959</v>
      </c>
      <c r="F123" s="152" t="s">
        <v>1768</v>
      </c>
      <c r="G123" s="19" t="s">
        <v>23</v>
      </c>
      <c r="H123" s="19" t="s">
        <v>1797</v>
      </c>
      <c r="I123" s="1"/>
      <c r="J123" s="1"/>
      <c r="K123" s="1"/>
      <c r="L123" s="1"/>
      <c r="M123" s="1"/>
      <c r="N123" s="1"/>
      <c r="O123" s="1"/>
    </row>
    <row r="124" spans="1:15" ht="14.25" customHeight="1" x14ac:dyDescent="0.2">
      <c r="A124" s="48" t="s">
        <v>400</v>
      </c>
      <c r="B124" s="47" t="s">
        <v>1957</v>
      </c>
      <c r="C124" s="48">
        <v>2020</v>
      </c>
      <c r="D124" s="34">
        <v>11</v>
      </c>
      <c r="E124" s="37" t="s">
        <v>1959</v>
      </c>
      <c r="F124" s="152" t="s">
        <v>1764</v>
      </c>
      <c r="G124" s="19" t="s">
        <v>41</v>
      </c>
      <c r="H124" s="19" t="s">
        <v>1798</v>
      </c>
      <c r="I124" s="1"/>
      <c r="J124" s="1"/>
      <c r="K124" s="1"/>
      <c r="L124" s="1"/>
      <c r="M124" s="1"/>
      <c r="N124" s="1"/>
      <c r="O124" s="1"/>
    </row>
    <row r="125" spans="1:15" ht="14.25" customHeight="1" x14ac:dyDescent="0.2">
      <c r="A125" s="48" t="s">
        <v>400</v>
      </c>
      <c r="B125" s="47" t="s">
        <v>1957</v>
      </c>
      <c r="C125" s="48">
        <v>2020</v>
      </c>
      <c r="D125" s="34">
        <v>11</v>
      </c>
      <c r="E125" s="37" t="s">
        <v>1959</v>
      </c>
      <c r="F125" s="152" t="s">
        <v>1768</v>
      </c>
      <c r="G125" s="19" t="s">
        <v>23</v>
      </c>
      <c r="H125" s="19" t="s">
        <v>1848</v>
      </c>
      <c r="I125" s="1"/>
      <c r="J125" s="1"/>
      <c r="K125" s="1"/>
      <c r="L125" s="1"/>
      <c r="M125" s="1"/>
      <c r="N125" s="1"/>
      <c r="O125" s="1"/>
    </row>
    <row r="126" spans="1:15" ht="14.25" customHeight="1" x14ac:dyDescent="0.2">
      <c r="A126" s="48" t="s">
        <v>400</v>
      </c>
      <c r="B126" s="47" t="s">
        <v>1957</v>
      </c>
      <c r="C126" s="48">
        <v>2020</v>
      </c>
      <c r="D126" s="34">
        <v>11</v>
      </c>
      <c r="E126" s="37" t="s">
        <v>1959</v>
      </c>
      <c r="F126" s="152" t="s">
        <v>1765</v>
      </c>
      <c r="G126" s="19" t="s">
        <v>34</v>
      </c>
      <c r="H126" s="19" t="s">
        <v>1799</v>
      </c>
      <c r="I126" s="1"/>
      <c r="J126" s="1"/>
      <c r="K126" s="1"/>
      <c r="L126" s="1"/>
      <c r="M126" s="1"/>
      <c r="N126" s="1"/>
      <c r="O126" s="1"/>
    </row>
    <row r="127" spans="1:15" ht="14.25" customHeight="1" x14ac:dyDescent="0.2">
      <c r="A127" s="48" t="s">
        <v>400</v>
      </c>
      <c r="B127" s="47" t="s">
        <v>1957</v>
      </c>
      <c r="C127" s="48">
        <v>2020</v>
      </c>
      <c r="D127" s="34">
        <v>11</v>
      </c>
      <c r="E127" s="37">
        <f>IF(F127="","", VLOOKUP(F127,[8]All_LTMN_Lookups!$J$1:$K$1223,2,FALSE))</f>
        <v>2616</v>
      </c>
      <c r="F127" s="152" t="s">
        <v>215</v>
      </c>
      <c r="G127" s="19" t="s">
        <v>44</v>
      </c>
      <c r="H127" s="19" t="s">
        <v>1799</v>
      </c>
      <c r="I127" s="1"/>
      <c r="J127" s="1"/>
      <c r="K127" s="1"/>
      <c r="L127" s="1"/>
      <c r="M127" s="1"/>
      <c r="N127" s="1"/>
      <c r="O127" s="1"/>
    </row>
    <row r="128" spans="1:15" ht="14.25" customHeight="1" x14ac:dyDescent="0.2">
      <c r="A128" s="48" t="s">
        <v>400</v>
      </c>
      <c r="B128" s="47" t="s">
        <v>1957</v>
      </c>
      <c r="C128" s="48">
        <v>2020</v>
      </c>
      <c r="D128" s="34">
        <v>11</v>
      </c>
      <c r="E128" s="37">
        <f>IF(F128="","", VLOOKUP(F128,[8]All_LTMN_Lookups!$J$1:$K$1223,2,FALSE))</f>
        <v>2616</v>
      </c>
      <c r="F128" s="152" t="s">
        <v>215</v>
      </c>
      <c r="G128" s="19" t="s">
        <v>34</v>
      </c>
      <c r="H128" s="19" t="s">
        <v>1799</v>
      </c>
      <c r="I128" s="1"/>
      <c r="J128" s="1"/>
      <c r="K128" s="1"/>
      <c r="L128" s="1"/>
      <c r="M128" s="1"/>
      <c r="N128" s="1"/>
      <c r="O128" s="1"/>
    </row>
    <row r="129" spans="1:15" ht="14.25" customHeight="1" x14ac:dyDescent="0.2">
      <c r="A129" s="48" t="s">
        <v>400</v>
      </c>
      <c r="B129" s="47" t="s">
        <v>1957</v>
      </c>
      <c r="C129" s="48">
        <v>2020</v>
      </c>
      <c r="D129" s="34">
        <v>11</v>
      </c>
      <c r="E129" s="37" t="s">
        <v>1959</v>
      </c>
      <c r="F129" s="152" t="s">
        <v>1766</v>
      </c>
      <c r="G129" s="19" t="s">
        <v>38</v>
      </c>
      <c r="H129" s="19" t="s">
        <v>1800</v>
      </c>
      <c r="I129" s="1"/>
      <c r="J129" s="1"/>
      <c r="K129" s="1"/>
      <c r="L129" s="1"/>
      <c r="M129" s="1"/>
      <c r="N129" s="1"/>
      <c r="O129" s="1"/>
    </row>
    <row r="130" spans="1:15" ht="14.25" customHeight="1" x14ac:dyDescent="0.2">
      <c r="A130" s="48" t="s">
        <v>400</v>
      </c>
      <c r="B130" s="47" t="s">
        <v>1957</v>
      </c>
      <c r="C130" s="48">
        <v>2020</v>
      </c>
      <c r="D130" s="34">
        <v>11</v>
      </c>
      <c r="E130" s="37" t="s">
        <v>1959</v>
      </c>
      <c r="F130" s="152" t="s">
        <v>1766</v>
      </c>
      <c r="G130" s="19" t="s">
        <v>34</v>
      </c>
      <c r="H130" s="19" t="s">
        <v>1847</v>
      </c>
      <c r="I130" s="1"/>
      <c r="J130" s="1"/>
      <c r="K130" s="1"/>
      <c r="L130" s="1"/>
      <c r="M130" s="1"/>
      <c r="N130" s="1"/>
      <c r="O130" s="1"/>
    </row>
    <row r="131" spans="1:15" ht="14.25" customHeight="1" x14ac:dyDescent="0.2">
      <c r="A131" s="48" t="s">
        <v>400</v>
      </c>
      <c r="B131" s="47" t="s">
        <v>1957</v>
      </c>
      <c r="C131" s="48">
        <v>2020</v>
      </c>
      <c r="D131" s="34" t="s">
        <v>1919</v>
      </c>
      <c r="E131" s="37" t="s">
        <v>1959</v>
      </c>
      <c r="F131" s="152" t="s">
        <v>1768</v>
      </c>
      <c r="G131" s="19" t="s">
        <v>23</v>
      </c>
      <c r="H131" s="19" t="s">
        <v>1797</v>
      </c>
      <c r="I131" s="1"/>
      <c r="J131" s="1"/>
      <c r="K131" s="1"/>
      <c r="L131" s="1"/>
      <c r="M131" s="1"/>
      <c r="N131" s="1"/>
      <c r="O131" s="1"/>
    </row>
    <row r="132" spans="1:15" ht="14.25" customHeight="1" x14ac:dyDescent="0.2">
      <c r="A132" s="48" t="s">
        <v>400</v>
      </c>
      <c r="B132" s="47" t="s">
        <v>1957</v>
      </c>
      <c r="C132" s="48">
        <v>2020</v>
      </c>
      <c r="D132" s="34" t="s">
        <v>1919</v>
      </c>
      <c r="E132" s="37" t="s">
        <v>1959</v>
      </c>
      <c r="F132" s="152" t="s">
        <v>1764</v>
      </c>
      <c r="G132" s="19" t="s">
        <v>41</v>
      </c>
      <c r="H132" s="19" t="s">
        <v>1798</v>
      </c>
      <c r="I132" s="1"/>
      <c r="J132" s="1"/>
      <c r="K132" s="1"/>
      <c r="L132" s="1"/>
      <c r="M132" s="1"/>
      <c r="N132" s="1"/>
      <c r="O132" s="1"/>
    </row>
    <row r="133" spans="1:15" ht="14.25" customHeight="1" x14ac:dyDescent="0.2">
      <c r="A133" s="48" t="s">
        <v>400</v>
      </c>
      <c r="B133" s="47" t="s">
        <v>1957</v>
      </c>
      <c r="C133" s="48">
        <v>2020</v>
      </c>
      <c r="D133" s="34" t="s">
        <v>1919</v>
      </c>
      <c r="E133" s="37" t="s">
        <v>1959</v>
      </c>
      <c r="F133" s="152" t="s">
        <v>1765</v>
      </c>
      <c r="G133" s="19" t="s">
        <v>44</v>
      </c>
      <c r="H133" s="19" t="s">
        <v>1799</v>
      </c>
      <c r="I133" s="1"/>
      <c r="J133" s="1"/>
      <c r="K133" s="1"/>
      <c r="L133" s="1"/>
      <c r="M133" s="1"/>
      <c r="N133" s="1"/>
      <c r="O133" s="1"/>
    </row>
    <row r="134" spans="1:15" ht="14.25" customHeight="1" x14ac:dyDescent="0.2">
      <c r="A134" s="48" t="s">
        <v>400</v>
      </c>
      <c r="B134" s="47" t="s">
        <v>1957</v>
      </c>
      <c r="C134" s="48">
        <v>2020</v>
      </c>
      <c r="D134" s="34" t="s">
        <v>1919</v>
      </c>
      <c r="E134" s="37" t="s">
        <v>1959</v>
      </c>
      <c r="F134" s="152" t="s">
        <v>1768</v>
      </c>
      <c r="G134" s="19" t="s">
        <v>23</v>
      </c>
      <c r="H134" s="19" t="s">
        <v>1848</v>
      </c>
      <c r="I134" s="1"/>
      <c r="J134" s="1"/>
      <c r="K134" s="1"/>
      <c r="L134" s="1"/>
      <c r="M134" s="1"/>
      <c r="N134" s="1"/>
      <c r="O134" s="1"/>
    </row>
    <row r="135" spans="1:15" ht="14.25" customHeight="1" x14ac:dyDescent="0.2">
      <c r="A135" s="48" t="s">
        <v>400</v>
      </c>
      <c r="B135" s="47" t="s">
        <v>1957</v>
      </c>
      <c r="C135" s="48">
        <v>2020</v>
      </c>
      <c r="D135" s="34" t="s">
        <v>1919</v>
      </c>
      <c r="E135" s="37" t="s">
        <v>1959</v>
      </c>
      <c r="F135" s="152" t="s">
        <v>1768</v>
      </c>
      <c r="G135" s="19" t="s">
        <v>30</v>
      </c>
      <c r="H135" s="19" t="s">
        <v>1846</v>
      </c>
      <c r="I135" s="1"/>
      <c r="J135" s="1"/>
      <c r="K135" s="1"/>
      <c r="L135" s="1"/>
      <c r="M135" s="1"/>
      <c r="N135" s="1"/>
      <c r="O135" s="1"/>
    </row>
    <row r="136" spans="1:15" ht="14.25" customHeight="1" x14ac:dyDescent="0.2">
      <c r="A136" s="48" t="s">
        <v>400</v>
      </c>
      <c r="B136" s="47" t="s">
        <v>1957</v>
      </c>
      <c r="C136" s="48">
        <v>2020</v>
      </c>
      <c r="D136" s="34" t="s">
        <v>1919</v>
      </c>
      <c r="E136" s="37" t="s">
        <v>1959</v>
      </c>
      <c r="F136" s="152" t="s">
        <v>1765</v>
      </c>
      <c r="G136" s="19" t="s">
        <v>34</v>
      </c>
      <c r="H136" s="19" t="s">
        <v>1799</v>
      </c>
      <c r="I136" s="1"/>
      <c r="J136" s="1"/>
      <c r="K136" s="1"/>
      <c r="L136" s="1"/>
      <c r="M136" s="1"/>
      <c r="N136" s="1"/>
      <c r="O136" s="1"/>
    </row>
    <row r="137" spans="1:15" ht="14.25" customHeight="1" x14ac:dyDescent="0.2">
      <c r="A137" s="48" t="s">
        <v>400</v>
      </c>
      <c r="B137" s="47" t="s">
        <v>1957</v>
      </c>
      <c r="C137" s="48">
        <v>2020</v>
      </c>
      <c r="D137" s="34" t="s">
        <v>1919</v>
      </c>
      <c r="E137" s="37" t="s">
        <v>1959</v>
      </c>
      <c r="F137" s="152" t="s">
        <v>1766</v>
      </c>
      <c r="G137" s="19" t="s">
        <v>38</v>
      </c>
      <c r="H137" s="19" t="s">
        <v>1800</v>
      </c>
      <c r="I137" s="1"/>
      <c r="J137" s="1"/>
      <c r="K137" s="1"/>
      <c r="L137" s="1"/>
      <c r="M137" s="1"/>
      <c r="N137" s="1"/>
      <c r="O137" s="1"/>
    </row>
    <row r="138" spans="1:15" ht="14.25" customHeight="1" x14ac:dyDescent="0.2">
      <c r="A138" s="48" t="s">
        <v>400</v>
      </c>
      <c r="B138" s="47" t="s">
        <v>1957</v>
      </c>
      <c r="C138" s="48">
        <v>2020</v>
      </c>
      <c r="D138" s="34" t="s">
        <v>1919</v>
      </c>
      <c r="E138" s="37" t="s">
        <v>1959</v>
      </c>
      <c r="F138" s="152" t="s">
        <v>1766</v>
      </c>
      <c r="G138" s="19" t="s">
        <v>34</v>
      </c>
      <c r="H138" s="19" t="s">
        <v>1847</v>
      </c>
      <c r="I138" s="1"/>
      <c r="J138" s="1"/>
      <c r="K138" s="1"/>
      <c r="L138" s="1"/>
      <c r="M138" s="1"/>
      <c r="N138" s="1"/>
      <c r="O138" s="1"/>
    </row>
    <row r="139" spans="1:15" ht="14.25" customHeight="1" x14ac:dyDescent="0.2">
      <c r="A139" s="48" t="s">
        <v>400</v>
      </c>
      <c r="B139" s="47" t="s">
        <v>1957</v>
      </c>
      <c r="C139" s="48">
        <v>2020</v>
      </c>
      <c r="D139" s="34" t="s">
        <v>1919</v>
      </c>
      <c r="E139" s="37">
        <f>IF(F139="","", VLOOKUP(F139,[8]All_LTMN_Lookups!$J$1:$K$1223,2,FALSE))</f>
        <v>2616</v>
      </c>
      <c r="F139" s="152" t="s">
        <v>215</v>
      </c>
      <c r="G139" s="19" t="s">
        <v>44</v>
      </c>
      <c r="H139" s="19" t="s">
        <v>1799</v>
      </c>
      <c r="I139" s="1"/>
      <c r="J139" s="1"/>
      <c r="K139" s="1"/>
      <c r="L139" s="1"/>
      <c r="M139" s="1"/>
      <c r="N139" s="1"/>
      <c r="O139" s="1"/>
    </row>
    <row r="140" spans="1:15" ht="14.25" customHeight="1" x14ac:dyDescent="0.2">
      <c r="A140" s="48" t="s">
        <v>400</v>
      </c>
      <c r="B140" s="47" t="s">
        <v>1957</v>
      </c>
      <c r="C140" s="48">
        <v>2020</v>
      </c>
      <c r="D140" s="34" t="s">
        <v>1919</v>
      </c>
      <c r="E140" s="37">
        <f>IF(F140="","", VLOOKUP(F140,[8]All_LTMN_Lookups!$J$1:$K$1223,2,FALSE))</f>
        <v>707</v>
      </c>
      <c r="F140" s="152" t="s">
        <v>261</v>
      </c>
      <c r="G140" s="19" t="s">
        <v>38</v>
      </c>
      <c r="H140" s="19" t="s">
        <v>1800</v>
      </c>
      <c r="I140" s="1"/>
      <c r="J140" s="1"/>
      <c r="K140" s="1"/>
      <c r="L140" s="1"/>
      <c r="M140" s="1"/>
      <c r="N140" s="1"/>
      <c r="O140" s="1"/>
    </row>
    <row r="141" spans="1:15" ht="14.25" customHeight="1" x14ac:dyDescent="0.2">
      <c r="A141" s="48" t="s">
        <v>400</v>
      </c>
      <c r="B141" s="47" t="s">
        <v>1957</v>
      </c>
      <c r="C141" s="48">
        <v>2020</v>
      </c>
      <c r="D141" s="34" t="s">
        <v>1919</v>
      </c>
      <c r="E141" s="37">
        <f>IF(F141="","", VLOOKUP(F141,[8]All_LTMN_Lookups!$J$1:$K$1223,2,FALSE))</f>
        <v>2616</v>
      </c>
      <c r="F141" s="152" t="s">
        <v>215</v>
      </c>
      <c r="G141" s="19" t="s">
        <v>34</v>
      </c>
      <c r="H141" s="19" t="s">
        <v>1847</v>
      </c>
      <c r="I141" s="1"/>
      <c r="J141" s="1"/>
      <c r="K141" s="1"/>
      <c r="L141" s="1"/>
      <c r="M141" s="1"/>
      <c r="N141" s="1"/>
      <c r="O141" s="1"/>
    </row>
    <row r="142" spans="1:15" ht="14.25" customHeight="1" x14ac:dyDescent="0.2">
      <c r="A142" s="48" t="s">
        <v>400</v>
      </c>
      <c r="B142" s="47" t="s">
        <v>1957</v>
      </c>
      <c r="C142" s="48">
        <v>2020</v>
      </c>
      <c r="D142" s="34" t="s">
        <v>1919</v>
      </c>
      <c r="E142" s="37">
        <f>IF(F142="","", VLOOKUP(F142,[8]All_LTMN_Lookups!$J$1:$K$1223,2,FALSE))</f>
        <v>2606</v>
      </c>
      <c r="F142" s="152" t="s">
        <v>223</v>
      </c>
      <c r="G142" s="19" t="s">
        <v>41</v>
      </c>
      <c r="H142" s="19" t="s">
        <v>1798</v>
      </c>
      <c r="I142" s="1"/>
      <c r="J142" s="1"/>
      <c r="K142" s="1"/>
      <c r="L142" s="1"/>
      <c r="M142" s="1"/>
      <c r="N142" s="1"/>
      <c r="O142" s="1"/>
    </row>
    <row r="143" spans="1:15" ht="14.25" customHeight="1" x14ac:dyDescent="0.2">
      <c r="A143" s="48" t="s">
        <v>400</v>
      </c>
      <c r="B143" s="47" t="s">
        <v>1957</v>
      </c>
      <c r="C143" s="48">
        <v>2020</v>
      </c>
      <c r="D143" s="34" t="s">
        <v>1920</v>
      </c>
      <c r="E143" s="37" t="s">
        <v>1959</v>
      </c>
      <c r="F143" s="152" t="s">
        <v>1768</v>
      </c>
      <c r="G143" s="19" t="s">
        <v>23</v>
      </c>
      <c r="H143" s="19" t="s">
        <v>1797</v>
      </c>
      <c r="I143" s="1"/>
      <c r="J143" s="1"/>
      <c r="K143" s="1"/>
      <c r="L143" s="1"/>
      <c r="M143" s="1"/>
      <c r="N143" s="1"/>
      <c r="O143" s="1"/>
    </row>
    <row r="144" spans="1:15" ht="14.25" customHeight="1" x14ac:dyDescent="0.2">
      <c r="A144" s="48" t="s">
        <v>400</v>
      </c>
      <c r="B144" s="47" t="s">
        <v>1957</v>
      </c>
      <c r="C144" s="48">
        <v>2020</v>
      </c>
      <c r="D144" s="34" t="s">
        <v>1920</v>
      </c>
      <c r="E144" s="37" t="s">
        <v>1959</v>
      </c>
      <c r="F144" s="152" t="s">
        <v>1765</v>
      </c>
      <c r="G144" s="19" t="s">
        <v>44</v>
      </c>
      <c r="H144" s="19" t="s">
        <v>1799</v>
      </c>
      <c r="I144" s="1"/>
      <c r="J144" s="1"/>
      <c r="K144" s="1"/>
      <c r="L144" s="1"/>
      <c r="M144" s="1"/>
      <c r="N144" s="1"/>
      <c r="O144" s="1"/>
    </row>
    <row r="145" spans="1:15" ht="14.25" customHeight="1" x14ac:dyDescent="0.2">
      <c r="A145" s="48" t="s">
        <v>400</v>
      </c>
      <c r="B145" s="47" t="s">
        <v>1957</v>
      </c>
      <c r="C145" s="48">
        <v>2020</v>
      </c>
      <c r="D145" s="34" t="s">
        <v>1920</v>
      </c>
      <c r="E145" s="37" t="s">
        <v>1959</v>
      </c>
      <c r="F145" s="152" t="s">
        <v>1768</v>
      </c>
      <c r="G145" s="19" t="s">
        <v>23</v>
      </c>
      <c r="H145" s="19" t="s">
        <v>1848</v>
      </c>
      <c r="I145" s="1"/>
      <c r="J145" s="1"/>
      <c r="K145" s="1"/>
      <c r="L145" s="1"/>
      <c r="M145" s="1"/>
      <c r="N145" s="1"/>
      <c r="O145" s="1"/>
    </row>
    <row r="146" spans="1:15" ht="14.25" customHeight="1" x14ac:dyDescent="0.2">
      <c r="A146" s="48" t="s">
        <v>400</v>
      </c>
      <c r="B146" s="47" t="s">
        <v>1957</v>
      </c>
      <c r="C146" s="48">
        <v>2020</v>
      </c>
      <c r="D146" s="34" t="s">
        <v>1920</v>
      </c>
      <c r="E146" s="37" t="s">
        <v>1959</v>
      </c>
      <c r="F146" s="152" t="s">
        <v>1765</v>
      </c>
      <c r="G146" s="19" t="s">
        <v>34</v>
      </c>
      <c r="H146" s="19" t="s">
        <v>1847</v>
      </c>
      <c r="I146" s="1"/>
      <c r="J146" s="1"/>
      <c r="K146" s="1"/>
      <c r="L146" s="1"/>
      <c r="M146" s="1"/>
      <c r="N146" s="1"/>
      <c r="O146" s="1"/>
    </row>
    <row r="147" spans="1:15" ht="14.25" customHeight="1" x14ac:dyDescent="0.2">
      <c r="A147" s="48" t="s">
        <v>400</v>
      </c>
      <c r="B147" s="47" t="s">
        <v>1957</v>
      </c>
      <c r="C147" s="48">
        <v>2020</v>
      </c>
      <c r="D147" s="34" t="s">
        <v>1920</v>
      </c>
      <c r="E147" s="37" t="s">
        <v>1959</v>
      </c>
      <c r="F147" s="152" t="s">
        <v>1766</v>
      </c>
      <c r="G147" s="19" t="s">
        <v>38</v>
      </c>
      <c r="H147" s="19" t="s">
        <v>1800</v>
      </c>
      <c r="I147" s="1"/>
      <c r="J147" s="1"/>
      <c r="K147" s="1"/>
      <c r="L147" s="1"/>
      <c r="M147" s="1"/>
      <c r="N147" s="1"/>
      <c r="O147" s="1"/>
    </row>
    <row r="148" spans="1:15" ht="14.25" customHeight="1" x14ac:dyDescent="0.2">
      <c r="A148" s="48" t="s">
        <v>400</v>
      </c>
      <c r="B148" s="47" t="s">
        <v>1957</v>
      </c>
      <c r="C148" s="48">
        <v>2020</v>
      </c>
      <c r="D148" s="34" t="s">
        <v>1920</v>
      </c>
      <c r="E148" s="37" t="s">
        <v>1959</v>
      </c>
      <c r="F148" s="152" t="s">
        <v>1766</v>
      </c>
      <c r="G148" s="19" t="s">
        <v>34</v>
      </c>
      <c r="H148" s="19" t="s">
        <v>1847</v>
      </c>
      <c r="I148" s="1"/>
      <c r="J148" s="1"/>
      <c r="K148" s="1"/>
      <c r="L148" s="1"/>
      <c r="M148" s="1"/>
      <c r="N148" s="1"/>
      <c r="O148" s="1"/>
    </row>
    <row r="149" spans="1:15" ht="14.25" customHeight="1" x14ac:dyDescent="0.2">
      <c r="A149" s="48" t="s">
        <v>400</v>
      </c>
      <c r="B149" s="47" t="s">
        <v>1957</v>
      </c>
      <c r="C149" s="48">
        <v>2020</v>
      </c>
      <c r="D149" s="34" t="s">
        <v>1920</v>
      </c>
      <c r="E149" s="37">
        <f>IF(F149="","", VLOOKUP(F149,[8]All_LTMN_Lookups!$J$1:$K$1223,2,FALSE))</f>
        <v>2634</v>
      </c>
      <c r="F149" s="152" t="s">
        <v>200</v>
      </c>
      <c r="G149" s="19" t="s">
        <v>44</v>
      </c>
      <c r="H149" s="19" t="s">
        <v>1799</v>
      </c>
      <c r="I149" s="1"/>
      <c r="J149" s="1"/>
      <c r="K149" s="1"/>
      <c r="L149" s="1"/>
      <c r="M149" s="1"/>
      <c r="N149" s="1"/>
      <c r="O149" s="1"/>
    </row>
    <row r="150" spans="1:15" ht="14.25" customHeight="1" x14ac:dyDescent="0.2">
      <c r="A150" s="48" t="s">
        <v>400</v>
      </c>
      <c r="B150" s="47" t="s">
        <v>1957</v>
      </c>
      <c r="C150" s="48">
        <v>2020</v>
      </c>
      <c r="D150" s="34" t="s">
        <v>1920</v>
      </c>
      <c r="E150" s="37">
        <f>IF(F150="","", VLOOKUP(F150,[8]All_LTMN_Lookups!$J$1:$K$1223,2,FALSE))</f>
        <v>2634</v>
      </c>
      <c r="F150" s="152" t="s">
        <v>200</v>
      </c>
      <c r="G150" s="19" t="s">
        <v>34</v>
      </c>
      <c r="H150" s="19" t="s">
        <v>1847</v>
      </c>
      <c r="I150" s="1"/>
      <c r="J150" s="1"/>
      <c r="K150" s="1"/>
      <c r="L150" s="1"/>
      <c r="M150" s="1"/>
      <c r="N150" s="1"/>
      <c r="O150" s="1"/>
    </row>
    <row r="151" spans="1:15" ht="14.25" customHeight="1" x14ac:dyDescent="0.2">
      <c r="A151" s="48" t="s">
        <v>400</v>
      </c>
      <c r="B151" s="47" t="s">
        <v>1957</v>
      </c>
      <c r="C151" s="48">
        <v>2020</v>
      </c>
      <c r="D151" s="34">
        <v>14</v>
      </c>
      <c r="E151" s="37" t="s">
        <v>1959</v>
      </c>
      <c r="F151" s="152" t="s">
        <v>1768</v>
      </c>
      <c r="G151" s="19" t="s">
        <v>23</v>
      </c>
      <c r="H151" s="19" t="s">
        <v>1797</v>
      </c>
      <c r="I151" s="1"/>
      <c r="J151" s="1"/>
      <c r="K151" s="1"/>
      <c r="L151" s="1"/>
      <c r="M151" s="1"/>
      <c r="N151" s="1"/>
      <c r="O151" s="1"/>
    </row>
    <row r="152" spans="1:15" ht="14.25" customHeight="1" x14ac:dyDescent="0.2">
      <c r="A152" s="48" t="s">
        <v>400</v>
      </c>
      <c r="B152" s="47" t="s">
        <v>1957</v>
      </c>
      <c r="C152" s="48">
        <v>2020</v>
      </c>
      <c r="D152" s="34">
        <v>14</v>
      </c>
      <c r="E152" s="37" t="s">
        <v>1959</v>
      </c>
      <c r="F152" s="152" t="s">
        <v>1764</v>
      </c>
      <c r="G152" s="19" t="s">
        <v>41</v>
      </c>
      <c r="H152" s="19" t="s">
        <v>1798</v>
      </c>
      <c r="I152" s="1"/>
      <c r="J152" s="1"/>
      <c r="K152" s="1"/>
      <c r="L152" s="1"/>
      <c r="M152" s="1"/>
      <c r="N152" s="1"/>
      <c r="O152" s="1"/>
    </row>
    <row r="153" spans="1:15" ht="14.25" customHeight="1" x14ac:dyDescent="0.2">
      <c r="A153" s="48" t="s">
        <v>400</v>
      </c>
      <c r="B153" s="47" t="s">
        <v>1957</v>
      </c>
      <c r="C153" s="48">
        <v>2020</v>
      </c>
      <c r="D153" s="34">
        <v>14</v>
      </c>
      <c r="E153" s="37" t="s">
        <v>1959</v>
      </c>
      <c r="F153" s="152" t="s">
        <v>1765</v>
      </c>
      <c r="G153" s="19" t="s">
        <v>44</v>
      </c>
      <c r="H153" s="19" t="s">
        <v>1799</v>
      </c>
      <c r="I153" s="1"/>
      <c r="J153" s="1"/>
      <c r="K153" s="1"/>
      <c r="L153" s="1"/>
      <c r="M153" s="1"/>
      <c r="N153" s="1"/>
      <c r="O153" s="1"/>
    </row>
    <row r="154" spans="1:15" ht="14.25" customHeight="1" x14ac:dyDescent="0.2">
      <c r="A154" s="48" t="s">
        <v>400</v>
      </c>
      <c r="B154" s="47" t="s">
        <v>1957</v>
      </c>
      <c r="C154" s="48">
        <v>2020</v>
      </c>
      <c r="D154" s="34">
        <v>14</v>
      </c>
      <c r="E154" s="37" t="s">
        <v>1959</v>
      </c>
      <c r="F154" s="152" t="s">
        <v>1768</v>
      </c>
      <c r="G154" s="19" t="s">
        <v>23</v>
      </c>
      <c r="H154" s="19" t="s">
        <v>1848</v>
      </c>
      <c r="I154" s="1"/>
      <c r="J154" s="1"/>
      <c r="K154" s="1"/>
      <c r="L154" s="1"/>
      <c r="M154" s="1"/>
      <c r="N154" s="1"/>
      <c r="O154" s="1"/>
    </row>
    <row r="155" spans="1:15" ht="14.25" customHeight="1" x14ac:dyDescent="0.2">
      <c r="A155" s="48" t="s">
        <v>400</v>
      </c>
      <c r="B155" s="47" t="s">
        <v>1957</v>
      </c>
      <c r="C155" s="48">
        <v>2020</v>
      </c>
      <c r="D155" s="34">
        <v>14</v>
      </c>
      <c r="E155" s="37" t="s">
        <v>1959</v>
      </c>
      <c r="F155" s="152" t="s">
        <v>1768</v>
      </c>
      <c r="G155" s="19" t="s">
        <v>30</v>
      </c>
      <c r="H155" s="19" t="s">
        <v>1846</v>
      </c>
      <c r="I155" s="1"/>
      <c r="J155" s="1"/>
      <c r="K155" s="1"/>
      <c r="L155" s="1"/>
      <c r="M155" s="1"/>
      <c r="N155" s="1"/>
      <c r="O155" s="1"/>
    </row>
    <row r="156" spans="1:15" ht="14.25" customHeight="1" x14ac:dyDescent="0.2">
      <c r="A156" s="48" t="s">
        <v>400</v>
      </c>
      <c r="B156" s="47" t="s">
        <v>1957</v>
      </c>
      <c r="C156" s="48">
        <v>2020</v>
      </c>
      <c r="D156" s="34">
        <v>14</v>
      </c>
      <c r="E156" s="37" t="s">
        <v>1959</v>
      </c>
      <c r="F156" s="152" t="s">
        <v>1765</v>
      </c>
      <c r="G156" s="19" t="s">
        <v>34</v>
      </c>
      <c r="H156" s="19" t="s">
        <v>1847</v>
      </c>
      <c r="I156" s="1"/>
      <c r="J156" s="1"/>
      <c r="K156" s="1"/>
      <c r="L156" s="1"/>
      <c r="M156" s="1"/>
      <c r="N156" s="1"/>
      <c r="O156" s="1"/>
    </row>
    <row r="157" spans="1:15" ht="14.25" customHeight="1" x14ac:dyDescent="0.2">
      <c r="A157" s="48" t="s">
        <v>400</v>
      </c>
      <c r="B157" s="47" t="s">
        <v>1957</v>
      </c>
      <c r="C157" s="48">
        <v>2020</v>
      </c>
      <c r="D157" s="34">
        <v>14</v>
      </c>
      <c r="E157" s="37" t="s">
        <v>1959</v>
      </c>
      <c r="F157" s="152" t="s">
        <v>1801</v>
      </c>
      <c r="G157" s="19" t="s">
        <v>41</v>
      </c>
      <c r="H157" s="19" t="s">
        <v>1798</v>
      </c>
      <c r="I157" s="1"/>
      <c r="J157" s="1"/>
      <c r="K157" s="1"/>
      <c r="L157" s="1"/>
      <c r="M157" s="1"/>
      <c r="N157" s="1"/>
      <c r="O157" s="1"/>
    </row>
    <row r="158" spans="1:15" ht="14.25" customHeight="1" x14ac:dyDescent="0.2">
      <c r="A158" s="48" t="s">
        <v>400</v>
      </c>
      <c r="B158" s="47" t="s">
        <v>1957</v>
      </c>
      <c r="C158" s="48">
        <v>2020</v>
      </c>
      <c r="D158" s="34">
        <v>14</v>
      </c>
      <c r="E158" s="37" t="s">
        <v>1959</v>
      </c>
      <c r="F158" s="152" t="s">
        <v>1801</v>
      </c>
      <c r="G158" s="19" t="s">
        <v>30</v>
      </c>
      <c r="H158" s="19" t="s">
        <v>1846</v>
      </c>
      <c r="I158" s="1"/>
      <c r="J158" s="1"/>
      <c r="K158" s="1"/>
      <c r="L158" s="1"/>
      <c r="M158" s="1"/>
      <c r="N158" s="1"/>
      <c r="O158" s="1"/>
    </row>
    <row r="159" spans="1:15" ht="14.25" customHeight="1" x14ac:dyDescent="0.2">
      <c r="A159" s="48" t="s">
        <v>400</v>
      </c>
      <c r="B159" s="47" t="s">
        <v>1957</v>
      </c>
      <c r="C159" s="48">
        <v>2020</v>
      </c>
      <c r="D159" s="34">
        <v>14</v>
      </c>
      <c r="E159" s="37" t="s">
        <v>1959</v>
      </c>
      <c r="F159" s="152" t="s">
        <v>1801</v>
      </c>
      <c r="G159" s="19" t="s">
        <v>34</v>
      </c>
      <c r="H159" s="19" t="s">
        <v>1847</v>
      </c>
      <c r="I159" s="1"/>
      <c r="J159" s="1"/>
      <c r="K159" s="1"/>
      <c r="L159" s="1"/>
      <c r="M159" s="1"/>
      <c r="N159" s="1"/>
      <c r="O159" s="1"/>
    </row>
    <row r="160" spans="1:15" ht="14.25" customHeight="1" x14ac:dyDescent="0.2">
      <c r="A160" s="48" t="s">
        <v>400</v>
      </c>
      <c r="B160" s="47" t="s">
        <v>1957</v>
      </c>
      <c r="C160" s="48">
        <v>2020</v>
      </c>
      <c r="D160" s="34">
        <v>14</v>
      </c>
      <c r="E160" s="37" t="s">
        <v>1959</v>
      </c>
      <c r="F160" s="152" t="s">
        <v>1766</v>
      </c>
      <c r="G160" s="19" t="s">
        <v>38</v>
      </c>
      <c r="H160" s="19" t="s">
        <v>1800</v>
      </c>
      <c r="I160" s="1"/>
      <c r="J160" s="1"/>
      <c r="K160" s="1"/>
      <c r="L160" s="1"/>
      <c r="M160" s="1"/>
      <c r="N160" s="1"/>
      <c r="O160" s="1"/>
    </row>
    <row r="161" spans="1:15" ht="14.25" customHeight="1" x14ac:dyDescent="0.2">
      <c r="A161" s="48" t="s">
        <v>400</v>
      </c>
      <c r="B161" s="47" t="s">
        <v>1957</v>
      </c>
      <c r="C161" s="48">
        <v>2020</v>
      </c>
      <c r="D161" s="34">
        <v>14</v>
      </c>
      <c r="E161" s="37" t="s">
        <v>1959</v>
      </c>
      <c r="F161" s="152" t="s">
        <v>1766</v>
      </c>
      <c r="G161" s="19" t="s">
        <v>34</v>
      </c>
      <c r="H161" s="19" t="s">
        <v>1847</v>
      </c>
      <c r="I161" s="1"/>
      <c r="J161" s="1"/>
      <c r="K161" s="1"/>
      <c r="L161" s="1"/>
      <c r="M161" s="1"/>
      <c r="N161" s="1"/>
      <c r="O161" s="1"/>
    </row>
    <row r="162" spans="1:15" ht="14.25" customHeight="1" x14ac:dyDescent="0.2">
      <c r="A162" s="48" t="s">
        <v>400</v>
      </c>
      <c r="B162" s="47" t="s">
        <v>1957</v>
      </c>
      <c r="C162" s="48">
        <v>2020</v>
      </c>
      <c r="D162" s="34">
        <v>14</v>
      </c>
      <c r="E162" s="37">
        <f>IF(F162="","", VLOOKUP(F162,[8]All_LTMN_Lookups!$J$1:$K$1223,2,FALSE))</f>
        <v>2606</v>
      </c>
      <c r="F162" s="152" t="s">
        <v>223</v>
      </c>
      <c r="G162" s="19" t="s">
        <v>41</v>
      </c>
      <c r="H162" s="19" t="s">
        <v>1798</v>
      </c>
      <c r="I162" s="1"/>
      <c r="J162" s="1"/>
      <c r="K162" s="1"/>
      <c r="L162" s="1"/>
      <c r="M162" s="1"/>
      <c r="N162" s="1"/>
      <c r="O162" s="1"/>
    </row>
    <row r="163" spans="1:15" ht="14.25" customHeight="1" x14ac:dyDescent="0.2">
      <c r="A163" s="48" t="s">
        <v>400</v>
      </c>
      <c r="B163" s="47" t="s">
        <v>1957</v>
      </c>
      <c r="C163" s="48">
        <v>2020</v>
      </c>
      <c r="D163" s="34">
        <v>14</v>
      </c>
      <c r="E163" s="37">
        <f>IF(F163="","", VLOOKUP(F163,[8]All_LTMN_Lookups!$J$1:$K$1223,2,FALSE))</f>
        <v>2606</v>
      </c>
      <c r="F163" s="152" t="s">
        <v>223</v>
      </c>
      <c r="G163" s="19" t="s">
        <v>34</v>
      </c>
      <c r="H163" s="19" t="s">
        <v>1847</v>
      </c>
      <c r="I163" s="1"/>
      <c r="J163" s="1"/>
      <c r="K163" s="1"/>
      <c r="L163" s="1"/>
      <c r="M163" s="1"/>
      <c r="N163" s="1"/>
      <c r="O163" s="1"/>
    </row>
    <row r="164" spans="1:15" ht="14.25" customHeight="1" x14ac:dyDescent="0.2">
      <c r="A164" s="48" t="s">
        <v>400</v>
      </c>
      <c r="B164" s="47" t="s">
        <v>1957</v>
      </c>
      <c r="C164" s="48">
        <v>2020</v>
      </c>
      <c r="D164" s="34">
        <v>14</v>
      </c>
      <c r="E164" s="37">
        <f>IF(F164="","", VLOOKUP(F164,[8]All_LTMN_Lookups!$J$1:$K$1223,2,FALSE))</f>
        <v>2611</v>
      </c>
      <c r="F164" s="152" t="s">
        <v>220</v>
      </c>
      <c r="G164" s="19" t="s">
        <v>44</v>
      </c>
      <c r="H164" s="19" t="s">
        <v>1799</v>
      </c>
      <c r="I164" s="1"/>
      <c r="J164" s="1"/>
      <c r="K164" s="1"/>
      <c r="L164" s="1"/>
      <c r="M164" s="1"/>
      <c r="N164" s="1"/>
      <c r="O164" s="1"/>
    </row>
    <row r="165" spans="1:15" ht="14.25" customHeight="1" x14ac:dyDescent="0.2">
      <c r="A165" s="48" t="s">
        <v>400</v>
      </c>
      <c r="B165" s="47" t="s">
        <v>1957</v>
      </c>
      <c r="C165" s="48">
        <v>2020</v>
      </c>
      <c r="D165" s="34">
        <v>14</v>
      </c>
      <c r="E165" s="37">
        <f>IF(F165="","", VLOOKUP(F165,[8]All_LTMN_Lookups!$J$1:$K$1223,2,FALSE))</f>
        <v>2611</v>
      </c>
      <c r="F165" s="152" t="s">
        <v>220</v>
      </c>
      <c r="G165" s="19" t="s">
        <v>34</v>
      </c>
      <c r="H165" s="19" t="s">
        <v>1847</v>
      </c>
      <c r="I165" s="1"/>
      <c r="J165" s="1"/>
      <c r="K165" s="1"/>
      <c r="L165" s="1"/>
      <c r="M165" s="1"/>
      <c r="N165" s="1"/>
      <c r="O165" s="1"/>
    </row>
    <row r="166" spans="1:15" ht="14.25" customHeight="1" x14ac:dyDescent="0.2">
      <c r="A166" s="48" t="s">
        <v>400</v>
      </c>
      <c r="B166" s="47" t="s">
        <v>1957</v>
      </c>
      <c r="C166" s="48">
        <v>2020</v>
      </c>
      <c r="D166" s="34">
        <v>14</v>
      </c>
      <c r="E166" s="37">
        <f>IF(F166="","", VLOOKUP(F166,[8]All_LTMN_Lookups!$J$1:$K$1223,2,FALSE))</f>
        <v>1275</v>
      </c>
      <c r="F166" s="152" t="s">
        <v>239</v>
      </c>
      <c r="G166" s="19" t="s">
        <v>23</v>
      </c>
      <c r="H166" s="19" t="s">
        <v>1797</v>
      </c>
      <c r="I166" s="1"/>
      <c r="J166" s="1"/>
      <c r="K166" s="1"/>
      <c r="L166" s="1"/>
      <c r="M166" s="1"/>
      <c r="N166" s="1"/>
      <c r="O166" s="1"/>
    </row>
    <row r="167" spans="1:15" ht="14.25" customHeight="1" x14ac:dyDescent="0.2">
      <c r="A167" s="48" t="s">
        <v>400</v>
      </c>
      <c r="B167" s="47" t="s">
        <v>1957</v>
      </c>
      <c r="C167" s="48">
        <v>2020</v>
      </c>
      <c r="D167" s="34">
        <v>14</v>
      </c>
      <c r="E167" s="37">
        <f>IF(F167="","", VLOOKUP(F167,[8]All_LTMN_Lookups!$J$1:$K$1223,2,FALSE))</f>
        <v>1275</v>
      </c>
      <c r="F167" s="152" t="s">
        <v>239</v>
      </c>
      <c r="G167" s="19" t="s">
        <v>27</v>
      </c>
      <c r="H167" s="19" t="s">
        <v>1850</v>
      </c>
      <c r="I167" s="1"/>
      <c r="J167" s="1"/>
      <c r="K167" s="1"/>
      <c r="L167" s="1"/>
      <c r="M167" s="1"/>
      <c r="N167" s="1"/>
      <c r="O167" s="1"/>
    </row>
    <row r="168" spans="1:15" ht="14.25" customHeight="1" x14ac:dyDescent="0.2">
      <c r="A168" s="48" t="s">
        <v>400</v>
      </c>
      <c r="B168" s="47" t="s">
        <v>1957</v>
      </c>
      <c r="C168" s="48">
        <v>2020</v>
      </c>
      <c r="D168" s="34">
        <v>15</v>
      </c>
      <c r="E168" s="37" t="s">
        <v>1959</v>
      </c>
      <c r="F168" s="152" t="s">
        <v>1768</v>
      </c>
      <c r="G168" s="19" t="s">
        <v>23</v>
      </c>
      <c r="H168" s="19" t="s">
        <v>1797</v>
      </c>
      <c r="I168" s="1"/>
      <c r="J168" s="1"/>
      <c r="K168" s="1"/>
      <c r="L168" s="1"/>
      <c r="M168" s="1"/>
      <c r="N168" s="1"/>
      <c r="O168" s="1"/>
    </row>
    <row r="169" spans="1:15" ht="14.25" customHeight="1" x14ac:dyDescent="0.2">
      <c r="A169" s="48" t="s">
        <v>400</v>
      </c>
      <c r="B169" s="47" t="s">
        <v>1957</v>
      </c>
      <c r="C169" s="48">
        <v>2020</v>
      </c>
      <c r="D169" s="34">
        <v>15</v>
      </c>
      <c r="E169" s="37" t="s">
        <v>1959</v>
      </c>
      <c r="F169" s="152" t="s">
        <v>1765</v>
      </c>
      <c r="G169" s="19" t="s">
        <v>44</v>
      </c>
      <c r="H169" s="19" t="s">
        <v>1799</v>
      </c>
      <c r="I169" s="1"/>
      <c r="J169" s="1"/>
      <c r="K169" s="1"/>
      <c r="L169" s="1"/>
      <c r="M169" s="1"/>
      <c r="N169" s="1"/>
      <c r="O169" s="1"/>
    </row>
    <row r="170" spans="1:15" ht="14.25" customHeight="1" x14ac:dyDescent="0.2">
      <c r="A170" s="48" t="s">
        <v>400</v>
      </c>
      <c r="B170" s="47" t="s">
        <v>1957</v>
      </c>
      <c r="C170" s="48">
        <v>2020</v>
      </c>
      <c r="D170" s="34">
        <v>15</v>
      </c>
      <c r="E170" s="37" t="s">
        <v>1959</v>
      </c>
      <c r="F170" s="152" t="s">
        <v>1768</v>
      </c>
      <c r="G170" s="19" t="s">
        <v>23</v>
      </c>
      <c r="H170" s="19" t="s">
        <v>1848</v>
      </c>
      <c r="I170" s="1"/>
      <c r="J170" s="1"/>
      <c r="K170" s="1"/>
      <c r="L170" s="1"/>
      <c r="M170" s="1"/>
      <c r="N170" s="1"/>
      <c r="O170" s="1"/>
    </row>
    <row r="171" spans="1:15" ht="14.25" customHeight="1" x14ac:dyDescent="0.2">
      <c r="A171" s="48" t="s">
        <v>400</v>
      </c>
      <c r="B171" s="47" t="s">
        <v>1957</v>
      </c>
      <c r="C171" s="48">
        <v>2020</v>
      </c>
      <c r="D171" s="34">
        <v>15</v>
      </c>
      <c r="E171" s="37" t="s">
        <v>1959</v>
      </c>
      <c r="F171" s="152" t="s">
        <v>1765</v>
      </c>
      <c r="G171" s="19" t="s">
        <v>34</v>
      </c>
      <c r="H171" s="19" t="s">
        <v>1847</v>
      </c>
      <c r="I171" s="1"/>
      <c r="J171" s="1"/>
      <c r="K171" s="1"/>
      <c r="L171" s="1"/>
      <c r="M171" s="1"/>
      <c r="N171" s="1"/>
      <c r="O171" s="1"/>
    </row>
    <row r="172" spans="1:15" ht="14.25" customHeight="1" x14ac:dyDescent="0.2">
      <c r="A172" s="48" t="s">
        <v>400</v>
      </c>
      <c r="B172" s="47" t="s">
        <v>1957</v>
      </c>
      <c r="C172" s="48">
        <v>2020</v>
      </c>
      <c r="D172" s="34">
        <v>15</v>
      </c>
      <c r="E172" s="37">
        <f>IF(F172="","", VLOOKUP(F172,[8]All_LTMN_Lookups!$J$1:$K$1223,2,FALSE))</f>
        <v>2616</v>
      </c>
      <c r="F172" s="152" t="s">
        <v>215</v>
      </c>
      <c r="G172" s="19" t="s">
        <v>44</v>
      </c>
      <c r="H172" s="19" t="s">
        <v>1799</v>
      </c>
      <c r="I172" s="1"/>
      <c r="J172" s="1"/>
      <c r="K172" s="1"/>
      <c r="L172" s="1"/>
      <c r="M172" s="1"/>
      <c r="N172" s="1"/>
      <c r="O172" s="1"/>
    </row>
    <row r="173" spans="1:15" ht="14.25" customHeight="1" x14ac:dyDescent="0.2">
      <c r="A173" s="48" t="s">
        <v>400</v>
      </c>
      <c r="B173" s="47" t="s">
        <v>1957</v>
      </c>
      <c r="C173" s="48">
        <v>2020</v>
      </c>
      <c r="D173" s="34">
        <v>15</v>
      </c>
      <c r="E173" s="37">
        <f>IF(F173="","", VLOOKUP(F173,[8]All_LTMN_Lookups!$J$1:$K$1223,2,FALSE))</f>
        <v>2616</v>
      </c>
      <c r="F173" s="152" t="s">
        <v>215</v>
      </c>
      <c r="G173" s="19" t="s">
        <v>34</v>
      </c>
      <c r="H173" s="19" t="s">
        <v>1847</v>
      </c>
      <c r="I173" s="1"/>
      <c r="J173" s="1"/>
      <c r="K173" s="1"/>
      <c r="L173" s="1"/>
      <c r="M173" s="1"/>
      <c r="N173" s="1"/>
      <c r="O173" s="1"/>
    </row>
    <row r="174" spans="1:15" ht="14.25" customHeight="1" x14ac:dyDescent="0.2">
      <c r="A174" s="48" t="s">
        <v>400</v>
      </c>
      <c r="B174" s="47" t="s">
        <v>1957</v>
      </c>
      <c r="C174" s="48">
        <v>2020</v>
      </c>
      <c r="D174" s="34">
        <v>15</v>
      </c>
      <c r="E174" s="37" t="s">
        <v>1959</v>
      </c>
      <c r="F174" s="152" t="s">
        <v>1766</v>
      </c>
      <c r="G174" s="19" t="s">
        <v>38</v>
      </c>
      <c r="H174" s="19" t="s">
        <v>1800</v>
      </c>
      <c r="I174" s="1"/>
      <c r="J174" s="1"/>
      <c r="K174" s="1"/>
      <c r="L174" s="1"/>
      <c r="M174" s="1"/>
      <c r="N174" s="1"/>
      <c r="O174" s="1"/>
    </row>
    <row r="175" spans="1:15" ht="14.25" customHeight="1" x14ac:dyDescent="0.2">
      <c r="A175" s="48" t="s">
        <v>400</v>
      </c>
      <c r="B175" s="47" t="s">
        <v>1957</v>
      </c>
      <c r="C175" s="48">
        <v>2020</v>
      </c>
      <c r="D175" s="34">
        <v>15</v>
      </c>
      <c r="E175" s="37" t="s">
        <v>1959</v>
      </c>
      <c r="F175" s="152" t="s">
        <v>1766</v>
      </c>
      <c r="G175" s="19" t="s">
        <v>34</v>
      </c>
      <c r="H175" s="19" t="s">
        <v>1847</v>
      </c>
      <c r="I175" s="1"/>
      <c r="J175" s="1"/>
      <c r="K175" s="1"/>
      <c r="L175" s="1"/>
      <c r="M175" s="1"/>
      <c r="N175" s="1"/>
      <c r="O175" s="1"/>
    </row>
    <row r="176" spans="1:15" ht="14.25" customHeight="1" x14ac:dyDescent="0.2">
      <c r="A176" s="48" t="s">
        <v>400</v>
      </c>
      <c r="B176" s="47" t="s">
        <v>1957</v>
      </c>
      <c r="C176" s="48">
        <v>2020</v>
      </c>
      <c r="D176" s="34">
        <v>16</v>
      </c>
      <c r="E176" s="37" t="s">
        <v>1959</v>
      </c>
      <c r="F176" s="152" t="s">
        <v>1768</v>
      </c>
      <c r="G176" s="19" t="s">
        <v>23</v>
      </c>
      <c r="H176" s="19" t="s">
        <v>1797</v>
      </c>
      <c r="I176" s="1"/>
      <c r="J176" s="1"/>
      <c r="K176" s="1"/>
      <c r="L176" s="1"/>
      <c r="M176" s="1"/>
      <c r="N176" s="1"/>
      <c r="O176" s="1"/>
    </row>
    <row r="177" spans="1:15" ht="14.25" customHeight="1" x14ac:dyDescent="0.2">
      <c r="A177" s="48" t="s">
        <v>400</v>
      </c>
      <c r="B177" s="47" t="s">
        <v>1957</v>
      </c>
      <c r="C177" s="48">
        <v>2020</v>
      </c>
      <c r="D177" s="34">
        <v>16</v>
      </c>
      <c r="E177" s="37" t="s">
        <v>1959</v>
      </c>
      <c r="F177" s="152" t="s">
        <v>1764</v>
      </c>
      <c r="G177" s="19" t="s">
        <v>41</v>
      </c>
      <c r="H177" s="19" t="s">
        <v>1798</v>
      </c>
      <c r="I177" s="1"/>
      <c r="J177" s="1"/>
      <c r="K177" s="1"/>
      <c r="L177" s="1"/>
      <c r="M177" s="1"/>
      <c r="N177" s="1"/>
      <c r="O177" s="1"/>
    </row>
    <row r="178" spans="1:15" ht="14.25" customHeight="1" x14ac:dyDescent="0.2">
      <c r="A178" s="48" t="s">
        <v>400</v>
      </c>
      <c r="B178" s="47" t="s">
        <v>1957</v>
      </c>
      <c r="C178" s="48">
        <v>2020</v>
      </c>
      <c r="D178" s="34">
        <v>16</v>
      </c>
      <c r="E178" s="37" t="s">
        <v>1959</v>
      </c>
      <c r="F178" s="152" t="s">
        <v>1765</v>
      </c>
      <c r="G178" s="19" t="s">
        <v>44</v>
      </c>
      <c r="H178" s="19" t="s">
        <v>1799</v>
      </c>
      <c r="I178" s="1"/>
      <c r="J178" s="1"/>
      <c r="K178" s="1"/>
      <c r="L178" s="1"/>
      <c r="M178" s="1"/>
      <c r="N178" s="1"/>
      <c r="O178" s="1"/>
    </row>
    <row r="179" spans="1:15" ht="14.25" customHeight="1" x14ac:dyDescent="0.2">
      <c r="A179" s="48" t="s">
        <v>400</v>
      </c>
      <c r="B179" s="47" t="s">
        <v>1957</v>
      </c>
      <c r="C179" s="48">
        <v>2020</v>
      </c>
      <c r="D179" s="34">
        <v>16</v>
      </c>
      <c r="E179" s="37" t="s">
        <v>1959</v>
      </c>
      <c r="F179" s="152" t="s">
        <v>1768</v>
      </c>
      <c r="G179" s="19" t="s">
        <v>23</v>
      </c>
      <c r="H179" s="19" t="s">
        <v>1848</v>
      </c>
      <c r="I179" s="1"/>
      <c r="J179" s="1"/>
      <c r="K179" s="1"/>
      <c r="L179" s="1"/>
      <c r="M179" s="1"/>
      <c r="N179" s="1"/>
      <c r="O179" s="1"/>
    </row>
    <row r="180" spans="1:15" ht="14.25" customHeight="1" x14ac:dyDescent="0.2">
      <c r="A180" s="48" t="s">
        <v>400</v>
      </c>
      <c r="B180" s="47" t="s">
        <v>1957</v>
      </c>
      <c r="C180" s="48">
        <v>2020</v>
      </c>
      <c r="D180" s="34">
        <v>16</v>
      </c>
      <c r="E180" s="37" t="s">
        <v>1959</v>
      </c>
      <c r="F180" s="152" t="s">
        <v>1768</v>
      </c>
      <c r="G180" s="19" t="s">
        <v>27</v>
      </c>
      <c r="H180" s="19" t="s">
        <v>1850</v>
      </c>
      <c r="I180" s="1"/>
      <c r="J180" s="1"/>
      <c r="K180" s="1"/>
      <c r="L180" s="1"/>
      <c r="M180" s="1"/>
      <c r="N180" s="1"/>
      <c r="O180" s="1"/>
    </row>
    <row r="181" spans="1:15" ht="14.25" customHeight="1" x14ac:dyDescent="0.2">
      <c r="A181" s="48" t="s">
        <v>400</v>
      </c>
      <c r="B181" s="47" t="s">
        <v>1957</v>
      </c>
      <c r="C181" s="48">
        <v>2020</v>
      </c>
      <c r="D181" s="34">
        <v>16</v>
      </c>
      <c r="E181" s="37" t="s">
        <v>1959</v>
      </c>
      <c r="F181" s="152" t="s">
        <v>1765</v>
      </c>
      <c r="G181" s="19" t="s">
        <v>34</v>
      </c>
      <c r="H181" s="19" t="s">
        <v>1847</v>
      </c>
      <c r="I181" s="1"/>
      <c r="J181" s="1"/>
      <c r="K181" s="1"/>
      <c r="L181" s="1"/>
      <c r="M181" s="1"/>
      <c r="N181" s="1"/>
      <c r="O181" s="1"/>
    </row>
    <row r="182" spans="1:15" ht="14.25" customHeight="1" x14ac:dyDescent="0.2">
      <c r="A182" s="48" t="s">
        <v>400</v>
      </c>
      <c r="B182" s="47" t="s">
        <v>1957</v>
      </c>
      <c r="C182" s="48">
        <v>2020</v>
      </c>
      <c r="D182" s="34">
        <v>16</v>
      </c>
      <c r="E182" s="37">
        <f>IF(F182="","", VLOOKUP(F182,[8]All_LTMN_Lookups!$J$1:$K$1223,2,FALSE))</f>
        <v>2740</v>
      </c>
      <c r="F182" s="152" t="s">
        <v>177</v>
      </c>
      <c r="G182" s="19" t="s">
        <v>23</v>
      </c>
      <c r="H182" s="19" t="s">
        <v>1797</v>
      </c>
      <c r="I182" s="1"/>
      <c r="J182" s="1"/>
      <c r="K182" s="1"/>
      <c r="L182" s="1"/>
      <c r="M182" s="1"/>
      <c r="N182" s="1"/>
      <c r="O182" s="1"/>
    </row>
    <row r="183" spans="1:15" ht="14.25" customHeight="1" x14ac:dyDescent="0.2">
      <c r="A183" s="48" t="s">
        <v>400</v>
      </c>
      <c r="B183" s="47" t="s">
        <v>1957</v>
      </c>
      <c r="C183" s="48">
        <v>2020</v>
      </c>
      <c r="D183" s="34">
        <v>16</v>
      </c>
      <c r="E183" s="37">
        <f>IF(F183="","", VLOOKUP(F183,[8]All_LTMN_Lookups!$J$1:$K$1223,2,FALSE))</f>
        <v>2740</v>
      </c>
      <c r="F183" s="152" t="s">
        <v>177</v>
      </c>
      <c r="G183" s="19" t="s">
        <v>27</v>
      </c>
      <c r="H183" s="19" t="s">
        <v>1850</v>
      </c>
      <c r="I183" s="1"/>
      <c r="J183" s="1"/>
      <c r="K183" s="1"/>
      <c r="L183" s="1"/>
      <c r="M183" s="1"/>
      <c r="N183" s="1"/>
      <c r="O183" s="1"/>
    </row>
    <row r="184" spans="1:15" ht="14.25" customHeight="1" x14ac:dyDescent="0.2">
      <c r="A184" s="48" t="s">
        <v>400</v>
      </c>
      <c r="B184" s="47" t="s">
        <v>1957</v>
      </c>
      <c r="C184" s="48">
        <v>2020</v>
      </c>
      <c r="D184" s="34">
        <v>16</v>
      </c>
      <c r="E184" s="37">
        <f>IF(F184="","", VLOOKUP(F184,[8]All_LTMN_Lookups!$J$1:$K$1223,2,FALSE))</f>
        <v>707</v>
      </c>
      <c r="F184" s="152" t="s">
        <v>261</v>
      </c>
      <c r="G184" s="19" t="s">
        <v>41</v>
      </c>
      <c r="H184" s="19" t="s">
        <v>1798</v>
      </c>
      <c r="I184" s="1"/>
      <c r="J184" s="1"/>
      <c r="K184" s="1"/>
      <c r="L184" s="1"/>
      <c r="M184" s="1"/>
      <c r="N184" s="1"/>
      <c r="O184" s="1"/>
    </row>
    <row r="185" spans="1:15" ht="14.25" customHeight="1" x14ac:dyDescent="0.2">
      <c r="A185" s="48" t="s">
        <v>400</v>
      </c>
      <c r="B185" s="47" t="s">
        <v>1957</v>
      </c>
      <c r="C185" s="48">
        <v>2020</v>
      </c>
      <c r="D185" s="34">
        <v>16</v>
      </c>
      <c r="E185" s="37">
        <f>IF(F185="","", VLOOKUP(F185,[8]All_LTMN_Lookups!$J$1:$K$1223,2,FALSE))</f>
        <v>707</v>
      </c>
      <c r="F185" s="152" t="s">
        <v>261</v>
      </c>
      <c r="G185" s="19" t="s">
        <v>30</v>
      </c>
      <c r="H185" s="19" t="s">
        <v>1846</v>
      </c>
      <c r="I185" s="1"/>
      <c r="J185" s="1"/>
      <c r="K185" s="1"/>
      <c r="L185" s="1"/>
      <c r="M185" s="1"/>
      <c r="N185" s="1"/>
      <c r="O185" s="1"/>
    </row>
    <row r="186" spans="1:15" ht="14.25" customHeight="1" x14ac:dyDescent="0.2">
      <c r="A186" s="48" t="s">
        <v>400</v>
      </c>
      <c r="B186" s="47" t="s">
        <v>1957</v>
      </c>
      <c r="C186" s="48">
        <v>2020</v>
      </c>
      <c r="D186" s="34">
        <v>16</v>
      </c>
      <c r="E186" s="37">
        <f>IF(F186="","", VLOOKUP(F186,[8]All_LTMN_Lookups!$J$1:$K$1223,2,FALSE))</f>
        <v>2616</v>
      </c>
      <c r="F186" s="152" t="s">
        <v>215</v>
      </c>
      <c r="G186" s="19" t="s">
        <v>44</v>
      </c>
      <c r="H186" s="19" t="s">
        <v>1799</v>
      </c>
      <c r="I186" s="1"/>
      <c r="J186" s="1"/>
      <c r="K186" s="1"/>
      <c r="L186" s="1"/>
      <c r="M186" s="1"/>
      <c r="N186" s="1"/>
      <c r="O186" s="1"/>
    </row>
    <row r="187" spans="1:15" ht="14.25" customHeight="1" x14ac:dyDescent="0.2">
      <c r="A187" s="48" t="s">
        <v>400</v>
      </c>
      <c r="B187" s="47" t="s">
        <v>1957</v>
      </c>
      <c r="C187" s="48">
        <v>2020</v>
      </c>
      <c r="D187" s="34">
        <v>16</v>
      </c>
      <c r="E187" s="37">
        <f>IF(F187="","", VLOOKUP(F187,[8]All_LTMN_Lookups!$J$1:$K$1223,2,FALSE))</f>
        <v>2616</v>
      </c>
      <c r="F187" s="152" t="s">
        <v>215</v>
      </c>
      <c r="G187" s="19" t="s">
        <v>34</v>
      </c>
      <c r="H187" s="19" t="s">
        <v>1847</v>
      </c>
      <c r="I187" s="1"/>
      <c r="J187" s="1"/>
      <c r="K187" s="1"/>
      <c r="L187" s="1"/>
      <c r="M187" s="1"/>
      <c r="N187" s="1"/>
      <c r="O187" s="1"/>
    </row>
    <row r="188" spans="1:15" ht="14.25" customHeight="1" x14ac:dyDescent="0.2">
      <c r="A188" s="48" t="s">
        <v>400</v>
      </c>
      <c r="B188" s="47" t="s">
        <v>1957</v>
      </c>
      <c r="C188" s="48">
        <v>2020</v>
      </c>
      <c r="D188" s="34">
        <v>16</v>
      </c>
      <c r="E188" s="37" t="s">
        <v>1959</v>
      </c>
      <c r="F188" s="152" t="s">
        <v>1766</v>
      </c>
      <c r="G188" s="19" t="s">
        <v>38</v>
      </c>
      <c r="H188" s="19" t="s">
        <v>1800</v>
      </c>
      <c r="I188" s="1"/>
      <c r="J188" s="1"/>
      <c r="K188" s="1"/>
      <c r="L188" s="1"/>
      <c r="M188" s="1"/>
      <c r="N188" s="1"/>
      <c r="O188" s="1"/>
    </row>
    <row r="189" spans="1:15" ht="14.25" customHeight="1" x14ac:dyDescent="0.2">
      <c r="A189" s="48" t="s">
        <v>400</v>
      </c>
      <c r="B189" s="47" t="s">
        <v>1957</v>
      </c>
      <c r="C189" s="48">
        <v>2020</v>
      </c>
      <c r="D189" s="34">
        <v>16</v>
      </c>
      <c r="E189" s="37" t="s">
        <v>1959</v>
      </c>
      <c r="F189" s="152" t="s">
        <v>1766</v>
      </c>
      <c r="G189" s="19" t="s">
        <v>34</v>
      </c>
      <c r="H189" s="19" t="s">
        <v>1847</v>
      </c>
      <c r="I189" s="1"/>
      <c r="J189" s="1"/>
      <c r="K189" s="1"/>
      <c r="L189" s="1"/>
      <c r="M189" s="1"/>
      <c r="N189" s="1"/>
      <c r="O189" s="1"/>
    </row>
    <row r="190" spans="1:15" ht="14.25" customHeight="1" x14ac:dyDescent="0.2">
      <c r="A190" s="48" t="s">
        <v>400</v>
      </c>
      <c r="B190" s="47" t="s">
        <v>1957</v>
      </c>
      <c r="C190" s="48">
        <v>2020</v>
      </c>
      <c r="D190" s="34">
        <v>16</v>
      </c>
      <c r="E190" s="37">
        <f>IF(F190="","", VLOOKUP(F190,[8]All_LTMN_Lookups!$J$1:$K$1223,2,FALSE))</f>
        <v>2750</v>
      </c>
      <c r="F190" s="152" t="s">
        <v>169</v>
      </c>
      <c r="G190" s="19" t="s">
        <v>23</v>
      </c>
      <c r="H190" s="19" t="s">
        <v>1797</v>
      </c>
      <c r="I190" s="1"/>
      <c r="J190" s="1"/>
      <c r="K190" s="1"/>
      <c r="L190" s="1"/>
      <c r="M190" s="1"/>
      <c r="N190" s="1"/>
      <c r="O190" s="1"/>
    </row>
    <row r="191" spans="1:15" ht="14.25" customHeight="1" x14ac:dyDescent="0.2">
      <c r="A191" s="48" t="s">
        <v>400</v>
      </c>
      <c r="B191" s="47" t="s">
        <v>1957</v>
      </c>
      <c r="C191" s="48">
        <v>2020</v>
      </c>
      <c r="D191" s="34">
        <v>16</v>
      </c>
      <c r="E191" s="37">
        <f>IF(F191="","", VLOOKUP(F191,[8]All_LTMN_Lookups!$J$1:$K$1223,2,FALSE))</f>
        <v>2750</v>
      </c>
      <c r="F191" s="152" t="s">
        <v>169</v>
      </c>
      <c r="G191" s="19" t="s">
        <v>27</v>
      </c>
      <c r="H191" s="19" t="s">
        <v>1850</v>
      </c>
      <c r="I191" s="1"/>
      <c r="J191" s="1"/>
      <c r="K191" s="1"/>
      <c r="L191" s="1"/>
      <c r="M191" s="1"/>
      <c r="N191" s="1"/>
      <c r="O191" s="1"/>
    </row>
    <row r="192" spans="1:15" ht="14.25" customHeight="1" x14ac:dyDescent="0.2">
      <c r="A192" s="48" t="s">
        <v>400</v>
      </c>
      <c r="B192" s="47" t="s">
        <v>1957</v>
      </c>
      <c r="C192" s="48">
        <v>2020</v>
      </c>
      <c r="D192" s="34">
        <v>17</v>
      </c>
      <c r="E192" s="37" t="s">
        <v>1959</v>
      </c>
      <c r="F192" s="152" t="s">
        <v>1768</v>
      </c>
      <c r="G192" s="19" t="s">
        <v>23</v>
      </c>
      <c r="H192" s="19" t="s">
        <v>1797</v>
      </c>
      <c r="I192" s="1"/>
      <c r="J192" s="1"/>
      <c r="K192" s="1"/>
      <c r="L192" s="1"/>
      <c r="M192" s="1"/>
      <c r="N192" s="1"/>
      <c r="O192" s="1"/>
    </row>
    <row r="193" spans="1:15" ht="14.25" customHeight="1" x14ac:dyDescent="0.2">
      <c r="A193" s="48" t="s">
        <v>400</v>
      </c>
      <c r="B193" s="47" t="s">
        <v>1957</v>
      </c>
      <c r="C193" s="48">
        <v>2020</v>
      </c>
      <c r="D193" s="34">
        <v>17</v>
      </c>
      <c r="E193" s="37" t="s">
        <v>1959</v>
      </c>
      <c r="F193" s="152" t="s">
        <v>1765</v>
      </c>
      <c r="G193" s="19" t="s">
        <v>44</v>
      </c>
      <c r="H193" s="19" t="s">
        <v>1799</v>
      </c>
      <c r="I193" s="1"/>
      <c r="J193" s="1"/>
      <c r="K193" s="1"/>
      <c r="L193" s="1"/>
      <c r="M193" s="1"/>
      <c r="N193" s="1"/>
      <c r="O193" s="1"/>
    </row>
    <row r="194" spans="1:15" ht="14.25" customHeight="1" x14ac:dyDescent="0.2">
      <c r="A194" s="48" t="s">
        <v>400</v>
      </c>
      <c r="B194" s="47" t="s">
        <v>1957</v>
      </c>
      <c r="C194" s="48">
        <v>2020</v>
      </c>
      <c r="D194" s="34">
        <v>17</v>
      </c>
      <c r="E194" s="37" t="s">
        <v>1959</v>
      </c>
      <c r="F194" s="152" t="s">
        <v>1768</v>
      </c>
      <c r="G194" s="19" t="s">
        <v>23</v>
      </c>
      <c r="H194" s="19" t="s">
        <v>1848</v>
      </c>
      <c r="I194" s="1"/>
      <c r="J194" s="1"/>
      <c r="K194" s="1"/>
      <c r="L194" s="1"/>
      <c r="M194" s="1"/>
      <c r="N194" s="1"/>
      <c r="O194" s="1"/>
    </row>
    <row r="195" spans="1:15" ht="14.25" customHeight="1" x14ac:dyDescent="0.2">
      <c r="A195" s="48" t="s">
        <v>400</v>
      </c>
      <c r="B195" s="47" t="s">
        <v>1957</v>
      </c>
      <c r="C195" s="48">
        <v>2020</v>
      </c>
      <c r="D195" s="34">
        <v>17</v>
      </c>
      <c r="E195" s="37" t="s">
        <v>1959</v>
      </c>
      <c r="F195" s="152" t="s">
        <v>1768</v>
      </c>
      <c r="G195" s="19" t="s">
        <v>30</v>
      </c>
      <c r="H195" s="19" t="s">
        <v>1846</v>
      </c>
      <c r="I195" s="1"/>
      <c r="J195" s="1"/>
      <c r="K195" s="1"/>
      <c r="L195" s="1"/>
      <c r="M195" s="1"/>
      <c r="N195" s="1"/>
      <c r="O195" s="1"/>
    </row>
    <row r="196" spans="1:15" ht="14.25" customHeight="1" x14ac:dyDescent="0.2">
      <c r="A196" s="48" t="s">
        <v>400</v>
      </c>
      <c r="B196" s="47" t="s">
        <v>1957</v>
      </c>
      <c r="C196" s="48">
        <v>2020</v>
      </c>
      <c r="D196" s="34">
        <v>17</v>
      </c>
      <c r="E196" s="37" t="s">
        <v>1959</v>
      </c>
      <c r="F196" s="152" t="s">
        <v>1765</v>
      </c>
      <c r="G196" s="19" t="s">
        <v>34</v>
      </c>
      <c r="H196" s="19" t="s">
        <v>1847</v>
      </c>
      <c r="I196" s="1"/>
      <c r="J196" s="1"/>
      <c r="K196" s="1"/>
      <c r="L196" s="1"/>
      <c r="M196" s="1"/>
      <c r="N196" s="1"/>
      <c r="O196" s="1"/>
    </row>
    <row r="197" spans="1:15" ht="14.25" customHeight="1" x14ac:dyDescent="0.2">
      <c r="A197" s="48" t="s">
        <v>400</v>
      </c>
      <c r="B197" s="47" t="s">
        <v>1957</v>
      </c>
      <c r="C197" s="48">
        <v>2020</v>
      </c>
      <c r="D197" s="34">
        <v>17</v>
      </c>
      <c r="E197" s="37" t="s">
        <v>1959</v>
      </c>
      <c r="F197" s="152" t="s">
        <v>1766</v>
      </c>
      <c r="G197" s="19" t="s">
        <v>38</v>
      </c>
      <c r="H197" s="19" t="s">
        <v>1800</v>
      </c>
      <c r="I197" s="1"/>
      <c r="J197" s="1"/>
      <c r="K197" s="1"/>
      <c r="L197" s="1"/>
      <c r="M197" s="1"/>
      <c r="N197" s="1"/>
      <c r="O197" s="1"/>
    </row>
    <row r="198" spans="1:15" ht="14.25" customHeight="1" x14ac:dyDescent="0.2">
      <c r="A198" s="48" t="s">
        <v>400</v>
      </c>
      <c r="B198" s="47" t="s">
        <v>1957</v>
      </c>
      <c r="C198" s="48">
        <v>2020</v>
      </c>
      <c r="D198" s="34">
        <v>17</v>
      </c>
      <c r="E198" s="37" t="s">
        <v>1959</v>
      </c>
      <c r="F198" s="152" t="s">
        <v>1766</v>
      </c>
      <c r="G198" s="19" t="s">
        <v>34</v>
      </c>
      <c r="H198" s="19" t="s">
        <v>1847</v>
      </c>
      <c r="I198" s="1"/>
      <c r="J198" s="1"/>
      <c r="K198" s="1"/>
      <c r="L198" s="1"/>
      <c r="M198" s="1"/>
      <c r="N198" s="1"/>
      <c r="O198" s="1"/>
    </row>
    <row r="199" spans="1:15" ht="14.25" customHeight="1" x14ac:dyDescent="0.2">
      <c r="A199" s="48" t="s">
        <v>400</v>
      </c>
      <c r="B199" s="47" t="s">
        <v>1957</v>
      </c>
      <c r="C199" s="48">
        <v>2020</v>
      </c>
      <c r="D199" s="34" t="s">
        <v>1921</v>
      </c>
      <c r="E199" s="37" t="s">
        <v>1959</v>
      </c>
      <c r="F199" s="152" t="s">
        <v>1768</v>
      </c>
      <c r="G199" s="19" t="s">
        <v>23</v>
      </c>
      <c r="H199" s="19" t="s">
        <v>1797</v>
      </c>
      <c r="I199" s="1"/>
      <c r="J199" s="1"/>
      <c r="K199" s="1"/>
      <c r="L199" s="1"/>
      <c r="M199" s="1"/>
      <c r="N199" s="1"/>
      <c r="O199" s="1"/>
    </row>
    <row r="200" spans="1:15" ht="14.25" customHeight="1" x14ac:dyDescent="0.2">
      <c r="A200" s="48" t="s">
        <v>400</v>
      </c>
      <c r="B200" s="47" t="s">
        <v>1957</v>
      </c>
      <c r="C200" s="48">
        <v>2020</v>
      </c>
      <c r="D200" s="34" t="s">
        <v>1921</v>
      </c>
      <c r="E200" s="37" t="s">
        <v>1959</v>
      </c>
      <c r="F200" s="152" t="s">
        <v>1765</v>
      </c>
      <c r="G200" s="19" t="s">
        <v>44</v>
      </c>
      <c r="H200" s="19" t="s">
        <v>1799</v>
      </c>
      <c r="I200" s="1"/>
      <c r="J200" s="1"/>
      <c r="K200" s="1"/>
      <c r="L200" s="1"/>
      <c r="M200" s="1"/>
      <c r="N200" s="1"/>
      <c r="O200" s="1"/>
    </row>
    <row r="201" spans="1:15" ht="14.25" customHeight="1" x14ac:dyDescent="0.2">
      <c r="A201" s="48" t="s">
        <v>400</v>
      </c>
      <c r="B201" s="47" t="s">
        <v>1957</v>
      </c>
      <c r="C201" s="48">
        <v>2020</v>
      </c>
      <c r="D201" s="34" t="s">
        <v>1921</v>
      </c>
      <c r="E201" s="37" t="s">
        <v>1959</v>
      </c>
      <c r="F201" s="152" t="s">
        <v>1768</v>
      </c>
      <c r="G201" s="19" t="s">
        <v>23</v>
      </c>
      <c r="H201" s="19" t="s">
        <v>1848</v>
      </c>
      <c r="I201" s="1"/>
      <c r="J201" s="1"/>
      <c r="K201" s="1"/>
      <c r="L201" s="1"/>
      <c r="M201" s="1"/>
      <c r="N201" s="1"/>
      <c r="O201" s="1"/>
    </row>
    <row r="202" spans="1:15" ht="14.25" customHeight="1" x14ac:dyDescent="0.2">
      <c r="A202" s="48" t="s">
        <v>400</v>
      </c>
      <c r="B202" s="47" t="s">
        <v>1957</v>
      </c>
      <c r="C202" s="48">
        <v>2020</v>
      </c>
      <c r="D202" s="34" t="s">
        <v>1921</v>
      </c>
      <c r="E202" s="37" t="s">
        <v>1959</v>
      </c>
      <c r="F202" s="152" t="s">
        <v>1765</v>
      </c>
      <c r="G202" s="19" t="s">
        <v>34</v>
      </c>
      <c r="H202" s="19" t="s">
        <v>1847</v>
      </c>
      <c r="I202" s="1"/>
      <c r="J202" s="1"/>
      <c r="K202" s="1"/>
      <c r="L202" s="1"/>
      <c r="M202" s="1"/>
      <c r="N202" s="1"/>
      <c r="O202" s="1"/>
    </row>
    <row r="203" spans="1:15" ht="14.25" customHeight="1" x14ac:dyDescent="0.2">
      <c r="A203" s="48" t="s">
        <v>400</v>
      </c>
      <c r="B203" s="47" t="s">
        <v>1957</v>
      </c>
      <c r="C203" s="48">
        <v>2020</v>
      </c>
      <c r="D203" s="34" t="s">
        <v>1921</v>
      </c>
      <c r="E203" s="37">
        <f>IF(F203="","", VLOOKUP(F203,[8]All_LTMN_Lookups!$J$1:$K$1223,2,FALSE))</f>
        <v>707</v>
      </c>
      <c r="F203" s="152" t="s">
        <v>261</v>
      </c>
      <c r="G203" s="19" t="s">
        <v>38</v>
      </c>
      <c r="H203" s="19" t="s">
        <v>1800</v>
      </c>
      <c r="I203" s="1"/>
      <c r="J203" s="1"/>
      <c r="K203" s="1"/>
      <c r="L203" s="1"/>
      <c r="M203" s="1"/>
      <c r="N203" s="1"/>
      <c r="O203" s="1"/>
    </row>
    <row r="204" spans="1:15" ht="14.25" customHeight="1" x14ac:dyDescent="0.2">
      <c r="A204" s="48" t="s">
        <v>400</v>
      </c>
      <c r="B204" s="47" t="s">
        <v>1957</v>
      </c>
      <c r="C204" s="48">
        <v>2020</v>
      </c>
      <c r="D204" s="34" t="s">
        <v>1921</v>
      </c>
      <c r="E204" s="37">
        <f>IF(F204="","", VLOOKUP(F204,[8]All_LTMN_Lookups!$J$1:$K$1223,2,FALSE))</f>
        <v>2616</v>
      </c>
      <c r="F204" s="152" t="s">
        <v>215</v>
      </c>
      <c r="G204" s="19" t="s">
        <v>44</v>
      </c>
      <c r="H204" s="19" t="s">
        <v>1799</v>
      </c>
      <c r="I204" s="1"/>
      <c r="J204" s="1"/>
      <c r="K204" s="1"/>
      <c r="L204" s="1"/>
      <c r="M204" s="1"/>
      <c r="N204" s="1"/>
      <c r="O204" s="1"/>
    </row>
    <row r="205" spans="1:15" ht="14.25" customHeight="1" x14ac:dyDescent="0.2">
      <c r="A205" s="48" t="s">
        <v>400</v>
      </c>
      <c r="B205" s="47" t="s">
        <v>1957</v>
      </c>
      <c r="C205" s="48">
        <v>2020</v>
      </c>
      <c r="D205" s="34" t="s">
        <v>1921</v>
      </c>
      <c r="E205" s="37">
        <f>IF(F205="","", VLOOKUP(F205,[8]All_LTMN_Lookups!$J$1:$K$1223,2,FALSE))</f>
        <v>707</v>
      </c>
      <c r="F205" s="152" t="s">
        <v>261</v>
      </c>
      <c r="G205" s="19" t="s">
        <v>34</v>
      </c>
      <c r="H205" s="19" t="s">
        <v>1847</v>
      </c>
      <c r="I205" s="1"/>
      <c r="J205" s="1"/>
      <c r="K205" s="1"/>
      <c r="L205" s="1"/>
      <c r="M205" s="1"/>
      <c r="N205" s="1"/>
      <c r="O205" s="1"/>
    </row>
    <row r="206" spans="1:15" ht="14.25" customHeight="1" x14ac:dyDescent="0.2">
      <c r="A206" s="48" t="s">
        <v>400</v>
      </c>
      <c r="B206" s="47" t="s">
        <v>1957</v>
      </c>
      <c r="C206" s="48">
        <v>2020</v>
      </c>
      <c r="D206" s="34" t="s">
        <v>1921</v>
      </c>
      <c r="E206" s="37">
        <f>IF(F206="","", VLOOKUP(F206,[8]All_LTMN_Lookups!$J$1:$K$1223,2,FALSE))</f>
        <v>2616</v>
      </c>
      <c r="F206" s="152" t="s">
        <v>215</v>
      </c>
      <c r="G206" s="19" t="s">
        <v>34</v>
      </c>
      <c r="H206" s="19" t="s">
        <v>1847</v>
      </c>
      <c r="I206" s="1"/>
      <c r="J206" s="1"/>
      <c r="K206" s="1"/>
      <c r="L206" s="1"/>
      <c r="M206" s="1"/>
      <c r="N206" s="1"/>
      <c r="O206" s="1"/>
    </row>
    <row r="207" spans="1:15" ht="14.25" customHeight="1" x14ac:dyDescent="0.2">
      <c r="A207" s="48" t="s">
        <v>400</v>
      </c>
      <c r="B207" s="47" t="s">
        <v>1957</v>
      </c>
      <c r="C207" s="48">
        <v>2020</v>
      </c>
      <c r="D207" s="34" t="s">
        <v>1921</v>
      </c>
      <c r="E207" s="37">
        <f>IF(F207="","", VLOOKUP(F207,[8]All_LTMN_Lookups!$J$1:$K$1223,2,FALSE))</f>
        <v>2611</v>
      </c>
      <c r="F207" s="152" t="s">
        <v>220</v>
      </c>
      <c r="G207" s="19" t="s">
        <v>44</v>
      </c>
      <c r="H207" s="19" t="s">
        <v>1799</v>
      </c>
      <c r="I207" s="1"/>
      <c r="J207" s="1"/>
      <c r="K207" s="1"/>
      <c r="L207" s="1"/>
      <c r="M207" s="1"/>
      <c r="N207" s="1"/>
      <c r="O207" s="1"/>
    </row>
    <row r="208" spans="1:15" ht="14.25" customHeight="1" x14ac:dyDescent="0.2">
      <c r="A208" s="48" t="s">
        <v>400</v>
      </c>
      <c r="B208" s="47" t="s">
        <v>1957</v>
      </c>
      <c r="C208" s="48">
        <v>2020</v>
      </c>
      <c r="D208" s="34" t="s">
        <v>1921</v>
      </c>
      <c r="E208" s="37">
        <f>IF(F208="","", VLOOKUP(F208,[8]All_LTMN_Lookups!$J$1:$K$1223,2,FALSE))</f>
        <v>2611</v>
      </c>
      <c r="F208" s="152" t="s">
        <v>220</v>
      </c>
      <c r="G208" s="19" t="s">
        <v>34</v>
      </c>
      <c r="H208" s="19" t="s">
        <v>1847</v>
      </c>
      <c r="I208" s="1"/>
      <c r="J208" s="1"/>
      <c r="K208" s="1"/>
      <c r="L208" s="1"/>
      <c r="M208" s="1"/>
      <c r="N208" s="1"/>
      <c r="O208" s="1"/>
    </row>
    <row r="209" spans="1:15" ht="14.25" customHeight="1" x14ac:dyDescent="0.2">
      <c r="A209" s="48" t="s">
        <v>400</v>
      </c>
      <c r="B209" s="47" t="s">
        <v>1957</v>
      </c>
      <c r="C209" s="48">
        <v>2020</v>
      </c>
      <c r="D209" s="34" t="s">
        <v>1921</v>
      </c>
      <c r="E209" s="37">
        <f>IF(F209="","", VLOOKUP(F209,[8]All_LTMN_Lookups!$J$1:$K$1223,2,FALSE))</f>
        <v>2636</v>
      </c>
      <c r="F209" s="152" t="s">
        <v>198</v>
      </c>
      <c r="G209" s="19" t="s">
        <v>44</v>
      </c>
      <c r="H209" s="19" t="s">
        <v>1799</v>
      </c>
      <c r="I209" s="1"/>
      <c r="J209" s="1"/>
      <c r="K209" s="1"/>
      <c r="L209" s="1"/>
      <c r="M209" s="1"/>
      <c r="N209" s="1"/>
      <c r="O209" s="1"/>
    </row>
    <row r="210" spans="1:15" ht="14.25" customHeight="1" x14ac:dyDescent="0.2">
      <c r="A210" s="48" t="s">
        <v>400</v>
      </c>
      <c r="B210" s="47" t="s">
        <v>1957</v>
      </c>
      <c r="C210" s="48">
        <v>2020</v>
      </c>
      <c r="D210" s="34" t="s">
        <v>1921</v>
      </c>
      <c r="E210" s="37">
        <f>IF(F210="","", VLOOKUP(F210,[8]All_LTMN_Lookups!$J$1:$K$1223,2,FALSE))</f>
        <v>2636</v>
      </c>
      <c r="F210" s="152" t="s">
        <v>198</v>
      </c>
      <c r="G210" s="19" t="s">
        <v>34</v>
      </c>
      <c r="H210" s="19" t="s">
        <v>1847</v>
      </c>
      <c r="I210" s="1"/>
      <c r="J210" s="1"/>
      <c r="K210" s="1"/>
      <c r="L210" s="1"/>
      <c r="M210" s="1"/>
      <c r="N210" s="1"/>
      <c r="O210" s="1"/>
    </row>
    <row r="211" spans="1:15" ht="14.25" customHeight="1" x14ac:dyDescent="0.2">
      <c r="A211" s="48" t="s">
        <v>400</v>
      </c>
      <c r="B211" s="47" t="s">
        <v>1957</v>
      </c>
      <c r="C211" s="48">
        <v>2020</v>
      </c>
      <c r="D211" s="34" t="s">
        <v>1922</v>
      </c>
      <c r="E211" s="37">
        <f>IF(F211="","", VLOOKUP(F211,[8]All_LTMN_Lookups!$J$1:$K$1223,2,FALSE))</f>
        <v>707</v>
      </c>
      <c r="F211" s="152" t="s">
        <v>261</v>
      </c>
      <c r="G211" s="19" t="s">
        <v>38</v>
      </c>
      <c r="H211" s="19" t="s">
        <v>1800</v>
      </c>
      <c r="I211" s="1"/>
      <c r="J211" s="1"/>
      <c r="K211" s="1"/>
      <c r="L211" s="1"/>
      <c r="M211" s="1"/>
      <c r="N211" s="1"/>
      <c r="O211" s="1"/>
    </row>
    <row r="212" spans="1:15" ht="14.25" customHeight="1" x14ac:dyDescent="0.2">
      <c r="A212" s="48" t="s">
        <v>400</v>
      </c>
      <c r="B212" s="47" t="s">
        <v>1957</v>
      </c>
      <c r="C212" s="48">
        <v>2020</v>
      </c>
      <c r="D212" s="34" t="s">
        <v>1922</v>
      </c>
      <c r="E212" s="37">
        <f>IF(F212="","", VLOOKUP(F212,[8]All_LTMN_Lookups!$J$1:$K$1223,2,FALSE))</f>
        <v>2616</v>
      </c>
      <c r="F212" s="152" t="s">
        <v>215</v>
      </c>
      <c r="G212" s="19" t="s">
        <v>44</v>
      </c>
      <c r="H212" s="19" t="s">
        <v>1799</v>
      </c>
      <c r="I212" s="1"/>
      <c r="J212" s="1"/>
      <c r="K212" s="1"/>
      <c r="L212" s="1"/>
      <c r="M212" s="1"/>
      <c r="N212" s="1"/>
      <c r="O212" s="1"/>
    </row>
    <row r="213" spans="1:15" ht="14.25" customHeight="1" x14ac:dyDescent="0.2">
      <c r="A213" s="48" t="s">
        <v>400</v>
      </c>
      <c r="B213" s="47" t="s">
        <v>1957</v>
      </c>
      <c r="C213" s="48">
        <v>2020</v>
      </c>
      <c r="D213" s="34" t="s">
        <v>1922</v>
      </c>
      <c r="E213" s="37">
        <f>IF(F213="","", VLOOKUP(F213,[8]All_LTMN_Lookups!$J$1:$K$1223,2,FALSE))</f>
        <v>707</v>
      </c>
      <c r="F213" s="152" t="s">
        <v>261</v>
      </c>
      <c r="G213" s="19" t="s">
        <v>34</v>
      </c>
      <c r="H213" s="19" t="s">
        <v>1847</v>
      </c>
      <c r="I213" s="1"/>
      <c r="J213" s="1"/>
      <c r="K213" s="1"/>
      <c r="L213" s="1"/>
      <c r="M213" s="1"/>
      <c r="N213" s="1"/>
      <c r="O213" s="1"/>
    </row>
    <row r="214" spans="1:15" ht="14.25" customHeight="1" x14ac:dyDescent="0.2">
      <c r="A214" s="48" t="s">
        <v>400</v>
      </c>
      <c r="B214" s="47" t="s">
        <v>1957</v>
      </c>
      <c r="C214" s="48">
        <v>2020</v>
      </c>
      <c r="D214" s="34" t="s">
        <v>1922</v>
      </c>
      <c r="E214" s="37">
        <f>IF(F214="","", VLOOKUP(F214,[8]All_LTMN_Lookups!$J$1:$K$1223,2,FALSE))</f>
        <v>2616</v>
      </c>
      <c r="F214" s="152" t="s">
        <v>215</v>
      </c>
      <c r="G214" s="19" t="s">
        <v>34</v>
      </c>
      <c r="H214" s="19" t="s">
        <v>1847</v>
      </c>
      <c r="I214" s="1"/>
      <c r="J214" s="1"/>
      <c r="K214" s="1"/>
      <c r="L214" s="1"/>
      <c r="M214" s="1"/>
      <c r="N214" s="1"/>
      <c r="O214" s="1"/>
    </row>
    <row r="215" spans="1:15" ht="14.25" customHeight="1" x14ac:dyDescent="0.2">
      <c r="A215" s="48" t="s">
        <v>400</v>
      </c>
      <c r="B215" s="47" t="s">
        <v>1957</v>
      </c>
      <c r="C215" s="48">
        <v>2020</v>
      </c>
      <c r="D215" s="34" t="s">
        <v>1922</v>
      </c>
      <c r="E215" s="37" t="s">
        <v>1959</v>
      </c>
      <c r="F215" s="152" t="s">
        <v>1768</v>
      </c>
      <c r="G215" s="19" t="s">
        <v>23</v>
      </c>
      <c r="H215" s="19" t="s">
        <v>1797</v>
      </c>
      <c r="I215" s="1"/>
      <c r="J215" s="1"/>
      <c r="K215" s="1"/>
      <c r="L215" s="1"/>
      <c r="M215" s="1"/>
      <c r="N215" s="1"/>
      <c r="O215" s="1"/>
    </row>
    <row r="216" spans="1:15" ht="14.25" customHeight="1" x14ac:dyDescent="0.2">
      <c r="A216" s="48" t="s">
        <v>400</v>
      </c>
      <c r="B216" s="47" t="s">
        <v>1957</v>
      </c>
      <c r="C216" s="48">
        <v>2020</v>
      </c>
      <c r="D216" s="34" t="s">
        <v>1922</v>
      </c>
      <c r="E216" s="37" t="s">
        <v>1959</v>
      </c>
      <c r="F216" s="152" t="s">
        <v>1765</v>
      </c>
      <c r="G216" s="19" t="s">
        <v>44</v>
      </c>
      <c r="H216" s="19" t="s">
        <v>1799</v>
      </c>
      <c r="I216" s="1"/>
      <c r="J216" s="1"/>
      <c r="K216" s="1"/>
      <c r="L216" s="1"/>
      <c r="M216" s="1"/>
      <c r="N216" s="1"/>
      <c r="O216" s="1"/>
    </row>
    <row r="217" spans="1:15" ht="14.25" customHeight="1" x14ac:dyDescent="0.2">
      <c r="A217" s="48" t="s">
        <v>400</v>
      </c>
      <c r="B217" s="47" t="s">
        <v>1957</v>
      </c>
      <c r="C217" s="48">
        <v>2020</v>
      </c>
      <c r="D217" s="34" t="s">
        <v>1922</v>
      </c>
      <c r="E217" s="37" t="s">
        <v>1959</v>
      </c>
      <c r="F217" s="152" t="s">
        <v>1768</v>
      </c>
      <c r="G217" s="19" t="s">
        <v>23</v>
      </c>
      <c r="H217" s="19" t="s">
        <v>1848</v>
      </c>
      <c r="I217" s="1"/>
      <c r="J217" s="1"/>
      <c r="K217" s="1"/>
      <c r="L217" s="1"/>
      <c r="M217" s="1"/>
      <c r="N217" s="1"/>
      <c r="O217" s="1"/>
    </row>
    <row r="218" spans="1:15" ht="14.25" customHeight="1" x14ac:dyDescent="0.2">
      <c r="A218" s="48" t="s">
        <v>400</v>
      </c>
      <c r="B218" s="47" t="s">
        <v>1957</v>
      </c>
      <c r="C218" s="48">
        <v>2020</v>
      </c>
      <c r="D218" s="34" t="s">
        <v>1922</v>
      </c>
      <c r="E218" s="37" t="s">
        <v>1959</v>
      </c>
      <c r="F218" s="152" t="s">
        <v>1765</v>
      </c>
      <c r="G218" s="19" t="s">
        <v>34</v>
      </c>
      <c r="H218" s="19" t="s">
        <v>1847</v>
      </c>
      <c r="I218" s="1"/>
      <c r="J218" s="1"/>
      <c r="K218" s="1"/>
      <c r="L218" s="1"/>
      <c r="M218" s="1"/>
      <c r="N218" s="1"/>
      <c r="O218" s="1"/>
    </row>
    <row r="219" spans="1:15" ht="14.25" customHeight="1" x14ac:dyDescent="0.2">
      <c r="A219" s="48" t="s">
        <v>400</v>
      </c>
      <c r="B219" s="47" t="s">
        <v>1957</v>
      </c>
      <c r="C219" s="48">
        <v>2020</v>
      </c>
      <c r="D219" s="34" t="s">
        <v>1922</v>
      </c>
      <c r="E219" s="37" t="s">
        <v>1959</v>
      </c>
      <c r="F219" s="152" t="s">
        <v>1766</v>
      </c>
      <c r="G219" s="19" t="s">
        <v>38</v>
      </c>
      <c r="H219" s="19" t="s">
        <v>1800</v>
      </c>
      <c r="I219" s="1"/>
      <c r="J219" s="1"/>
      <c r="K219" s="1"/>
      <c r="L219" s="1"/>
      <c r="M219" s="1"/>
      <c r="N219" s="1"/>
      <c r="O219" s="1"/>
    </row>
    <row r="220" spans="1:15" ht="14.25" customHeight="1" x14ac:dyDescent="0.2">
      <c r="A220" s="48" t="s">
        <v>400</v>
      </c>
      <c r="B220" s="47" t="s">
        <v>1957</v>
      </c>
      <c r="C220" s="48">
        <v>2020</v>
      </c>
      <c r="D220" s="34" t="s">
        <v>1922</v>
      </c>
      <c r="E220" s="37" t="s">
        <v>1959</v>
      </c>
      <c r="F220" s="152" t="s">
        <v>1766</v>
      </c>
      <c r="G220" s="19" t="s">
        <v>34</v>
      </c>
      <c r="H220" s="19" t="s">
        <v>1847</v>
      </c>
      <c r="I220" s="1"/>
      <c r="J220" s="1"/>
      <c r="K220" s="1"/>
      <c r="L220" s="1"/>
      <c r="M220" s="1"/>
      <c r="N220" s="1"/>
      <c r="O220" s="1"/>
    </row>
    <row r="221" spans="1:15" ht="14.25" customHeight="1" x14ac:dyDescent="0.2">
      <c r="A221" s="48" t="s">
        <v>400</v>
      </c>
      <c r="B221" s="47" t="s">
        <v>1957</v>
      </c>
      <c r="C221" s="48">
        <v>2020</v>
      </c>
      <c r="D221" s="34" t="s">
        <v>1922</v>
      </c>
      <c r="E221" s="37">
        <f>IF(F221="","", VLOOKUP(F221,[8]All_LTMN_Lookups!$J$1:$K$1223,2,FALSE))</f>
        <v>2802</v>
      </c>
      <c r="F221" s="166" t="s">
        <v>159</v>
      </c>
      <c r="G221" s="19" t="s">
        <v>44</v>
      </c>
      <c r="H221" s="19" t="s">
        <v>1799</v>
      </c>
      <c r="I221" s="1"/>
      <c r="J221" s="1"/>
      <c r="K221" s="1"/>
      <c r="L221" s="161" t="s">
        <v>616</v>
      </c>
      <c r="M221" s="1"/>
      <c r="N221" s="1"/>
      <c r="O221" s="1" t="s">
        <v>616</v>
      </c>
    </row>
    <row r="222" spans="1:15" ht="14.25" customHeight="1" x14ac:dyDescent="0.2">
      <c r="A222" s="48" t="s">
        <v>400</v>
      </c>
      <c r="B222" s="47" t="s">
        <v>1957</v>
      </c>
      <c r="C222" s="48">
        <v>2020</v>
      </c>
      <c r="D222" s="34" t="s">
        <v>1922</v>
      </c>
      <c r="E222" s="37">
        <f>IF(F222="","", VLOOKUP(F222,[8]All_LTMN_Lookups!$J$1:$K$1223,2,FALSE))</f>
        <v>2802</v>
      </c>
      <c r="F222" s="166" t="s">
        <v>159</v>
      </c>
      <c r="G222" s="19" t="s">
        <v>34</v>
      </c>
      <c r="H222" s="19" t="s">
        <v>1847</v>
      </c>
      <c r="I222" s="1"/>
      <c r="J222" s="1"/>
      <c r="K222" s="1"/>
      <c r="L222" s="161" t="s">
        <v>616</v>
      </c>
      <c r="M222" s="1"/>
      <c r="N222" s="1"/>
      <c r="O222" s="1" t="s">
        <v>616</v>
      </c>
    </row>
    <row r="223" spans="1:15" ht="14.25" customHeight="1" x14ac:dyDescent="0.2">
      <c r="A223" s="48" t="s">
        <v>400</v>
      </c>
      <c r="B223" s="47" t="s">
        <v>1957</v>
      </c>
      <c r="C223" s="48">
        <v>2020</v>
      </c>
      <c r="D223" s="34" t="s">
        <v>1923</v>
      </c>
      <c r="E223" s="37" t="s">
        <v>1959</v>
      </c>
      <c r="F223" s="152" t="s">
        <v>1768</v>
      </c>
      <c r="G223" s="19" t="s">
        <v>23</v>
      </c>
      <c r="H223" s="19" t="s">
        <v>1797</v>
      </c>
      <c r="I223" s="1"/>
      <c r="J223" s="1"/>
      <c r="K223" s="1"/>
      <c r="L223" s="1"/>
      <c r="M223" s="1"/>
      <c r="N223" s="1"/>
      <c r="O223" s="1"/>
    </row>
    <row r="224" spans="1:15" ht="14.25" customHeight="1" x14ac:dyDescent="0.2">
      <c r="A224" s="48" t="s">
        <v>400</v>
      </c>
      <c r="B224" s="47" t="s">
        <v>1957</v>
      </c>
      <c r="C224" s="48">
        <v>2020</v>
      </c>
      <c r="D224" s="34" t="s">
        <v>1923</v>
      </c>
      <c r="E224" s="37" t="s">
        <v>1959</v>
      </c>
      <c r="F224" s="152" t="s">
        <v>1765</v>
      </c>
      <c r="G224" s="19" t="s">
        <v>44</v>
      </c>
      <c r="H224" s="19" t="s">
        <v>1799</v>
      </c>
      <c r="I224" s="1"/>
      <c r="J224" s="1"/>
      <c r="K224" s="1"/>
      <c r="L224" s="1"/>
      <c r="M224" s="1"/>
      <c r="N224" s="1"/>
      <c r="O224" s="1"/>
    </row>
    <row r="225" spans="1:15" ht="14.25" customHeight="1" x14ac:dyDescent="0.2">
      <c r="A225" s="48" t="s">
        <v>400</v>
      </c>
      <c r="B225" s="47" t="s">
        <v>1957</v>
      </c>
      <c r="C225" s="48">
        <v>2020</v>
      </c>
      <c r="D225" s="34" t="s">
        <v>1923</v>
      </c>
      <c r="E225" s="37" t="s">
        <v>1959</v>
      </c>
      <c r="F225" s="152" t="s">
        <v>1768</v>
      </c>
      <c r="G225" s="19" t="s">
        <v>23</v>
      </c>
      <c r="H225" s="19" t="s">
        <v>1848</v>
      </c>
      <c r="I225" s="1"/>
      <c r="J225" s="1"/>
      <c r="K225" s="1"/>
      <c r="L225" s="1"/>
      <c r="M225" s="1"/>
      <c r="N225" s="1"/>
      <c r="O225" s="1"/>
    </row>
    <row r="226" spans="1:15" ht="14.25" customHeight="1" x14ac:dyDescent="0.2">
      <c r="A226" s="48" t="s">
        <v>400</v>
      </c>
      <c r="B226" s="47" t="s">
        <v>1957</v>
      </c>
      <c r="C226" s="48">
        <v>2020</v>
      </c>
      <c r="D226" s="34" t="s">
        <v>1923</v>
      </c>
      <c r="E226" s="37" t="s">
        <v>1959</v>
      </c>
      <c r="F226" s="152" t="s">
        <v>1768</v>
      </c>
      <c r="G226" s="19" t="s">
        <v>27</v>
      </c>
      <c r="H226" s="19" t="s">
        <v>1850</v>
      </c>
      <c r="I226" s="1"/>
      <c r="J226" s="1"/>
      <c r="K226" s="1"/>
      <c r="L226" s="1"/>
      <c r="M226" s="1"/>
      <c r="N226" s="1"/>
      <c r="O226" s="1"/>
    </row>
    <row r="227" spans="1:15" ht="14.25" customHeight="1" x14ac:dyDescent="0.2">
      <c r="A227" s="48" t="s">
        <v>400</v>
      </c>
      <c r="B227" s="47" t="s">
        <v>1957</v>
      </c>
      <c r="C227" s="48">
        <v>2020</v>
      </c>
      <c r="D227" s="34" t="s">
        <v>1923</v>
      </c>
      <c r="E227" s="37" t="s">
        <v>1959</v>
      </c>
      <c r="F227" s="152" t="s">
        <v>1768</v>
      </c>
      <c r="G227" s="19" t="s">
        <v>30</v>
      </c>
      <c r="H227" s="19" t="s">
        <v>1846</v>
      </c>
      <c r="I227" s="1"/>
      <c r="J227" s="1"/>
      <c r="K227" s="1"/>
      <c r="L227" s="1"/>
      <c r="M227" s="1"/>
      <c r="N227" s="1"/>
      <c r="O227" s="1"/>
    </row>
    <row r="228" spans="1:15" ht="14.25" customHeight="1" x14ac:dyDescent="0.2">
      <c r="A228" s="48" t="s">
        <v>400</v>
      </c>
      <c r="B228" s="47" t="s">
        <v>1957</v>
      </c>
      <c r="C228" s="48">
        <v>2020</v>
      </c>
      <c r="D228" s="34" t="s">
        <v>1923</v>
      </c>
      <c r="E228" s="37" t="s">
        <v>1959</v>
      </c>
      <c r="F228" s="152" t="s">
        <v>1765</v>
      </c>
      <c r="G228" s="19" t="s">
        <v>34</v>
      </c>
      <c r="H228" s="19" t="s">
        <v>1847</v>
      </c>
      <c r="I228" s="1"/>
      <c r="J228" s="1"/>
      <c r="K228" s="1"/>
      <c r="L228" s="1"/>
      <c r="M228" s="1"/>
      <c r="N228" s="1"/>
      <c r="O228" s="1"/>
    </row>
    <row r="229" spans="1:15" ht="14.25" customHeight="1" x14ac:dyDescent="0.2">
      <c r="A229" s="48" t="s">
        <v>400</v>
      </c>
      <c r="B229" s="47" t="s">
        <v>1957</v>
      </c>
      <c r="C229" s="48">
        <v>2020</v>
      </c>
      <c r="D229" s="34" t="s">
        <v>1923</v>
      </c>
      <c r="E229" s="37">
        <f>IF(F229="","", VLOOKUP(F229,[8]All_LTMN_Lookups!$J$1:$K$1223,2,FALSE))</f>
        <v>707</v>
      </c>
      <c r="F229" s="152" t="s">
        <v>261</v>
      </c>
      <c r="G229" s="19" t="s">
        <v>38</v>
      </c>
      <c r="H229" s="19" t="s">
        <v>1800</v>
      </c>
      <c r="I229" s="1"/>
      <c r="J229" s="1"/>
      <c r="K229" s="1"/>
      <c r="L229" s="1"/>
      <c r="M229" s="1"/>
      <c r="N229" s="1"/>
      <c r="O229" s="1"/>
    </row>
    <row r="230" spans="1:15" ht="14.25" customHeight="1" x14ac:dyDescent="0.2">
      <c r="A230" s="48" t="s">
        <v>400</v>
      </c>
      <c r="B230" s="47" t="s">
        <v>1957</v>
      </c>
      <c r="C230" s="48">
        <v>2020</v>
      </c>
      <c r="D230" s="34" t="s">
        <v>1923</v>
      </c>
      <c r="E230" s="37">
        <f>IF(F230="","", VLOOKUP(F230,[8]All_LTMN_Lookups!$J$1:$K$1223,2,FALSE))</f>
        <v>2616</v>
      </c>
      <c r="F230" s="152" t="s">
        <v>215</v>
      </c>
      <c r="G230" s="19" t="s">
        <v>44</v>
      </c>
      <c r="H230" s="19" t="s">
        <v>1799</v>
      </c>
      <c r="I230" s="1"/>
      <c r="J230" s="1"/>
      <c r="K230" s="1"/>
      <c r="L230" s="1"/>
      <c r="M230" s="1"/>
      <c r="N230" s="1"/>
      <c r="O230" s="1"/>
    </row>
    <row r="231" spans="1:15" ht="14.25" customHeight="1" x14ac:dyDescent="0.2">
      <c r="A231" s="48" t="s">
        <v>400</v>
      </c>
      <c r="B231" s="47" t="s">
        <v>1957</v>
      </c>
      <c r="C231" s="48">
        <v>2020</v>
      </c>
      <c r="D231" s="34" t="s">
        <v>1923</v>
      </c>
      <c r="E231" s="37">
        <f>IF(F231="","", VLOOKUP(F231,[8]All_LTMN_Lookups!$J$1:$K$1223,2,FALSE))</f>
        <v>707</v>
      </c>
      <c r="F231" s="152" t="s">
        <v>261</v>
      </c>
      <c r="G231" s="19" t="s">
        <v>34</v>
      </c>
      <c r="H231" s="19" t="s">
        <v>1847</v>
      </c>
      <c r="I231" s="1"/>
      <c r="J231" s="1"/>
      <c r="K231" s="1"/>
      <c r="L231" s="1"/>
      <c r="M231" s="1"/>
      <c r="N231" s="1"/>
      <c r="O231" s="1"/>
    </row>
    <row r="232" spans="1:15" ht="14.25" customHeight="1" x14ac:dyDescent="0.2">
      <c r="A232" s="48" t="s">
        <v>400</v>
      </c>
      <c r="B232" s="47" t="s">
        <v>1957</v>
      </c>
      <c r="C232" s="48">
        <v>2020</v>
      </c>
      <c r="D232" s="34" t="s">
        <v>1923</v>
      </c>
      <c r="E232" s="37">
        <f>IF(F232="","", VLOOKUP(F232,[8]All_LTMN_Lookups!$J$1:$K$1223,2,FALSE))</f>
        <v>2616</v>
      </c>
      <c r="F232" s="152" t="s">
        <v>215</v>
      </c>
      <c r="G232" s="19" t="s">
        <v>34</v>
      </c>
      <c r="H232" s="19" t="s">
        <v>1847</v>
      </c>
      <c r="I232" s="1"/>
      <c r="J232" s="1"/>
      <c r="K232" s="1"/>
      <c r="L232" s="1"/>
      <c r="M232" s="1"/>
      <c r="N232" s="1"/>
      <c r="O232" s="1"/>
    </row>
    <row r="233" spans="1:15" ht="14.25" customHeight="1" x14ac:dyDescent="0.2">
      <c r="A233" s="48" t="s">
        <v>400</v>
      </c>
      <c r="B233" s="47" t="s">
        <v>1957</v>
      </c>
      <c r="C233" s="48">
        <v>2020</v>
      </c>
      <c r="D233" s="34" t="s">
        <v>1923</v>
      </c>
      <c r="E233" s="37" t="s">
        <v>1959</v>
      </c>
      <c r="F233" s="152" t="s">
        <v>1766</v>
      </c>
      <c r="G233" s="19" t="s">
        <v>38</v>
      </c>
      <c r="H233" s="19" t="s">
        <v>1800</v>
      </c>
      <c r="I233" s="1"/>
      <c r="J233" s="1"/>
      <c r="K233" s="1"/>
      <c r="L233" s="1"/>
      <c r="M233" s="1"/>
      <c r="N233" s="1"/>
      <c r="O233" s="1"/>
    </row>
    <row r="234" spans="1:15" ht="14.25" customHeight="1" x14ac:dyDescent="0.2">
      <c r="A234" s="48" t="s">
        <v>400</v>
      </c>
      <c r="B234" s="47" t="s">
        <v>1957</v>
      </c>
      <c r="C234" s="48">
        <v>2020</v>
      </c>
      <c r="D234" s="34" t="s">
        <v>1923</v>
      </c>
      <c r="E234" s="37" t="s">
        <v>1959</v>
      </c>
      <c r="F234" s="152" t="s">
        <v>1766</v>
      </c>
      <c r="G234" s="19" t="s">
        <v>34</v>
      </c>
      <c r="H234" s="19" t="s">
        <v>1847</v>
      </c>
      <c r="I234" s="1"/>
      <c r="J234" s="1"/>
      <c r="K234" s="1"/>
      <c r="L234" s="1"/>
      <c r="M234" s="1"/>
      <c r="N234" s="1"/>
      <c r="O234" s="1"/>
    </row>
    <row r="235" spans="1:15" ht="14.25" customHeight="1" x14ac:dyDescent="0.2">
      <c r="A235" s="48" t="s">
        <v>400</v>
      </c>
      <c r="B235" s="47" t="s">
        <v>1957</v>
      </c>
      <c r="C235" s="48">
        <v>2020</v>
      </c>
      <c r="D235" s="34">
        <v>21</v>
      </c>
      <c r="E235" s="37" t="s">
        <v>1959</v>
      </c>
      <c r="F235" s="152" t="s">
        <v>1764</v>
      </c>
      <c r="G235" s="19" t="s">
        <v>41</v>
      </c>
      <c r="H235" s="19" t="s">
        <v>1798</v>
      </c>
      <c r="I235" s="1"/>
      <c r="J235" s="1"/>
      <c r="K235" s="1"/>
      <c r="L235" s="1"/>
      <c r="M235" s="1"/>
      <c r="N235" s="1"/>
      <c r="O235" s="1"/>
    </row>
    <row r="236" spans="1:15" ht="14.25" customHeight="1" x14ac:dyDescent="0.2">
      <c r="A236" s="48" t="s">
        <v>400</v>
      </c>
      <c r="B236" s="47" t="s">
        <v>1957</v>
      </c>
      <c r="C236" s="48">
        <v>2020</v>
      </c>
      <c r="D236" s="34">
        <v>21</v>
      </c>
      <c r="E236" s="37" t="s">
        <v>1959</v>
      </c>
      <c r="F236" s="152" t="s">
        <v>1765</v>
      </c>
      <c r="G236" s="19" t="s">
        <v>44</v>
      </c>
      <c r="H236" s="19" t="s">
        <v>1799</v>
      </c>
      <c r="I236" s="1"/>
      <c r="J236" s="1"/>
      <c r="K236" s="1"/>
      <c r="L236" s="1"/>
      <c r="M236" s="1"/>
      <c r="N236" s="1"/>
      <c r="O236" s="1"/>
    </row>
    <row r="237" spans="1:15" ht="14.25" customHeight="1" x14ac:dyDescent="0.2">
      <c r="A237" s="48" t="s">
        <v>400</v>
      </c>
      <c r="B237" s="47" t="s">
        <v>1957</v>
      </c>
      <c r="C237" s="48">
        <v>2020</v>
      </c>
      <c r="D237" s="34">
        <v>21</v>
      </c>
      <c r="E237" s="37" t="s">
        <v>1959</v>
      </c>
      <c r="F237" s="152" t="s">
        <v>1764</v>
      </c>
      <c r="G237" s="19" t="s">
        <v>30</v>
      </c>
      <c r="H237" s="19" t="s">
        <v>1846</v>
      </c>
      <c r="I237" s="1"/>
      <c r="J237" s="1"/>
      <c r="K237" s="1"/>
      <c r="L237" s="1"/>
      <c r="M237" s="1"/>
      <c r="N237" s="1"/>
      <c r="O237" s="1"/>
    </row>
    <row r="238" spans="1:15" ht="14.25" customHeight="1" x14ac:dyDescent="0.2">
      <c r="A238" s="48" t="s">
        <v>400</v>
      </c>
      <c r="B238" s="47" t="s">
        <v>1957</v>
      </c>
      <c r="C238" s="48">
        <v>2020</v>
      </c>
      <c r="D238" s="34">
        <v>21</v>
      </c>
      <c r="E238" s="37" t="s">
        <v>1959</v>
      </c>
      <c r="F238" s="152" t="s">
        <v>1765</v>
      </c>
      <c r="G238" s="19" t="s">
        <v>34</v>
      </c>
      <c r="H238" s="19" t="s">
        <v>1847</v>
      </c>
      <c r="I238" s="1"/>
      <c r="J238" s="1"/>
      <c r="K238" s="1"/>
      <c r="L238" s="1"/>
      <c r="M238" s="1"/>
      <c r="N238" s="1"/>
      <c r="O238" s="1"/>
    </row>
    <row r="239" spans="1:15" ht="14.25" customHeight="1" x14ac:dyDescent="0.2">
      <c r="A239" s="48" t="s">
        <v>400</v>
      </c>
      <c r="B239" s="47" t="s">
        <v>1957</v>
      </c>
      <c r="C239" s="48">
        <v>2020</v>
      </c>
      <c r="D239" s="34">
        <v>21</v>
      </c>
      <c r="E239" s="37">
        <f>IF(F239="","", VLOOKUP(F239,[8]All_LTMN_Lookups!$J$1:$K$1223,2,FALSE))</f>
        <v>707</v>
      </c>
      <c r="F239" s="152" t="s">
        <v>261</v>
      </c>
      <c r="G239" s="19" t="s">
        <v>41</v>
      </c>
      <c r="H239" s="19" t="s">
        <v>1798</v>
      </c>
      <c r="I239" s="1"/>
      <c r="J239" s="1"/>
      <c r="K239" s="1"/>
      <c r="L239" s="1"/>
      <c r="M239" s="1"/>
      <c r="N239" s="1"/>
      <c r="O239" s="1"/>
    </row>
    <row r="240" spans="1:15" ht="14.25" customHeight="1" x14ac:dyDescent="0.2">
      <c r="A240" s="48" t="s">
        <v>400</v>
      </c>
      <c r="B240" s="47" t="s">
        <v>1957</v>
      </c>
      <c r="C240" s="48">
        <v>2020</v>
      </c>
      <c r="D240" s="34">
        <v>21</v>
      </c>
      <c r="E240" s="37">
        <f>IF(F240="","", VLOOKUP(F240,[8]All_LTMN_Lookups!$J$1:$K$1223,2,FALSE))</f>
        <v>2616</v>
      </c>
      <c r="F240" s="152" t="s">
        <v>215</v>
      </c>
      <c r="G240" s="19" t="s">
        <v>44</v>
      </c>
      <c r="H240" s="19" t="s">
        <v>1799</v>
      </c>
      <c r="I240" s="1"/>
      <c r="J240" s="1"/>
      <c r="K240" s="1"/>
      <c r="L240" s="1"/>
      <c r="M240" s="1"/>
      <c r="N240" s="1"/>
      <c r="O240" s="1"/>
    </row>
    <row r="241" spans="1:15" ht="14.25" customHeight="1" x14ac:dyDescent="0.2">
      <c r="A241" s="48" t="s">
        <v>400</v>
      </c>
      <c r="B241" s="47" t="s">
        <v>1957</v>
      </c>
      <c r="C241" s="48">
        <v>2020</v>
      </c>
      <c r="D241" s="34">
        <v>21</v>
      </c>
      <c r="E241" s="37">
        <f>IF(F241="","", VLOOKUP(F241,[8]All_LTMN_Lookups!$J$1:$K$1223,2,FALSE))</f>
        <v>2616</v>
      </c>
      <c r="F241" s="152" t="s">
        <v>215</v>
      </c>
      <c r="G241" s="19" t="s">
        <v>34</v>
      </c>
      <c r="H241" s="19" t="s">
        <v>1847</v>
      </c>
      <c r="I241" s="1"/>
      <c r="J241" s="1"/>
      <c r="K241" s="1"/>
      <c r="L241" s="1"/>
      <c r="M241" s="1"/>
      <c r="N241" s="1"/>
      <c r="O241" s="1"/>
    </row>
    <row r="242" spans="1:15" ht="14.25" customHeight="1" x14ac:dyDescent="0.2">
      <c r="A242" s="48" t="s">
        <v>400</v>
      </c>
      <c r="B242" s="47" t="s">
        <v>1957</v>
      </c>
      <c r="C242" s="48">
        <v>2020</v>
      </c>
      <c r="D242" s="34">
        <v>21</v>
      </c>
      <c r="E242" s="37" t="s">
        <v>1959</v>
      </c>
      <c r="F242" s="152" t="s">
        <v>1766</v>
      </c>
      <c r="G242" s="19" t="s">
        <v>38</v>
      </c>
      <c r="H242" s="19" t="s">
        <v>1800</v>
      </c>
      <c r="I242" s="1"/>
      <c r="J242" s="1"/>
      <c r="K242" s="1"/>
      <c r="L242" s="1"/>
      <c r="M242" s="1"/>
      <c r="N242" s="1"/>
      <c r="O242" s="1"/>
    </row>
    <row r="243" spans="1:15" ht="14.25" customHeight="1" x14ac:dyDescent="0.2">
      <c r="A243" s="48" t="s">
        <v>400</v>
      </c>
      <c r="B243" s="47" t="s">
        <v>1957</v>
      </c>
      <c r="C243" s="48">
        <v>2020</v>
      </c>
      <c r="D243" s="34">
        <v>21</v>
      </c>
      <c r="E243" s="37" t="s">
        <v>1959</v>
      </c>
      <c r="F243" s="152" t="s">
        <v>1766</v>
      </c>
      <c r="G243" s="19" t="s">
        <v>34</v>
      </c>
      <c r="H243" s="19" t="s">
        <v>1847</v>
      </c>
      <c r="I243" s="1"/>
      <c r="J243" s="1"/>
      <c r="K243" s="1"/>
      <c r="L243" s="1"/>
      <c r="M243" s="1"/>
      <c r="N243" s="1"/>
      <c r="O243" s="1"/>
    </row>
    <row r="244" spans="1:15" ht="14.25" customHeight="1" x14ac:dyDescent="0.2">
      <c r="A244" s="48" t="s">
        <v>400</v>
      </c>
      <c r="B244" s="47" t="s">
        <v>1957</v>
      </c>
      <c r="C244" s="48">
        <v>2020</v>
      </c>
      <c r="D244" s="34">
        <v>22</v>
      </c>
      <c r="E244" s="37" t="s">
        <v>1959</v>
      </c>
      <c r="F244" s="152" t="s">
        <v>1768</v>
      </c>
      <c r="G244" s="19" t="s">
        <v>23</v>
      </c>
      <c r="H244" s="19" t="s">
        <v>1797</v>
      </c>
      <c r="I244" s="1"/>
      <c r="J244" s="1"/>
      <c r="K244" s="1"/>
      <c r="L244" s="1"/>
      <c r="M244" s="1"/>
      <c r="N244" s="1"/>
      <c r="O244" s="1"/>
    </row>
    <row r="245" spans="1:15" ht="14.25" customHeight="1" x14ac:dyDescent="0.2">
      <c r="A245" s="48" t="s">
        <v>400</v>
      </c>
      <c r="B245" s="47" t="s">
        <v>1957</v>
      </c>
      <c r="C245" s="48">
        <v>2020</v>
      </c>
      <c r="D245" s="34">
        <v>22</v>
      </c>
      <c r="E245" s="37" t="s">
        <v>1959</v>
      </c>
      <c r="F245" s="152" t="s">
        <v>1764</v>
      </c>
      <c r="G245" s="19" t="s">
        <v>41</v>
      </c>
      <c r="H245" s="19" t="s">
        <v>1798</v>
      </c>
      <c r="I245" s="1"/>
      <c r="J245" s="1"/>
      <c r="K245" s="1"/>
      <c r="L245" s="1"/>
      <c r="M245" s="1"/>
      <c r="N245" s="1"/>
      <c r="O245" s="1"/>
    </row>
    <row r="246" spans="1:15" ht="14.25" customHeight="1" x14ac:dyDescent="0.2">
      <c r="A246" s="48" t="s">
        <v>400</v>
      </c>
      <c r="B246" s="47" t="s">
        <v>1957</v>
      </c>
      <c r="C246" s="48">
        <v>2020</v>
      </c>
      <c r="D246" s="34">
        <v>22</v>
      </c>
      <c r="E246" s="37" t="s">
        <v>1959</v>
      </c>
      <c r="F246" s="152" t="s">
        <v>1765</v>
      </c>
      <c r="G246" s="19" t="s">
        <v>44</v>
      </c>
      <c r="H246" s="19" t="s">
        <v>1799</v>
      </c>
      <c r="I246" s="1"/>
      <c r="J246" s="1"/>
      <c r="K246" s="1"/>
      <c r="L246" s="1"/>
      <c r="M246" s="1"/>
      <c r="N246" s="1"/>
      <c r="O246" s="1"/>
    </row>
    <row r="247" spans="1:15" ht="14.25" customHeight="1" x14ac:dyDescent="0.2">
      <c r="A247" s="48" t="s">
        <v>400</v>
      </c>
      <c r="B247" s="47" t="s">
        <v>1957</v>
      </c>
      <c r="C247" s="48">
        <v>2020</v>
      </c>
      <c r="D247" s="34">
        <v>22</v>
      </c>
      <c r="E247" s="37" t="s">
        <v>1959</v>
      </c>
      <c r="F247" s="152" t="s">
        <v>1764</v>
      </c>
      <c r="G247" s="19" t="s">
        <v>30</v>
      </c>
      <c r="H247" s="19" t="s">
        <v>1846</v>
      </c>
      <c r="I247" s="1"/>
      <c r="J247" s="1"/>
      <c r="K247" s="1"/>
      <c r="L247" s="1"/>
      <c r="M247" s="1"/>
      <c r="N247" s="1"/>
      <c r="O247" s="1"/>
    </row>
    <row r="248" spans="1:15" ht="14.25" customHeight="1" x14ac:dyDescent="0.2">
      <c r="A248" s="48" t="s">
        <v>400</v>
      </c>
      <c r="B248" s="47" t="s">
        <v>1957</v>
      </c>
      <c r="C248" s="48">
        <v>2020</v>
      </c>
      <c r="D248" s="34">
        <v>22</v>
      </c>
      <c r="E248" s="37" t="s">
        <v>1959</v>
      </c>
      <c r="F248" s="152" t="s">
        <v>1765</v>
      </c>
      <c r="G248" s="19" t="s">
        <v>34</v>
      </c>
      <c r="H248" s="19" t="s">
        <v>1847</v>
      </c>
      <c r="I248" s="1"/>
      <c r="J248" s="1"/>
      <c r="K248" s="1"/>
      <c r="L248" s="1"/>
      <c r="M248" s="1"/>
      <c r="N248" s="1"/>
      <c r="O248" s="1"/>
    </row>
    <row r="249" spans="1:15" ht="14.25" customHeight="1" x14ac:dyDescent="0.2">
      <c r="A249" s="48" t="s">
        <v>400</v>
      </c>
      <c r="B249" s="47" t="s">
        <v>1957</v>
      </c>
      <c r="C249" s="48">
        <v>2020</v>
      </c>
      <c r="D249" s="34">
        <v>22</v>
      </c>
      <c r="E249" s="37">
        <f>IF(F249="","", VLOOKUP(F249,[8]All_LTMN_Lookups!$J$1:$K$1223,2,FALSE))</f>
        <v>707</v>
      </c>
      <c r="F249" s="152" t="s">
        <v>261</v>
      </c>
      <c r="G249" s="19" t="s">
        <v>38</v>
      </c>
      <c r="H249" s="19" t="s">
        <v>1800</v>
      </c>
      <c r="I249" s="1"/>
      <c r="J249" s="1"/>
      <c r="K249" s="1"/>
      <c r="L249" s="1"/>
      <c r="M249" s="1"/>
      <c r="N249" s="1"/>
      <c r="O249" s="1"/>
    </row>
    <row r="250" spans="1:15" ht="14.25" customHeight="1" x14ac:dyDescent="0.2">
      <c r="A250" s="48" t="s">
        <v>400</v>
      </c>
      <c r="B250" s="47" t="s">
        <v>1957</v>
      </c>
      <c r="C250" s="48">
        <v>2020</v>
      </c>
      <c r="D250" s="34">
        <v>22</v>
      </c>
      <c r="E250" s="37">
        <f>IF(F250="","", VLOOKUP(F250,[8]All_LTMN_Lookups!$J$1:$K$1223,2,FALSE))</f>
        <v>2616</v>
      </c>
      <c r="F250" s="152" t="s">
        <v>215</v>
      </c>
      <c r="G250" s="19" t="s">
        <v>44</v>
      </c>
      <c r="H250" s="19" t="s">
        <v>1799</v>
      </c>
      <c r="I250" s="1"/>
      <c r="J250" s="1"/>
      <c r="K250" s="1"/>
      <c r="L250" s="1"/>
      <c r="M250" s="1"/>
      <c r="N250" s="1"/>
      <c r="O250" s="1"/>
    </row>
    <row r="251" spans="1:15" ht="14.25" customHeight="1" x14ac:dyDescent="0.2">
      <c r="A251" s="48" t="s">
        <v>400</v>
      </c>
      <c r="B251" s="47" t="s">
        <v>1957</v>
      </c>
      <c r="C251" s="48">
        <v>2020</v>
      </c>
      <c r="D251" s="34">
        <v>22</v>
      </c>
      <c r="E251" s="37">
        <f>IF(F251="","", VLOOKUP(F251,[8]All_LTMN_Lookups!$J$1:$K$1223,2,FALSE))</f>
        <v>2616</v>
      </c>
      <c r="F251" s="152" t="s">
        <v>215</v>
      </c>
      <c r="G251" s="19" t="s">
        <v>34</v>
      </c>
      <c r="H251" s="19" t="s">
        <v>1847</v>
      </c>
      <c r="I251" s="1"/>
      <c r="J251" s="1"/>
      <c r="K251" s="1"/>
      <c r="L251" s="1"/>
      <c r="M251" s="1"/>
      <c r="N251" s="1"/>
      <c r="O251" s="1"/>
    </row>
    <row r="252" spans="1:15" ht="14.25" customHeight="1" x14ac:dyDescent="0.2">
      <c r="A252" s="48" t="s">
        <v>400</v>
      </c>
      <c r="B252" s="47" t="s">
        <v>1957</v>
      </c>
      <c r="C252" s="48">
        <v>2020</v>
      </c>
      <c r="D252" s="34">
        <v>22</v>
      </c>
      <c r="E252" s="37">
        <f>IF(F252="","", VLOOKUP(F252,[8]All_LTMN_Lookups!$J$1:$K$1223,2,FALSE))</f>
        <v>2634</v>
      </c>
      <c r="F252" s="152" t="s">
        <v>200</v>
      </c>
      <c r="G252" s="19" t="s">
        <v>44</v>
      </c>
      <c r="H252" s="19" t="s">
        <v>1799</v>
      </c>
      <c r="I252" s="1"/>
      <c r="J252" s="1"/>
      <c r="K252" s="1"/>
      <c r="L252" s="1"/>
      <c r="M252" s="1"/>
      <c r="N252" s="1"/>
      <c r="O252" s="1"/>
    </row>
    <row r="253" spans="1:15" ht="14.25" customHeight="1" x14ac:dyDescent="0.2">
      <c r="A253" s="48" t="s">
        <v>400</v>
      </c>
      <c r="B253" s="47" t="s">
        <v>1957</v>
      </c>
      <c r="C253" s="48">
        <v>2020</v>
      </c>
      <c r="D253" s="34">
        <v>22</v>
      </c>
      <c r="E253" s="37">
        <f>IF(F253="","", VLOOKUP(F253,[8]All_LTMN_Lookups!$J$1:$K$1223,2,FALSE))</f>
        <v>2634</v>
      </c>
      <c r="F253" s="152" t="s">
        <v>200</v>
      </c>
      <c r="G253" s="19" t="s">
        <v>34</v>
      </c>
      <c r="H253" s="19" t="s">
        <v>1847</v>
      </c>
      <c r="I253" s="1"/>
      <c r="J253" s="1"/>
      <c r="K253" s="1"/>
      <c r="L253" s="1"/>
      <c r="M253" s="1"/>
      <c r="N253" s="1"/>
      <c r="O253" s="1"/>
    </row>
    <row r="254" spans="1:15" ht="14.25" customHeight="1" x14ac:dyDescent="0.2">
      <c r="A254" s="48" t="s">
        <v>400</v>
      </c>
      <c r="B254" s="47" t="s">
        <v>1957</v>
      </c>
      <c r="C254" s="48">
        <v>2020</v>
      </c>
      <c r="D254" s="34">
        <v>22</v>
      </c>
      <c r="E254" s="37">
        <f>IF(F254="","", VLOOKUP(F254,[8]All_LTMN_Lookups!$J$1:$K$1223,2,FALSE))</f>
        <v>2636</v>
      </c>
      <c r="F254" s="152" t="s">
        <v>198</v>
      </c>
      <c r="G254" s="19" t="s">
        <v>44</v>
      </c>
      <c r="H254" s="19" t="s">
        <v>1799</v>
      </c>
      <c r="I254" s="1"/>
      <c r="J254" s="1"/>
      <c r="K254" s="1"/>
      <c r="L254" s="1"/>
      <c r="M254" s="1"/>
      <c r="N254" s="1"/>
      <c r="O254" s="1"/>
    </row>
    <row r="255" spans="1:15" ht="14.25" customHeight="1" x14ac:dyDescent="0.2">
      <c r="A255" s="48" t="s">
        <v>400</v>
      </c>
      <c r="B255" s="47" t="s">
        <v>1957</v>
      </c>
      <c r="C255" s="48">
        <v>2020</v>
      </c>
      <c r="D255" s="34">
        <v>22</v>
      </c>
      <c r="E255" s="37">
        <f>IF(F255="","", VLOOKUP(F255,[8]All_LTMN_Lookups!$J$1:$K$1223,2,FALSE))</f>
        <v>2636</v>
      </c>
      <c r="F255" s="152" t="s">
        <v>198</v>
      </c>
      <c r="G255" s="19" t="s">
        <v>34</v>
      </c>
      <c r="H255" s="19" t="s">
        <v>1847</v>
      </c>
      <c r="I255" s="1"/>
      <c r="J255" s="1"/>
      <c r="K255" s="1"/>
      <c r="L255" s="1"/>
      <c r="M255" s="1"/>
      <c r="N255" s="1"/>
      <c r="O255" s="1"/>
    </row>
    <row r="256" spans="1:15" ht="14.25" customHeight="1" x14ac:dyDescent="0.2">
      <c r="A256" s="48" t="s">
        <v>400</v>
      </c>
      <c r="B256" s="47" t="s">
        <v>1957</v>
      </c>
      <c r="C256" s="48">
        <v>2020</v>
      </c>
      <c r="D256" s="34">
        <v>22</v>
      </c>
      <c r="E256" s="37" t="s">
        <v>1959</v>
      </c>
      <c r="F256" s="152" t="s">
        <v>1766</v>
      </c>
      <c r="G256" s="19" t="s">
        <v>38</v>
      </c>
      <c r="H256" s="19" t="s">
        <v>1800</v>
      </c>
      <c r="I256" s="1"/>
      <c r="J256" s="1"/>
      <c r="K256" s="1"/>
      <c r="L256" s="1"/>
      <c r="M256" s="1"/>
      <c r="N256" s="1"/>
      <c r="O256" s="1"/>
    </row>
    <row r="257" spans="1:15" ht="14.25" customHeight="1" x14ac:dyDescent="0.2">
      <c r="A257" s="48" t="s">
        <v>400</v>
      </c>
      <c r="B257" s="47" t="s">
        <v>1957</v>
      </c>
      <c r="C257" s="48">
        <v>2020</v>
      </c>
      <c r="D257" s="34">
        <v>22</v>
      </c>
      <c r="E257" s="37" t="s">
        <v>1959</v>
      </c>
      <c r="F257" s="152" t="s">
        <v>1766</v>
      </c>
      <c r="G257" s="19" t="s">
        <v>34</v>
      </c>
      <c r="H257" s="19" t="s">
        <v>1847</v>
      </c>
      <c r="I257" s="1"/>
      <c r="J257" s="1"/>
      <c r="K257" s="1"/>
      <c r="L257" s="1"/>
      <c r="M257" s="1"/>
      <c r="N257" s="1"/>
      <c r="O257" s="1"/>
    </row>
    <row r="258" spans="1:15" ht="14.25" customHeight="1" x14ac:dyDescent="0.2">
      <c r="A258" s="48" t="s">
        <v>400</v>
      </c>
      <c r="B258" s="47" t="s">
        <v>1957</v>
      </c>
      <c r="C258" s="48">
        <v>2020</v>
      </c>
      <c r="D258" s="34">
        <v>23</v>
      </c>
      <c r="E258" s="37" t="s">
        <v>1959</v>
      </c>
      <c r="F258" s="152" t="s">
        <v>1768</v>
      </c>
      <c r="G258" s="19" t="s">
        <v>23</v>
      </c>
      <c r="H258" s="19" t="s">
        <v>1797</v>
      </c>
      <c r="I258" s="1"/>
      <c r="J258" s="1"/>
      <c r="K258" s="1"/>
      <c r="L258" s="1"/>
      <c r="M258" s="1"/>
      <c r="N258" s="1"/>
      <c r="O258" s="1"/>
    </row>
    <row r="259" spans="1:15" ht="14.25" customHeight="1" x14ac:dyDescent="0.2">
      <c r="A259" s="48" t="s">
        <v>400</v>
      </c>
      <c r="B259" s="47" t="s">
        <v>1957</v>
      </c>
      <c r="C259" s="48">
        <v>2020</v>
      </c>
      <c r="D259" s="34">
        <v>23</v>
      </c>
      <c r="E259" s="37" t="s">
        <v>1959</v>
      </c>
      <c r="F259" s="152" t="s">
        <v>1765</v>
      </c>
      <c r="G259" s="19" t="s">
        <v>44</v>
      </c>
      <c r="H259" s="19" t="s">
        <v>1799</v>
      </c>
      <c r="I259" s="1"/>
      <c r="J259" s="1"/>
      <c r="K259" s="1"/>
      <c r="L259" s="1"/>
      <c r="M259" s="1"/>
      <c r="N259" s="1"/>
      <c r="O259" s="1"/>
    </row>
    <row r="260" spans="1:15" ht="14.25" customHeight="1" x14ac:dyDescent="0.2">
      <c r="A260" s="48" t="s">
        <v>400</v>
      </c>
      <c r="B260" s="47" t="s">
        <v>1957</v>
      </c>
      <c r="C260" s="48">
        <v>2020</v>
      </c>
      <c r="D260" s="34">
        <v>23</v>
      </c>
      <c r="E260" s="37" t="s">
        <v>1959</v>
      </c>
      <c r="F260" s="152" t="s">
        <v>1764</v>
      </c>
      <c r="G260" s="19" t="s">
        <v>23</v>
      </c>
      <c r="H260" s="19" t="s">
        <v>1848</v>
      </c>
      <c r="I260" s="1"/>
      <c r="J260" s="1"/>
      <c r="K260" s="1"/>
      <c r="L260" s="1"/>
      <c r="M260" s="1"/>
      <c r="N260" s="1"/>
      <c r="O260" s="1"/>
    </row>
    <row r="261" spans="1:15" ht="14.25" customHeight="1" x14ac:dyDescent="0.2">
      <c r="A261" s="48" t="s">
        <v>400</v>
      </c>
      <c r="B261" s="47" t="s">
        <v>1957</v>
      </c>
      <c r="C261" s="48">
        <v>2020</v>
      </c>
      <c r="D261" s="34">
        <v>23</v>
      </c>
      <c r="E261" s="37" t="s">
        <v>1959</v>
      </c>
      <c r="F261" s="152" t="s">
        <v>1765</v>
      </c>
      <c r="G261" s="19" t="s">
        <v>34</v>
      </c>
      <c r="H261" s="19" t="s">
        <v>1847</v>
      </c>
      <c r="I261" s="1"/>
      <c r="J261" s="1"/>
      <c r="K261" s="1"/>
      <c r="L261" s="1"/>
      <c r="M261" s="1"/>
      <c r="N261" s="1"/>
      <c r="O261" s="1"/>
    </row>
    <row r="262" spans="1:15" ht="14.25" customHeight="1" x14ac:dyDescent="0.2">
      <c r="A262" s="48" t="s">
        <v>400</v>
      </c>
      <c r="B262" s="47" t="s">
        <v>1957</v>
      </c>
      <c r="C262" s="48">
        <v>2020</v>
      </c>
      <c r="D262" s="34">
        <v>23</v>
      </c>
      <c r="E262" s="37">
        <f>IF(F262="","", VLOOKUP(F262,[8]All_LTMN_Lookups!$J$1:$K$1223,2,FALSE))</f>
        <v>2740</v>
      </c>
      <c r="F262" s="152" t="s">
        <v>177</v>
      </c>
      <c r="G262" s="19" t="s">
        <v>23</v>
      </c>
      <c r="H262" s="19" t="s">
        <v>1797</v>
      </c>
      <c r="I262" s="1"/>
      <c r="J262" s="1"/>
      <c r="K262" s="1"/>
      <c r="L262" s="1"/>
      <c r="M262" s="1"/>
      <c r="N262" s="1"/>
      <c r="O262" s="1"/>
    </row>
    <row r="263" spans="1:15" ht="14.25" customHeight="1" x14ac:dyDescent="0.2">
      <c r="A263" s="48" t="s">
        <v>400</v>
      </c>
      <c r="B263" s="47" t="s">
        <v>1957</v>
      </c>
      <c r="C263" s="48">
        <v>2020</v>
      </c>
      <c r="D263" s="34">
        <v>23</v>
      </c>
      <c r="E263" s="37">
        <f>IF(F263="","", VLOOKUP(F263,[8]All_LTMN_Lookups!$J$1:$K$1223,2,FALSE))</f>
        <v>2616</v>
      </c>
      <c r="F263" s="152" t="s">
        <v>215</v>
      </c>
      <c r="G263" s="19" t="s">
        <v>44</v>
      </c>
      <c r="H263" s="19" t="s">
        <v>1799</v>
      </c>
      <c r="I263" s="1"/>
      <c r="J263" s="1"/>
      <c r="K263" s="1"/>
      <c r="L263" s="1"/>
      <c r="M263" s="1"/>
      <c r="N263" s="1"/>
      <c r="O263" s="1"/>
    </row>
    <row r="264" spans="1:15" ht="14.25" customHeight="1" x14ac:dyDescent="0.2">
      <c r="A264" s="48" t="s">
        <v>400</v>
      </c>
      <c r="B264" s="47" t="s">
        <v>1957</v>
      </c>
      <c r="C264" s="48">
        <v>2020</v>
      </c>
      <c r="D264" s="34">
        <v>23</v>
      </c>
      <c r="E264" s="37">
        <f>IF(F264="","", VLOOKUP(F264,[8]All_LTMN_Lookups!$J$1:$K$1223,2,FALSE))</f>
        <v>2740</v>
      </c>
      <c r="F264" s="152" t="s">
        <v>177</v>
      </c>
      <c r="G264" s="19" t="s">
        <v>23</v>
      </c>
      <c r="H264" s="19" t="s">
        <v>1848</v>
      </c>
      <c r="I264" s="1"/>
      <c r="J264" s="1"/>
      <c r="K264" s="1"/>
      <c r="L264" s="1"/>
      <c r="M264" s="1"/>
      <c r="N264" s="1"/>
      <c r="O264" s="1"/>
    </row>
    <row r="265" spans="1:15" ht="14.25" customHeight="1" x14ac:dyDescent="0.2">
      <c r="A265" s="48" t="s">
        <v>400</v>
      </c>
      <c r="B265" s="47" t="s">
        <v>1957</v>
      </c>
      <c r="C265" s="48">
        <v>2020</v>
      </c>
      <c r="D265" s="34">
        <v>23</v>
      </c>
      <c r="E265" s="37">
        <f>IF(F265="","", VLOOKUP(F265,[8]All_LTMN_Lookups!$J$1:$K$1223,2,FALSE))</f>
        <v>2616</v>
      </c>
      <c r="F265" s="152" t="s">
        <v>215</v>
      </c>
      <c r="G265" s="19" t="s">
        <v>34</v>
      </c>
      <c r="H265" s="19" t="s">
        <v>1847</v>
      </c>
      <c r="I265" s="1"/>
      <c r="J265" s="1"/>
      <c r="K265" s="1"/>
      <c r="L265" s="1"/>
      <c r="M265" s="1"/>
      <c r="N265" s="1"/>
      <c r="O265" s="1"/>
    </row>
    <row r="266" spans="1:15" ht="14.25" customHeight="1" x14ac:dyDescent="0.2">
      <c r="A266" s="48" t="s">
        <v>400</v>
      </c>
      <c r="B266" s="47" t="s">
        <v>1957</v>
      </c>
      <c r="C266" s="48">
        <v>2020</v>
      </c>
      <c r="D266" s="34">
        <v>23</v>
      </c>
      <c r="E266" s="37">
        <f>IF(F266="","", VLOOKUP(F266,[8]All_LTMN_Lookups!$J$1:$K$1223,2,FALSE))</f>
        <v>2636</v>
      </c>
      <c r="F266" s="152" t="s">
        <v>198</v>
      </c>
      <c r="G266" s="19" t="s">
        <v>44</v>
      </c>
      <c r="H266" s="19" t="s">
        <v>1799</v>
      </c>
      <c r="I266" s="1"/>
      <c r="J266" s="1"/>
      <c r="K266" s="1"/>
      <c r="L266" s="1"/>
      <c r="M266" s="1"/>
      <c r="N266" s="1"/>
      <c r="O266" s="1"/>
    </row>
    <row r="267" spans="1:15" ht="14.25" customHeight="1" x14ac:dyDescent="0.2">
      <c r="A267" s="48" t="s">
        <v>400</v>
      </c>
      <c r="B267" s="47" t="s">
        <v>1957</v>
      </c>
      <c r="C267" s="48">
        <v>2020</v>
      </c>
      <c r="D267" s="34">
        <v>23</v>
      </c>
      <c r="E267" s="37">
        <f>IF(F267="","", VLOOKUP(F267,[8]All_LTMN_Lookups!$J$1:$K$1223,2,FALSE))</f>
        <v>2636</v>
      </c>
      <c r="F267" s="152" t="s">
        <v>198</v>
      </c>
      <c r="G267" s="19" t="s">
        <v>34</v>
      </c>
      <c r="H267" s="19" t="s">
        <v>1847</v>
      </c>
      <c r="I267" s="1"/>
      <c r="J267" s="1"/>
      <c r="K267" s="1"/>
      <c r="L267" s="1"/>
      <c r="M267" s="1"/>
      <c r="N267" s="1"/>
      <c r="O267" s="1"/>
    </row>
    <row r="268" spans="1:15" ht="14.25" customHeight="1" x14ac:dyDescent="0.2">
      <c r="A268" s="48" t="s">
        <v>400</v>
      </c>
      <c r="B268" s="47" t="s">
        <v>1957</v>
      </c>
      <c r="C268" s="48">
        <v>2020</v>
      </c>
      <c r="D268" s="34">
        <v>23</v>
      </c>
      <c r="E268" s="37" t="s">
        <v>1959</v>
      </c>
      <c r="F268" s="152" t="s">
        <v>1769</v>
      </c>
      <c r="G268" s="19" t="s">
        <v>44</v>
      </c>
      <c r="H268" s="19" t="s">
        <v>1799</v>
      </c>
      <c r="I268" s="1"/>
      <c r="J268" s="1"/>
      <c r="K268" s="1"/>
      <c r="L268" s="1"/>
      <c r="M268" s="1"/>
      <c r="N268" s="1"/>
      <c r="O268" s="1"/>
    </row>
    <row r="269" spans="1:15" ht="14.25" customHeight="1" x14ac:dyDescent="0.2">
      <c r="A269" s="48" t="s">
        <v>400</v>
      </c>
      <c r="B269" s="47" t="s">
        <v>1957</v>
      </c>
      <c r="C269" s="48">
        <v>2020</v>
      </c>
      <c r="D269" s="34">
        <v>23</v>
      </c>
      <c r="E269" s="37" t="s">
        <v>1959</v>
      </c>
      <c r="F269" s="152" t="s">
        <v>1769</v>
      </c>
      <c r="G269" s="19" t="s">
        <v>34</v>
      </c>
      <c r="H269" s="19" t="s">
        <v>1847</v>
      </c>
      <c r="I269" s="1"/>
      <c r="J269" s="1"/>
      <c r="K269" s="1"/>
      <c r="L269" s="1"/>
      <c r="M269" s="1"/>
      <c r="N269" s="1"/>
      <c r="O269" s="1"/>
    </row>
    <row r="270" spans="1:15" ht="14.25" customHeight="1" x14ac:dyDescent="0.2">
      <c r="A270" s="48" t="s">
        <v>400</v>
      </c>
      <c r="B270" s="47" t="s">
        <v>1957</v>
      </c>
      <c r="C270" s="48">
        <v>2020</v>
      </c>
      <c r="D270" s="34" t="s">
        <v>1924</v>
      </c>
      <c r="E270" s="37" t="s">
        <v>1959</v>
      </c>
      <c r="F270" s="152" t="s">
        <v>1764</v>
      </c>
      <c r="G270" s="19" t="s">
        <v>41</v>
      </c>
      <c r="H270" s="19" t="s">
        <v>1798</v>
      </c>
      <c r="I270" s="1"/>
      <c r="J270" s="1"/>
      <c r="K270" s="1"/>
      <c r="L270" s="1"/>
      <c r="M270" s="1"/>
      <c r="N270" s="1"/>
      <c r="O270" s="1"/>
    </row>
    <row r="271" spans="1:15" ht="14.25" customHeight="1" x14ac:dyDescent="0.2">
      <c r="A271" s="48" t="s">
        <v>400</v>
      </c>
      <c r="B271" s="47" t="s">
        <v>1957</v>
      </c>
      <c r="C271" s="48">
        <v>2020</v>
      </c>
      <c r="D271" s="34" t="s">
        <v>1924</v>
      </c>
      <c r="E271" s="37" t="s">
        <v>1959</v>
      </c>
      <c r="F271" s="152" t="s">
        <v>1765</v>
      </c>
      <c r="G271" s="19" t="s">
        <v>44</v>
      </c>
      <c r="H271" s="19" t="s">
        <v>1799</v>
      </c>
      <c r="I271" s="1"/>
      <c r="J271" s="1"/>
      <c r="K271" s="1"/>
      <c r="L271" s="1"/>
      <c r="M271" s="1"/>
      <c r="N271" s="1"/>
      <c r="O271" s="1"/>
    </row>
    <row r="272" spans="1:15" ht="14.25" customHeight="1" x14ac:dyDescent="0.2">
      <c r="A272" s="48" t="s">
        <v>400</v>
      </c>
      <c r="B272" s="47" t="s">
        <v>1957</v>
      </c>
      <c r="C272" s="48">
        <v>2020</v>
      </c>
      <c r="D272" s="34" t="s">
        <v>1924</v>
      </c>
      <c r="E272" s="37" t="s">
        <v>1959</v>
      </c>
      <c r="F272" s="152" t="s">
        <v>1764</v>
      </c>
      <c r="G272" s="19" t="s">
        <v>30</v>
      </c>
      <c r="H272" s="19" t="s">
        <v>1846</v>
      </c>
      <c r="I272" s="1"/>
      <c r="J272" s="1"/>
      <c r="K272" s="1"/>
      <c r="L272" s="1"/>
      <c r="M272" s="1"/>
      <c r="N272" s="1"/>
      <c r="O272" s="1"/>
    </row>
    <row r="273" spans="1:15" ht="14.25" customHeight="1" x14ac:dyDescent="0.2">
      <c r="A273" s="48" t="s">
        <v>400</v>
      </c>
      <c r="B273" s="47" t="s">
        <v>1957</v>
      </c>
      <c r="C273" s="48">
        <v>2020</v>
      </c>
      <c r="D273" s="34" t="s">
        <v>1924</v>
      </c>
      <c r="E273" s="37" t="s">
        <v>1959</v>
      </c>
      <c r="F273" s="152" t="s">
        <v>1765</v>
      </c>
      <c r="G273" s="19" t="s">
        <v>34</v>
      </c>
      <c r="H273" s="19" t="s">
        <v>1847</v>
      </c>
      <c r="I273" s="1"/>
      <c r="J273" s="1"/>
      <c r="K273" s="1"/>
      <c r="L273" s="1"/>
      <c r="M273" s="1"/>
      <c r="N273" s="1"/>
      <c r="O273" s="1"/>
    </row>
    <row r="274" spans="1:15" ht="14.25" customHeight="1" x14ac:dyDescent="0.2">
      <c r="A274" s="48" t="s">
        <v>400</v>
      </c>
      <c r="B274" s="47" t="s">
        <v>1957</v>
      </c>
      <c r="C274" s="48">
        <v>2020</v>
      </c>
      <c r="D274" s="34" t="s">
        <v>1924</v>
      </c>
      <c r="E274" s="37">
        <f>IF(F274="","", VLOOKUP(F274,[8]All_LTMN_Lookups!$J$1:$K$1223,2,FALSE))</f>
        <v>2606</v>
      </c>
      <c r="F274" s="152" t="s">
        <v>223</v>
      </c>
      <c r="G274" s="19" t="s">
        <v>38</v>
      </c>
      <c r="H274" s="19" t="s">
        <v>1798</v>
      </c>
      <c r="I274" s="1"/>
      <c r="J274" s="1"/>
      <c r="K274" s="1"/>
      <c r="L274" s="1"/>
      <c r="M274" s="1"/>
      <c r="N274" s="1"/>
      <c r="O274" s="1"/>
    </row>
    <row r="275" spans="1:15" ht="14.25" customHeight="1" x14ac:dyDescent="0.2">
      <c r="A275" s="48" t="s">
        <v>400</v>
      </c>
      <c r="B275" s="47" t="s">
        <v>1957</v>
      </c>
      <c r="C275" s="48">
        <v>2020</v>
      </c>
      <c r="D275" s="34" t="s">
        <v>1924</v>
      </c>
      <c r="E275" s="37">
        <f>IF(F275="","", VLOOKUP(F275,[8]All_LTMN_Lookups!$J$1:$K$1223,2,FALSE))</f>
        <v>2606</v>
      </c>
      <c r="F275" s="152" t="s">
        <v>223</v>
      </c>
      <c r="G275" s="19" t="s">
        <v>30</v>
      </c>
      <c r="H275" s="19" t="s">
        <v>1846</v>
      </c>
      <c r="I275" s="1"/>
      <c r="J275" s="1"/>
      <c r="K275" s="1"/>
      <c r="L275" s="1"/>
      <c r="M275" s="1"/>
      <c r="N275" s="1"/>
      <c r="O275" s="1"/>
    </row>
    <row r="276" spans="1:15" ht="14.25" customHeight="1" x14ac:dyDescent="0.2">
      <c r="A276" s="48" t="s">
        <v>400</v>
      </c>
      <c r="B276" s="47" t="s">
        <v>1957</v>
      </c>
      <c r="C276" s="48">
        <v>2020</v>
      </c>
      <c r="D276" s="34" t="s">
        <v>1924</v>
      </c>
      <c r="E276" s="37">
        <f>IF(F276="","", VLOOKUP(F276,[8]All_LTMN_Lookups!$J$1:$K$1223,2,FALSE))</f>
        <v>2606</v>
      </c>
      <c r="F276" s="152" t="s">
        <v>223</v>
      </c>
      <c r="G276" s="19" t="s">
        <v>34</v>
      </c>
      <c r="H276" s="19" t="s">
        <v>1847</v>
      </c>
      <c r="I276" s="1"/>
      <c r="J276" s="1"/>
      <c r="K276" s="1"/>
      <c r="L276" s="1"/>
      <c r="M276" s="1"/>
      <c r="N276" s="1"/>
      <c r="O276" s="1"/>
    </row>
    <row r="277" spans="1:15" ht="14.25" customHeight="1" x14ac:dyDescent="0.2">
      <c r="A277" s="48" t="s">
        <v>400</v>
      </c>
      <c r="B277" s="47" t="s">
        <v>1957</v>
      </c>
      <c r="C277" s="48">
        <v>2020</v>
      </c>
      <c r="D277" s="34" t="s">
        <v>1924</v>
      </c>
      <c r="E277" s="37" t="s">
        <v>1959</v>
      </c>
      <c r="F277" s="152" t="s">
        <v>1766</v>
      </c>
      <c r="G277" s="19" t="s">
        <v>38</v>
      </c>
      <c r="H277" s="19" t="s">
        <v>1800</v>
      </c>
      <c r="I277" s="1"/>
      <c r="J277" s="1"/>
      <c r="K277" s="1"/>
      <c r="L277" s="1"/>
      <c r="M277" s="1"/>
      <c r="N277" s="1"/>
      <c r="O277" s="1"/>
    </row>
    <row r="278" spans="1:15" ht="14.25" customHeight="1" x14ac:dyDescent="0.2">
      <c r="A278" s="48" t="s">
        <v>400</v>
      </c>
      <c r="B278" s="47" t="s">
        <v>1957</v>
      </c>
      <c r="C278" s="48">
        <v>2020</v>
      </c>
      <c r="D278" s="34" t="s">
        <v>1924</v>
      </c>
      <c r="E278" s="37" t="s">
        <v>1959</v>
      </c>
      <c r="F278" s="152" t="s">
        <v>1766</v>
      </c>
      <c r="G278" s="19" t="s">
        <v>34</v>
      </c>
      <c r="H278" s="19" t="s">
        <v>1847</v>
      </c>
      <c r="I278" s="1"/>
      <c r="J278" s="1"/>
      <c r="K278" s="1"/>
      <c r="L278" s="1"/>
      <c r="M278" s="1"/>
      <c r="N278" s="1"/>
      <c r="O278" s="1"/>
    </row>
    <row r="279" spans="1:15" ht="14.25" customHeight="1" x14ac:dyDescent="0.2">
      <c r="A279" s="48" t="s">
        <v>400</v>
      </c>
      <c r="B279" s="47" t="s">
        <v>1957</v>
      </c>
      <c r="C279" s="48">
        <v>2020</v>
      </c>
      <c r="D279" s="34" t="s">
        <v>1925</v>
      </c>
      <c r="E279" s="37" t="s">
        <v>1959</v>
      </c>
      <c r="F279" s="152" t="s">
        <v>1768</v>
      </c>
      <c r="G279" s="19" t="s">
        <v>23</v>
      </c>
      <c r="H279" s="19" t="s">
        <v>1797</v>
      </c>
      <c r="I279" s="1"/>
      <c r="J279" s="1"/>
      <c r="K279" s="1"/>
      <c r="L279" s="1"/>
      <c r="M279" s="1"/>
      <c r="N279" s="1"/>
      <c r="O279" s="1"/>
    </row>
    <row r="280" spans="1:15" ht="14.25" customHeight="1" x14ac:dyDescent="0.2">
      <c r="A280" s="48" t="s">
        <v>400</v>
      </c>
      <c r="B280" s="47" t="s">
        <v>1957</v>
      </c>
      <c r="C280" s="48">
        <v>2020</v>
      </c>
      <c r="D280" s="34" t="s">
        <v>1925</v>
      </c>
      <c r="E280" s="37" t="s">
        <v>1959</v>
      </c>
      <c r="F280" s="152" t="s">
        <v>1765</v>
      </c>
      <c r="G280" s="19" t="s">
        <v>44</v>
      </c>
      <c r="H280" s="19" t="s">
        <v>1799</v>
      </c>
      <c r="I280" s="1"/>
      <c r="J280" s="1"/>
      <c r="K280" s="1"/>
      <c r="L280" s="1"/>
      <c r="M280" s="1"/>
      <c r="N280" s="1"/>
      <c r="O280" s="1"/>
    </row>
    <row r="281" spans="1:15" ht="14.25" customHeight="1" x14ac:dyDescent="0.2">
      <c r="A281" s="48" t="s">
        <v>400</v>
      </c>
      <c r="B281" s="47" t="s">
        <v>1957</v>
      </c>
      <c r="C281" s="48">
        <v>2020</v>
      </c>
      <c r="D281" s="34" t="s">
        <v>1925</v>
      </c>
      <c r="E281" s="37" t="s">
        <v>1959</v>
      </c>
      <c r="F281" s="152" t="s">
        <v>1768</v>
      </c>
      <c r="G281" s="19" t="s">
        <v>23</v>
      </c>
      <c r="H281" s="19" t="s">
        <v>1848</v>
      </c>
      <c r="I281" s="1"/>
      <c r="J281" s="1"/>
      <c r="K281" s="1"/>
      <c r="L281" s="1"/>
      <c r="M281" s="1"/>
      <c r="N281" s="1"/>
      <c r="O281" s="1"/>
    </row>
    <row r="282" spans="1:15" ht="14.25" customHeight="1" x14ac:dyDescent="0.2">
      <c r="A282" s="48" t="s">
        <v>400</v>
      </c>
      <c r="B282" s="47" t="s">
        <v>1957</v>
      </c>
      <c r="C282" s="48">
        <v>2020</v>
      </c>
      <c r="D282" s="34" t="s">
        <v>1925</v>
      </c>
      <c r="E282" s="37" t="s">
        <v>1959</v>
      </c>
      <c r="F282" s="152" t="s">
        <v>1765</v>
      </c>
      <c r="G282" s="19" t="s">
        <v>34</v>
      </c>
      <c r="H282" s="19" t="s">
        <v>1847</v>
      </c>
      <c r="I282" s="1"/>
      <c r="J282" s="1"/>
      <c r="K282" s="1"/>
      <c r="L282" s="1"/>
      <c r="M282" s="1"/>
      <c r="N282" s="1"/>
      <c r="O282" s="1"/>
    </row>
    <row r="283" spans="1:15" ht="14.25" customHeight="1" x14ac:dyDescent="0.2">
      <c r="A283" s="48" t="s">
        <v>400</v>
      </c>
      <c r="B283" s="47" t="s">
        <v>1957</v>
      </c>
      <c r="C283" s="48">
        <v>2020</v>
      </c>
      <c r="D283" s="34" t="s">
        <v>1925</v>
      </c>
      <c r="E283" s="37">
        <f>IF(F283="","", VLOOKUP(F283,[8]All_LTMN_Lookups!$J$1:$K$1223,2,FALSE))</f>
        <v>2616</v>
      </c>
      <c r="F283" s="152" t="s">
        <v>215</v>
      </c>
      <c r="G283" s="19" t="s">
        <v>44</v>
      </c>
      <c r="H283" s="19" t="s">
        <v>1799</v>
      </c>
      <c r="I283" s="1"/>
      <c r="J283" s="1"/>
      <c r="K283" s="1"/>
      <c r="L283" s="1"/>
      <c r="M283" s="1"/>
      <c r="N283" s="1"/>
      <c r="O283" s="1"/>
    </row>
    <row r="284" spans="1:15" ht="14.25" customHeight="1" x14ac:dyDescent="0.2">
      <c r="A284" s="48" t="s">
        <v>400</v>
      </c>
      <c r="B284" s="47" t="s">
        <v>1957</v>
      </c>
      <c r="C284" s="48">
        <v>2020</v>
      </c>
      <c r="D284" s="34" t="s">
        <v>1925</v>
      </c>
      <c r="E284" s="37">
        <f>IF(F284="","", VLOOKUP(F284,[8]All_LTMN_Lookups!$J$1:$K$1223,2,FALSE))</f>
        <v>2616</v>
      </c>
      <c r="F284" s="152" t="s">
        <v>215</v>
      </c>
      <c r="G284" s="19" t="s">
        <v>34</v>
      </c>
      <c r="H284" s="19" t="s">
        <v>1847</v>
      </c>
      <c r="I284" s="1"/>
      <c r="J284" s="1"/>
      <c r="K284" s="1"/>
      <c r="L284" s="1"/>
      <c r="M284" s="1"/>
      <c r="N284" s="1"/>
      <c r="O284" s="1"/>
    </row>
    <row r="285" spans="1:15" ht="14.25" customHeight="1" x14ac:dyDescent="0.2">
      <c r="A285" s="48" t="s">
        <v>400</v>
      </c>
      <c r="B285" s="47" t="s">
        <v>1957</v>
      </c>
      <c r="C285" s="48">
        <v>2020</v>
      </c>
      <c r="D285" s="34" t="s">
        <v>1925</v>
      </c>
      <c r="E285" s="37">
        <f>IF(F285="","", VLOOKUP(F285,[8]All_LTMN_Lookups!$J$1:$K$1223,2,FALSE))</f>
        <v>103</v>
      </c>
      <c r="F285" s="152" t="s">
        <v>10</v>
      </c>
      <c r="G285" s="19" t="s">
        <v>23</v>
      </c>
      <c r="H285" s="19" t="s">
        <v>1797</v>
      </c>
      <c r="I285" s="1"/>
      <c r="J285" s="1"/>
      <c r="K285" s="1"/>
      <c r="L285" s="1"/>
      <c r="M285" s="1"/>
      <c r="N285" s="1"/>
      <c r="O285" s="1"/>
    </row>
    <row r="286" spans="1:15" ht="14.25" customHeight="1" x14ac:dyDescent="0.2">
      <c r="A286" s="48" t="s">
        <v>400</v>
      </c>
      <c r="B286" s="47" t="s">
        <v>1957</v>
      </c>
      <c r="C286" s="48">
        <v>2020</v>
      </c>
      <c r="D286" s="34" t="s">
        <v>1925</v>
      </c>
      <c r="E286" s="37">
        <f>IF(F286="","", VLOOKUP(F286,[8]All_LTMN_Lookups!$J$1:$K$1223,2,FALSE))</f>
        <v>103</v>
      </c>
      <c r="F286" s="152" t="s">
        <v>10</v>
      </c>
      <c r="G286" s="19" t="s">
        <v>30</v>
      </c>
      <c r="H286" s="19" t="s">
        <v>1846</v>
      </c>
      <c r="I286" s="1"/>
      <c r="J286" s="1"/>
      <c r="K286" s="1"/>
      <c r="L286" s="1"/>
      <c r="M286" s="1"/>
      <c r="N286" s="1"/>
      <c r="O286" s="1"/>
    </row>
    <row r="287" spans="1:15" ht="14.25" customHeight="1" x14ac:dyDescent="0.2">
      <c r="A287" s="48" t="s">
        <v>400</v>
      </c>
      <c r="B287" s="47" t="s">
        <v>1957</v>
      </c>
      <c r="C287" s="48">
        <v>2020</v>
      </c>
      <c r="D287" s="34" t="s">
        <v>1925</v>
      </c>
      <c r="E287" s="37" t="s">
        <v>1959</v>
      </c>
      <c r="F287" s="152" t="s">
        <v>1766</v>
      </c>
      <c r="G287" s="19" t="s">
        <v>38</v>
      </c>
      <c r="H287" s="19" t="s">
        <v>1800</v>
      </c>
      <c r="I287" s="1"/>
      <c r="J287" s="1"/>
      <c r="K287" s="1"/>
      <c r="L287" s="1"/>
      <c r="M287" s="1"/>
      <c r="N287" s="1"/>
      <c r="O287" s="1"/>
    </row>
    <row r="288" spans="1:15" ht="14.25" customHeight="1" x14ac:dyDescent="0.2">
      <c r="A288" s="48" t="s">
        <v>400</v>
      </c>
      <c r="B288" s="47" t="s">
        <v>1957</v>
      </c>
      <c r="C288" s="48">
        <v>2020</v>
      </c>
      <c r="D288" s="34" t="s">
        <v>1925</v>
      </c>
      <c r="E288" s="37" t="s">
        <v>1959</v>
      </c>
      <c r="F288" s="152" t="s">
        <v>1766</v>
      </c>
      <c r="G288" s="19" t="s">
        <v>34</v>
      </c>
      <c r="H288" s="19" t="s">
        <v>1847</v>
      </c>
      <c r="I288" s="1"/>
      <c r="J288" s="1"/>
      <c r="K288" s="1"/>
      <c r="L288" s="1"/>
      <c r="M288" s="1"/>
      <c r="N288" s="1"/>
      <c r="O288" s="1"/>
    </row>
    <row r="289" spans="1:15" ht="14.25" customHeight="1" x14ac:dyDescent="0.2">
      <c r="A289" s="48" t="s">
        <v>400</v>
      </c>
      <c r="B289" s="47" t="s">
        <v>1957</v>
      </c>
      <c r="C289" s="48">
        <v>2020</v>
      </c>
      <c r="D289" s="34" t="s">
        <v>1926</v>
      </c>
      <c r="E289" s="37">
        <f>IF(F289="","", VLOOKUP(F289,[8]All_LTMN_Lookups!$J$1:$K$1223,2,FALSE))</f>
        <v>2634</v>
      </c>
      <c r="F289" s="152" t="s">
        <v>200</v>
      </c>
      <c r="G289" s="19" t="s">
        <v>44</v>
      </c>
      <c r="H289" s="19" t="s">
        <v>1799</v>
      </c>
      <c r="I289" s="1"/>
      <c r="J289" s="1"/>
      <c r="K289" s="1"/>
      <c r="L289" s="1"/>
      <c r="M289" s="1"/>
      <c r="N289" s="1"/>
      <c r="O289" s="1"/>
    </row>
    <row r="290" spans="1:15" ht="14.25" customHeight="1" x14ac:dyDescent="0.2">
      <c r="A290" s="48" t="s">
        <v>400</v>
      </c>
      <c r="B290" s="47" t="s">
        <v>1957</v>
      </c>
      <c r="C290" s="48">
        <v>2020</v>
      </c>
      <c r="D290" s="34" t="s">
        <v>1926</v>
      </c>
      <c r="E290" s="37">
        <f>IF(F290="","", VLOOKUP(F290,[8]All_LTMN_Lookups!$J$1:$K$1223,2,FALSE))</f>
        <v>2634</v>
      </c>
      <c r="F290" s="152" t="s">
        <v>200</v>
      </c>
      <c r="G290" s="19" t="s">
        <v>34</v>
      </c>
      <c r="H290" s="19" t="s">
        <v>1847</v>
      </c>
      <c r="I290" s="1"/>
      <c r="J290" s="1"/>
      <c r="K290" s="1"/>
      <c r="L290" s="1"/>
      <c r="M290" s="1"/>
      <c r="N290" s="1"/>
      <c r="O290" s="1"/>
    </row>
    <row r="291" spans="1:15" ht="14.25" customHeight="1" x14ac:dyDescent="0.2">
      <c r="A291" s="48" t="s">
        <v>400</v>
      </c>
      <c r="B291" s="47" t="s">
        <v>1957</v>
      </c>
      <c r="C291" s="48">
        <v>2020</v>
      </c>
      <c r="D291" s="34" t="s">
        <v>1926</v>
      </c>
      <c r="E291" s="37">
        <f>IF(F291="","", VLOOKUP(F291,[8]All_LTMN_Lookups!$J$1:$K$1223,2,FALSE))</f>
        <v>707</v>
      </c>
      <c r="F291" s="152" t="s">
        <v>261</v>
      </c>
      <c r="G291" s="19" t="s">
        <v>41</v>
      </c>
      <c r="H291" s="19" t="s">
        <v>1798</v>
      </c>
      <c r="I291" s="1"/>
      <c r="J291" s="1"/>
      <c r="K291" s="1"/>
      <c r="L291" s="1"/>
      <c r="M291" s="1"/>
      <c r="N291" s="1"/>
      <c r="O291" s="1"/>
    </row>
    <row r="292" spans="1:15" ht="14.25" customHeight="1" x14ac:dyDescent="0.2">
      <c r="A292" s="48" t="s">
        <v>400</v>
      </c>
      <c r="B292" s="47" t="s">
        <v>1957</v>
      </c>
      <c r="C292" s="48">
        <v>2020</v>
      </c>
      <c r="D292" s="34" t="s">
        <v>1926</v>
      </c>
      <c r="E292" s="37">
        <f>IF(F292="","", VLOOKUP(F292,[8]All_LTMN_Lookups!$J$1:$K$1223,2,FALSE))</f>
        <v>2616</v>
      </c>
      <c r="F292" s="152" t="s">
        <v>215</v>
      </c>
      <c r="G292" s="19" t="s">
        <v>44</v>
      </c>
      <c r="H292" s="19" t="s">
        <v>1799</v>
      </c>
      <c r="I292" s="1"/>
      <c r="J292" s="1"/>
      <c r="K292" s="1"/>
      <c r="L292" s="1"/>
      <c r="M292" s="1"/>
      <c r="N292" s="1"/>
      <c r="O292" s="1"/>
    </row>
    <row r="293" spans="1:15" ht="14.25" customHeight="1" x14ac:dyDescent="0.2">
      <c r="A293" s="48" t="s">
        <v>400</v>
      </c>
      <c r="B293" s="47" t="s">
        <v>1957</v>
      </c>
      <c r="C293" s="48">
        <v>2020</v>
      </c>
      <c r="D293" s="34" t="s">
        <v>1926</v>
      </c>
      <c r="E293" s="37">
        <f>IF(F293="","", VLOOKUP(F293,[8]All_LTMN_Lookups!$J$1:$K$1223,2,FALSE))</f>
        <v>707</v>
      </c>
      <c r="F293" s="152" t="s">
        <v>261</v>
      </c>
      <c r="G293" s="19" t="s">
        <v>34</v>
      </c>
      <c r="H293" s="19" t="s">
        <v>1847</v>
      </c>
      <c r="I293" s="1"/>
      <c r="J293" s="1"/>
      <c r="K293" s="1"/>
      <c r="L293" s="1"/>
      <c r="M293" s="1"/>
      <c r="N293" s="1"/>
      <c r="O293" s="1"/>
    </row>
    <row r="294" spans="1:15" ht="14.25" customHeight="1" x14ac:dyDescent="0.2">
      <c r="A294" s="48" t="s">
        <v>400</v>
      </c>
      <c r="B294" s="47" t="s">
        <v>1957</v>
      </c>
      <c r="C294" s="48">
        <v>2020</v>
      </c>
      <c r="D294" s="34" t="s">
        <v>1926</v>
      </c>
      <c r="E294" s="37">
        <f>IF(F294="","", VLOOKUP(F294,[8]All_LTMN_Lookups!$J$1:$K$1223,2,FALSE))</f>
        <v>2616</v>
      </c>
      <c r="F294" s="152" t="s">
        <v>215</v>
      </c>
      <c r="G294" s="19" t="s">
        <v>34</v>
      </c>
      <c r="H294" s="19" t="s">
        <v>1847</v>
      </c>
      <c r="I294" s="1"/>
      <c r="J294" s="1"/>
      <c r="K294" s="1"/>
      <c r="L294" s="1"/>
      <c r="M294" s="1"/>
      <c r="N294" s="1"/>
      <c r="O294" s="1"/>
    </row>
    <row r="295" spans="1:15" ht="14.25" customHeight="1" x14ac:dyDescent="0.2">
      <c r="A295" s="48" t="s">
        <v>400</v>
      </c>
      <c r="B295" s="47" t="s">
        <v>1957</v>
      </c>
      <c r="C295" s="48">
        <v>2020</v>
      </c>
      <c r="D295" s="34" t="s">
        <v>1926</v>
      </c>
      <c r="E295" s="37" t="s">
        <v>1959</v>
      </c>
      <c r="F295" s="152" t="s">
        <v>1766</v>
      </c>
      <c r="G295" s="19" t="s">
        <v>38</v>
      </c>
      <c r="H295" s="19" t="s">
        <v>1800</v>
      </c>
      <c r="I295" s="1"/>
      <c r="J295" s="1"/>
      <c r="K295" s="1"/>
      <c r="L295" s="1"/>
      <c r="M295" s="1"/>
      <c r="N295" s="1"/>
      <c r="O295" s="1"/>
    </row>
    <row r="296" spans="1:15" ht="14.25" customHeight="1" x14ac:dyDescent="0.2">
      <c r="A296" s="48" t="s">
        <v>400</v>
      </c>
      <c r="B296" s="47" t="s">
        <v>1957</v>
      </c>
      <c r="C296" s="48">
        <v>2020</v>
      </c>
      <c r="D296" s="34" t="s">
        <v>1926</v>
      </c>
      <c r="E296" s="37" t="s">
        <v>1959</v>
      </c>
      <c r="F296" s="152" t="s">
        <v>1766</v>
      </c>
      <c r="G296" s="19" t="s">
        <v>34</v>
      </c>
      <c r="H296" s="19" t="s">
        <v>1847</v>
      </c>
      <c r="I296" s="1"/>
      <c r="J296" s="1"/>
      <c r="K296" s="1"/>
      <c r="L296" s="1"/>
      <c r="M296" s="1"/>
      <c r="N296" s="1"/>
      <c r="O296" s="1"/>
    </row>
    <row r="297" spans="1:15" ht="14.25" customHeight="1" x14ac:dyDescent="0.2">
      <c r="A297" s="48" t="s">
        <v>400</v>
      </c>
      <c r="B297" s="47" t="s">
        <v>1957</v>
      </c>
      <c r="C297" s="48">
        <v>2020</v>
      </c>
      <c r="D297" s="34" t="s">
        <v>1926</v>
      </c>
      <c r="E297" s="37" t="s">
        <v>1959</v>
      </c>
      <c r="F297" s="152" t="s">
        <v>1768</v>
      </c>
      <c r="G297" s="19" t="s">
        <v>23</v>
      </c>
      <c r="H297" s="19" t="s">
        <v>1797</v>
      </c>
      <c r="I297" s="1"/>
      <c r="J297" s="1"/>
      <c r="K297" s="1"/>
      <c r="L297" s="1"/>
      <c r="M297" s="1"/>
      <c r="N297" s="1"/>
      <c r="O297" s="1"/>
    </row>
    <row r="298" spans="1:15" ht="14.25" customHeight="1" x14ac:dyDescent="0.2">
      <c r="A298" s="48" t="s">
        <v>400</v>
      </c>
      <c r="B298" s="47" t="s">
        <v>1957</v>
      </c>
      <c r="C298" s="48">
        <v>2020</v>
      </c>
      <c r="D298" s="34" t="s">
        <v>1926</v>
      </c>
      <c r="E298" s="37" t="s">
        <v>1959</v>
      </c>
      <c r="F298" s="152" t="s">
        <v>1765</v>
      </c>
      <c r="G298" s="19" t="s">
        <v>44</v>
      </c>
      <c r="H298" s="19" t="s">
        <v>1799</v>
      </c>
      <c r="I298" s="1"/>
      <c r="J298" s="1"/>
      <c r="K298" s="1"/>
      <c r="L298" s="1"/>
      <c r="M298" s="1"/>
      <c r="N298" s="1"/>
      <c r="O298" s="1"/>
    </row>
    <row r="299" spans="1:15" ht="14.25" customHeight="1" x14ac:dyDescent="0.2">
      <c r="A299" s="48" t="s">
        <v>400</v>
      </c>
      <c r="B299" s="47" t="s">
        <v>1957</v>
      </c>
      <c r="C299" s="48">
        <v>2020</v>
      </c>
      <c r="D299" s="34" t="s">
        <v>1926</v>
      </c>
      <c r="E299" s="37" t="s">
        <v>1959</v>
      </c>
      <c r="F299" s="152" t="s">
        <v>1768</v>
      </c>
      <c r="G299" s="19" t="s">
        <v>23</v>
      </c>
      <c r="H299" s="19" t="s">
        <v>1848</v>
      </c>
      <c r="I299" s="1"/>
      <c r="J299" s="1"/>
      <c r="K299" s="1"/>
      <c r="L299" s="1"/>
      <c r="M299" s="1"/>
      <c r="N299" s="1"/>
      <c r="O299" s="1"/>
    </row>
    <row r="300" spans="1:15" ht="14.25" customHeight="1" x14ac:dyDescent="0.2">
      <c r="A300" s="48" t="s">
        <v>400</v>
      </c>
      <c r="B300" s="47" t="s">
        <v>1957</v>
      </c>
      <c r="C300" s="48">
        <v>2020</v>
      </c>
      <c r="D300" s="34" t="s">
        <v>1926</v>
      </c>
      <c r="E300" s="37" t="s">
        <v>1959</v>
      </c>
      <c r="F300" s="152" t="s">
        <v>1765</v>
      </c>
      <c r="G300" s="19" t="s">
        <v>34</v>
      </c>
      <c r="H300" s="19" t="s">
        <v>1847</v>
      </c>
      <c r="I300" s="1"/>
      <c r="J300" s="1"/>
      <c r="K300" s="1"/>
      <c r="L300" s="1"/>
      <c r="M300" s="1"/>
      <c r="N300" s="1"/>
      <c r="O300" s="1"/>
    </row>
    <row r="301" spans="1:15" ht="14.25" customHeight="1" x14ac:dyDescent="0.2">
      <c r="A301" s="48" t="s">
        <v>400</v>
      </c>
      <c r="B301" s="47" t="s">
        <v>1957</v>
      </c>
      <c r="C301" s="48">
        <v>2020</v>
      </c>
      <c r="D301" s="34" t="s">
        <v>1926</v>
      </c>
      <c r="E301" s="37">
        <f>IF(F301="","", VLOOKUP(F301,[8]All_LTMN_Lookups!$J$1:$K$1223,2,FALSE))</f>
        <v>237</v>
      </c>
      <c r="F301" s="152" t="s">
        <v>6</v>
      </c>
      <c r="G301" s="19" t="s">
        <v>23</v>
      </c>
      <c r="H301" s="19" t="s">
        <v>1797</v>
      </c>
      <c r="I301" s="1"/>
      <c r="J301" s="1"/>
      <c r="K301" s="1"/>
      <c r="L301" s="1"/>
      <c r="M301" s="1"/>
      <c r="N301" s="1"/>
      <c r="O301" s="1"/>
    </row>
    <row r="302" spans="1:15" ht="14.25" customHeight="1" x14ac:dyDescent="0.2">
      <c r="A302" s="48" t="s">
        <v>400</v>
      </c>
      <c r="B302" s="47" t="s">
        <v>1957</v>
      </c>
      <c r="C302" s="48">
        <v>2020</v>
      </c>
      <c r="D302" s="34" t="s">
        <v>1926</v>
      </c>
      <c r="E302" s="37">
        <f>IF(F302="","", VLOOKUP(F302,[8]All_LTMN_Lookups!$J$1:$K$1223,2,FALSE))</f>
        <v>237</v>
      </c>
      <c r="F302" s="152" t="s">
        <v>6</v>
      </c>
      <c r="G302" s="19" t="s">
        <v>23</v>
      </c>
      <c r="H302" s="19" t="s">
        <v>1848</v>
      </c>
      <c r="I302" s="1"/>
      <c r="J302" s="1"/>
      <c r="K302" s="1"/>
      <c r="L302" s="1"/>
      <c r="M302" s="1"/>
      <c r="N302" s="1"/>
      <c r="O302" s="1"/>
    </row>
    <row r="303" spans="1:15" ht="14.25" customHeight="1" x14ac:dyDescent="0.2">
      <c r="A303" s="48" t="s">
        <v>400</v>
      </c>
      <c r="B303" s="47" t="s">
        <v>1957</v>
      </c>
      <c r="C303" s="48">
        <v>2020</v>
      </c>
      <c r="D303" s="34">
        <v>27</v>
      </c>
      <c r="E303" s="37">
        <f>IF(F303="","", VLOOKUP(F303,[8]All_LTMN_Lookups!$J$1:$K$1223,2,FALSE))</f>
        <v>707</v>
      </c>
      <c r="F303" s="152" t="s">
        <v>261</v>
      </c>
      <c r="G303" s="19" t="s">
        <v>41</v>
      </c>
      <c r="H303" s="19" t="s">
        <v>1798</v>
      </c>
      <c r="I303" s="1"/>
      <c r="J303" s="1"/>
      <c r="K303" s="1"/>
      <c r="L303" s="1"/>
      <c r="M303" s="1"/>
      <c r="N303" s="1"/>
      <c r="O303" s="1"/>
    </row>
    <row r="304" spans="1:15" ht="14.25" customHeight="1" x14ac:dyDescent="0.2">
      <c r="A304" s="48" t="s">
        <v>400</v>
      </c>
      <c r="B304" s="47" t="s">
        <v>1957</v>
      </c>
      <c r="C304" s="48">
        <v>2020</v>
      </c>
      <c r="D304" s="34">
        <v>27</v>
      </c>
      <c r="E304" s="37">
        <f>IF(F304="","", VLOOKUP(F304,[8]All_LTMN_Lookups!$J$1:$K$1223,2,FALSE))</f>
        <v>2616</v>
      </c>
      <c r="F304" s="152" t="s">
        <v>215</v>
      </c>
      <c r="G304" s="19" t="s">
        <v>44</v>
      </c>
      <c r="H304" s="19" t="s">
        <v>1799</v>
      </c>
      <c r="I304" s="1"/>
      <c r="J304" s="1"/>
      <c r="K304" s="1"/>
      <c r="L304" s="1"/>
      <c r="M304" s="1"/>
      <c r="N304" s="1"/>
      <c r="O304" s="1"/>
    </row>
    <row r="305" spans="1:15" ht="14.25" customHeight="1" x14ac:dyDescent="0.2">
      <c r="A305" s="48" t="s">
        <v>400</v>
      </c>
      <c r="B305" s="47" t="s">
        <v>1957</v>
      </c>
      <c r="C305" s="48">
        <v>2020</v>
      </c>
      <c r="D305" s="34">
        <v>27</v>
      </c>
      <c r="E305" s="37">
        <f>IF(F305="","", VLOOKUP(F305,[8]All_LTMN_Lookups!$J$1:$K$1223,2,FALSE))</f>
        <v>707</v>
      </c>
      <c r="F305" s="152" t="s">
        <v>261</v>
      </c>
      <c r="G305" s="19" t="s">
        <v>34</v>
      </c>
      <c r="H305" s="19" t="s">
        <v>1847</v>
      </c>
      <c r="I305" s="1"/>
      <c r="J305" s="1"/>
      <c r="K305" s="1"/>
      <c r="L305" s="1"/>
      <c r="M305" s="1"/>
      <c r="N305" s="1"/>
      <c r="O305" s="1"/>
    </row>
    <row r="306" spans="1:15" ht="14.25" customHeight="1" x14ac:dyDescent="0.2">
      <c r="A306" s="48" t="s">
        <v>400</v>
      </c>
      <c r="B306" s="47" t="s">
        <v>1957</v>
      </c>
      <c r="C306" s="48">
        <v>2020</v>
      </c>
      <c r="D306" s="34">
        <v>27</v>
      </c>
      <c r="E306" s="37">
        <f>IF(F306="","", VLOOKUP(F306,[8]All_LTMN_Lookups!$J$1:$K$1223,2,FALSE))</f>
        <v>2616</v>
      </c>
      <c r="F306" s="152" t="s">
        <v>215</v>
      </c>
      <c r="G306" s="19" t="s">
        <v>34</v>
      </c>
      <c r="H306" s="19" t="s">
        <v>1847</v>
      </c>
      <c r="I306" s="1"/>
      <c r="J306" s="1"/>
      <c r="K306" s="1"/>
      <c r="L306" s="1"/>
      <c r="M306" s="1"/>
      <c r="N306" s="1"/>
      <c r="O306" s="1"/>
    </row>
    <row r="307" spans="1:15" ht="14.25" customHeight="1" x14ac:dyDescent="0.2">
      <c r="A307" s="48" t="s">
        <v>400</v>
      </c>
      <c r="B307" s="47" t="s">
        <v>1957</v>
      </c>
      <c r="C307" s="48">
        <v>2020</v>
      </c>
      <c r="D307" s="34">
        <v>27</v>
      </c>
      <c r="E307" s="37">
        <f>IF(F307="","", VLOOKUP(F307,[8]All_LTMN_Lookups!$J$1:$K$1223,2,FALSE))</f>
        <v>2606</v>
      </c>
      <c r="F307" s="152" t="s">
        <v>223</v>
      </c>
      <c r="G307" s="19" t="s">
        <v>41</v>
      </c>
      <c r="H307" s="19" t="s">
        <v>1798</v>
      </c>
      <c r="I307" s="1"/>
      <c r="J307" s="1"/>
      <c r="K307" s="1"/>
      <c r="L307" s="1"/>
      <c r="M307" s="1"/>
      <c r="N307" s="1"/>
      <c r="O307" s="1"/>
    </row>
    <row r="308" spans="1:15" ht="14.25" customHeight="1" x14ac:dyDescent="0.2">
      <c r="A308" s="48" t="s">
        <v>400</v>
      </c>
      <c r="B308" s="47" t="s">
        <v>1957</v>
      </c>
      <c r="C308" s="48">
        <v>2020</v>
      </c>
      <c r="D308" s="34">
        <v>27</v>
      </c>
      <c r="E308" s="37">
        <f>IF(F308="","", VLOOKUP(F308,[8]All_LTMN_Lookups!$J$1:$K$1223,2,FALSE))</f>
        <v>2607</v>
      </c>
      <c r="F308" s="152" t="s">
        <v>222</v>
      </c>
      <c r="G308" s="19" t="s">
        <v>44</v>
      </c>
      <c r="H308" s="19" t="s">
        <v>1799</v>
      </c>
      <c r="I308" s="1"/>
      <c r="J308" s="1"/>
      <c r="K308" s="1"/>
      <c r="L308" s="1"/>
      <c r="M308" s="1"/>
      <c r="N308" s="1"/>
      <c r="O308" s="1"/>
    </row>
    <row r="309" spans="1:15" ht="14.25" customHeight="1" x14ac:dyDescent="0.2">
      <c r="A309" s="48" t="s">
        <v>400</v>
      </c>
      <c r="B309" s="47" t="s">
        <v>1957</v>
      </c>
      <c r="C309" s="48">
        <v>2020</v>
      </c>
      <c r="D309" s="34">
        <v>27</v>
      </c>
      <c r="E309" s="37">
        <f>IF(F309="","", VLOOKUP(F309,[8]All_LTMN_Lookups!$J$1:$K$1223,2,FALSE))</f>
        <v>2606</v>
      </c>
      <c r="F309" s="152" t="s">
        <v>223</v>
      </c>
      <c r="G309" s="19" t="s">
        <v>34</v>
      </c>
      <c r="H309" s="19" t="s">
        <v>1847</v>
      </c>
      <c r="I309" s="1"/>
      <c r="J309" s="1"/>
      <c r="K309" s="1"/>
      <c r="L309" s="1"/>
      <c r="M309" s="1"/>
      <c r="N309" s="1"/>
      <c r="O309" s="1"/>
    </row>
    <row r="310" spans="1:15" ht="14.25" customHeight="1" x14ac:dyDescent="0.2">
      <c r="A310" s="48" t="s">
        <v>400</v>
      </c>
      <c r="B310" s="47" t="s">
        <v>1957</v>
      </c>
      <c r="C310" s="48">
        <v>2020</v>
      </c>
      <c r="D310" s="34">
        <v>27</v>
      </c>
      <c r="E310" s="37">
        <f>IF(F310="","", VLOOKUP(F310,[8]All_LTMN_Lookups!$J$1:$K$1223,2,FALSE))</f>
        <v>2607</v>
      </c>
      <c r="F310" s="152" t="s">
        <v>222</v>
      </c>
      <c r="G310" s="19" t="s">
        <v>34</v>
      </c>
      <c r="H310" s="19" t="s">
        <v>1847</v>
      </c>
      <c r="I310" s="1"/>
      <c r="J310" s="1"/>
      <c r="K310" s="1"/>
      <c r="L310" s="1"/>
      <c r="M310" s="1"/>
      <c r="N310" s="1"/>
      <c r="O310" s="1"/>
    </row>
    <row r="311" spans="1:15" ht="14.25" customHeight="1" x14ac:dyDescent="0.2">
      <c r="A311" s="48" t="s">
        <v>400</v>
      </c>
      <c r="B311" s="47" t="s">
        <v>1957</v>
      </c>
      <c r="C311" s="48">
        <v>2020</v>
      </c>
      <c r="D311" s="34">
        <v>27</v>
      </c>
      <c r="E311" s="37">
        <f>IF(F311="","", VLOOKUP(F311,[8]All_LTMN_Lookups!$J$1:$K$1223,2,FALSE))</f>
        <v>570</v>
      </c>
      <c r="F311" s="152" t="s">
        <v>264</v>
      </c>
      <c r="G311" s="19" t="s">
        <v>23</v>
      </c>
      <c r="H311" s="19" t="s">
        <v>1797</v>
      </c>
      <c r="I311" s="1"/>
      <c r="J311" s="1"/>
      <c r="K311" s="1"/>
      <c r="L311" s="1"/>
      <c r="M311" s="1"/>
      <c r="N311" s="1"/>
      <c r="O311" s="1"/>
    </row>
    <row r="312" spans="1:15" ht="14.25" customHeight="1" x14ac:dyDescent="0.2">
      <c r="A312" s="48" t="s">
        <v>400</v>
      </c>
      <c r="B312" s="47" t="s">
        <v>1957</v>
      </c>
      <c r="C312" s="48">
        <v>2020</v>
      </c>
      <c r="D312" s="34">
        <v>27</v>
      </c>
      <c r="E312" s="37">
        <f>IF(F312="","", VLOOKUP(F312,[8]All_LTMN_Lookups!$J$1:$K$1223,2,FALSE))</f>
        <v>2613</v>
      </c>
      <c r="F312" s="152" t="s">
        <v>218</v>
      </c>
      <c r="G312" s="19" t="s">
        <v>44</v>
      </c>
      <c r="H312" s="19" t="s">
        <v>1799</v>
      </c>
      <c r="I312" s="1"/>
      <c r="J312" s="1"/>
      <c r="K312" s="1"/>
      <c r="L312" s="1"/>
      <c r="M312" s="1"/>
      <c r="N312" s="1"/>
      <c r="O312" s="1"/>
    </row>
    <row r="313" spans="1:15" ht="14.25" customHeight="1" x14ac:dyDescent="0.2">
      <c r="A313" s="48" t="s">
        <v>400</v>
      </c>
      <c r="B313" s="47" t="s">
        <v>1957</v>
      </c>
      <c r="C313" s="48">
        <v>2020</v>
      </c>
      <c r="D313" s="34">
        <v>27</v>
      </c>
      <c r="E313" s="37">
        <f>IF(F313="","", VLOOKUP(F313,[8]All_LTMN_Lookups!$J$1:$K$1223,2,FALSE))</f>
        <v>570</v>
      </c>
      <c r="F313" s="152" t="s">
        <v>264</v>
      </c>
      <c r="G313" s="19" t="s">
        <v>23</v>
      </c>
      <c r="H313" s="19" t="s">
        <v>1848</v>
      </c>
      <c r="I313" s="1"/>
      <c r="J313" s="1"/>
      <c r="K313" s="1"/>
      <c r="L313" s="1"/>
      <c r="M313" s="1"/>
      <c r="N313" s="1"/>
      <c r="O313" s="1"/>
    </row>
    <row r="314" spans="1:15" ht="14.25" customHeight="1" x14ac:dyDescent="0.2">
      <c r="A314" s="48" t="s">
        <v>400</v>
      </c>
      <c r="B314" s="47" t="s">
        <v>1957</v>
      </c>
      <c r="C314" s="48">
        <v>2020</v>
      </c>
      <c r="D314" s="34">
        <v>27</v>
      </c>
      <c r="E314" s="37">
        <f>IF(F314="","", VLOOKUP(F314,[8]All_LTMN_Lookups!$J$1:$K$1223,2,FALSE))</f>
        <v>2613</v>
      </c>
      <c r="F314" s="152" t="s">
        <v>218</v>
      </c>
      <c r="G314" s="19" t="s">
        <v>34</v>
      </c>
      <c r="H314" s="19" t="s">
        <v>1847</v>
      </c>
      <c r="I314" s="1"/>
      <c r="J314" s="1"/>
      <c r="K314" s="1"/>
      <c r="L314" s="1"/>
      <c r="M314" s="1"/>
      <c r="N314" s="1"/>
      <c r="O314" s="1"/>
    </row>
    <row r="315" spans="1:15" ht="14.25" customHeight="1" x14ac:dyDescent="0.2">
      <c r="A315" s="48" t="s">
        <v>400</v>
      </c>
      <c r="B315" s="47" t="s">
        <v>1957</v>
      </c>
      <c r="C315" s="48">
        <v>2020</v>
      </c>
      <c r="D315" s="34">
        <v>27</v>
      </c>
      <c r="E315" s="37" t="s">
        <v>1959</v>
      </c>
      <c r="F315" s="152" t="s">
        <v>1766</v>
      </c>
      <c r="G315" s="19" t="s">
        <v>38</v>
      </c>
      <c r="H315" s="19" t="s">
        <v>1800</v>
      </c>
      <c r="I315" s="1"/>
      <c r="J315" s="1"/>
      <c r="K315" s="1"/>
      <c r="L315" s="1"/>
      <c r="M315" s="1"/>
      <c r="N315" s="1"/>
      <c r="O315" s="1"/>
    </row>
    <row r="316" spans="1:15" ht="14.25" customHeight="1" x14ac:dyDescent="0.2">
      <c r="A316" s="48" t="s">
        <v>400</v>
      </c>
      <c r="B316" s="47" t="s">
        <v>1957</v>
      </c>
      <c r="C316" s="48">
        <v>2020</v>
      </c>
      <c r="D316" s="34">
        <v>27</v>
      </c>
      <c r="E316" s="37" t="s">
        <v>1959</v>
      </c>
      <c r="F316" s="152" t="s">
        <v>1766</v>
      </c>
      <c r="G316" s="19" t="s">
        <v>34</v>
      </c>
      <c r="H316" s="19" t="s">
        <v>1847</v>
      </c>
      <c r="I316" s="1"/>
      <c r="J316" s="1"/>
      <c r="K316" s="1"/>
      <c r="L316" s="1"/>
      <c r="M316" s="1"/>
      <c r="N316" s="1"/>
      <c r="O316" s="1"/>
    </row>
    <row r="317" spans="1:15" ht="14.25" customHeight="1" x14ac:dyDescent="0.2">
      <c r="A317" s="48" t="s">
        <v>400</v>
      </c>
      <c r="B317" s="47" t="s">
        <v>1957</v>
      </c>
      <c r="C317" s="48">
        <v>2020</v>
      </c>
      <c r="D317" s="34">
        <v>27</v>
      </c>
      <c r="E317" s="37">
        <f>IF(F317="","", VLOOKUP(F317,[8]All_LTMN_Lookups!$J$1:$K$1223,2,FALSE))</f>
        <v>3202</v>
      </c>
      <c r="F317" s="152" t="s">
        <v>127</v>
      </c>
      <c r="G317" s="19" t="s">
        <v>44</v>
      </c>
      <c r="H317" s="19" t="s">
        <v>1799</v>
      </c>
      <c r="I317" s="1"/>
      <c r="J317" s="1"/>
      <c r="K317" s="1"/>
      <c r="L317" s="1"/>
      <c r="M317" s="1"/>
      <c r="N317" s="1"/>
      <c r="O317" s="1"/>
    </row>
    <row r="318" spans="1:15" ht="14.25" customHeight="1" x14ac:dyDescent="0.2">
      <c r="A318" s="48" t="s">
        <v>400</v>
      </c>
      <c r="B318" s="47" t="s">
        <v>1957</v>
      </c>
      <c r="C318" s="48">
        <v>2020</v>
      </c>
      <c r="D318" s="34">
        <v>27</v>
      </c>
      <c r="E318" s="37">
        <f>IF(F318="","", VLOOKUP(F318,[8]All_LTMN_Lookups!$J$1:$K$1223,2,FALSE))</f>
        <v>3202</v>
      </c>
      <c r="F318" s="152" t="s">
        <v>127</v>
      </c>
      <c r="G318" s="19" t="s">
        <v>34</v>
      </c>
      <c r="H318" s="19" t="s">
        <v>1847</v>
      </c>
      <c r="I318" s="1"/>
      <c r="J318" s="1"/>
      <c r="K318" s="1"/>
      <c r="L318" s="1"/>
      <c r="M318" s="1"/>
      <c r="N318" s="1"/>
      <c r="O318" s="1"/>
    </row>
    <row r="319" spans="1:15" ht="14.25" customHeight="1" x14ac:dyDescent="0.2">
      <c r="A319" s="48" t="s">
        <v>400</v>
      </c>
      <c r="B319" s="47" t="s">
        <v>1957</v>
      </c>
      <c r="C319" s="48">
        <v>2020</v>
      </c>
      <c r="D319" s="34" t="s">
        <v>1927</v>
      </c>
      <c r="E319" s="37" t="s">
        <v>1959</v>
      </c>
      <c r="F319" s="152" t="s">
        <v>1768</v>
      </c>
      <c r="G319" s="19" t="s">
        <v>23</v>
      </c>
      <c r="H319" s="19" t="s">
        <v>1797</v>
      </c>
      <c r="I319" s="1"/>
      <c r="J319" s="1"/>
      <c r="K319" s="1"/>
      <c r="L319" s="1"/>
      <c r="M319" s="1"/>
      <c r="N319" s="1"/>
      <c r="O319" s="1"/>
    </row>
    <row r="320" spans="1:15" ht="14.25" customHeight="1" x14ac:dyDescent="0.2">
      <c r="A320" s="48" t="s">
        <v>400</v>
      </c>
      <c r="B320" s="47" t="s">
        <v>1957</v>
      </c>
      <c r="C320" s="48">
        <v>2020</v>
      </c>
      <c r="D320" s="34" t="s">
        <v>1927</v>
      </c>
      <c r="E320" s="37" t="s">
        <v>1959</v>
      </c>
      <c r="F320" s="152" t="s">
        <v>1764</v>
      </c>
      <c r="G320" s="19" t="s">
        <v>41</v>
      </c>
      <c r="H320" s="19" t="s">
        <v>1798</v>
      </c>
      <c r="I320" s="1"/>
      <c r="J320" s="1"/>
      <c r="K320" s="1"/>
      <c r="L320" s="1"/>
      <c r="M320" s="1"/>
      <c r="N320" s="1"/>
      <c r="O320" s="1"/>
    </row>
    <row r="321" spans="1:15" ht="14.25" customHeight="1" x14ac:dyDescent="0.2">
      <c r="A321" s="48" t="s">
        <v>400</v>
      </c>
      <c r="B321" s="47" t="s">
        <v>1957</v>
      </c>
      <c r="C321" s="48">
        <v>2020</v>
      </c>
      <c r="D321" s="34" t="s">
        <v>1927</v>
      </c>
      <c r="E321" s="37" t="s">
        <v>1959</v>
      </c>
      <c r="F321" s="152" t="s">
        <v>1765</v>
      </c>
      <c r="G321" s="19" t="s">
        <v>44</v>
      </c>
      <c r="H321" s="19" t="s">
        <v>1799</v>
      </c>
      <c r="I321" s="1"/>
      <c r="J321" s="1"/>
      <c r="K321" s="1"/>
      <c r="L321" s="1"/>
      <c r="M321" s="1"/>
      <c r="N321" s="1"/>
      <c r="O321" s="1"/>
    </row>
    <row r="322" spans="1:15" ht="14.25" customHeight="1" x14ac:dyDescent="0.2">
      <c r="A322" s="48" t="s">
        <v>400</v>
      </c>
      <c r="B322" s="47" t="s">
        <v>1957</v>
      </c>
      <c r="C322" s="48">
        <v>2020</v>
      </c>
      <c r="D322" s="34" t="s">
        <v>1927</v>
      </c>
      <c r="E322" s="37" t="s">
        <v>1959</v>
      </c>
      <c r="F322" s="152" t="s">
        <v>1768</v>
      </c>
      <c r="G322" s="19" t="s">
        <v>23</v>
      </c>
      <c r="H322" s="19" t="s">
        <v>1848</v>
      </c>
      <c r="I322" s="1"/>
      <c r="J322" s="1"/>
      <c r="K322" s="1"/>
      <c r="L322" s="1"/>
      <c r="M322" s="1"/>
      <c r="N322" s="1"/>
      <c r="O322" s="1"/>
    </row>
    <row r="323" spans="1:15" ht="14.25" customHeight="1" x14ac:dyDescent="0.2">
      <c r="A323" s="48" t="s">
        <v>400</v>
      </c>
      <c r="B323" s="47" t="s">
        <v>1957</v>
      </c>
      <c r="C323" s="48">
        <v>2020</v>
      </c>
      <c r="D323" s="34" t="s">
        <v>1927</v>
      </c>
      <c r="E323" s="37" t="s">
        <v>1959</v>
      </c>
      <c r="F323" s="152" t="s">
        <v>1768</v>
      </c>
      <c r="G323" s="19" t="s">
        <v>27</v>
      </c>
      <c r="H323" s="19" t="s">
        <v>1850</v>
      </c>
      <c r="I323" s="1"/>
      <c r="J323" s="1"/>
      <c r="K323" s="1"/>
      <c r="L323" s="1"/>
      <c r="M323" s="1"/>
      <c r="N323" s="1"/>
      <c r="O323" s="1"/>
    </row>
    <row r="324" spans="1:15" ht="14.25" customHeight="1" x14ac:dyDescent="0.2">
      <c r="A324" s="48" t="s">
        <v>400</v>
      </c>
      <c r="B324" s="47" t="s">
        <v>1957</v>
      </c>
      <c r="C324" s="48">
        <v>2020</v>
      </c>
      <c r="D324" s="34" t="s">
        <v>1927</v>
      </c>
      <c r="E324" s="37" t="s">
        <v>1959</v>
      </c>
      <c r="F324" s="152" t="s">
        <v>1764</v>
      </c>
      <c r="G324" s="19" t="s">
        <v>34</v>
      </c>
      <c r="H324" s="19" t="s">
        <v>1847</v>
      </c>
      <c r="I324" s="1"/>
      <c r="J324" s="1"/>
      <c r="K324" s="1"/>
      <c r="L324" s="1"/>
      <c r="M324" s="1"/>
      <c r="N324" s="1"/>
      <c r="O324" s="1"/>
    </row>
    <row r="325" spans="1:15" ht="14.25" customHeight="1" x14ac:dyDescent="0.2">
      <c r="A325" s="48" t="s">
        <v>400</v>
      </c>
      <c r="B325" s="47" t="s">
        <v>1957</v>
      </c>
      <c r="C325" s="48">
        <v>2020</v>
      </c>
      <c r="D325" s="34" t="s">
        <v>1927</v>
      </c>
      <c r="E325" s="37" t="s">
        <v>1959</v>
      </c>
      <c r="F325" s="152" t="s">
        <v>1765</v>
      </c>
      <c r="G325" s="19" t="s">
        <v>34</v>
      </c>
      <c r="H325" s="19" t="s">
        <v>1847</v>
      </c>
      <c r="I325" s="1"/>
      <c r="J325" s="1"/>
      <c r="K325" s="1"/>
      <c r="L325" s="1"/>
      <c r="M325" s="1"/>
      <c r="N325" s="1"/>
      <c r="O325" s="1"/>
    </row>
    <row r="326" spans="1:15" ht="14.25" customHeight="1" x14ac:dyDescent="0.2">
      <c r="A326" s="48" t="s">
        <v>400</v>
      </c>
      <c r="B326" s="47" t="s">
        <v>1957</v>
      </c>
      <c r="C326" s="48">
        <v>2020</v>
      </c>
      <c r="D326" s="34" t="s">
        <v>1927</v>
      </c>
      <c r="E326" s="37" t="s">
        <v>1959</v>
      </c>
      <c r="F326" s="152" t="s">
        <v>1763</v>
      </c>
      <c r="G326" s="19" t="s">
        <v>44</v>
      </c>
      <c r="H326" s="19" t="s">
        <v>1799</v>
      </c>
      <c r="I326" s="1"/>
      <c r="J326" s="1"/>
      <c r="K326" s="1"/>
      <c r="L326" s="1"/>
      <c r="M326" s="1"/>
      <c r="N326" s="1"/>
      <c r="O326" s="1"/>
    </row>
    <row r="327" spans="1:15" ht="14.25" customHeight="1" x14ac:dyDescent="0.2">
      <c r="A327" s="48" t="s">
        <v>400</v>
      </c>
      <c r="B327" s="47" t="s">
        <v>1957</v>
      </c>
      <c r="C327" s="48">
        <v>2020</v>
      </c>
      <c r="D327" s="34" t="s">
        <v>1927</v>
      </c>
      <c r="E327" s="37" t="s">
        <v>1959</v>
      </c>
      <c r="F327" s="152" t="s">
        <v>1763</v>
      </c>
      <c r="G327" s="19" t="s">
        <v>34</v>
      </c>
      <c r="H327" s="19" t="s">
        <v>1847</v>
      </c>
      <c r="I327" s="1"/>
      <c r="J327" s="1"/>
      <c r="K327" s="1"/>
      <c r="L327" s="1"/>
      <c r="M327" s="1"/>
      <c r="N327" s="1"/>
      <c r="O327" s="1"/>
    </row>
    <row r="328" spans="1:15" ht="14.25" customHeight="1" x14ac:dyDescent="0.2">
      <c r="A328" s="48" t="s">
        <v>400</v>
      </c>
      <c r="B328" s="47" t="s">
        <v>1957</v>
      </c>
      <c r="C328" s="48">
        <v>2020</v>
      </c>
      <c r="D328" s="34" t="s">
        <v>1927</v>
      </c>
      <c r="E328" s="37" t="s">
        <v>1959</v>
      </c>
      <c r="F328" s="152" t="s">
        <v>1767</v>
      </c>
      <c r="G328" s="19" t="s">
        <v>41</v>
      </c>
      <c r="H328" s="19" t="s">
        <v>1798</v>
      </c>
      <c r="I328" s="1"/>
      <c r="J328" s="1"/>
      <c r="K328" s="1"/>
      <c r="L328" s="1"/>
      <c r="M328" s="1"/>
      <c r="N328" s="1"/>
      <c r="O328" s="1"/>
    </row>
    <row r="329" spans="1:15" ht="14.25" customHeight="1" x14ac:dyDescent="0.2">
      <c r="A329" s="48" t="s">
        <v>400</v>
      </c>
      <c r="B329" s="47" t="s">
        <v>1957</v>
      </c>
      <c r="C329" s="48">
        <v>2020</v>
      </c>
      <c r="D329" s="34" t="s">
        <v>1927</v>
      </c>
      <c r="E329" s="37">
        <f>IF(F329="","", VLOOKUP(F329,[8]All_LTMN_Lookups!$J$1:$K$1223,2,FALSE))</f>
        <v>3214</v>
      </c>
      <c r="F329" s="152" t="s">
        <v>124</v>
      </c>
      <c r="G329" s="19" t="s">
        <v>34</v>
      </c>
      <c r="H329" s="19" t="s">
        <v>1847</v>
      </c>
      <c r="I329" s="1"/>
      <c r="J329" s="1"/>
      <c r="K329" s="1"/>
      <c r="L329" s="1"/>
      <c r="M329" s="1"/>
      <c r="N329" s="1"/>
      <c r="O329" s="1"/>
    </row>
    <row r="330" spans="1:15" ht="14.25" customHeight="1" x14ac:dyDescent="0.2">
      <c r="A330" s="48" t="s">
        <v>400</v>
      </c>
      <c r="B330" s="47" t="s">
        <v>1957</v>
      </c>
      <c r="C330" s="48">
        <v>2020</v>
      </c>
      <c r="D330" s="34" t="s">
        <v>1927</v>
      </c>
      <c r="E330" s="37" t="s">
        <v>1959</v>
      </c>
      <c r="F330" s="152" t="s">
        <v>1766</v>
      </c>
      <c r="G330" s="19" t="s">
        <v>38</v>
      </c>
      <c r="H330" s="19" t="s">
        <v>1800</v>
      </c>
      <c r="I330" s="1"/>
      <c r="J330" s="1"/>
      <c r="K330" s="1"/>
      <c r="L330" s="1"/>
      <c r="M330" s="1"/>
      <c r="N330" s="1"/>
      <c r="O330" s="1"/>
    </row>
    <row r="331" spans="1:15" ht="14.25" customHeight="1" x14ac:dyDescent="0.2">
      <c r="A331" s="48" t="s">
        <v>400</v>
      </c>
      <c r="B331" s="47" t="s">
        <v>1957</v>
      </c>
      <c r="C331" s="48">
        <v>2020</v>
      </c>
      <c r="D331" s="34" t="s">
        <v>1927</v>
      </c>
      <c r="E331" s="37" t="s">
        <v>1959</v>
      </c>
      <c r="F331" s="152" t="s">
        <v>1766</v>
      </c>
      <c r="G331" s="19" t="s">
        <v>34</v>
      </c>
      <c r="H331" s="19" t="s">
        <v>1847</v>
      </c>
      <c r="I331" s="1"/>
      <c r="J331" s="1"/>
      <c r="K331" s="1"/>
      <c r="L331" s="1"/>
      <c r="M331" s="1"/>
      <c r="N331" s="1"/>
      <c r="O331" s="1"/>
    </row>
    <row r="332" spans="1:15" ht="14.25" customHeight="1" x14ac:dyDescent="0.2">
      <c r="A332" s="48" t="s">
        <v>400</v>
      </c>
      <c r="B332" s="47" t="s">
        <v>1957</v>
      </c>
      <c r="C332" s="48">
        <v>2020</v>
      </c>
      <c r="D332" s="34" t="s">
        <v>1927</v>
      </c>
      <c r="E332" s="37">
        <f>IF(F332="","", VLOOKUP(F332,[8]All_LTMN_Lookups!$J$1:$K$1223,2,FALSE))</f>
        <v>445</v>
      </c>
      <c r="F332" s="152" t="s">
        <v>1</v>
      </c>
      <c r="G332" s="19" t="s">
        <v>38</v>
      </c>
      <c r="H332" s="19" t="s">
        <v>1800</v>
      </c>
      <c r="I332" s="1"/>
      <c r="J332" s="1"/>
      <c r="K332" s="1"/>
      <c r="L332" s="1"/>
      <c r="M332" s="1"/>
      <c r="N332" s="1"/>
      <c r="O332" s="1"/>
    </row>
    <row r="333" spans="1:15" ht="14.25" customHeight="1" x14ac:dyDescent="0.2">
      <c r="A333" s="48" t="s">
        <v>400</v>
      </c>
      <c r="B333" s="47" t="s">
        <v>1957</v>
      </c>
      <c r="C333" s="48">
        <v>2020</v>
      </c>
      <c r="D333" s="34" t="s">
        <v>1927</v>
      </c>
      <c r="E333" s="37">
        <f>IF(F333="","", VLOOKUP(F333,[8]All_LTMN_Lookups!$J$1:$K$1223,2,FALSE))</f>
        <v>445</v>
      </c>
      <c r="F333" s="152" t="s">
        <v>1</v>
      </c>
      <c r="G333" s="19" t="s">
        <v>34</v>
      </c>
      <c r="H333" s="19" t="s">
        <v>1847</v>
      </c>
      <c r="I333" s="1"/>
      <c r="J333" s="1"/>
      <c r="K333" s="1"/>
      <c r="L333" s="1"/>
      <c r="M333" s="1"/>
      <c r="N333" s="1"/>
      <c r="O333" s="1"/>
    </row>
    <row r="334" spans="1:15" ht="14.25" customHeight="1" x14ac:dyDescent="0.2">
      <c r="A334" s="48" t="s">
        <v>400</v>
      </c>
      <c r="B334" s="47" t="s">
        <v>1957</v>
      </c>
      <c r="C334" s="48">
        <v>2020</v>
      </c>
      <c r="D334" s="34" t="s">
        <v>1928</v>
      </c>
      <c r="E334" s="37" t="s">
        <v>1959</v>
      </c>
      <c r="F334" s="152" t="s">
        <v>1771</v>
      </c>
      <c r="G334" s="19" t="s">
        <v>41</v>
      </c>
      <c r="H334" s="19" t="s">
        <v>1798</v>
      </c>
      <c r="I334" s="1"/>
      <c r="J334" s="1"/>
      <c r="K334" s="1"/>
      <c r="L334" s="1"/>
      <c r="M334" s="1"/>
      <c r="N334" s="1"/>
      <c r="O334" s="1"/>
    </row>
    <row r="335" spans="1:15" ht="14.25" customHeight="1" x14ac:dyDescent="0.2">
      <c r="A335" s="48" t="s">
        <v>400</v>
      </c>
      <c r="B335" s="47" t="s">
        <v>1957</v>
      </c>
      <c r="C335" s="48">
        <v>2020</v>
      </c>
      <c r="D335" s="34" t="s">
        <v>1928</v>
      </c>
      <c r="E335" s="37" t="s">
        <v>1959</v>
      </c>
      <c r="F335" s="152" t="s">
        <v>1771</v>
      </c>
      <c r="G335" s="19" t="s">
        <v>30</v>
      </c>
      <c r="H335" s="19" t="s">
        <v>1846</v>
      </c>
      <c r="I335" s="1"/>
      <c r="J335" s="1"/>
      <c r="K335" s="1"/>
      <c r="L335" s="1"/>
      <c r="M335" s="1"/>
      <c r="N335" s="1"/>
      <c r="O335" s="1"/>
    </row>
    <row r="336" spans="1:15" ht="14.25" customHeight="1" x14ac:dyDescent="0.2">
      <c r="A336" s="48" t="s">
        <v>400</v>
      </c>
      <c r="B336" s="47" t="s">
        <v>1957</v>
      </c>
      <c r="C336" s="48">
        <v>2020</v>
      </c>
      <c r="D336" s="34" t="s">
        <v>1928</v>
      </c>
      <c r="E336" s="37" t="s">
        <v>1959</v>
      </c>
      <c r="F336" s="152" t="s">
        <v>1771</v>
      </c>
      <c r="G336" s="19" t="s">
        <v>34</v>
      </c>
      <c r="H336" s="19" t="s">
        <v>1847</v>
      </c>
      <c r="I336" s="1"/>
      <c r="J336" s="1"/>
      <c r="K336" s="1"/>
      <c r="L336" s="1"/>
      <c r="M336" s="1"/>
      <c r="N336" s="1"/>
      <c r="O336" s="1"/>
    </row>
    <row r="337" spans="1:15" ht="14.25" customHeight="1" x14ac:dyDescent="0.2">
      <c r="A337" s="48" t="s">
        <v>400</v>
      </c>
      <c r="B337" s="47" t="s">
        <v>1957</v>
      </c>
      <c r="C337" s="48">
        <v>2020</v>
      </c>
      <c r="D337" s="34" t="s">
        <v>1928</v>
      </c>
      <c r="E337" s="37">
        <f>IF(F337="","", VLOOKUP(F337,[8]All_LTMN_Lookups!$J$1:$K$1223,2,FALSE))</f>
        <v>2607</v>
      </c>
      <c r="F337" s="152" t="s">
        <v>222</v>
      </c>
      <c r="G337" s="19" t="s">
        <v>41</v>
      </c>
      <c r="H337" s="19" t="s">
        <v>1798</v>
      </c>
      <c r="I337" s="1"/>
      <c r="J337" s="1"/>
      <c r="K337" s="1"/>
      <c r="L337" s="1"/>
      <c r="M337" s="1"/>
      <c r="N337" s="1"/>
      <c r="O337" s="1"/>
    </row>
    <row r="338" spans="1:15" ht="14.25" customHeight="1" x14ac:dyDescent="0.2">
      <c r="A338" s="48" t="s">
        <v>400</v>
      </c>
      <c r="B338" s="47" t="s">
        <v>1957</v>
      </c>
      <c r="C338" s="48">
        <v>2020</v>
      </c>
      <c r="D338" s="34" t="s">
        <v>1928</v>
      </c>
      <c r="E338" s="37">
        <f>IF(F338="","", VLOOKUP(F338,[8]All_LTMN_Lookups!$J$1:$K$1223,2,FALSE))</f>
        <v>2607</v>
      </c>
      <c r="F338" s="152" t="s">
        <v>222</v>
      </c>
      <c r="G338" s="19" t="s">
        <v>30</v>
      </c>
      <c r="H338" s="19" t="s">
        <v>1846</v>
      </c>
      <c r="I338" s="1"/>
      <c r="J338" s="1"/>
      <c r="K338" s="1"/>
      <c r="L338" s="1"/>
      <c r="M338" s="1"/>
      <c r="N338" s="1"/>
      <c r="O338" s="1"/>
    </row>
    <row r="339" spans="1:15" ht="14.25" customHeight="1" x14ac:dyDescent="0.2">
      <c r="A339" s="48" t="s">
        <v>400</v>
      </c>
      <c r="B339" s="47" t="s">
        <v>1957</v>
      </c>
      <c r="C339" s="48">
        <v>2020</v>
      </c>
      <c r="D339" s="34" t="s">
        <v>1928</v>
      </c>
      <c r="E339" s="37">
        <f>IF(F339="","", VLOOKUP(F339,[8]All_LTMN_Lookups!$J$1:$K$1223,2,FALSE))</f>
        <v>2607</v>
      </c>
      <c r="F339" s="152" t="s">
        <v>222</v>
      </c>
      <c r="G339" s="19" t="s">
        <v>34</v>
      </c>
      <c r="H339" s="19" t="s">
        <v>1847</v>
      </c>
      <c r="I339" s="1"/>
      <c r="J339" s="1"/>
      <c r="K339" s="1"/>
      <c r="L339" s="1"/>
      <c r="M339" s="1"/>
      <c r="N339" s="1"/>
      <c r="O339" s="1"/>
    </row>
    <row r="340" spans="1:15" ht="14.25" customHeight="1" x14ac:dyDescent="0.2">
      <c r="A340" s="48" t="s">
        <v>400</v>
      </c>
      <c r="B340" s="47" t="s">
        <v>1957</v>
      </c>
      <c r="C340" s="48">
        <v>2020</v>
      </c>
      <c r="D340" s="34" t="s">
        <v>1928</v>
      </c>
      <c r="E340" s="37">
        <f>IF(F340="","", VLOOKUP(F340,[8]All_LTMN_Lookups!$J$1:$K$1223,2,FALSE))</f>
        <v>570</v>
      </c>
      <c r="F340" s="152" t="s">
        <v>264</v>
      </c>
      <c r="G340" s="19" t="s">
        <v>23</v>
      </c>
      <c r="H340" s="19" t="s">
        <v>1797</v>
      </c>
      <c r="I340" s="1"/>
      <c r="J340" s="1"/>
      <c r="K340" s="1"/>
      <c r="L340" s="1"/>
      <c r="M340" s="1"/>
      <c r="N340" s="1"/>
      <c r="O340" s="1"/>
    </row>
    <row r="341" spans="1:15" ht="14.25" customHeight="1" x14ac:dyDescent="0.2">
      <c r="A341" s="48" t="s">
        <v>400</v>
      </c>
      <c r="B341" s="47" t="s">
        <v>1957</v>
      </c>
      <c r="C341" s="48">
        <v>2020</v>
      </c>
      <c r="D341" s="34" t="s">
        <v>1928</v>
      </c>
      <c r="E341" s="37">
        <f>IF(F341="","", VLOOKUP(F341,[8]All_LTMN_Lookups!$J$1:$K$1223,2,FALSE))</f>
        <v>2613</v>
      </c>
      <c r="F341" s="152" t="s">
        <v>218</v>
      </c>
      <c r="G341" s="19"/>
      <c r="H341" s="19" t="s">
        <v>1961</v>
      </c>
      <c r="I341" s="1" t="s">
        <v>608</v>
      </c>
      <c r="J341" s="1"/>
      <c r="K341" s="1"/>
      <c r="L341" s="1"/>
      <c r="M341" s="1"/>
      <c r="N341" s="1"/>
      <c r="O341" s="1"/>
    </row>
    <row r="342" spans="1:15" ht="14.25" customHeight="1" x14ac:dyDescent="0.2">
      <c r="A342" s="48" t="s">
        <v>400</v>
      </c>
      <c r="B342" s="47" t="s">
        <v>1957</v>
      </c>
      <c r="C342" s="48">
        <v>2020</v>
      </c>
      <c r="D342" s="34" t="s">
        <v>1928</v>
      </c>
      <c r="E342" s="37">
        <f>IF(F342="","", VLOOKUP(F342,[8]All_LTMN_Lookups!$J$1:$K$1223,2,FALSE))</f>
        <v>570</v>
      </c>
      <c r="F342" s="152" t="s">
        <v>264</v>
      </c>
      <c r="G342" s="19" t="s">
        <v>23</v>
      </c>
      <c r="H342" s="19" t="s">
        <v>1848</v>
      </c>
      <c r="I342" s="1"/>
      <c r="J342" s="1"/>
      <c r="K342" s="1"/>
      <c r="L342" s="1"/>
      <c r="M342" s="1"/>
      <c r="N342" s="1"/>
      <c r="O342" s="1"/>
    </row>
    <row r="343" spans="1:15" ht="14.25" customHeight="1" x14ac:dyDescent="0.2">
      <c r="A343" s="48" t="s">
        <v>400</v>
      </c>
      <c r="B343" s="47" t="s">
        <v>1957</v>
      </c>
      <c r="C343" s="48">
        <v>2020</v>
      </c>
      <c r="D343" s="34" t="s">
        <v>1928</v>
      </c>
      <c r="E343" s="37">
        <f>IF(F343="","", VLOOKUP(F343,[8]All_LTMN_Lookups!$J$1:$K$1223,2,FALSE))</f>
        <v>570</v>
      </c>
      <c r="F343" s="152" t="s">
        <v>264</v>
      </c>
      <c r="G343" s="19" t="s">
        <v>30</v>
      </c>
      <c r="H343" s="19" t="s">
        <v>1846</v>
      </c>
      <c r="I343" s="1"/>
      <c r="J343" s="1"/>
      <c r="K343" s="1"/>
      <c r="L343" s="1"/>
      <c r="M343" s="1"/>
      <c r="N343" s="1"/>
      <c r="O343" s="1"/>
    </row>
    <row r="344" spans="1:15" ht="14.25" customHeight="1" x14ac:dyDescent="0.2">
      <c r="A344" s="48" t="s">
        <v>400</v>
      </c>
      <c r="B344" s="47" t="s">
        <v>1957</v>
      </c>
      <c r="C344" s="48">
        <v>2020</v>
      </c>
      <c r="D344" s="34" t="s">
        <v>1928</v>
      </c>
      <c r="E344" s="37">
        <f>IF(F344="","", VLOOKUP(F344,[8]All_LTMN_Lookups!$J$1:$K$1223,2,FALSE))</f>
        <v>2613</v>
      </c>
      <c r="F344" s="152" t="s">
        <v>218</v>
      </c>
      <c r="G344" s="19" t="s">
        <v>34</v>
      </c>
      <c r="H344" s="19" t="s">
        <v>1847</v>
      </c>
      <c r="I344" s="1"/>
      <c r="J344" s="1"/>
      <c r="K344" s="1"/>
      <c r="L344" s="1"/>
      <c r="M344" s="1"/>
      <c r="N344" s="1"/>
      <c r="O344" s="1"/>
    </row>
    <row r="345" spans="1:15" ht="14.25" customHeight="1" x14ac:dyDescent="0.2">
      <c r="A345" s="48" t="s">
        <v>400</v>
      </c>
      <c r="B345" s="47" t="s">
        <v>1957</v>
      </c>
      <c r="C345" s="48">
        <v>2020</v>
      </c>
      <c r="D345" s="34" t="s">
        <v>1928</v>
      </c>
      <c r="E345" s="37" t="s">
        <v>1959</v>
      </c>
      <c r="F345" s="152" t="s">
        <v>1768</v>
      </c>
      <c r="G345" s="19" t="s">
        <v>23</v>
      </c>
      <c r="H345" s="19" t="s">
        <v>1797</v>
      </c>
      <c r="I345" s="1"/>
      <c r="J345" s="1"/>
      <c r="K345" s="1"/>
      <c r="L345" s="1"/>
      <c r="M345" s="1"/>
      <c r="N345" s="1"/>
      <c r="O345" s="1"/>
    </row>
    <row r="346" spans="1:15" ht="14.25" customHeight="1" x14ac:dyDescent="0.2">
      <c r="A346" s="48" t="s">
        <v>400</v>
      </c>
      <c r="B346" s="47" t="s">
        <v>1957</v>
      </c>
      <c r="C346" s="48">
        <v>2020</v>
      </c>
      <c r="D346" s="34" t="s">
        <v>1928</v>
      </c>
      <c r="E346" s="37" t="s">
        <v>1959</v>
      </c>
      <c r="F346" s="152" t="s">
        <v>1764</v>
      </c>
      <c r="G346" s="19" t="s">
        <v>41</v>
      </c>
      <c r="H346" s="19" t="s">
        <v>1798</v>
      </c>
      <c r="I346" s="1"/>
      <c r="J346" s="1"/>
      <c r="K346" s="1"/>
      <c r="L346" s="1"/>
      <c r="M346" s="1"/>
      <c r="N346" s="1"/>
      <c r="O346" s="1"/>
    </row>
    <row r="347" spans="1:15" ht="14.25" customHeight="1" x14ac:dyDescent="0.2">
      <c r="A347" s="48" t="s">
        <v>400</v>
      </c>
      <c r="B347" s="47" t="s">
        <v>1957</v>
      </c>
      <c r="C347" s="48">
        <v>2020</v>
      </c>
      <c r="D347" s="34" t="s">
        <v>1928</v>
      </c>
      <c r="E347" s="37" t="s">
        <v>1959</v>
      </c>
      <c r="F347" s="152" t="s">
        <v>1765</v>
      </c>
      <c r="G347" s="19" t="s">
        <v>44</v>
      </c>
      <c r="H347" s="19" t="s">
        <v>1799</v>
      </c>
      <c r="I347" s="1"/>
      <c r="J347" s="1"/>
      <c r="K347" s="1"/>
      <c r="L347" s="1"/>
      <c r="M347" s="1"/>
      <c r="N347" s="1"/>
      <c r="O347" s="1"/>
    </row>
    <row r="348" spans="1:15" ht="14.25" customHeight="1" x14ac:dyDescent="0.2">
      <c r="A348" s="48" t="s">
        <v>400</v>
      </c>
      <c r="B348" s="47" t="s">
        <v>1957</v>
      </c>
      <c r="C348" s="48">
        <v>2020</v>
      </c>
      <c r="D348" s="34" t="s">
        <v>1928</v>
      </c>
      <c r="E348" s="37" t="s">
        <v>1959</v>
      </c>
      <c r="F348" s="152" t="s">
        <v>1768</v>
      </c>
      <c r="G348" s="19" t="s">
        <v>23</v>
      </c>
      <c r="H348" s="19" t="s">
        <v>1848</v>
      </c>
      <c r="I348" s="1"/>
      <c r="J348" s="1"/>
      <c r="K348" s="1"/>
      <c r="L348" s="1"/>
      <c r="M348" s="1"/>
      <c r="N348" s="1"/>
      <c r="O348" s="1"/>
    </row>
    <row r="349" spans="1:15" ht="14.25" customHeight="1" x14ac:dyDescent="0.2">
      <c r="A349" s="48" t="s">
        <v>400</v>
      </c>
      <c r="B349" s="47" t="s">
        <v>1957</v>
      </c>
      <c r="C349" s="48">
        <v>2020</v>
      </c>
      <c r="D349" s="34" t="s">
        <v>1928</v>
      </c>
      <c r="E349" s="37" t="s">
        <v>1959</v>
      </c>
      <c r="F349" s="152" t="s">
        <v>1764</v>
      </c>
      <c r="G349" s="19" t="s">
        <v>30</v>
      </c>
      <c r="H349" s="19" t="s">
        <v>1846</v>
      </c>
      <c r="I349" s="1"/>
      <c r="J349" s="1"/>
      <c r="K349" s="1"/>
      <c r="L349" s="1"/>
      <c r="M349" s="1"/>
      <c r="N349" s="1"/>
      <c r="O349" s="1"/>
    </row>
    <row r="350" spans="1:15" ht="14.25" customHeight="1" x14ac:dyDescent="0.2">
      <c r="A350" s="48" t="s">
        <v>400</v>
      </c>
      <c r="B350" s="47" t="s">
        <v>1957</v>
      </c>
      <c r="C350" s="48">
        <v>2020</v>
      </c>
      <c r="D350" s="34" t="s">
        <v>1928</v>
      </c>
      <c r="E350" s="37" t="s">
        <v>1959</v>
      </c>
      <c r="F350" s="152" t="s">
        <v>1765</v>
      </c>
      <c r="G350" s="19" t="s">
        <v>34</v>
      </c>
      <c r="H350" s="19" t="s">
        <v>1847</v>
      </c>
      <c r="I350" s="1"/>
      <c r="J350" s="1"/>
      <c r="K350" s="1"/>
      <c r="L350" s="1"/>
      <c r="M350" s="1"/>
      <c r="N350" s="1"/>
      <c r="O350" s="1"/>
    </row>
    <row r="351" spans="1:15" ht="14.25" customHeight="1" x14ac:dyDescent="0.2">
      <c r="A351" s="48" t="s">
        <v>400</v>
      </c>
      <c r="B351" s="47" t="s">
        <v>1957</v>
      </c>
      <c r="C351" s="48">
        <v>2020</v>
      </c>
      <c r="D351" s="34" t="s">
        <v>1928</v>
      </c>
      <c r="E351" s="37" t="s">
        <v>1959</v>
      </c>
      <c r="F351" s="152" t="s">
        <v>1766</v>
      </c>
      <c r="G351" s="19" t="s">
        <v>38</v>
      </c>
      <c r="H351" s="19" t="s">
        <v>1800</v>
      </c>
      <c r="I351" s="1"/>
      <c r="J351" s="1"/>
      <c r="K351" s="1"/>
      <c r="L351" s="1"/>
      <c r="M351" s="1"/>
      <c r="N351" s="1"/>
      <c r="O351" s="1"/>
    </row>
    <row r="352" spans="1:15" ht="14.25" customHeight="1" x14ac:dyDescent="0.2">
      <c r="A352" s="48" t="s">
        <v>400</v>
      </c>
      <c r="B352" s="47" t="s">
        <v>1957</v>
      </c>
      <c r="C352" s="48">
        <v>2020</v>
      </c>
      <c r="D352" s="34" t="s">
        <v>1928</v>
      </c>
      <c r="E352" s="37" t="s">
        <v>1959</v>
      </c>
      <c r="F352" s="152" t="s">
        <v>1766</v>
      </c>
      <c r="G352" s="19" t="s">
        <v>34</v>
      </c>
      <c r="H352" s="19" t="s">
        <v>1847</v>
      </c>
      <c r="I352" s="1"/>
      <c r="J352" s="1"/>
      <c r="K352" s="1"/>
      <c r="L352" s="1"/>
      <c r="M352" s="1"/>
      <c r="N352" s="1"/>
      <c r="O352" s="1"/>
    </row>
    <row r="353" spans="1:15" ht="14.25" customHeight="1" x14ac:dyDescent="0.2">
      <c r="A353" s="48" t="s">
        <v>400</v>
      </c>
      <c r="B353" s="47" t="s">
        <v>1957</v>
      </c>
      <c r="C353" s="48">
        <v>2020</v>
      </c>
      <c r="D353" s="34" t="s">
        <v>1928</v>
      </c>
      <c r="E353" s="37">
        <f>IF(F353="","", VLOOKUP(F353,[8]All_LTMN_Lookups!$J$1:$K$1223,2,FALSE))</f>
        <v>3202</v>
      </c>
      <c r="F353" s="152" t="s">
        <v>127</v>
      </c>
      <c r="G353" s="19" t="s">
        <v>44</v>
      </c>
      <c r="H353" s="19" t="s">
        <v>1799</v>
      </c>
      <c r="I353" s="1"/>
      <c r="J353" s="1"/>
      <c r="K353" s="1"/>
      <c r="L353" s="1"/>
      <c r="M353" s="1"/>
      <c r="N353" s="1"/>
      <c r="O353" s="1"/>
    </row>
    <row r="354" spans="1:15" ht="14.25" customHeight="1" x14ac:dyDescent="0.2">
      <c r="A354" s="48" t="s">
        <v>400</v>
      </c>
      <c r="B354" s="47" t="s">
        <v>1957</v>
      </c>
      <c r="C354" s="48">
        <v>2020</v>
      </c>
      <c r="D354" s="34" t="s">
        <v>1928</v>
      </c>
      <c r="E354" s="37">
        <f>IF(F354="","", VLOOKUP(F354,[8]All_LTMN_Lookups!$J$1:$K$1223,2,FALSE))</f>
        <v>3202</v>
      </c>
      <c r="F354" s="152" t="s">
        <v>127</v>
      </c>
      <c r="G354" s="19" t="s">
        <v>34</v>
      </c>
      <c r="H354" s="19" t="s">
        <v>1847</v>
      </c>
      <c r="I354" s="1"/>
      <c r="J354" s="1"/>
      <c r="K354" s="1"/>
      <c r="L354" s="1"/>
      <c r="M354" s="1"/>
      <c r="N354" s="1"/>
      <c r="O354" s="1"/>
    </row>
    <row r="355" spans="1:15" ht="14.25" customHeight="1" x14ac:dyDescent="0.2">
      <c r="A355" s="48" t="s">
        <v>400</v>
      </c>
      <c r="B355" s="47" t="s">
        <v>1957</v>
      </c>
      <c r="C355" s="48">
        <v>2020</v>
      </c>
      <c r="D355" s="34" t="s">
        <v>1928</v>
      </c>
      <c r="E355" s="37">
        <f>IF(F355="","", VLOOKUP(F355,[8]All_LTMN_Lookups!$J$1:$K$1223,2,FALSE))</f>
        <v>2636</v>
      </c>
      <c r="F355" s="152" t="s">
        <v>198</v>
      </c>
      <c r="G355" s="19" t="s">
        <v>44</v>
      </c>
      <c r="H355" s="19" t="s">
        <v>1799</v>
      </c>
      <c r="I355" s="1"/>
      <c r="J355" s="1"/>
      <c r="K355" s="1"/>
      <c r="L355" s="1"/>
      <c r="M355" s="1"/>
      <c r="N355" s="1"/>
      <c r="O355" s="1"/>
    </row>
    <row r="356" spans="1:15" ht="14.25" customHeight="1" x14ac:dyDescent="0.2">
      <c r="A356" s="48" t="s">
        <v>400</v>
      </c>
      <c r="B356" s="47" t="s">
        <v>1957</v>
      </c>
      <c r="C356" s="48">
        <v>2020</v>
      </c>
      <c r="D356" s="34" t="s">
        <v>1928</v>
      </c>
      <c r="E356" s="37">
        <f>IF(F356="","", VLOOKUP(F356,[8]All_LTMN_Lookups!$J$1:$K$1223,2,FALSE))</f>
        <v>2636</v>
      </c>
      <c r="F356" s="152" t="s">
        <v>198</v>
      </c>
      <c r="G356" s="19" t="s">
        <v>34</v>
      </c>
      <c r="H356" s="19" t="s">
        <v>1847</v>
      </c>
      <c r="I356" s="1"/>
      <c r="J356" s="1"/>
      <c r="K356" s="1"/>
      <c r="L356" s="1"/>
      <c r="M356" s="1"/>
      <c r="N356" s="1"/>
      <c r="O356" s="1"/>
    </row>
    <row r="357" spans="1:15" ht="14.25" customHeight="1" x14ac:dyDescent="0.2">
      <c r="A357" s="48" t="s">
        <v>400</v>
      </c>
      <c r="B357" s="47" t="s">
        <v>1957</v>
      </c>
      <c r="C357" s="48">
        <v>2020</v>
      </c>
      <c r="D357" s="34" t="s">
        <v>1928</v>
      </c>
      <c r="E357" s="37">
        <f>IF(F357="","", VLOOKUP(F357,[8]All_LTMN_Lookups!$J$1:$K$1223,2,FALSE))</f>
        <v>2616</v>
      </c>
      <c r="F357" s="152" t="s">
        <v>215</v>
      </c>
      <c r="G357" s="19" t="s">
        <v>44</v>
      </c>
      <c r="H357" s="19" t="s">
        <v>1799</v>
      </c>
      <c r="I357" s="1"/>
      <c r="J357" s="1"/>
      <c r="K357" s="1"/>
      <c r="L357" s="1"/>
      <c r="M357" s="1"/>
      <c r="N357" s="1"/>
      <c r="O357" s="1"/>
    </row>
    <row r="358" spans="1:15" ht="14.25" customHeight="1" x14ac:dyDescent="0.2">
      <c r="A358" s="48" t="s">
        <v>400</v>
      </c>
      <c r="B358" s="47" t="s">
        <v>1957</v>
      </c>
      <c r="C358" s="48">
        <v>2020</v>
      </c>
      <c r="D358" s="34" t="s">
        <v>1928</v>
      </c>
      <c r="E358" s="37">
        <f>IF(F358="","", VLOOKUP(F358,[8]All_LTMN_Lookups!$J$1:$K$1223,2,FALSE))</f>
        <v>2616</v>
      </c>
      <c r="F358" s="152" t="s">
        <v>215</v>
      </c>
      <c r="G358" s="19" t="s">
        <v>34</v>
      </c>
      <c r="H358" s="19" t="s">
        <v>1847</v>
      </c>
      <c r="I358" s="1"/>
      <c r="J358" s="1"/>
      <c r="K358" s="1"/>
      <c r="L358" s="1"/>
      <c r="M358" s="1"/>
      <c r="N358" s="1"/>
      <c r="O358" s="1"/>
    </row>
    <row r="359" spans="1:15" ht="14.25" customHeight="1" x14ac:dyDescent="0.2">
      <c r="A359" s="48" t="s">
        <v>400</v>
      </c>
      <c r="B359" s="47" t="s">
        <v>1957</v>
      </c>
      <c r="C359" s="48">
        <v>2020</v>
      </c>
      <c r="D359" s="34" t="s">
        <v>1928</v>
      </c>
      <c r="E359" s="37" t="s">
        <v>1959</v>
      </c>
      <c r="F359" s="152" t="s">
        <v>1769</v>
      </c>
      <c r="G359" s="19" t="s">
        <v>44</v>
      </c>
      <c r="H359" s="19" t="s">
        <v>1799</v>
      </c>
      <c r="I359" s="1"/>
      <c r="J359" s="1"/>
      <c r="K359" s="1"/>
      <c r="L359" s="1"/>
      <c r="M359" s="1"/>
      <c r="N359" s="1"/>
      <c r="O359" s="1"/>
    </row>
    <row r="360" spans="1:15" ht="14.25" customHeight="1" x14ac:dyDescent="0.2">
      <c r="A360" s="48" t="s">
        <v>400</v>
      </c>
      <c r="B360" s="47" t="s">
        <v>1957</v>
      </c>
      <c r="C360" s="48">
        <v>2020</v>
      </c>
      <c r="D360" s="34" t="s">
        <v>1928</v>
      </c>
      <c r="E360" s="37" t="s">
        <v>1959</v>
      </c>
      <c r="F360" s="152" t="s">
        <v>1769</v>
      </c>
      <c r="G360" s="19" t="s">
        <v>34</v>
      </c>
      <c r="H360" s="19" t="s">
        <v>1847</v>
      </c>
      <c r="I360" s="1"/>
      <c r="J360" s="1"/>
      <c r="K360" s="1"/>
      <c r="L360" s="1"/>
      <c r="M360" s="1"/>
      <c r="N360" s="1"/>
      <c r="O360" s="1"/>
    </row>
    <row r="361" spans="1:15" ht="14.25" customHeight="1" x14ac:dyDescent="0.2">
      <c r="A361" s="48" t="s">
        <v>400</v>
      </c>
      <c r="B361" s="47" t="s">
        <v>1957</v>
      </c>
      <c r="C361" s="48">
        <v>2020</v>
      </c>
      <c r="D361" s="34">
        <v>30</v>
      </c>
      <c r="E361" s="37">
        <f>IF(F361="","", VLOOKUP(F361,[8]All_LTMN_Lookups!$J$1:$K$1223,2,FALSE))</f>
        <v>237</v>
      </c>
      <c r="F361" s="152" t="s">
        <v>6</v>
      </c>
      <c r="G361" s="19" t="s">
        <v>23</v>
      </c>
      <c r="H361" s="19" t="s">
        <v>1797</v>
      </c>
      <c r="I361" s="1"/>
      <c r="J361" s="1"/>
      <c r="K361" s="1"/>
      <c r="L361" s="1"/>
      <c r="M361" s="1"/>
      <c r="N361" s="1"/>
      <c r="O361" s="1"/>
    </row>
    <row r="362" spans="1:15" ht="14.25" customHeight="1" x14ac:dyDescent="0.2">
      <c r="A362" s="48" t="s">
        <v>400</v>
      </c>
      <c r="B362" s="47" t="s">
        <v>1957</v>
      </c>
      <c r="C362" s="48">
        <v>2020</v>
      </c>
      <c r="D362" s="34">
        <v>30</v>
      </c>
      <c r="E362" s="37">
        <f>IF(F362="","", VLOOKUP(F362,[8]All_LTMN_Lookups!$J$1:$K$1223,2,FALSE))</f>
        <v>2606</v>
      </c>
      <c r="F362" s="152" t="s">
        <v>223</v>
      </c>
      <c r="G362" s="19" t="s">
        <v>41</v>
      </c>
      <c r="H362" s="19" t="s">
        <v>1798</v>
      </c>
      <c r="I362" s="1"/>
      <c r="J362" s="1"/>
      <c r="K362" s="1"/>
      <c r="L362" s="1"/>
      <c r="M362" s="1"/>
      <c r="N362" s="1"/>
      <c r="O362" s="1"/>
    </row>
    <row r="363" spans="1:15" ht="14.25" customHeight="1" x14ac:dyDescent="0.2">
      <c r="A363" s="48" t="s">
        <v>400</v>
      </c>
      <c r="B363" s="47" t="s">
        <v>1957</v>
      </c>
      <c r="C363" s="48">
        <v>2020</v>
      </c>
      <c r="D363" s="34">
        <v>30</v>
      </c>
      <c r="E363" s="37">
        <f>IF(F363="","", VLOOKUP(F363,[8]All_LTMN_Lookups!$J$1:$K$1223,2,FALSE))</f>
        <v>237</v>
      </c>
      <c r="F363" s="152" t="s">
        <v>6</v>
      </c>
      <c r="G363" s="19" t="s">
        <v>23</v>
      </c>
      <c r="H363" s="19" t="s">
        <v>1848</v>
      </c>
      <c r="I363" s="1"/>
      <c r="J363" s="1"/>
      <c r="K363" s="1"/>
      <c r="L363" s="1"/>
      <c r="M363" s="1"/>
      <c r="N363" s="1"/>
      <c r="O363" s="1"/>
    </row>
    <row r="364" spans="1:15" ht="14.25" customHeight="1" x14ac:dyDescent="0.2">
      <c r="A364" s="48" t="s">
        <v>400</v>
      </c>
      <c r="B364" s="47" t="s">
        <v>1957</v>
      </c>
      <c r="C364" s="48">
        <v>2020</v>
      </c>
      <c r="D364" s="34">
        <v>30</v>
      </c>
      <c r="E364" s="37">
        <f>IF(F364="","", VLOOKUP(F364,[8]All_LTMN_Lookups!$J$1:$K$1223,2,FALSE))</f>
        <v>237</v>
      </c>
      <c r="F364" s="152" t="s">
        <v>6</v>
      </c>
      <c r="G364" s="19" t="s">
        <v>27</v>
      </c>
      <c r="H364" s="19" t="s">
        <v>1850</v>
      </c>
      <c r="I364" s="1"/>
      <c r="J364" s="1"/>
      <c r="K364" s="1"/>
      <c r="L364" s="1"/>
      <c r="M364" s="1"/>
      <c r="N364" s="1"/>
      <c r="O364" s="1"/>
    </row>
    <row r="365" spans="1:15" ht="14.25" customHeight="1" x14ac:dyDescent="0.2">
      <c r="A365" s="48" t="s">
        <v>400</v>
      </c>
      <c r="B365" s="47" t="s">
        <v>1957</v>
      </c>
      <c r="C365" s="48">
        <v>2020</v>
      </c>
      <c r="D365" s="34">
        <v>30</v>
      </c>
      <c r="E365" s="37">
        <f>IF(F365="","", VLOOKUP(F365,[8]All_LTMN_Lookups!$J$1:$K$1223,2,FALSE))</f>
        <v>2606</v>
      </c>
      <c r="F365" s="152" t="s">
        <v>223</v>
      </c>
      <c r="G365" s="19" t="s">
        <v>34</v>
      </c>
      <c r="H365" s="19" t="s">
        <v>1847</v>
      </c>
      <c r="I365" s="1"/>
      <c r="J365" s="1"/>
      <c r="K365" s="1"/>
      <c r="L365" s="1"/>
      <c r="M365" s="1"/>
      <c r="N365" s="1"/>
      <c r="O365" s="1"/>
    </row>
    <row r="366" spans="1:15" ht="14.25" customHeight="1" x14ac:dyDescent="0.2">
      <c r="A366" s="48" t="s">
        <v>400</v>
      </c>
      <c r="B366" s="47" t="s">
        <v>1957</v>
      </c>
      <c r="C366" s="48">
        <v>2020</v>
      </c>
      <c r="D366" s="34">
        <v>30</v>
      </c>
      <c r="E366" s="37">
        <f>IF(F366="","", VLOOKUP(F366,[8]All_LTMN_Lookups!$J$1:$K$1223,2,FALSE))</f>
        <v>2750</v>
      </c>
      <c r="F366" s="152" t="s">
        <v>169</v>
      </c>
      <c r="G366" s="19" t="s">
        <v>23</v>
      </c>
      <c r="H366" s="19" t="s">
        <v>1797</v>
      </c>
      <c r="I366" s="1"/>
      <c r="J366" s="1"/>
      <c r="K366" s="1"/>
      <c r="L366" s="1"/>
      <c r="M366" s="1"/>
      <c r="N366" s="1"/>
      <c r="O366" s="1"/>
    </row>
    <row r="367" spans="1:15" ht="14.25" customHeight="1" x14ac:dyDescent="0.2">
      <c r="A367" s="48" t="s">
        <v>400</v>
      </c>
      <c r="B367" s="47" t="s">
        <v>1957</v>
      </c>
      <c r="C367" s="48">
        <v>2020</v>
      </c>
      <c r="D367" s="34">
        <v>30</v>
      </c>
      <c r="E367" s="37">
        <f>IF(F367="","", VLOOKUP(F367,[8]All_LTMN_Lookups!$J$1:$K$1223,2,FALSE))</f>
        <v>2750</v>
      </c>
      <c r="F367" s="152" t="s">
        <v>169</v>
      </c>
      <c r="G367" s="19" t="s">
        <v>23</v>
      </c>
      <c r="H367" s="19" t="s">
        <v>1848</v>
      </c>
      <c r="I367" s="1"/>
      <c r="J367" s="1"/>
      <c r="K367" s="1"/>
      <c r="L367" s="1"/>
      <c r="M367" s="1"/>
      <c r="N367" s="1"/>
      <c r="O367" s="1"/>
    </row>
    <row r="368" spans="1:15" ht="14.25" customHeight="1" x14ac:dyDescent="0.2">
      <c r="A368" s="48" t="s">
        <v>400</v>
      </c>
      <c r="B368" s="47" t="s">
        <v>1957</v>
      </c>
      <c r="C368" s="48">
        <v>2020</v>
      </c>
      <c r="D368" s="34">
        <v>30</v>
      </c>
      <c r="E368" s="37">
        <f>IF(F368="","", VLOOKUP(F368,[8]All_LTMN_Lookups!$J$1:$K$1223,2,FALSE))</f>
        <v>2750</v>
      </c>
      <c r="F368" s="152" t="s">
        <v>169</v>
      </c>
      <c r="G368" s="19" t="s">
        <v>27</v>
      </c>
      <c r="H368" s="19" t="s">
        <v>1850</v>
      </c>
      <c r="I368" s="1"/>
      <c r="J368" s="1"/>
      <c r="K368" s="1"/>
      <c r="L368" s="1"/>
      <c r="M368" s="1"/>
      <c r="N368" s="1"/>
      <c r="O368" s="1"/>
    </row>
    <row r="369" spans="1:15" ht="14.25" customHeight="1" x14ac:dyDescent="0.2">
      <c r="A369" s="48" t="s">
        <v>400</v>
      </c>
      <c r="B369" s="47" t="s">
        <v>1957</v>
      </c>
      <c r="C369" s="48">
        <v>2020</v>
      </c>
      <c r="D369" s="34">
        <v>30</v>
      </c>
      <c r="E369" s="37">
        <f>IF(F369="","", VLOOKUP(F369,[8]All_LTMN_Lookups!$J$1:$K$1223,2,FALSE))</f>
        <v>707</v>
      </c>
      <c r="F369" s="152" t="s">
        <v>261</v>
      </c>
      <c r="G369" s="19" t="s">
        <v>41</v>
      </c>
      <c r="H369" s="19" t="s">
        <v>1798</v>
      </c>
      <c r="I369" s="1"/>
      <c r="J369" s="1"/>
      <c r="K369" s="1"/>
      <c r="L369" s="1"/>
      <c r="M369" s="1"/>
      <c r="N369" s="1"/>
      <c r="O369" s="1"/>
    </row>
    <row r="370" spans="1:15" ht="14.25" customHeight="1" x14ac:dyDescent="0.2">
      <c r="A370" s="48" t="s">
        <v>400</v>
      </c>
      <c r="B370" s="47" t="s">
        <v>1957</v>
      </c>
      <c r="C370" s="48">
        <v>2020</v>
      </c>
      <c r="D370" s="34">
        <v>30</v>
      </c>
      <c r="E370" s="37">
        <f>IF(F370="","", VLOOKUP(F370,[8]All_LTMN_Lookups!$J$1:$K$1223,2,FALSE))</f>
        <v>2616</v>
      </c>
      <c r="F370" s="152" t="s">
        <v>215</v>
      </c>
      <c r="G370" s="19" t="s">
        <v>44</v>
      </c>
      <c r="H370" s="19" t="s">
        <v>1799</v>
      </c>
      <c r="I370" s="1"/>
      <c r="J370" s="1"/>
      <c r="K370" s="1"/>
      <c r="L370" s="1"/>
      <c r="M370" s="1"/>
      <c r="N370" s="1"/>
      <c r="O370" s="1"/>
    </row>
    <row r="371" spans="1:15" ht="14.25" customHeight="1" x14ac:dyDescent="0.2">
      <c r="A371" s="48" t="s">
        <v>400</v>
      </c>
      <c r="B371" s="47" t="s">
        <v>1957</v>
      </c>
      <c r="C371" s="48">
        <v>2020</v>
      </c>
      <c r="D371" s="34">
        <v>30</v>
      </c>
      <c r="E371" s="37">
        <f>IF(F371="","", VLOOKUP(F371,[8]All_LTMN_Lookups!$J$1:$K$1223,2,FALSE))</f>
        <v>707</v>
      </c>
      <c r="F371" s="152" t="s">
        <v>261</v>
      </c>
      <c r="G371" s="19" t="s">
        <v>27</v>
      </c>
      <c r="H371" s="19" t="s">
        <v>1850</v>
      </c>
      <c r="I371" s="1"/>
      <c r="J371" s="1"/>
      <c r="K371" s="1"/>
      <c r="L371" s="1"/>
      <c r="M371" s="1"/>
      <c r="N371" s="1"/>
      <c r="O371" s="1"/>
    </row>
    <row r="372" spans="1:15" ht="14.25" customHeight="1" x14ac:dyDescent="0.2">
      <c r="A372" s="48" t="s">
        <v>400</v>
      </c>
      <c r="B372" s="47" t="s">
        <v>1957</v>
      </c>
      <c r="C372" s="48">
        <v>2020</v>
      </c>
      <c r="D372" s="34">
        <v>30</v>
      </c>
      <c r="E372" s="37">
        <f>IF(F372="","", VLOOKUP(F372,[8]All_LTMN_Lookups!$J$1:$K$1223,2,FALSE))</f>
        <v>2616</v>
      </c>
      <c r="F372" s="152" t="s">
        <v>215</v>
      </c>
      <c r="G372" s="19" t="s">
        <v>34</v>
      </c>
      <c r="H372" s="19" t="s">
        <v>1847</v>
      </c>
      <c r="I372" s="1"/>
      <c r="J372" s="1"/>
      <c r="K372" s="1"/>
      <c r="L372" s="1"/>
      <c r="M372" s="1"/>
      <c r="N372" s="1"/>
      <c r="O372" s="1"/>
    </row>
    <row r="373" spans="1:15" ht="14.25" customHeight="1" x14ac:dyDescent="0.2">
      <c r="A373" s="48" t="s">
        <v>400</v>
      </c>
      <c r="B373" s="47" t="s">
        <v>1957</v>
      </c>
      <c r="C373" s="48">
        <v>2020</v>
      </c>
      <c r="D373" s="34">
        <v>30</v>
      </c>
      <c r="E373" s="37">
        <f>IF(F373="","", VLOOKUP(F373,[8]All_LTMN_Lookups!$J$1:$K$1223,2,FALSE))</f>
        <v>1022</v>
      </c>
      <c r="F373" s="152" t="s">
        <v>255</v>
      </c>
      <c r="G373" s="19" t="s">
        <v>23</v>
      </c>
      <c r="H373" s="19" t="s">
        <v>1797</v>
      </c>
      <c r="I373" s="1"/>
      <c r="J373" s="1"/>
      <c r="K373" s="1"/>
      <c r="L373" s="1"/>
      <c r="M373" s="1"/>
      <c r="N373" s="1"/>
      <c r="O373" s="1"/>
    </row>
    <row r="374" spans="1:15" ht="14.25" customHeight="1" x14ac:dyDescent="0.2">
      <c r="A374" s="48" t="s">
        <v>400</v>
      </c>
      <c r="B374" s="47" t="s">
        <v>1957</v>
      </c>
      <c r="C374" s="48">
        <v>2020</v>
      </c>
      <c r="D374" s="34">
        <v>30</v>
      </c>
      <c r="E374" s="37">
        <f>IF(F374="","", VLOOKUP(F374,[8]All_LTMN_Lookups!$J$1:$K$1223,2,FALSE))</f>
        <v>2933</v>
      </c>
      <c r="F374" s="152" t="s">
        <v>151</v>
      </c>
      <c r="G374" s="19" t="s">
        <v>38</v>
      </c>
      <c r="H374" s="19" t="s">
        <v>1800</v>
      </c>
      <c r="I374" s="1"/>
      <c r="J374" s="1"/>
      <c r="K374" s="1"/>
      <c r="L374" s="1"/>
      <c r="M374" s="1"/>
      <c r="N374" s="1"/>
      <c r="O374" s="1"/>
    </row>
    <row r="375" spans="1:15" ht="14.25" customHeight="1" x14ac:dyDescent="0.2">
      <c r="A375" s="48" t="s">
        <v>400</v>
      </c>
      <c r="B375" s="47" t="s">
        <v>1957</v>
      </c>
      <c r="C375" s="48">
        <v>2020</v>
      </c>
      <c r="D375" s="34">
        <v>30</v>
      </c>
      <c r="E375" s="37">
        <f>IF(F375="","", VLOOKUP(F375,[8]All_LTMN_Lookups!$J$1:$K$1223,2,FALSE))</f>
        <v>3001</v>
      </c>
      <c r="F375" s="152" t="s">
        <v>136</v>
      </c>
      <c r="G375" s="19" t="s">
        <v>44</v>
      </c>
      <c r="H375" s="19" t="s">
        <v>1851</v>
      </c>
      <c r="I375" s="1"/>
      <c r="J375" s="1"/>
      <c r="K375" s="1"/>
      <c r="L375" s="1"/>
      <c r="M375" s="1"/>
      <c r="N375" s="1"/>
      <c r="O375" s="1"/>
    </row>
    <row r="376" spans="1:15" ht="14.25" customHeight="1" x14ac:dyDescent="0.2">
      <c r="A376" s="48" t="s">
        <v>400</v>
      </c>
      <c r="B376" s="47" t="s">
        <v>1957</v>
      </c>
      <c r="C376" s="48">
        <v>2020</v>
      </c>
      <c r="D376" s="34">
        <v>30</v>
      </c>
      <c r="E376" s="37">
        <f>IF(F376="","", VLOOKUP(F376,[8]All_LTMN_Lookups!$J$1:$K$1223,2,FALSE))</f>
        <v>1022</v>
      </c>
      <c r="F376" s="152" t="s">
        <v>255</v>
      </c>
      <c r="G376" s="19" t="s">
        <v>23</v>
      </c>
      <c r="H376" s="19" t="s">
        <v>1848</v>
      </c>
      <c r="I376" s="1"/>
      <c r="J376" s="1"/>
      <c r="K376" s="1"/>
      <c r="L376" s="1"/>
      <c r="M376" s="1"/>
      <c r="N376" s="1"/>
      <c r="O376" s="1"/>
    </row>
    <row r="377" spans="1:15" ht="14.25" customHeight="1" x14ac:dyDescent="0.2">
      <c r="A377" s="48" t="s">
        <v>400</v>
      </c>
      <c r="B377" s="47" t="s">
        <v>1957</v>
      </c>
      <c r="C377" s="48">
        <v>2020</v>
      </c>
      <c r="D377" s="34">
        <v>30</v>
      </c>
      <c r="E377" s="37">
        <f>IF(F377="","", VLOOKUP(F377,[8]All_LTMN_Lookups!$J$1:$K$1223,2,FALSE))</f>
        <v>2933</v>
      </c>
      <c r="F377" s="152" t="s">
        <v>151</v>
      </c>
      <c r="G377" s="19" t="s">
        <v>34</v>
      </c>
      <c r="H377" s="19" t="s">
        <v>1847</v>
      </c>
      <c r="I377" s="1"/>
      <c r="J377" s="1"/>
      <c r="K377" s="1"/>
      <c r="L377" s="1"/>
      <c r="M377" s="1"/>
      <c r="N377" s="1"/>
      <c r="O377" s="1"/>
    </row>
    <row r="378" spans="1:15" ht="14.25" customHeight="1" x14ac:dyDescent="0.2">
      <c r="A378" s="48" t="s">
        <v>400</v>
      </c>
      <c r="B378" s="47" t="s">
        <v>1957</v>
      </c>
      <c r="C378" s="48">
        <v>2020</v>
      </c>
      <c r="D378" s="34">
        <v>30</v>
      </c>
      <c r="E378" s="37">
        <f>IF(F378="","", VLOOKUP(F378,[8]All_LTMN_Lookups!$J$1:$K$1223,2,FALSE))</f>
        <v>3001</v>
      </c>
      <c r="F378" s="152" t="s">
        <v>136</v>
      </c>
      <c r="G378" s="19" t="s">
        <v>34</v>
      </c>
      <c r="H378" s="19" t="s">
        <v>1847</v>
      </c>
      <c r="I378" s="1"/>
      <c r="J378" s="1"/>
      <c r="K378" s="1"/>
      <c r="L378" s="1"/>
      <c r="M378" s="1"/>
      <c r="N378" s="1"/>
      <c r="O378" s="1"/>
    </row>
    <row r="379" spans="1:15" ht="14.25" customHeight="1" x14ac:dyDescent="0.2">
      <c r="A379" s="48" t="s">
        <v>400</v>
      </c>
      <c r="B379" s="47" t="s">
        <v>1957</v>
      </c>
      <c r="C379" s="48">
        <v>2020</v>
      </c>
      <c r="D379" s="34">
        <v>30</v>
      </c>
      <c r="E379" s="37">
        <f>IF(F379="","", VLOOKUP(F379,[8]All_LTMN_Lookups!$J$1:$K$1223,2,FALSE))</f>
        <v>2615</v>
      </c>
      <c r="F379" s="152" t="s">
        <v>216</v>
      </c>
      <c r="G379" s="19" t="s">
        <v>44</v>
      </c>
      <c r="H379" s="19" t="s">
        <v>1799</v>
      </c>
      <c r="I379" s="1"/>
      <c r="J379" s="1"/>
      <c r="K379" s="1"/>
      <c r="L379" s="1"/>
      <c r="M379" s="1"/>
      <c r="N379" s="1"/>
      <c r="O379" s="1"/>
    </row>
    <row r="380" spans="1:15" ht="14.25" customHeight="1" x14ac:dyDescent="0.2">
      <c r="A380" s="48" t="s">
        <v>400</v>
      </c>
      <c r="B380" s="47" t="s">
        <v>1957</v>
      </c>
      <c r="C380" s="48">
        <v>2020</v>
      </c>
      <c r="D380" s="34">
        <v>30</v>
      </c>
      <c r="E380" s="37">
        <f>IF(F380="","", VLOOKUP(F380,[8]All_LTMN_Lookups!$J$1:$K$1223,2,FALSE))</f>
        <v>2615</v>
      </c>
      <c r="F380" s="152" t="s">
        <v>216</v>
      </c>
      <c r="G380" s="19" t="s">
        <v>34</v>
      </c>
      <c r="H380" s="19" t="s">
        <v>1847</v>
      </c>
      <c r="I380" s="1"/>
      <c r="J380" s="1"/>
      <c r="K380" s="1"/>
      <c r="L380" s="1"/>
      <c r="M380" s="1"/>
      <c r="N380" s="1"/>
      <c r="O380" s="1"/>
    </row>
    <row r="381" spans="1:15" ht="14.25" customHeight="1" x14ac:dyDescent="0.2">
      <c r="A381" s="48" t="s">
        <v>400</v>
      </c>
      <c r="B381" s="47" t="s">
        <v>1957</v>
      </c>
      <c r="C381" s="48">
        <v>2020</v>
      </c>
      <c r="D381" s="34" t="s">
        <v>1929</v>
      </c>
      <c r="E381" s="37" t="s">
        <v>1959</v>
      </c>
      <c r="F381" s="152" t="s">
        <v>1764</v>
      </c>
      <c r="G381" s="19" t="s">
        <v>41</v>
      </c>
      <c r="H381" s="19" t="s">
        <v>1798</v>
      </c>
      <c r="I381" s="1"/>
      <c r="J381" s="1"/>
      <c r="K381" s="1"/>
      <c r="L381" s="1"/>
      <c r="M381" s="1"/>
      <c r="N381" s="1"/>
      <c r="O381" s="1"/>
    </row>
    <row r="382" spans="1:15" ht="14.25" customHeight="1" x14ac:dyDescent="0.2">
      <c r="A382" s="48" t="s">
        <v>400</v>
      </c>
      <c r="B382" s="47" t="s">
        <v>1957</v>
      </c>
      <c r="C382" s="48">
        <v>2020</v>
      </c>
      <c r="D382" s="34" t="s">
        <v>1929</v>
      </c>
      <c r="E382" s="37" t="s">
        <v>1959</v>
      </c>
      <c r="F382" s="152" t="s">
        <v>1765</v>
      </c>
      <c r="G382" s="19" t="s">
        <v>44</v>
      </c>
      <c r="H382" s="19" t="s">
        <v>1799</v>
      </c>
      <c r="I382" s="1"/>
      <c r="J382" s="1"/>
      <c r="K382" s="1"/>
      <c r="L382" s="1"/>
      <c r="M382" s="1"/>
      <c r="N382" s="1"/>
      <c r="O382" s="1"/>
    </row>
    <row r="383" spans="1:15" ht="14.25" customHeight="1" x14ac:dyDescent="0.2">
      <c r="A383" s="48" t="s">
        <v>400</v>
      </c>
      <c r="B383" s="47" t="s">
        <v>1957</v>
      </c>
      <c r="C383" s="48">
        <v>2020</v>
      </c>
      <c r="D383" s="34" t="s">
        <v>1929</v>
      </c>
      <c r="E383" s="37" t="s">
        <v>1959</v>
      </c>
      <c r="F383" s="152" t="s">
        <v>1764</v>
      </c>
      <c r="G383" s="19" t="s">
        <v>30</v>
      </c>
      <c r="H383" s="19" t="s">
        <v>1846</v>
      </c>
      <c r="I383" s="1"/>
      <c r="J383" s="1"/>
      <c r="K383" s="1"/>
      <c r="L383" s="1"/>
      <c r="M383" s="1"/>
      <c r="N383" s="1"/>
      <c r="O383" s="1"/>
    </row>
    <row r="384" spans="1:15" ht="14.25" customHeight="1" x14ac:dyDescent="0.2">
      <c r="A384" s="48" t="s">
        <v>400</v>
      </c>
      <c r="B384" s="47" t="s">
        <v>1957</v>
      </c>
      <c r="C384" s="48">
        <v>2020</v>
      </c>
      <c r="D384" s="34" t="s">
        <v>1929</v>
      </c>
      <c r="E384" s="37" t="s">
        <v>1959</v>
      </c>
      <c r="F384" s="152" t="s">
        <v>1765</v>
      </c>
      <c r="G384" s="19" t="s">
        <v>34</v>
      </c>
      <c r="H384" s="19" t="s">
        <v>1847</v>
      </c>
      <c r="I384" s="1"/>
      <c r="J384" s="1"/>
      <c r="K384" s="1"/>
      <c r="L384" s="1"/>
      <c r="M384" s="1"/>
      <c r="N384" s="1"/>
      <c r="O384" s="1"/>
    </row>
    <row r="385" spans="1:15" ht="14.25" customHeight="1" x14ac:dyDescent="0.2">
      <c r="A385" s="48" t="s">
        <v>400</v>
      </c>
      <c r="B385" s="47" t="s">
        <v>1957</v>
      </c>
      <c r="C385" s="48">
        <v>2020</v>
      </c>
      <c r="D385" s="34" t="s">
        <v>1929</v>
      </c>
      <c r="E385" s="37">
        <f>IF(F385="","", VLOOKUP(F385,[8]All_LTMN_Lookups!$J$1:$K$1223,2,FALSE))</f>
        <v>2606</v>
      </c>
      <c r="F385" s="152" t="s">
        <v>223</v>
      </c>
      <c r="G385" s="19" t="s">
        <v>41</v>
      </c>
      <c r="H385" s="19" t="s">
        <v>1798</v>
      </c>
      <c r="I385" s="1"/>
      <c r="J385" s="1"/>
      <c r="K385" s="1"/>
      <c r="L385" s="1"/>
      <c r="M385" s="1"/>
      <c r="N385" s="1"/>
      <c r="O385" s="1"/>
    </row>
    <row r="386" spans="1:15" ht="14.25" customHeight="1" x14ac:dyDescent="0.2">
      <c r="A386" s="48" t="s">
        <v>400</v>
      </c>
      <c r="B386" s="47" t="s">
        <v>1957</v>
      </c>
      <c r="C386" s="48">
        <v>2020</v>
      </c>
      <c r="D386" s="34" t="s">
        <v>1929</v>
      </c>
      <c r="E386" s="37">
        <f>IF(F386="","", VLOOKUP(F386,[8]All_LTMN_Lookups!$J$1:$K$1223,2,FALSE))</f>
        <v>2607</v>
      </c>
      <c r="F386" s="152" t="s">
        <v>222</v>
      </c>
      <c r="G386" s="19" t="s">
        <v>44</v>
      </c>
      <c r="H386" s="19" t="s">
        <v>1799</v>
      </c>
      <c r="I386" s="1"/>
      <c r="J386" s="1"/>
      <c r="K386" s="1"/>
      <c r="L386" s="1"/>
      <c r="M386" s="1"/>
      <c r="N386" s="1"/>
      <c r="O386" s="1"/>
    </row>
    <row r="387" spans="1:15" ht="14.25" customHeight="1" x14ac:dyDescent="0.2">
      <c r="A387" s="48" t="s">
        <v>400</v>
      </c>
      <c r="B387" s="47" t="s">
        <v>1957</v>
      </c>
      <c r="C387" s="48">
        <v>2020</v>
      </c>
      <c r="D387" s="34" t="s">
        <v>1929</v>
      </c>
      <c r="E387" s="37">
        <f>IF(F387="","", VLOOKUP(F387,[8]All_LTMN_Lookups!$J$1:$K$1223,2,FALSE))</f>
        <v>2606</v>
      </c>
      <c r="F387" s="152" t="s">
        <v>223</v>
      </c>
      <c r="G387" s="19" t="s">
        <v>30</v>
      </c>
      <c r="H387" s="19" t="s">
        <v>1846</v>
      </c>
      <c r="I387" s="1"/>
      <c r="J387" s="1"/>
      <c r="K387" s="1"/>
      <c r="L387" s="1"/>
      <c r="M387" s="1"/>
      <c r="N387" s="1"/>
      <c r="O387" s="1"/>
    </row>
    <row r="388" spans="1:15" ht="14.25" customHeight="1" x14ac:dyDescent="0.2">
      <c r="A388" s="48" t="s">
        <v>400</v>
      </c>
      <c r="B388" s="47" t="s">
        <v>1957</v>
      </c>
      <c r="C388" s="48">
        <v>2020</v>
      </c>
      <c r="D388" s="34" t="s">
        <v>1929</v>
      </c>
      <c r="E388" s="37">
        <f>IF(F388="","", VLOOKUP(F388,[8]All_LTMN_Lookups!$J$1:$K$1223,2,FALSE))</f>
        <v>2607</v>
      </c>
      <c r="F388" s="152" t="s">
        <v>222</v>
      </c>
      <c r="G388" s="19" t="s">
        <v>34</v>
      </c>
      <c r="H388" s="19" t="s">
        <v>1847</v>
      </c>
      <c r="I388" s="1"/>
      <c r="J388" s="1"/>
      <c r="K388" s="1"/>
      <c r="L388" s="1"/>
      <c r="M388" s="1"/>
      <c r="N388" s="1"/>
      <c r="O388" s="1"/>
    </row>
    <row r="389" spans="1:15" ht="14.25" customHeight="1" x14ac:dyDescent="0.2">
      <c r="A389" s="48" t="s">
        <v>400</v>
      </c>
      <c r="B389" s="47" t="s">
        <v>1957</v>
      </c>
      <c r="C389" s="48">
        <v>2020</v>
      </c>
      <c r="D389" s="34" t="s">
        <v>1929</v>
      </c>
      <c r="E389" s="37" t="s">
        <v>1959</v>
      </c>
      <c r="F389" s="152" t="s">
        <v>1766</v>
      </c>
      <c r="G389" s="19" t="s">
        <v>38</v>
      </c>
      <c r="H389" s="19" t="s">
        <v>1800</v>
      </c>
      <c r="I389" s="1"/>
      <c r="J389" s="1"/>
      <c r="K389" s="1"/>
      <c r="L389" s="1"/>
      <c r="M389" s="1"/>
      <c r="N389" s="1"/>
      <c r="O389" s="1"/>
    </row>
    <row r="390" spans="1:15" ht="14.25" customHeight="1" x14ac:dyDescent="0.2">
      <c r="A390" s="48" t="s">
        <v>400</v>
      </c>
      <c r="B390" s="47" t="s">
        <v>1957</v>
      </c>
      <c r="C390" s="48">
        <v>2020</v>
      </c>
      <c r="D390" s="34" t="s">
        <v>1929</v>
      </c>
      <c r="E390" s="37" t="s">
        <v>1959</v>
      </c>
      <c r="F390" s="152" t="s">
        <v>1766</v>
      </c>
      <c r="G390" s="19" t="s">
        <v>34</v>
      </c>
      <c r="H390" s="19" t="s">
        <v>1847</v>
      </c>
      <c r="I390" s="1"/>
      <c r="J390" s="1"/>
      <c r="K390" s="1"/>
      <c r="L390" s="1"/>
      <c r="M390" s="1"/>
      <c r="N390" s="1"/>
      <c r="O390" s="1"/>
    </row>
    <row r="391" spans="1:15" ht="14.25" customHeight="1" x14ac:dyDescent="0.2">
      <c r="A391" s="48" t="s">
        <v>400</v>
      </c>
      <c r="B391" s="47" t="s">
        <v>1957</v>
      </c>
      <c r="C391" s="48">
        <v>2020</v>
      </c>
      <c r="D391" s="34" t="s">
        <v>1929</v>
      </c>
      <c r="E391" s="37">
        <f>IF(F391="","", VLOOKUP(F391,[8]All_LTMN_Lookups!$J$1:$K$1223,2,FALSE))</f>
        <v>707</v>
      </c>
      <c r="F391" s="152" t="s">
        <v>261</v>
      </c>
      <c r="G391" s="19" t="s">
        <v>38</v>
      </c>
      <c r="H391" s="19" t="s">
        <v>1800</v>
      </c>
      <c r="I391" s="1"/>
      <c r="J391" s="1"/>
      <c r="K391" s="1"/>
      <c r="L391" s="1"/>
      <c r="M391" s="1"/>
      <c r="N391" s="1"/>
      <c r="O391" s="1"/>
    </row>
    <row r="392" spans="1:15" ht="14.25" customHeight="1" x14ac:dyDescent="0.2">
      <c r="A392" s="48" t="s">
        <v>400</v>
      </c>
      <c r="B392" s="47" t="s">
        <v>1957</v>
      </c>
      <c r="C392" s="48">
        <v>2020</v>
      </c>
      <c r="D392" s="34" t="s">
        <v>1929</v>
      </c>
      <c r="E392" s="37">
        <f>IF(F392="","", VLOOKUP(F392,[8]All_LTMN_Lookups!$J$1:$K$1223,2,FALSE))</f>
        <v>707</v>
      </c>
      <c r="F392" s="152" t="s">
        <v>261</v>
      </c>
      <c r="G392" s="19" t="s">
        <v>34</v>
      </c>
      <c r="H392" s="19" t="s">
        <v>1847</v>
      </c>
      <c r="I392" s="1"/>
      <c r="J392" s="1"/>
      <c r="K392" s="1"/>
      <c r="L392" s="1"/>
      <c r="M392" s="1"/>
      <c r="N392" s="1"/>
      <c r="O392" s="1"/>
    </row>
    <row r="393" spans="1:15" ht="14.25" customHeight="1" x14ac:dyDescent="0.2">
      <c r="A393" s="48" t="s">
        <v>400</v>
      </c>
      <c r="B393" s="47" t="s">
        <v>1957</v>
      </c>
      <c r="C393" s="48">
        <v>2020</v>
      </c>
      <c r="D393" s="34" t="s">
        <v>1929</v>
      </c>
      <c r="E393" s="37">
        <f>IF(F393="","", VLOOKUP(F393,[8]All_LTMN_Lookups!$J$1:$K$1223,2,FALSE))</f>
        <v>1363</v>
      </c>
      <c r="F393" s="152" t="s">
        <v>235</v>
      </c>
      <c r="G393" s="19" t="s">
        <v>38</v>
      </c>
      <c r="H393" s="19" t="s">
        <v>1800</v>
      </c>
      <c r="I393" s="1"/>
      <c r="J393" s="1"/>
      <c r="K393" s="1"/>
      <c r="L393" s="1"/>
      <c r="M393" s="1"/>
      <c r="N393" s="1"/>
      <c r="O393" s="1"/>
    </row>
    <row r="394" spans="1:15" ht="14.25" customHeight="1" x14ac:dyDescent="0.2">
      <c r="A394" s="48" t="s">
        <v>400</v>
      </c>
      <c r="B394" s="47" t="s">
        <v>1957</v>
      </c>
      <c r="C394" s="48">
        <v>2020</v>
      </c>
      <c r="D394" s="34" t="s">
        <v>1929</v>
      </c>
      <c r="E394" s="37">
        <f>IF(F394="","", VLOOKUP(F394,[8]All_LTMN_Lookups!$J$1:$K$1223,2,FALSE))</f>
        <v>1363</v>
      </c>
      <c r="F394" s="152" t="s">
        <v>235</v>
      </c>
      <c r="G394" s="19" t="s">
        <v>30</v>
      </c>
      <c r="H394" s="19" t="s">
        <v>1846</v>
      </c>
      <c r="I394" s="1"/>
      <c r="J394" s="1"/>
      <c r="K394" s="1"/>
      <c r="L394" s="1"/>
      <c r="M394" s="1"/>
      <c r="N394" s="1"/>
      <c r="O394" s="1"/>
    </row>
    <row r="395" spans="1:15" ht="14.25" customHeight="1" x14ac:dyDescent="0.2">
      <c r="A395" s="48" t="s">
        <v>400</v>
      </c>
      <c r="B395" s="47" t="s">
        <v>1957</v>
      </c>
      <c r="C395" s="48">
        <v>2020</v>
      </c>
      <c r="D395" s="34" t="s">
        <v>1929</v>
      </c>
      <c r="E395" s="37">
        <f>IF(F395="","", VLOOKUP(F395,[8]All_LTMN_Lookups!$J$1:$K$1223,2,FALSE))</f>
        <v>2863</v>
      </c>
      <c r="F395" s="152" t="s">
        <v>156</v>
      </c>
      <c r="G395" s="19" t="s">
        <v>41</v>
      </c>
      <c r="H395" s="19" t="s">
        <v>1798</v>
      </c>
      <c r="I395" s="1"/>
      <c r="J395" s="1"/>
      <c r="K395" s="1"/>
      <c r="L395" s="1"/>
      <c r="M395" s="1"/>
      <c r="N395" s="1"/>
      <c r="O395" s="1"/>
    </row>
    <row r="396" spans="1:15" ht="14.25" customHeight="1" x14ac:dyDescent="0.2">
      <c r="A396" s="48" t="s">
        <v>400</v>
      </c>
      <c r="B396" s="47" t="s">
        <v>1957</v>
      </c>
      <c r="C396" s="48">
        <v>2020</v>
      </c>
      <c r="D396" s="34" t="s">
        <v>1929</v>
      </c>
      <c r="E396" s="37">
        <f>IF(F396="","", VLOOKUP(F396,[8]All_LTMN_Lookups!$J$1:$K$1223,2,FALSE))</f>
        <v>2863</v>
      </c>
      <c r="F396" s="152" t="s">
        <v>156</v>
      </c>
      <c r="G396" s="19" t="s">
        <v>34</v>
      </c>
      <c r="H396" s="19" t="s">
        <v>1847</v>
      </c>
      <c r="I396" s="1"/>
      <c r="J396" s="1"/>
      <c r="K396" s="1"/>
      <c r="L396" s="1"/>
      <c r="M396" s="1"/>
      <c r="N396" s="1"/>
      <c r="O396" s="1"/>
    </row>
    <row r="397" spans="1:15" ht="14.25" customHeight="1" x14ac:dyDescent="0.2">
      <c r="A397" s="48" t="s">
        <v>400</v>
      </c>
      <c r="B397" s="47" t="s">
        <v>1957</v>
      </c>
      <c r="C397" s="48">
        <v>2020</v>
      </c>
      <c r="D397" s="34" t="s">
        <v>1929</v>
      </c>
      <c r="E397" s="37">
        <f>IF(F397="","", VLOOKUP(F397,[8]All_LTMN_Lookups!$J$1:$K$1223,2,FALSE))</f>
        <v>2611</v>
      </c>
      <c r="F397" s="152" t="s">
        <v>220</v>
      </c>
      <c r="G397" s="19" t="s">
        <v>44</v>
      </c>
      <c r="H397" s="19" t="s">
        <v>1799</v>
      </c>
      <c r="I397" s="1"/>
      <c r="J397" s="1"/>
      <c r="K397" s="1"/>
      <c r="L397" s="1"/>
      <c r="M397" s="1"/>
      <c r="N397" s="1"/>
      <c r="O397" s="1"/>
    </row>
    <row r="398" spans="1:15" ht="14.25" customHeight="1" x14ac:dyDescent="0.2">
      <c r="A398" s="48" t="s">
        <v>400</v>
      </c>
      <c r="B398" s="47" t="s">
        <v>1957</v>
      </c>
      <c r="C398" s="48">
        <v>2020</v>
      </c>
      <c r="D398" s="34" t="s">
        <v>1929</v>
      </c>
      <c r="E398" s="37">
        <f>IF(F398="","", VLOOKUP(F398,[8]All_LTMN_Lookups!$J$1:$K$1223,2,FALSE))</f>
        <v>2611</v>
      </c>
      <c r="F398" s="152" t="s">
        <v>220</v>
      </c>
      <c r="G398" s="19" t="s">
        <v>34</v>
      </c>
      <c r="H398" s="19" t="s">
        <v>1847</v>
      </c>
      <c r="I398" s="1"/>
      <c r="J398" s="1"/>
      <c r="K398" s="1"/>
      <c r="L398" s="1"/>
      <c r="M398" s="1"/>
      <c r="N398" s="1"/>
      <c r="O398" s="1"/>
    </row>
    <row r="399" spans="1:15" ht="14.25" customHeight="1" x14ac:dyDescent="0.2">
      <c r="A399" s="48" t="s">
        <v>400</v>
      </c>
      <c r="B399" s="47" t="s">
        <v>1957</v>
      </c>
      <c r="C399" s="48">
        <v>2020</v>
      </c>
      <c r="D399" s="34" t="s">
        <v>1929</v>
      </c>
      <c r="E399" s="37" t="s">
        <v>1959</v>
      </c>
      <c r="F399" s="152" t="s">
        <v>1853</v>
      </c>
      <c r="G399" s="19" t="s">
        <v>41</v>
      </c>
      <c r="H399" s="19" t="s">
        <v>1798</v>
      </c>
      <c r="I399" s="1"/>
      <c r="J399" s="1"/>
      <c r="K399" s="1"/>
      <c r="L399" s="1"/>
      <c r="M399" s="1"/>
      <c r="N399" s="1"/>
      <c r="O399" s="1"/>
    </row>
    <row r="400" spans="1:15" ht="14.25" customHeight="1" x14ac:dyDescent="0.2">
      <c r="A400" s="48" t="s">
        <v>400</v>
      </c>
      <c r="B400" s="47" t="s">
        <v>1957</v>
      </c>
      <c r="C400" s="48">
        <v>2020</v>
      </c>
      <c r="D400" s="34" t="s">
        <v>1929</v>
      </c>
      <c r="E400" s="37" t="s">
        <v>1959</v>
      </c>
      <c r="F400" s="152" t="s">
        <v>1769</v>
      </c>
      <c r="G400" s="19" t="s">
        <v>44</v>
      </c>
      <c r="H400" s="19" t="s">
        <v>1799</v>
      </c>
      <c r="I400" s="1"/>
      <c r="J400" s="1"/>
      <c r="K400" s="1"/>
      <c r="L400" s="1"/>
      <c r="M400" s="1"/>
      <c r="N400" s="1"/>
      <c r="O400" s="1"/>
    </row>
    <row r="401" spans="1:15" ht="14.25" customHeight="1" x14ac:dyDescent="0.2">
      <c r="A401" s="48" t="s">
        <v>400</v>
      </c>
      <c r="B401" s="47" t="s">
        <v>1957</v>
      </c>
      <c r="C401" s="48">
        <v>2020</v>
      </c>
      <c r="D401" s="34" t="s">
        <v>1929</v>
      </c>
      <c r="E401" s="37" t="s">
        <v>1959</v>
      </c>
      <c r="F401" s="152" t="s">
        <v>1853</v>
      </c>
      <c r="G401" s="19" t="s">
        <v>34</v>
      </c>
      <c r="H401" s="19" t="s">
        <v>1847</v>
      </c>
      <c r="I401" s="1"/>
      <c r="J401" s="1"/>
      <c r="K401" s="1"/>
      <c r="L401" s="1"/>
      <c r="M401" s="1"/>
      <c r="N401" s="1"/>
      <c r="O401" s="1"/>
    </row>
    <row r="402" spans="1:15" ht="14.25" customHeight="1" x14ac:dyDescent="0.2">
      <c r="A402" s="48" t="s">
        <v>400</v>
      </c>
      <c r="B402" s="47" t="s">
        <v>1957</v>
      </c>
      <c r="C402" s="48">
        <v>2020</v>
      </c>
      <c r="D402" s="34" t="s">
        <v>1929</v>
      </c>
      <c r="E402" s="37" t="s">
        <v>1959</v>
      </c>
      <c r="F402" s="152" t="s">
        <v>1769</v>
      </c>
      <c r="G402" s="19" t="s">
        <v>34</v>
      </c>
      <c r="H402" s="19" t="s">
        <v>1847</v>
      </c>
      <c r="I402" s="1"/>
      <c r="J402" s="1"/>
      <c r="K402" s="1"/>
      <c r="L402" s="1"/>
      <c r="M402" s="1"/>
      <c r="N402" s="1"/>
      <c r="O402" s="1"/>
    </row>
    <row r="403" spans="1:15" ht="14.25" customHeight="1" x14ac:dyDescent="0.2">
      <c r="A403" s="48" t="s">
        <v>400</v>
      </c>
      <c r="B403" s="47" t="s">
        <v>1957</v>
      </c>
      <c r="C403" s="48">
        <v>2020</v>
      </c>
      <c r="D403" s="34" t="s">
        <v>1929</v>
      </c>
      <c r="E403" s="37">
        <f>IF(F403="","", VLOOKUP(F403,[8]All_LTMN_Lookups!$J$1:$K$1223,2,FALSE))</f>
        <v>3214</v>
      </c>
      <c r="F403" s="152" t="s">
        <v>124</v>
      </c>
      <c r="G403" s="19" t="s">
        <v>44</v>
      </c>
      <c r="H403" s="19" t="s">
        <v>1799</v>
      </c>
      <c r="I403" s="1"/>
      <c r="J403" s="1"/>
      <c r="K403" s="1"/>
      <c r="L403" s="1"/>
      <c r="M403" s="1"/>
      <c r="N403" s="1"/>
      <c r="O403" s="1"/>
    </row>
    <row r="404" spans="1:15" ht="14.25" customHeight="1" x14ac:dyDescent="0.2">
      <c r="A404" s="48" t="s">
        <v>400</v>
      </c>
      <c r="B404" s="47" t="s">
        <v>1957</v>
      </c>
      <c r="C404" s="48">
        <v>2020</v>
      </c>
      <c r="D404" s="34" t="s">
        <v>1929</v>
      </c>
      <c r="E404" s="37">
        <f>IF(F404="","", VLOOKUP(F404,[8]All_LTMN_Lookups!$J$1:$K$1223,2,FALSE))</f>
        <v>3214</v>
      </c>
      <c r="F404" s="152" t="s">
        <v>124</v>
      </c>
      <c r="G404" s="19" t="s">
        <v>34</v>
      </c>
      <c r="H404" s="19" t="s">
        <v>1847</v>
      </c>
      <c r="I404" s="1"/>
      <c r="J404" s="1"/>
      <c r="K404" s="1"/>
      <c r="L404" s="1"/>
      <c r="M404" s="1"/>
      <c r="N404" s="1"/>
      <c r="O404" s="1"/>
    </row>
    <row r="405" spans="1:15" ht="14.25" customHeight="1" x14ac:dyDescent="0.2">
      <c r="A405" s="48" t="s">
        <v>400</v>
      </c>
      <c r="B405" s="47" t="s">
        <v>1957</v>
      </c>
      <c r="C405" s="48">
        <v>2020</v>
      </c>
      <c r="D405" s="34" t="s">
        <v>1930</v>
      </c>
      <c r="E405" s="37" t="s">
        <v>1959</v>
      </c>
      <c r="F405" s="152" t="s">
        <v>1768</v>
      </c>
      <c r="G405" s="19" t="s">
        <v>23</v>
      </c>
      <c r="H405" s="19" t="s">
        <v>1797</v>
      </c>
      <c r="I405" s="1"/>
      <c r="J405" s="1"/>
      <c r="K405" s="1"/>
      <c r="L405" s="1"/>
      <c r="M405" s="1"/>
      <c r="N405" s="1"/>
      <c r="O405" s="1"/>
    </row>
    <row r="406" spans="1:15" ht="14.25" customHeight="1" x14ac:dyDescent="0.2">
      <c r="A406" s="48" t="s">
        <v>400</v>
      </c>
      <c r="B406" s="47" t="s">
        <v>1957</v>
      </c>
      <c r="C406" s="48">
        <v>2020</v>
      </c>
      <c r="D406" s="34" t="s">
        <v>1930</v>
      </c>
      <c r="E406" s="37" t="s">
        <v>1959</v>
      </c>
      <c r="F406" s="152" t="s">
        <v>1768</v>
      </c>
      <c r="G406" s="19" t="s">
        <v>27</v>
      </c>
      <c r="H406" s="19" t="s">
        <v>1850</v>
      </c>
      <c r="I406" s="1"/>
      <c r="J406" s="1"/>
      <c r="K406" s="1"/>
      <c r="L406" s="1"/>
      <c r="M406" s="1"/>
      <c r="N406" s="1"/>
      <c r="O406" s="1"/>
    </row>
    <row r="407" spans="1:15" ht="14.25" customHeight="1" x14ac:dyDescent="0.2">
      <c r="A407" s="48" t="s">
        <v>400</v>
      </c>
      <c r="B407" s="47" t="s">
        <v>1957</v>
      </c>
      <c r="C407" s="48">
        <v>2020</v>
      </c>
      <c r="D407" s="34" t="s">
        <v>1930</v>
      </c>
      <c r="E407" s="37">
        <f>IF(F407="","", VLOOKUP(F407,[8]All_LTMN_Lookups!$J$1:$K$1223,2,FALSE))</f>
        <v>237</v>
      </c>
      <c r="F407" s="152" t="s">
        <v>6</v>
      </c>
      <c r="G407" s="19" t="s">
        <v>23</v>
      </c>
      <c r="H407" s="19" t="s">
        <v>1797</v>
      </c>
      <c r="I407" s="1"/>
      <c r="J407" s="1"/>
      <c r="K407" s="1"/>
      <c r="L407" s="1"/>
      <c r="M407" s="1"/>
      <c r="N407" s="1"/>
      <c r="O407" s="1"/>
    </row>
    <row r="408" spans="1:15" ht="14.25" customHeight="1" x14ac:dyDescent="0.2">
      <c r="A408" s="48" t="s">
        <v>400</v>
      </c>
      <c r="B408" s="47" t="s">
        <v>1957</v>
      </c>
      <c r="C408" s="48">
        <v>2020</v>
      </c>
      <c r="D408" s="34" t="s">
        <v>1930</v>
      </c>
      <c r="E408" s="37">
        <f>IF(F408="","", VLOOKUP(F408,[8]All_LTMN_Lookups!$J$1:$K$1223,2,FALSE))</f>
        <v>2606</v>
      </c>
      <c r="F408" s="152" t="s">
        <v>223</v>
      </c>
      <c r="G408" s="19" t="s">
        <v>41</v>
      </c>
      <c r="H408" s="19" t="s">
        <v>1798</v>
      </c>
      <c r="I408" s="1"/>
      <c r="J408" s="1"/>
      <c r="K408" s="1"/>
      <c r="L408" s="1"/>
      <c r="M408" s="1"/>
      <c r="N408" s="1"/>
      <c r="O408" s="1"/>
    </row>
    <row r="409" spans="1:15" ht="14.25" customHeight="1" x14ac:dyDescent="0.2">
      <c r="A409" s="48" t="s">
        <v>400</v>
      </c>
      <c r="B409" s="47" t="s">
        <v>1957</v>
      </c>
      <c r="C409" s="48">
        <v>2020</v>
      </c>
      <c r="D409" s="34" t="s">
        <v>1930</v>
      </c>
      <c r="E409" s="37">
        <f>IF(F409="","", VLOOKUP(F409,[8]All_LTMN_Lookups!$J$1:$K$1223,2,FALSE))</f>
        <v>237</v>
      </c>
      <c r="F409" s="152" t="s">
        <v>6</v>
      </c>
      <c r="G409" s="19" t="s">
        <v>27</v>
      </c>
      <c r="H409" s="19" t="s">
        <v>1850</v>
      </c>
      <c r="I409" s="1"/>
      <c r="J409" s="1"/>
      <c r="K409" s="1"/>
      <c r="L409" s="1"/>
      <c r="M409" s="1"/>
      <c r="N409" s="1"/>
      <c r="O409" s="1"/>
    </row>
    <row r="410" spans="1:15" ht="14.25" customHeight="1" x14ac:dyDescent="0.2">
      <c r="A410" s="48" t="s">
        <v>400</v>
      </c>
      <c r="B410" s="47" t="s">
        <v>1957</v>
      </c>
      <c r="C410" s="48">
        <v>2020</v>
      </c>
      <c r="D410" s="34" t="s">
        <v>1930</v>
      </c>
      <c r="E410" s="37">
        <f>IF(F410="","", VLOOKUP(F410,[8]All_LTMN_Lookups!$J$1:$K$1223,2,FALSE))</f>
        <v>2606</v>
      </c>
      <c r="F410" s="152" t="s">
        <v>223</v>
      </c>
      <c r="G410" s="19" t="s">
        <v>34</v>
      </c>
      <c r="H410" s="19" t="s">
        <v>1847</v>
      </c>
      <c r="I410" s="1"/>
      <c r="J410" s="1"/>
      <c r="K410" s="1"/>
      <c r="L410" s="1"/>
      <c r="M410" s="1"/>
      <c r="N410" s="1"/>
      <c r="O410" s="1"/>
    </row>
    <row r="411" spans="1:15" ht="14.25" customHeight="1" x14ac:dyDescent="0.2">
      <c r="A411" s="48" t="s">
        <v>400</v>
      </c>
      <c r="B411" s="47" t="s">
        <v>1957</v>
      </c>
      <c r="C411" s="48">
        <v>2020</v>
      </c>
      <c r="D411" s="34" t="s">
        <v>1930</v>
      </c>
      <c r="E411" s="37" t="s">
        <v>1959</v>
      </c>
      <c r="F411" s="152" t="s">
        <v>1767</v>
      </c>
      <c r="G411" s="19" t="s">
        <v>41</v>
      </c>
      <c r="H411" s="19" t="s">
        <v>1798</v>
      </c>
      <c r="I411" s="1"/>
      <c r="J411" s="1"/>
      <c r="K411" s="1"/>
      <c r="L411" s="1"/>
      <c r="M411" s="1"/>
      <c r="N411" s="1"/>
      <c r="O411" s="1"/>
    </row>
    <row r="412" spans="1:15" ht="14.25" customHeight="1" x14ac:dyDescent="0.2">
      <c r="A412" s="48" t="s">
        <v>400</v>
      </c>
      <c r="B412" s="47" t="s">
        <v>1957</v>
      </c>
      <c r="C412" s="48">
        <v>2020</v>
      </c>
      <c r="D412" s="34" t="s">
        <v>1930</v>
      </c>
      <c r="E412" s="37">
        <f>IF(F412="","", VLOOKUP(F412,[8]All_LTMN_Lookups!$J$1:$K$1223,2,FALSE))</f>
        <v>3214</v>
      </c>
      <c r="F412" s="152" t="s">
        <v>124</v>
      </c>
      <c r="G412" s="19" t="s">
        <v>44</v>
      </c>
      <c r="H412" s="19" t="s">
        <v>1799</v>
      </c>
      <c r="I412" s="1"/>
      <c r="J412" s="1"/>
      <c r="K412" s="1"/>
      <c r="L412" s="1"/>
      <c r="M412" s="1"/>
      <c r="N412" s="1"/>
      <c r="O412" s="1"/>
    </row>
    <row r="413" spans="1:15" ht="14.25" customHeight="1" x14ac:dyDescent="0.2">
      <c r="A413" s="48" t="s">
        <v>400</v>
      </c>
      <c r="B413" s="47" t="s">
        <v>1957</v>
      </c>
      <c r="C413" s="48">
        <v>2020</v>
      </c>
      <c r="D413" s="34" t="s">
        <v>1930</v>
      </c>
      <c r="E413" s="37" t="s">
        <v>1959</v>
      </c>
      <c r="F413" s="152" t="s">
        <v>1767</v>
      </c>
      <c r="G413" s="19" t="s">
        <v>34</v>
      </c>
      <c r="H413" s="19" t="s">
        <v>1847</v>
      </c>
      <c r="I413" s="1"/>
      <c r="J413" s="1"/>
      <c r="K413" s="1"/>
      <c r="L413" s="1"/>
      <c r="M413" s="1"/>
      <c r="N413" s="1"/>
      <c r="O413" s="1"/>
    </row>
    <row r="414" spans="1:15" ht="14.25" customHeight="1" x14ac:dyDescent="0.2">
      <c r="A414" s="48" t="s">
        <v>400</v>
      </c>
      <c r="B414" s="47" t="s">
        <v>1957</v>
      </c>
      <c r="C414" s="48">
        <v>2020</v>
      </c>
      <c r="D414" s="34" t="s">
        <v>1930</v>
      </c>
      <c r="E414" s="37">
        <f>IF(F414="","", VLOOKUP(F414,[8]All_LTMN_Lookups!$J$1:$K$1223,2,FALSE))</f>
        <v>3214</v>
      </c>
      <c r="F414" s="152" t="s">
        <v>124</v>
      </c>
      <c r="G414" s="19" t="s">
        <v>34</v>
      </c>
      <c r="H414" s="19" t="s">
        <v>1847</v>
      </c>
      <c r="I414" s="1"/>
      <c r="J414" s="1"/>
      <c r="K414" s="1"/>
      <c r="L414" s="1"/>
      <c r="M414" s="1"/>
      <c r="N414" s="1"/>
      <c r="O414" s="1"/>
    </row>
    <row r="415" spans="1:15" ht="14.25" customHeight="1" x14ac:dyDescent="0.2">
      <c r="A415" s="48" t="s">
        <v>400</v>
      </c>
      <c r="B415" s="47" t="s">
        <v>1957</v>
      </c>
      <c r="C415" s="48">
        <v>2020</v>
      </c>
      <c r="D415" s="34" t="s">
        <v>1930</v>
      </c>
      <c r="E415" s="37" t="s">
        <v>1959</v>
      </c>
      <c r="F415" s="152" t="s">
        <v>1766</v>
      </c>
      <c r="G415" s="19" t="s">
        <v>38</v>
      </c>
      <c r="H415" s="19" t="s">
        <v>1800</v>
      </c>
      <c r="I415" s="1"/>
      <c r="J415" s="1"/>
      <c r="K415" s="1"/>
      <c r="L415" s="1"/>
      <c r="M415" s="1"/>
      <c r="N415" s="1"/>
      <c r="O415" s="1"/>
    </row>
    <row r="416" spans="1:15" ht="14.25" customHeight="1" x14ac:dyDescent="0.2">
      <c r="A416" s="48" t="s">
        <v>400</v>
      </c>
      <c r="B416" s="47" t="s">
        <v>1957</v>
      </c>
      <c r="C416" s="48">
        <v>2020</v>
      </c>
      <c r="D416" s="34" t="s">
        <v>1930</v>
      </c>
      <c r="E416" s="37" t="s">
        <v>1959</v>
      </c>
      <c r="F416" s="152" t="s">
        <v>1766</v>
      </c>
      <c r="G416" s="19" t="s">
        <v>34</v>
      </c>
      <c r="H416" s="19" t="s">
        <v>1847</v>
      </c>
      <c r="I416" s="1"/>
      <c r="J416" s="1"/>
      <c r="K416" s="1"/>
      <c r="L416" s="1"/>
      <c r="M416" s="1"/>
      <c r="N416" s="1"/>
      <c r="O416" s="1"/>
    </row>
    <row r="417" spans="1:15" ht="14.25" customHeight="1" x14ac:dyDescent="0.2">
      <c r="A417" s="48" t="s">
        <v>400</v>
      </c>
      <c r="B417" s="47" t="s">
        <v>1957</v>
      </c>
      <c r="C417" s="48">
        <v>2020</v>
      </c>
      <c r="D417" s="34" t="s">
        <v>1931</v>
      </c>
      <c r="E417" s="37">
        <f>IF(F417="","", VLOOKUP(F417,[8]All_LTMN_Lookups!$J$1:$K$1223,2,FALSE))</f>
        <v>2606</v>
      </c>
      <c r="F417" s="152" t="s">
        <v>223</v>
      </c>
      <c r="G417" s="19" t="s">
        <v>41</v>
      </c>
      <c r="H417" s="19" t="s">
        <v>1798</v>
      </c>
      <c r="I417" s="1"/>
      <c r="J417" s="1"/>
      <c r="K417" s="1"/>
      <c r="L417" s="1"/>
      <c r="M417" s="1"/>
      <c r="N417" s="1"/>
      <c r="O417" s="1"/>
    </row>
    <row r="418" spans="1:15" ht="14.25" customHeight="1" x14ac:dyDescent="0.2">
      <c r="A418" s="48" t="s">
        <v>400</v>
      </c>
      <c r="B418" s="47" t="s">
        <v>1957</v>
      </c>
      <c r="C418" s="48">
        <v>2020</v>
      </c>
      <c r="D418" s="34" t="s">
        <v>1931</v>
      </c>
      <c r="E418" s="37">
        <f>IF(F418="","", VLOOKUP(F418,[8]All_LTMN_Lookups!$J$1:$K$1223,2,FALSE))</f>
        <v>2607</v>
      </c>
      <c r="F418" s="152" t="s">
        <v>222</v>
      </c>
      <c r="G418" s="19" t="s">
        <v>44</v>
      </c>
      <c r="H418" s="19" t="s">
        <v>1799</v>
      </c>
      <c r="I418" s="1"/>
      <c r="J418" s="1"/>
      <c r="K418" s="1"/>
      <c r="L418" s="1"/>
      <c r="M418" s="1"/>
      <c r="N418" s="1"/>
      <c r="O418" s="1"/>
    </row>
    <row r="419" spans="1:15" ht="14.25" customHeight="1" x14ac:dyDescent="0.2">
      <c r="A419" s="48" t="s">
        <v>400</v>
      </c>
      <c r="B419" s="47" t="s">
        <v>1957</v>
      </c>
      <c r="C419" s="48">
        <v>2020</v>
      </c>
      <c r="D419" s="34" t="s">
        <v>1931</v>
      </c>
      <c r="E419" s="37">
        <f>IF(F419="","", VLOOKUP(F419,[8]All_LTMN_Lookups!$J$1:$K$1223,2,FALSE))</f>
        <v>2606</v>
      </c>
      <c r="F419" s="152" t="s">
        <v>223</v>
      </c>
      <c r="G419" s="19" t="s">
        <v>27</v>
      </c>
      <c r="H419" s="19" t="s">
        <v>1850</v>
      </c>
      <c r="I419" s="1"/>
      <c r="J419" s="1"/>
      <c r="K419" s="1"/>
      <c r="L419" s="1"/>
      <c r="M419" s="1"/>
      <c r="N419" s="1"/>
      <c r="O419" s="1"/>
    </row>
    <row r="420" spans="1:15" ht="14.25" customHeight="1" x14ac:dyDescent="0.2">
      <c r="A420" s="48" t="s">
        <v>400</v>
      </c>
      <c r="B420" s="47" t="s">
        <v>1957</v>
      </c>
      <c r="C420" s="48">
        <v>2020</v>
      </c>
      <c r="D420" s="34" t="s">
        <v>1931</v>
      </c>
      <c r="E420" s="37">
        <f>IF(F420="","", VLOOKUP(F420,[8]All_LTMN_Lookups!$J$1:$K$1223,2,FALSE))</f>
        <v>2607</v>
      </c>
      <c r="F420" s="152" t="s">
        <v>222</v>
      </c>
      <c r="G420" s="19" t="s">
        <v>34</v>
      </c>
      <c r="H420" s="19" t="s">
        <v>1847</v>
      </c>
      <c r="I420" s="1"/>
      <c r="J420" s="1"/>
      <c r="K420" s="1"/>
      <c r="L420" s="1"/>
      <c r="M420" s="1"/>
      <c r="N420" s="1"/>
      <c r="O420" s="1"/>
    </row>
    <row r="421" spans="1:15" ht="14.25" customHeight="1" x14ac:dyDescent="0.2">
      <c r="A421" s="48" t="s">
        <v>400</v>
      </c>
      <c r="B421" s="47" t="s">
        <v>1957</v>
      </c>
      <c r="C421" s="48">
        <v>2020</v>
      </c>
      <c r="D421" s="34" t="s">
        <v>1931</v>
      </c>
      <c r="E421" s="37">
        <f>IF(F421="","", VLOOKUP(F421,[8]All_LTMN_Lookups!$J$1:$K$1223,2,FALSE))</f>
        <v>2604</v>
      </c>
      <c r="F421" s="152" t="s">
        <v>225</v>
      </c>
      <c r="G421" s="19" t="s">
        <v>41</v>
      </c>
      <c r="H421" s="19" t="s">
        <v>1798</v>
      </c>
      <c r="I421" s="1"/>
      <c r="J421" s="1"/>
      <c r="K421" s="1"/>
      <c r="L421" s="1"/>
      <c r="M421" s="1"/>
      <c r="N421" s="1"/>
      <c r="O421" s="1"/>
    </row>
    <row r="422" spans="1:15" ht="14.25" customHeight="1" x14ac:dyDescent="0.2">
      <c r="A422" s="48" t="s">
        <v>400</v>
      </c>
      <c r="B422" s="47" t="s">
        <v>1957</v>
      </c>
      <c r="C422" s="48">
        <v>2020</v>
      </c>
      <c r="D422" s="34" t="s">
        <v>1931</v>
      </c>
      <c r="E422" s="37">
        <f>IF(F422="","", VLOOKUP(F422,[8]All_LTMN_Lookups!$J$1:$K$1223,2,FALSE))</f>
        <v>2605</v>
      </c>
      <c r="F422" s="152" t="s">
        <v>224</v>
      </c>
      <c r="G422" s="19" t="s">
        <v>44</v>
      </c>
      <c r="H422" s="19" t="s">
        <v>1799</v>
      </c>
      <c r="I422" s="1"/>
      <c r="J422" s="1"/>
      <c r="K422" s="1"/>
      <c r="L422" s="1"/>
      <c r="M422" s="1"/>
      <c r="N422" s="1"/>
      <c r="O422" s="1"/>
    </row>
    <row r="423" spans="1:15" ht="14.25" customHeight="1" x14ac:dyDescent="0.2">
      <c r="A423" s="48" t="s">
        <v>400</v>
      </c>
      <c r="B423" s="47" t="s">
        <v>1957</v>
      </c>
      <c r="C423" s="48">
        <v>2020</v>
      </c>
      <c r="D423" s="34" t="s">
        <v>1931</v>
      </c>
      <c r="E423" s="37">
        <f>IF(F423="","", VLOOKUP(F423,[8]All_LTMN_Lookups!$J$1:$K$1223,2,FALSE))</f>
        <v>2604</v>
      </c>
      <c r="F423" s="152" t="s">
        <v>225</v>
      </c>
      <c r="G423" s="19" t="s">
        <v>27</v>
      </c>
      <c r="H423" s="19" t="s">
        <v>1850</v>
      </c>
      <c r="I423" s="1"/>
      <c r="J423" s="1"/>
      <c r="K423" s="1"/>
      <c r="L423" s="1"/>
      <c r="M423" s="1"/>
      <c r="N423" s="1"/>
      <c r="O423" s="1"/>
    </row>
    <row r="424" spans="1:15" ht="14.25" customHeight="1" x14ac:dyDescent="0.2">
      <c r="A424" s="48" t="s">
        <v>400</v>
      </c>
      <c r="B424" s="47" t="s">
        <v>1957</v>
      </c>
      <c r="C424" s="48">
        <v>2020</v>
      </c>
      <c r="D424" s="34" t="s">
        <v>1931</v>
      </c>
      <c r="E424" s="37">
        <f>IF(F424="","", VLOOKUP(F424,[8]All_LTMN_Lookups!$J$1:$K$1223,2,FALSE))</f>
        <v>2605</v>
      </c>
      <c r="F424" s="152" t="s">
        <v>224</v>
      </c>
      <c r="G424" s="19" t="s">
        <v>34</v>
      </c>
      <c r="H424" s="19" t="s">
        <v>1847</v>
      </c>
      <c r="I424" s="1"/>
      <c r="J424" s="1"/>
      <c r="K424" s="1"/>
      <c r="L424" s="1"/>
      <c r="M424" s="1"/>
      <c r="N424" s="1"/>
      <c r="O424" s="1"/>
    </row>
    <row r="425" spans="1:15" ht="14.25" customHeight="1" x14ac:dyDescent="0.2">
      <c r="A425" s="48" t="s">
        <v>400</v>
      </c>
      <c r="B425" s="47" t="s">
        <v>1957</v>
      </c>
      <c r="C425" s="48">
        <v>2020</v>
      </c>
      <c r="D425" s="34" t="s">
        <v>1931</v>
      </c>
      <c r="E425" s="37" t="s">
        <v>1959</v>
      </c>
      <c r="F425" s="152" t="s">
        <v>1767</v>
      </c>
      <c r="G425" s="19" t="s">
        <v>41</v>
      </c>
      <c r="H425" s="19" t="s">
        <v>1798</v>
      </c>
      <c r="I425" s="1"/>
      <c r="J425" s="1"/>
      <c r="K425" s="1"/>
      <c r="L425" s="1"/>
      <c r="M425" s="1"/>
      <c r="N425" s="1"/>
      <c r="O425" s="1"/>
    </row>
    <row r="426" spans="1:15" ht="14.25" customHeight="1" x14ac:dyDescent="0.2">
      <c r="A426" s="48" t="s">
        <v>400</v>
      </c>
      <c r="B426" s="47" t="s">
        <v>1957</v>
      </c>
      <c r="C426" s="48">
        <v>2020</v>
      </c>
      <c r="D426" s="34" t="s">
        <v>1931</v>
      </c>
      <c r="E426" s="37" t="s">
        <v>1959</v>
      </c>
      <c r="F426" s="152" t="s">
        <v>1767</v>
      </c>
      <c r="G426" s="19" t="s">
        <v>27</v>
      </c>
      <c r="H426" s="19" t="s">
        <v>1850</v>
      </c>
      <c r="I426" s="1"/>
      <c r="J426" s="1"/>
      <c r="K426" s="1"/>
      <c r="L426" s="1"/>
      <c r="M426" s="1"/>
      <c r="N426" s="1"/>
      <c r="O426" s="1"/>
    </row>
    <row r="427" spans="1:15" ht="14.25" customHeight="1" x14ac:dyDescent="0.2">
      <c r="A427" s="48" t="s">
        <v>400</v>
      </c>
      <c r="B427" s="47" t="s">
        <v>1957</v>
      </c>
      <c r="C427" s="48">
        <v>2020</v>
      </c>
      <c r="D427" s="34" t="s">
        <v>1931</v>
      </c>
      <c r="E427" s="37" t="s">
        <v>1959</v>
      </c>
      <c r="F427" s="152" t="s">
        <v>1767</v>
      </c>
      <c r="G427" s="19" t="s">
        <v>34</v>
      </c>
      <c r="H427" s="19" t="s">
        <v>1847</v>
      </c>
      <c r="I427" s="1"/>
      <c r="J427" s="1"/>
      <c r="K427" s="1"/>
      <c r="L427" s="1"/>
      <c r="M427" s="1"/>
      <c r="N427" s="1"/>
      <c r="O427" s="1"/>
    </row>
    <row r="428" spans="1:15" ht="14.25" customHeight="1" x14ac:dyDescent="0.2">
      <c r="A428" s="48" t="s">
        <v>400</v>
      </c>
      <c r="B428" s="47" t="s">
        <v>1957</v>
      </c>
      <c r="C428" s="48">
        <v>2020</v>
      </c>
      <c r="D428" s="34" t="s">
        <v>1931</v>
      </c>
      <c r="E428" s="37" t="s">
        <v>1959</v>
      </c>
      <c r="F428" s="152" t="s">
        <v>1766</v>
      </c>
      <c r="G428" s="19" t="s">
        <v>38</v>
      </c>
      <c r="H428" s="19" t="s">
        <v>1800</v>
      </c>
      <c r="I428" s="1"/>
      <c r="J428" s="1"/>
      <c r="K428" s="1"/>
      <c r="L428" s="1"/>
      <c r="M428" s="1"/>
      <c r="N428" s="1"/>
      <c r="O428" s="1"/>
    </row>
    <row r="429" spans="1:15" ht="14.25" customHeight="1" x14ac:dyDescent="0.2">
      <c r="A429" s="48" t="s">
        <v>400</v>
      </c>
      <c r="B429" s="47" t="s">
        <v>1957</v>
      </c>
      <c r="C429" s="48">
        <v>2020</v>
      </c>
      <c r="D429" s="34" t="s">
        <v>1931</v>
      </c>
      <c r="E429" s="37" t="s">
        <v>1959</v>
      </c>
      <c r="F429" s="152" t="s">
        <v>1766</v>
      </c>
      <c r="G429" s="19" t="s">
        <v>34</v>
      </c>
      <c r="H429" s="19" t="s">
        <v>1847</v>
      </c>
      <c r="I429" s="1"/>
      <c r="J429" s="1"/>
      <c r="K429" s="1"/>
      <c r="L429" s="1"/>
      <c r="M429" s="1"/>
      <c r="N429" s="1"/>
      <c r="O429" s="1"/>
    </row>
    <row r="430" spans="1:15" ht="14.25" customHeight="1" x14ac:dyDescent="0.2">
      <c r="A430" s="48" t="s">
        <v>400</v>
      </c>
      <c r="B430" s="47" t="s">
        <v>1957</v>
      </c>
      <c r="C430" s="48">
        <v>2020</v>
      </c>
      <c r="D430" s="34" t="s">
        <v>1931</v>
      </c>
      <c r="E430" s="37" t="s">
        <v>1959</v>
      </c>
      <c r="F430" s="152" t="s">
        <v>1853</v>
      </c>
      <c r="G430" s="19" t="s">
        <v>41</v>
      </c>
      <c r="H430" s="19" t="s">
        <v>1798</v>
      </c>
      <c r="I430" s="1"/>
      <c r="J430" s="1"/>
      <c r="K430" s="1"/>
      <c r="L430" s="1"/>
      <c r="M430" s="1"/>
      <c r="N430" s="1"/>
      <c r="O430" s="1"/>
    </row>
    <row r="431" spans="1:15" ht="14.25" customHeight="1" x14ac:dyDescent="0.2">
      <c r="A431" s="48" t="s">
        <v>400</v>
      </c>
      <c r="B431" s="47" t="s">
        <v>1957</v>
      </c>
      <c r="C431" s="48">
        <v>2020</v>
      </c>
      <c r="D431" s="34" t="s">
        <v>1931</v>
      </c>
      <c r="E431" s="37" t="s">
        <v>1959</v>
      </c>
      <c r="F431" s="152" t="s">
        <v>1769</v>
      </c>
      <c r="G431" s="19" t="s">
        <v>44</v>
      </c>
      <c r="H431" s="19" t="s">
        <v>1799</v>
      </c>
      <c r="I431" s="1"/>
      <c r="J431" s="1"/>
      <c r="K431" s="1"/>
      <c r="L431" s="1"/>
      <c r="M431" s="1"/>
      <c r="N431" s="1"/>
      <c r="O431" s="1"/>
    </row>
    <row r="432" spans="1:15" ht="14.25" customHeight="1" x14ac:dyDescent="0.2">
      <c r="A432" s="48" t="s">
        <v>400</v>
      </c>
      <c r="B432" s="47" t="s">
        <v>1957</v>
      </c>
      <c r="C432" s="48">
        <v>2020</v>
      </c>
      <c r="D432" s="34" t="s">
        <v>1931</v>
      </c>
      <c r="E432" s="37" t="s">
        <v>1959</v>
      </c>
      <c r="F432" s="152" t="s">
        <v>1853</v>
      </c>
      <c r="G432" s="19" t="s">
        <v>34</v>
      </c>
      <c r="H432" s="19" t="s">
        <v>1847</v>
      </c>
      <c r="I432" s="1"/>
      <c r="J432" s="1"/>
      <c r="K432" s="1"/>
      <c r="L432" s="1"/>
      <c r="M432" s="1"/>
      <c r="N432" s="1"/>
      <c r="O432" s="1"/>
    </row>
    <row r="433" spans="1:15" ht="14.25" customHeight="1" x14ac:dyDescent="0.2">
      <c r="A433" s="48" t="s">
        <v>400</v>
      </c>
      <c r="B433" s="47" t="s">
        <v>1957</v>
      </c>
      <c r="C433" s="48">
        <v>2020</v>
      </c>
      <c r="D433" s="34" t="s">
        <v>1931</v>
      </c>
      <c r="E433" s="37" t="s">
        <v>1959</v>
      </c>
      <c r="F433" s="152" t="s">
        <v>1769</v>
      </c>
      <c r="G433" s="19" t="s">
        <v>34</v>
      </c>
      <c r="H433" s="19" t="s">
        <v>1847</v>
      </c>
      <c r="I433" s="1"/>
      <c r="J433" s="1"/>
      <c r="K433" s="1"/>
      <c r="L433" s="1"/>
      <c r="M433" s="1"/>
      <c r="N433" s="1"/>
      <c r="O433" s="1"/>
    </row>
    <row r="434" spans="1:15" ht="14.25" customHeight="1" x14ac:dyDescent="0.2">
      <c r="A434" s="48" t="s">
        <v>400</v>
      </c>
      <c r="B434" s="47" t="s">
        <v>1957</v>
      </c>
      <c r="C434" s="48">
        <v>2020</v>
      </c>
      <c r="D434" s="34" t="s">
        <v>1931</v>
      </c>
      <c r="E434" s="37" t="s">
        <v>1959</v>
      </c>
      <c r="F434" s="152" t="s">
        <v>1771</v>
      </c>
      <c r="G434" s="19" t="s">
        <v>41</v>
      </c>
      <c r="H434" s="19" t="s">
        <v>1798</v>
      </c>
      <c r="I434" s="1"/>
      <c r="J434" s="1"/>
      <c r="K434" s="1"/>
      <c r="L434" s="1"/>
      <c r="M434" s="1"/>
      <c r="N434" s="1"/>
      <c r="O434" s="1"/>
    </row>
    <row r="435" spans="1:15" ht="14.25" customHeight="1" x14ac:dyDescent="0.2">
      <c r="A435" s="48" t="s">
        <v>400</v>
      </c>
      <c r="B435" s="47" t="s">
        <v>1957</v>
      </c>
      <c r="C435" s="48">
        <v>2020</v>
      </c>
      <c r="D435" s="34" t="s">
        <v>1931</v>
      </c>
      <c r="E435" s="37" t="s">
        <v>1959</v>
      </c>
      <c r="F435" s="152" t="s">
        <v>1772</v>
      </c>
      <c r="G435" s="19" t="s">
        <v>44</v>
      </c>
      <c r="H435" s="19" t="s">
        <v>1799</v>
      </c>
      <c r="I435" s="1"/>
      <c r="J435" s="1"/>
      <c r="K435" s="1"/>
      <c r="L435" s="1"/>
      <c r="M435" s="1"/>
      <c r="N435" s="1"/>
      <c r="O435" s="1"/>
    </row>
    <row r="436" spans="1:15" ht="14.25" customHeight="1" x14ac:dyDescent="0.2">
      <c r="A436" s="48" t="s">
        <v>400</v>
      </c>
      <c r="B436" s="47" t="s">
        <v>1957</v>
      </c>
      <c r="C436" s="48">
        <v>2020</v>
      </c>
      <c r="D436" s="34" t="s">
        <v>1931</v>
      </c>
      <c r="E436" s="37" t="s">
        <v>1959</v>
      </c>
      <c r="F436" s="152" t="s">
        <v>1771</v>
      </c>
      <c r="G436" s="19" t="s">
        <v>34</v>
      </c>
      <c r="H436" s="19" t="s">
        <v>1847</v>
      </c>
      <c r="I436" s="1"/>
      <c r="J436" s="1"/>
      <c r="K436" s="1"/>
      <c r="L436" s="1"/>
      <c r="M436" s="1"/>
      <c r="N436" s="1"/>
      <c r="O436" s="1"/>
    </row>
    <row r="437" spans="1:15" ht="14.25" customHeight="1" x14ac:dyDescent="0.2">
      <c r="A437" s="48" t="s">
        <v>400</v>
      </c>
      <c r="B437" s="47" t="s">
        <v>1957</v>
      </c>
      <c r="C437" s="48">
        <v>2020</v>
      </c>
      <c r="D437" s="34" t="s">
        <v>1931</v>
      </c>
      <c r="E437" s="37" t="s">
        <v>1959</v>
      </c>
      <c r="F437" s="152" t="s">
        <v>1772</v>
      </c>
      <c r="G437" s="19" t="s">
        <v>34</v>
      </c>
      <c r="H437" s="19" t="s">
        <v>1847</v>
      </c>
      <c r="I437" s="1"/>
      <c r="J437" s="1"/>
      <c r="K437" s="1"/>
      <c r="L437" s="1"/>
      <c r="M437" s="1"/>
      <c r="N437" s="1"/>
      <c r="O437" s="1"/>
    </row>
    <row r="438" spans="1:15" ht="14.25" customHeight="1" x14ac:dyDescent="0.2">
      <c r="A438" s="48" t="s">
        <v>400</v>
      </c>
      <c r="B438" s="47" t="s">
        <v>1957</v>
      </c>
      <c r="C438" s="48">
        <v>2020</v>
      </c>
      <c r="D438" s="34" t="s">
        <v>1932</v>
      </c>
      <c r="E438" s="37" t="s">
        <v>1959</v>
      </c>
      <c r="F438" s="152" t="s">
        <v>1771</v>
      </c>
      <c r="G438" s="19" t="s">
        <v>41</v>
      </c>
      <c r="H438" s="19" t="s">
        <v>1798</v>
      </c>
      <c r="I438" s="1"/>
      <c r="J438" s="1"/>
      <c r="K438" s="1"/>
      <c r="L438" s="1"/>
      <c r="M438" s="1"/>
      <c r="N438" s="1"/>
      <c r="O438" s="1"/>
    </row>
    <row r="439" spans="1:15" ht="14.25" customHeight="1" x14ac:dyDescent="0.2">
      <c r="A439" s="48" t="s">
        <v>400</v>
      </c>
      <c r="B439" s="47" t="s">
        <v>1957</v>
      </c>
      <c r="C439" s="48">
        <v>2020</v>
      </c>
      <c r="D439" s="34" t="s">
        <v>1932</v>
      </c>
      <c r="E439" s="37" t="s">
        <v>1959</v>
      </c>
      <c r="F439" s="152" t="s">
        <v>1772</v>
      </c>
      <c r="G439" s="19" t="s">
        <v>44</v>
      </c>
      <c r="H439" s="19" t="s">
        <v>1799</v>
      </c>
      <c r="I439" s="1"/>
      <c r="J439" s="1"/>
      <c r="K439" s="1"/>
      <c r="L439" s="1"/>
      <c r="M439" s="1"/>
      <c r="N439" s="1"/>
      <c r="O439" s="1"/>
    </row>
    <row r="440" spans="1:15" ht="14.25" customHeight="1" x14ac:dyDescent="0.2">
      <c r="A440" s="48" t="s">
        <v>400</v>
      </c>
      <c r="B440" s="47" t="s">
        <v>1957</v>
      </c>
      <c r="C440" s="48">
        <v>2020</v>
      </c>
      <c r="D440" s="34" t="s">
        <v>1932</v>
      </c>
      <c r="E440" s="37" t="s">
        <v>1959</v>
      </c>
      <c r="F440" s="152" t="s">
        <v>1771</v>
      </c>
      <c r="G440" s="19" t="s">
        <v>34</v>
      </c>
      <c r="H440" s="19" t="s">
        <v>1847</v>
      </c>
      <c r="I440" s="1"/>
      <c r="J440" s="1"/>
      <c r="K440" s="1"/>
      <c r="L440" s="1"/>
      <c r="M440" s="1"/>
      <c r="N440" s="1"/>
      <c r="O440" s="1"/>
    </row>
    <row r="441" spans="1:15" ht="14.25" customHeight="1" x14ac:dyDescent="0.2">
      <c r="A441" s="48" t="s">
        <v>400</v>
      </c>
      <c r="B441" s="47" t="s">
        <v>1957</v>
      </c>
      <c r="C441" s="48">
        <v>2020</v>
      </c>
      <c r="D441" s="34" t="s">
        <v>1932</v>
      </c>
      <c r="E441" s="37" t="s">
        <v>1959</v>
      </c>
      <c r="F441" s="152" t="s">
        <v>1772</v>
      </c>
      <c r="G441" s="19" t="s">
        <v>34</v>
      </c>
      <c r="H441" s="19" t="s">
        <v>1847</v>
      </c>
      <c r="I441" s="1"/>
      <c r="J441" s="1"/>
      <c r="K441" s="1"/>
      <c r="L441" s="1"/>
      <c r="M441" s="1"/>
      <c r="N441" s="1"/>
      <c r="O441" s="1"/>
    </row>
    <row r="442" spans="1:15" ht="14.25" customHeight="1" x14ac:dyDescent="0.2">
      <c r="A442" s="48" t="s">
        <v>400</v>
      </c>
      <c r="B442" s="47" t="s">
        <v>1957</v>
      </c>
      <c r="C442" s="48">
        <v>2020</v>
      </c>
      <c r="D442" s="34" t="s">
        <v>1932</v>
      </c>
      <c r="E442" s="37">
        <f>IF(F442="","", VLOOKUP(F442,[8]All_LTMN_Lookups!$J$1:$K$1223,2,FALSE))</f>
        <v>237</v>
      </c>
      <c r="F442" s="152" t="s">
        <v>6</v>
      </c>
      <c r="G442" s="19" t="s">
        <v>23</v>
      </c>
      <c r="H442" s="19" t="s">
        <v>1797</v>
      </c>
      <c r="I442" s="1"/>
      <c r="J442" s="1"/>
      <c r="K442" s="1"/>
      <c r="L442" s="1"/>
      <c r="M442" s="1"/>
      <c r="N442" s="1"/>
      <c r="O442" s="1"/>
    </row>
    <row r="443" spans="1:15" ht="14.25" customHeight="1" x14ac:dyDescent="0.2">
      <c r="A443" s="48" t="s">
        <v>400</v>
      </c>
      <c r="B443" s="47" t="s">
        <v>1957</v>
      </c>
      <c r="C443" s="48">
        <v>2020</v>
      </c>
      <c r="D443" s="34" t="s">
        <v>1932</v>
      </c>
      <c r="E443" s="37">
        <f>IF(F443="","", VLOOKUP(F443,[8]All_LTMN_Lookups!$J$1:$K$1223,2,FALSE))</f>
        <v>2606</v>
      </c>
      <c r="F443" s="152" t="s">
        <v>223</v>
      </c>
      <c r="G443" s="19" t="s">
        <v>41</v>
      </c>
      <c r="H443" s="19" t="s">
        <v>1798</v>
      </c>
      <c r="I443" s="1"/>
      <c r="J443" s="1"/>
      <c r="K443" s="1"/>
      <c r="L443" s="1"/>
      <c r="M443" s="1"/>
      <c r="N443" s="1"/>
      <c r="O443" s="1"/>
    </row>
    <row r="444" spans="1:15" ht="14.25" customHeight="1" x14ac:dyDescent="0.2">
      <c r="A444" s="48" t="s">
        <v>400</v>
      </c>
      <c r="B444" s="47" t="s">
        <v>1957</v>
      </c>
      <c r="C444" s="48">
        <v>2020</v>
      </c>
      <c r="D444" s="34" t="s">
        <v>1932</v>
      </c>
      <c r="E444" s="37">
        <f>IF(F444="","", VLOOKUP(F444,[8]All_LTMN_Lookups!$J$1:$K$1223,2,FALSE))</f>
        <v>2607</v>
      </c>
      <c r="F444" s="152" t="s">
        <v>222</v>
      </c>
      <c r="G444" s="19" t="s">
        <v>44</v>
      </c>
      <c r="H444" s="19" t="s">
        <v>1799</v>
      </c>
      <c r="I444" s="1"/>
      <c r="J444" s="1"/>
      <c r="K444" s="1"/>
      <c r="L444" s="1"/>
      <c r="M444" s="1"/>
      <c r="N444" s="1"/>
      <c r="O444" s="1"/>
    </row>
    <row r="445" spans="1:15" ht="14.25" customHeight="1" x14ac:dyDescent="0.2">
      <c r="A445" s="48" t="s">
        <v>400</v>
      </c>
      <c r="B445" s="47" t="s">
        <v>1957</v>
      </c>
      <c r="C445" s="48">
        <v>2020</v>
      </c>
      <c r="D445" s="34" t="s">
        <v>1932</v>
      </c>
      <c r="E445" s="37">
        <f>IF(F445="","", VLOOKUP(F445,[8]All_LTMN_Lookups!$J$1:$K$1223,2,FALSE))</f>
        <v>237</v>
      </c>
      <c r="F445" s="152" t="s">
        <v>6</v>
      </c>
      <c r="G445" s="19" t="s">
        <v>27</v>
      </c>
      <c r="H445" s="19" t="s">
        <v>1850</v>
      </c>
      <c r="I445" s="1"/>
      <c r="J445" s="1"/>
      <c r="K445" s="1"/>
      <c r="L445" s="1"/>
      <c r="M445" s="1"/>
      <c r="N445" s="1"/>
      <c r="O445" s="1"/>
    </row>
    <row r="446" spans="1:15" ht="14.25" customHeight="1" x14ac:dyDescent="0.2">
      <c r="A446" s="48" t="s">
        <v>400</v>
      </c>
      <c r="B446" s="47" t="s">
        <v>1957</v>
      </c>
      <c r="C446" s="48">
        <v>2020</v>
      </c>
      <c r="D446" s="34" t="s">
        <v>1932</v>
      </c>
      <c r="E446" s="37">
        <f>IF(F446="","", VLOOKUP(F446,[8]All_LTMN_Lookups!$J$1:$K$1223,2,FALSE))</f>
        <v>2606</v>
      </c>
      <c r="F446" s="152" t="s">
        <v>223</v>
      </c>
      <c r="G446" s="19" t="s">
        <v>34</v>
      </c>
      <c r="H446" s="19" t="s">
        <v>1847</v>
      </c>
      <c r="I446" s="1"/>
      <c r="J446" s="1"/>
      <c r="K446" s="1"/>
      <c r="L446" s="1"/>
      <c r="M446" s="1"/>
      <c r="N446" s="1"/>
      <c r="O446" s="1"/>
    </row>
    <row r="447" spans="1:15" ht="14.25" customHeight="1" x14ac:dyDescent="0.2">
      <c r="A447" s="48" t="s">
        <v>400</v>
      </c>
      <c r="B447" s="47" t="s">
        <v>1957</v>
      </c>
      <c r="C447" s="48">
        <v>2020</v>
      </c>
      <c r="D447" s="34" t="s">
        <v>1932</v>
      </c>
      <c r="E447" s="37">
        <f>IF(F447="","", VLOOKUP(F447,[8]All_LTMN_Lookups!$J$1:$K$1223,2,FALSE))</f>
        <v>2607</v>
      </c>
      <c r="F447" s="152" t="s">
        <v>222</v>
      </c>
      <c r="G447" s="19" t="s">
        <v>34</v>
      </c>
      <c r="H447" s="19" t="s">
        <v>1847</v>
      </c>
      <c r="I447" s="1"/>
      <c r="J447" s="1"/>
      <c r="K447" s="1"/>
      <c r="L447" s="1"/>
      <c r="M447" s="1"/>
      <c r="N447" s="1"/>
      <c r="O447" s="1"/>
    </row>
    <row r="448" spans="1:15" ht="14.25" customHeight="1" x14ac:dyDescent="0.2">
      <c r="A448" s="48" t="s">
        <v>400</v>
      </c>
      <c r="B448" s="47" t="s">
        <v>1957</v>
      </c>
      <c r="C448" s="48">
        <v>2020</v>
      </c>
      <c r="D448" s="34" t="s">
        <v>1932</v>
      </c>
      <c r="E448" s="37">
        <f>IF(F448="","", VLOOKUP(F448,[8]All_LTMN_Lookups!$J$1:$K$1223,2,FALSE))</f>
        <v>2636</v>
      </c>
      <c r="F448" s="152" t="s">
        <v>198</v>
      </c>
      <c r="G448" s="19" t="s">
        <v>44</v>
      </c>
      <c r="H448" s="19" t="s">
        <v>1799</v>
      </c>
      <c r="I448" s="1"/>
      <c r="J448" s="1"/>
      <c r="K448" s="1"/>
      <c r="L448" s="1"/>
      <c r="M448" s="1"/>
      <c r="N448" s="1"/>
      <c r="O448" s="1"/>
    </row>
    <row r="449" spans="1:15" ht="14.25" customHeight="1" x14ac:dyDescent="0.2">
      <c r="A449" s="48" t="s">
        <v>400</v>
      </c>
      <c r="B449" s="47" t="s">
        <v>1957</v>
      </c>
      <c r="C449" s="48">
        <v>2020</v>
      </c>
      <c r="D449" s="34" t="s">
        <v>1932</v>
      </c>
      <c r="E449" s="37">
        <f>IF(F449="","", VLOOKUP(F449,[8]All_LTMN_Lookups!$J$1:$K$1223,2,FALSE))</f>
        <v>2636</v>
      </c>
      <c r="F449" s="152" t="s">
        <v>198</v>
      </c>
      <c r="G449" s="19" t="s">
        <v>34</v>
      </c>
      <c r="H449" s="19" t="s">
        <v>1847</v>
      </c>
      <c r="I449" s="1"/>
      <c r="J449" s="1"/>
      <c r="K449" s="1"/>
      <c r="L449" s="1"/>
      <c r="M449" s="1"/>
      <c r="N449" s="1"/>
      <c r="O449" s="1"/>
    </row>
    <row r="450" spans="1:15" ht="14.25" customHeight="1" x14ac:dyDescent="0.2">
      <c r="A450" s="48" t="s">
        <v>400</v>
      </c>
      <c r="B450" s="47" t="s">
        <v>1957</v>
      </c>
      <c r="C450" s="48">
        <v>2020</v>
      </c>
      <c r="D450" s="34" t="s">
        <v>1932</v>
      </c>
      <c r="E450" s="37" t="s">
        <v>1959</v>
      </c>
      <c r="F450" s="152" t="s">
        <v>1765</v>
      </c>
      <c r="G450" s="19" t="s">
        <v>44</v>
      </c>
      <c r="H450" s="19" t="s">
        <v>1799</v>
      </c>
      <c r="I450" s="1"/>
      <c r="J450" s="1"/>
      <c r="K450" s="1"/>
      <c r="L450" s="1"/>
      <c r="M450" s="1"/>
      <c r="N450" s="1"/>
      <c r="O450" s="1"/>
    </row>
    <row r="451" spans="1:15" ht="14.25" customHeight="1" x14ac:dyDescent="0.2">
      <c r="A451" s="48" t="s">
        <v>400</v>
      </c>
      <c r="B451" s="47" t="s">
        <v>1957</v>
      </c>
      <c r="C451" s="48">
        <v>2020</v>
      </c>
      <c r="D451" s="34" t="s">
        <v>1932</v>
      </c>
      <c r="E451" s="37" t="s">
        <v>1959</v>
      </c>
      <c r="F451" s="152" t="s">
        <v>1765</v>
      </c>
      <c r="G451" s="19" t="s">
        <v>34</v>
      </c>
      <c r="H451" s="19" t="s">
        <v>1847</v>
      </c>
      <c r="I451" s="1"/>
      <c r="J451" s="1"/>
      <c r="K451" s="1"/>
      <c r="L451" s="1"/>
      <c r="M451" s="1"/>
      <c r="N451" s="1"/>
      <c r="O451" s="1"/>
    </row>
    <row r="452" spans="1:15" ht="14.25" customHeight="1" x14ac:dyDescent="0.2">
      <c r="A452" s="48" t="s">
        <v>400</v>
      </c>
      <c r="B452" s="47" t="s">
        <v>1957</v>
      </c>
      <c r="C452" s="48">
        <v>2020</v>
      </c>
      <c r="D452" s="34" t="s">
        <v>1932</v>
      </c>
      <c r="E452" s="37">
        <f>IF(F452="","", VLOOKUP(F452,[8]All_LTMN_Lookups!$J$1:$K$1223,2,FALSE))</f>
        <v>2634</v>
      </c>
      <c r="F452" s="152" t="s">
        <v>200</v>
      </c>
      <c r="G452" s="19" t="s">
        <v>44</v>
      </c>
      <c r="H452" s="19" t="s">
        <v>1799</v>
      </c>
      <c r="I452" s="1"/>
      <c r="J452" s="1"/>
      <c r="K452" s="1"/>
      <c r="L452" s="1"/>
      <c r="M452" s="1"/>
      <c r="N452" s="1"/>
      <c r="O452" s="1"/>
    </row>
    <row r="453" spans="1:15" ht="14.25" customHeight="1" x14ac:dyDescent="0.2">
      <c r="A453" s="48" t="s">
        <v>400</v>
      </c>
      <c r="B453" s="47" t="s">
        <v>1957</v>
      </c>
      <c r="C453" s="48">
        <v>2020</v>
      </c>
      <c r="D453" s="34" t="s">
        <v>1932</v>
      </c>
      <c r="E453" s="37">
        <f>IF(F453="","", VLOOKUP(F453,[8]All_LTMN_Lookups!$J$1:$K$1223,2,FALSE))</f>
        <v>2634</v>
      </c>
      <c r="F453" s="152" t="s">
        <v>200</v>
      </c>
      <c r="G453" s="19" t="s">
        <v>34</v>
      </c>
      <c r="H453" s="19" t="s">
        <v>1847</v>
      </c>
      <c r="I453" s="1"/>
      <c r="J453" s="1"/>
      <c r="K453" s="1"/>
      <c r="L453" s="1"/>
      <c r="M453" s="1"/>
      <c r="N453" s="1"/>
      <c r="O453" s="1"/>
    </row>
    <row r="454" spans="1:15" ht="14.25" customHeight="1" x14ac:dyDescent="0.2">
      <c r="A454" s="48" t="s">
        <v>400</v>
      </c>
      <c r="B454" s="47" t="s">
        <v>1957</v>
      </c>
      <c r="C454" s="48">
        <v>2020</v>
      </c>
      <c r="D454" s="34" t="s">
        <v>1933</v>
      </c>
      <c r="E454" s="37">
        <f>IF(F454="","", VLOOKUP(F454,[8]All_LTMN_Lookups!$J$1:$K$1223,2,FALSE))</f>
        <v>237</v>
      </c>
      <c r="F454" s="152" t="s">
        <v>6</v>
      </c>
      <c r="G454" s="19" t="s">
        <v>23</v>
      </c>
      <c r="H454" s="19" t="s">
        <v>1797</v>
      </c>
      <c r="I454" s="1"/>
      <c r="J454" s="1"/>
      <c r="K454" s="1"/>
      <c r="L454" s="1"/>
      <c r="M454" s="1"/>
      <c r="N454" s="1"/>
      <c r="O454" s="1"/>
    </row>
    <row r="455" spans="1:15" ht="14.25" customHeight="1" x14ac:dyDescent="0.2">
      <c r="A455" s="48" t="s">
        <v>400</v>
      </c>
      <c r="B455" s="47" t="s">
        <v>1957</v>
      </c>
      <c r="C455" s="48">
        <v>2020</v>
      </c>
      <c r="D455" s="34" t="s">
        <v>1933</v>
      </c>
      <c r="E455" s="37">
        <f>IF(F455="","", VLOOKUP(F455,[8]All_LTMN_Lookups!$J$1:$K$1223,2,FALSE))</f>
        <v>2607</v>
      </c>
      <c r="F455" s="152" t="s">
        <v>222</v>
      </c>
      <c r="G455" s="19" t="s">
        <v>44</v>
      </c>
      <c r="H455" s="19" t="s">
        <v>1799</v>
      </c>
      <c r="I455" s="1"/>
      <c r="J455" s="1"/>
      <c r="K455" s="1"/>
      <c r="L455" s="1"/>
      <c r="M455" s="1"/>
      <c r="N455" s="1"/>
      <c r="O455" s="1"/>
    </row>
    <row r="456" spans="1:15" ht="14.25" customHeight="1" x14ac:dyDescent="0.2">
      <c r="A456" s="48" t="s">
        <v>400</v>
      </c>
      <c r="B456" s="47" t="s">
        <v>1957</v>
      </c>
      <c r="C456" s="48">
        <v>2020</v>
      </c>
      <c r="D456" s="34" t="s">
        <v>1933</v>
      </c>
      <c r="E456" s="37">
        <f>IF(F456="","", VLOOKUP(F456,[8]All_LTMN_Lookups!$J$1:$K$1223,2,FALSE))</f>
        <v>237</v>
      </c>
      <c r="F456" s="152" t="s">
        <v>6</v>
      </c>
      <c r="G456" s="19" t="s">
        <v>23</v>
      </c>
      <c r="H456" s="19" t="s">
        <v>1848</v>
      </c>
      <c r="I456" s="1"/>
      <c r="J456" s="1"/>
      <c r="K456" s="1"/>
      <c r="L456" s="1"/>
      <c r="M456" s="1"/>
      <c r="N456" s="1"/>
      <c r="O456" s="1"/>
    </row>
    <row r="457" spans="1:15" ht="14.25" customHeight="1" x14ac:dyDescent="0.2">
      <c r="A457" s="48" t="s">
        <v>400</v>
      </c>
      <c r="B457" s="47" t="s">
        <v>1957</v>
      </c>
      <c r="C457" s="48">
        <v>2020</v>
      </c>
      <c r="D457" s="34" t="s">
        <v>1933</v>
      </c>
      <c r="E457" s="37">
        <f>IF(F457="","", VLOOKUP(F457,[8]All_LTMN_Lookups!$J$1:$K$1223,2,FALSE))</f>
        <v>2607</v>
      </c>
      <c r="F457" s="152" t="s">
        <v>222</v>
      </c>
      <c r="G457" s="19" t="s">
        <v>34</v>
      </c>
      <c r="H457" s="19" t="s">
        <v>1847</v>
      </c>
      <c r="I457" s="1"/>
      <c r="J457" s="1"/>
      <c r="K457" s="1"/>
      <c r="L457" s="1"/>
      <c r="M457" s="1"/>
      <c r="N457" s="1"/>
      <c r="O457" s="1"/>
    </row>
    <row r="458" spans="1:15" ht="14.25" customHeight="1" x14ac:dyDescent="0.2">
      <c r="A458" s="48" t="s">
        <v>400</v>
      </c>
      <c r="B458" s="47" t="s">
        <v>1957</v>
      </c>
      <c r="C458" s="48">
        <v>2020</v>
      </c>
      <c r="D458" s="34" t="s">
        <v>1933</v>
      </c>
      <c r="E458" s="37">
        <f>IF(F458="","", VLOOKUP(F458,[8]All_LTMN_Lookups!$J$1:$K$1223,2,FALSE))</f>
        <v>2937</v>
      </c>
      <c r="F458" s="152" t="s">
        <v>149</v>
      </c>
      <c r="G458" s="19" t="s">
        <v>23</v>
      </c>
      <c r="H458" s="19" t="s">
        <v>1797</v>
      </c>
      <c r="I458" s="1"/>
      <c r="J458" s="1"/>
      <c r="K458" s="1"/>
      <c r="L458" s="1"/>
      <c r="M458" s="1"/>
      <c r="N458" s="1"/>
      <c r="O458" s="1"/>
    </row>
    <row r="459" spans="1:15" ht="14.25" customHeight="1" x14ac:dyDescent="0.2">
      <c r="A459" s="48" t="s">
        <v>400</v>
      </c>
      <c r="B459" s="47" t="s">
        <v>1957</v>
      </c>
      <c r="C459" s="48">
        <v>2020</v>
      </c>
      <c r="D459" s="34" t="s">
        <v>1933</v>
      </c>
      <c r="E459" s="37">
        <f>IF(F459="","", VLOOKUP(F459,[8]All_LTMN_Lookups!$J$1:$K$1223,2,FALSE))</f>
        <v>2937</v>
      </c>
      <c r="F459" s="152" t="s">
        <v>149</v>
      </c>
      <c r="G459" s="19" t="s">
        <v>23</v>
      </c>
      <c r="H459" s="19" t="s">
        <v>1848</v>
      </c>
      <c r="I459" s="1"/>
      <c r="J459" s="1"/>
      <c r="K459" s="1"/>
      <c r="L459" s="1"/>
      <c r="M459" s="1"/>
      <c r="N459" s="1"/>
      <c r="O459" s="1"/>
    </row>
    <row r="460" spans="1:15" ht="14.25" customHeight="1" x14ac:dyDescent="0.2">
      <c r="A460" s="48" t="s">
        <v>400</v>
      </c>
      <c r="B460" s="47" t="s">
        <v>1957</v>
      </c>
      <c r="C460" s="48">
        <v>2020</v>
      </c>
      <c r="D460" s="34" t="s">
        <v>1933</v>
      </c>
      <c r="E460" s="37" t="s">
        <v>1959</v>
      </c>
      <c r="F460" s="152" t="s">
        <v>1768</v>
      </c>
      <c r="G460" s="19" t="s">
        <v>23</v>
      </c>
      <c r="H460" s="19" t="s">
        <v>1797</v>
      </c>
      <c r="I460" s="1"/>
      <c r="J460" s="1"/>
      <c r="K460" s="1"/>
      <c r="L460" s="1"/>
      <c r="M460" s="1"/>
      <c r="N460" s="1"/>
      <c r="O460" s="1"/>
    </row>
    <row r="461" spans="1:15" ht="14.25" customHeight="1" x14ac:dyDescent="0.2">
      <c r="A461" s="48" t="s">
        <v>400</v>
      </c>
      <c r="B461" s="47" t="s">
        <v>1957</v>
      </c>
      <c r="C461" s="48">
        <v>2020</v>
      </c>
      <c r="D461" s="34" t="s">
        <v>1933</v>
      </c>
      <c r="E461" s="37" t="s">
        <v>1959</v>
      </c>
      <c r="F461" s="152" t="s">
        <v>1764</v>
      </c>
      <c r="G461" s="19" t="s">
        <v>41</v>
      </c>
      <c r="H461" s="19" t="s">
        <v>1798</v>
      </c>
      <c r="I461" s="1"/>
      <c r="J461" s="1"/>
      <c r="K461" s="1"/>
      <c r="L461" s="1"/>
      <c r="M461" s="1"/>
      <c r="N461" s="1"/>
      <c r="O461" s="1"/>
    </row>
    <row r="462" spans="1:15" ht="14.25" customHeight="1" x14ac:dyDescent="0.2">
      <c r="A462" s="48" t="s">
        <v>400</v>
      </c>
      <c r="B462" s="47" t="s">
        <v>1957</v>
      </c>
      <c r="C462" s="48">
        <v>2020</v>
      </c>
      <c r="D462" s="34" t="s">
        <v>1933</v>
      </c>
      <c r="E462" s="37" t="s">
        <v>1959</v>
      </c>
      <c r="F462" s="152" t="s">
        <v>1765</v>
      </c>
      <c r="G462" s="19" t="s">
        <v>44</v>
      </c>
      <c r="H462" s="19" t="s">
        <v>1799</v>
      </c>
      <c r="I462" s="1"/>
      <c r="J462" s="1"/>
      <c r="K462" s="1"/>
      <c r="L462" s="1"/>
      <c r="M462" s="1"/>
      <c r="N462" s="1"/>
      <c r="O462" s="1"/>
    </row>
    <row r="463" spans="1:15" ht="14.25" customHeight="1" x14ac:dyDescent="0.2">
      <c r="A463" s="48" t="s">
        <v>400</v>
      </c>
      <c r="B463" s="47" t="s">
        <v>1957</v>
      </c>
      <c r="C463" s="48">
        <v>2020</v>
      </c>
      <c r="D463" s="34" t="s">
        <v>1933</v>
      </c>
      <c r="E463" s="37" t="s">
        <v>1959</v>
      </c>
      <c r="F463" s="152" t="s">
        <v>1768</v>
      </c>
      <c r="G463" s="19" t="s">
        <v>27</v>
      </c>
      <c r="H463" s="19" t="s">
        <v>1850</v>
      </c>
      <c r="I463" s="1"/>
      <c r="J463" s="1"/>
      <c r="K463" s="1"/>
      <c r="L463" s="1"/>
      <c r="M463" s="1"/>
      <c r="N463" s="1"/>
      <c r="O463" s="1"/>
    </row>
    <row r="464" spans="1:15" ht="14.25" customHeight="1" x14ac:dyDescent="0.2">
      <c r="A464" s="48" t="s">
        <v>400</v>
      </c>
      <c r="B464" s="47" t="s">
        <v>1957</v>
      </c>
      <c r="C464" s="48">
        <v>2020</v>
      </c>
      <c r="D464" s="34" t="s">
        <v>1933</v>
      </c>
      <c r="E464" s="37" t="s">
        <v>1959</v>
      </c>
      <c r="F464" s="152" t="s">
        <v>1764</v>
      </c>
      <c r="G464" s="19" t="s">
        <v>34</v>
      </c>
      <c r="H464" s="19" t="s">
        <v>1847</v>
      </c>
      <c r="I464" s="1"/>
      <c r="J464" s="1"/>
      <c r="K464" s="1"/>
      <c r="L464" s="1"/>
      <c r="M464" s="1"/>
      <c r="N464" s="1"/>
      <c r="O464" s="1"/>
    </row>
    <row r="465" spans="1:15" ht="14.25" customHeight="1" x14ac:dyDescent="0.2">
      <c r="A465" s="48" t="s">
        <v>400</v>
      </c>
      <c r="B465" s="47" t="s">
        <v>1957</v>
      </c>
      <c r="C465" s="48">
        <v>2020</v>
      </c>
      <c r="D465" s="34" t="s">
        <v>1933</v>
      </c>
      <c r="E465" s="37" t="s">
        <v>1959</v>
      </c>
      <c r="F465" s="152" t="s">
        <v>1765</v>
      </c>
      <c r="G465" s="19" t="s">
        <v>34</v>
      </c>
      <c r="H465" s="19" t="s">
        <v>1847</v>
      </c>
      <c r="I465" s="1"/>
      <c r="J465" s="1"/>
      <c r="K465" s="1"/>
      <c r="L465" s="1"/>
      <c r="M465" s="1"/>
      <c r="N465" s="1"/>
      <c r="O465" s="1"/>
    </row>
    <row r="466" spans="1:15" ht="14.25" customHeight="1" x14ac:dyDescent="0.2">
      <c r="A466" s="48" t="s">
        <v>400</v>
      </c>
      <c r="B466" s="47" t="s">
        <v>1957</v>
      </c>
      <c r="C466" s="48">
        <v>2020</v>
      </c>
      <c r="D466" s="34" t="s">
        <v>1933</v>
      </c>
      <c r="E466" s="37">
        <f>IF(F466="","", VLOOKUP(F466,[8]All_LTMN_Lookups!$J$1:$K$1223,2,FALSE))</f>
        <v>2635</v>
      </c>
      <c r="F466" s="152" t="s">
        <v>199</v>
      </c>
      <c r="G466" s="19" t="s">
        <v>41</v>
      </c>
      <c r="H466" s="19" t="s">
        <v>1798</v>
      </c>
      <c r="I466" s="1"/>
      <c r="J466" s="1"/>
      <c r="K466" s="1"/>
      <c r="L466" s="1"/>
      <c r="M466" s="1"/>
      <c r="N466" s="1"/>
      <c r="O466" s="1"/>
    </row>
    <row r="467" spans="1:15" ht="14.25" customHeight="1" x14ac:dyDescent="0.2">
      <c r="A467" s="48" t="s">
        <v>400</v>
      </c>
      <c r="B467" s="47" t="s">
        <v>1957</v>
      </c>
      <c r="C467" s="48">
        <v>2020</v>
      </c>
      <c r="D467" s="34" t="s">
        <v>1933</v>
      </c>
      <c r="E467" s="37">
        <f>IF(F467="","", VLOOKUP(F467,[8]All_LTMN_Lookups!$J$1:$K$1223,2,FALSE))</f>
        <v>2636</v>
      </c>
      <c r="F467" s="152" t="s">
        <v>198</v>
      </c>
      <c r="G467" s="19" t="s">
        <v>44</v>
      </c>
      <c r="H467" s="19" t="s">
        <v>1799</v>
      </c>
      <c r="I467" s="1"/>
      <c r="J467" s="1"/>
      <c r="K467" s="1"/>
      <c r="L467" s="1"/>
      <c r="M467" s="1"/>
      <c r="N467" s="1"/>
      <c r="O467" s="1"/>
    </row>
    <row r="468" spans="1:15" ht="14.25" customHeight="1" x14ac:dyDescent="0.2">
      <c r="A468" s="48" t="s">
        <v>400</v>
      </c>
      <c r="B468" s="47" t="s">
        <v>1957</v>
      </c>
      <c r="C468" s="48">
        <v>2020</v>
      </c>
      <c r="D468" s="34" t="s">
        <v>1933</v>
      </c>
      <c r="E468" s="37">
        <f>IF(F468="","", VLOOKUP(F468,[8]All_LTMN_Lookups!$J$1:$K$1223,2,FALSE))</f>
        <v>2635</v>
      </c>
      <c r="F468" s="152" t="s">
        <v>199</v>
      </c>
      <c r="G468" s="19" t="s">
        <v>30</v>
      </c>
      <c r="H468" s="19" t="s">
        <v>1846</v>
      </c>
      <c r="I468" s="1"/>
      <c r="J468" s="1"/>
      <c r="K468" s="1"/>
      <c r="L468" s="1"/>
      <c r="M468" s="1"/>
      <c r="N468" s="1"/>
      <c r="O468" s="1"/>
    </row>
    <row r="469" spans="1:15" ht="14.25" customHeight="1" x14ac:dyDescent="0.2">
      <c r="A469" s="48" t="s">
        <v>400</v>
      </c>
      <c r="B469" s="47" t="s">
        <v>1957</v>
      </c>
      <c r="C469" s="48">
        <v>2020</v>
      </c>
      <c r="D469" s="34" t="s">
        <v>1933</v>
      </c>
      <c r="E469" s="37">
        <f>IF(F469="","", VLOOKUP(F469,[8]All_LTMN_Lookups!$J$1:$K$1223,2,FALSE))</f>
        <v>2636</v>
      </c>
      <c r="F469" s="152" t="s">
        <v>198</v>
      </c>
      <c r="G469" s="19" t="s">
        <v>34</v>
      </c>
      <c r="H469" s="19" t="s">
        <v>1847</v>
      </c>
      <c r="I469" s="1"/>
      <c r="J469" s="1"/>
      <c r="K469" s="1"/>
      <c r="L469" s="1"/>
      <c r="M469" s="1"/>
      <c r="N469" s="1"/>
      <c r="O469" s="1"/>
    </row>
    <row r="470" spans="1:15" ht="14.25" customHeight="1" x14ac:dyDescent="0.2">
      <c r="A470" s="48" t="s">
        <v>400</v>
      </c>
      <c r="B470" s="47" t="s">
        <v>1957</v>
      </c>
      <c r="C470" s="48">
        <v>2020</v>
      </c>
      <c r="D470" s="34" t="s">
        <v>1933</v>
      </c>
      <c r="E470" s="37" t="s">
        <v>1959</v>
      </c>
      <c r="F470" s="152" t="s">
        <v>1766</v>
      </c>
      <c r="G470" s="19" t="s">
        <v>38</v>
      </c>
      <c r="H470" s="19" t="s">
        <v>1800</v>
      </c>
      <c r="I470" s="1"/>
      <c r="J470" s="1"/>
      <c r="K470" s="1"/>
      <c r="L470" s="1"/>
      <c r="M470" s="1"/>
      <c r="N470" s="1"/>
      <c r="O470" s="1"/>
    </row>
    <row r="471" spans="1:15" ht="14.25" customHeight="1" x14ac:dyDescent="0.2">
      <c r="A471" s="48" t="s">
        <v>400</v>
      </c>
      <c r="B471" s="47" t="s">
        <v>1957</v>
      </c>
      <c r="C471" s="48">
        <v>2020</v>
      </c>
      <c r="D471" s="34" t="s">
        <v>1933</v>
      </c>
      <c r="E471" s="37" t="s">
        <v>1959</v>
      </c>
      <c r="F471" s="152" t="s">
        <v>1766</v>
      </c>
      <c r="G471" s="19" t="s">
        <v>34</v>
      </c>
      <c r="H471" s="19" t="s">
        <v>1847</v>
      </c>
      <c r="I471" s="1"/>
      <c r="J471" s="1"/>
      <c r="K471" s="1"/>
      <c r="L471" s="1"/>
      <c r="M471" s="1"/>
      <c r="N471" s="1"/>
      <c r="O471" s="1"/>
    </row>
    <row r="472" spans="1:15" ht="14.25" customHeight="1" x14ac:dyDescent="0.2">
      <c r="A472" s="48" t="s">
        <v>400</v>
      </c>
      <c r="B472" s="47" t="s">
        <v>1957</v>
      </c>
      <c r="C472" s="48">
        <v>2020</v>
      </c>
      <c r="D472" s="34" t="s">
        <v>1933</v>
      </c>
      <c r="E472" s="37">
        <f>IF(F472="","", VLOOKUP(F472,[8]All_LTMN_Lookups!$J$1:$K$1223,2,FALSE))</f>
        <v>971</v>
      </c>
      <c r="F472" s="152" t="s">
        <v>257</v>
      </c>
      <c r="G472" s="19" t="s">
        <v>23</v>
      </c>
      <c r="H472" s="19" t="s">
        <v>1797</v>
      </c>
      <c r="I472" s="1"/>
      <c r="J472" s="1"/>
      <c r="K472" s="1"/>
      <c r="L472" s="1"/>
      <c r="M472" s="1"/>
      <c r="N472" s="1"/>
      <c r="O472" s="1"/>
    </row>
    <row r="473" spans="1:15" ht="14.25" customHeight="1" x14ac:dyDescent="0.2">
      <c r="A473" s="48" t="s">
        <v>400</v>
      </c>
      <c r="B473" s="47" t="s">
        <v>1957</v>
      </c>
      <c r="C473" s="48">
        <v>2020</v>
      </c>
      <c r="D473" s="34" t="s">
        <v>1933</v>
      </c>
      <c r="E473" s="37">
        <f>IF(F473="","", VLOOKUP(F473,[8]All_LTMN_Lookups!$J$1:$K$1223,2,FALSE))</f>
        <v>971</v>
      </c>
      <c r="F473" s="152" t="s">
        <v>257</v>
      </c>
      <c r="G473" s="19" t="s">
        <v>27</v>
      </c>
      <c r="H473" s="19" t="s">
        <v>1850</v>
      </c>
      <c r="I473" s="1"/>
      <c r="J473" s="1"/>
      <c r="K473" s="1"/>
      <c r="L473" s="1"/>
      <c r="M473" s="1"/>
      <c r="N473" s="1"/>
      <c r="O473" s="1"/>
    </row>
    <row r="474" spans="1:15" ht="14.25" customHeight="1" x14ac:dyDescent="0.2">
      <c r="A474" s="48" t="s">
        <v>400</v>
      </c>
      <c r="B474" s="47" t="s">
        <v>1957</v>
      </c>
      <c r="C474" s="48">
        <v>2020</v>
      </c>
      <c r="D474" s="34" t="s">
        <v>1933</v>
      </c>
      <c r="E474" s="37">
        <f>IF(F474="","", VLOOKUP(F474,[8]All_LTMN_Lookups!$J$1:$K$1223,2,FALSE))</f>
        <v>2634</v>
      </c>
      <c r="F474" s="152" t="s">
        <v>200</v>
      </c>
      <c r="G474" s="19" t="s">
        <v>44</v>
      </c>
      <c r="H474" s="19" t="s">
        <v>1799</v>
      </c>
      <c r="I474" s="1"/>
      <c r="J474" s="1"/>
      <c r="K474" s="1"/>
      <c r="L474" s="1"/>
      <c r="M474" s="1"/>
      <c r="N474" s="1"/>
      <c r="O474" s="1"/>
    </row>
    <row r="475" spans="1:15" ht="14.25" customHeight="1" x14ac:dyDescent="0.2">
      <c r="A475" s="48" t="s">
        <v>400</v>
      </c>
      <c r="B475" s="47" t="s">
        <v>1957</v>
      </c>
      <c r="C475" s="48">
        <v>2020</v>
      </c>
      <c r="D475" s="34" t="s">
        <v>1933</v>
      </c>
      <c r="E475" s="37">
        <f>IF(F475="","", VLOOKUP(F475,[8]All_LTMN_Lookups!$J$1:$K$1223,2,FALSE))</f>
        <v>2634</v>
      </c>
      <c r="F475" s="152" t="s">
        <v>200</v>
      </c>
      <c r="G475" s="19" t="s">
        <v>34</v>
      </c>
      <c r="H475" s="19" t="s">
        <v>1847</v>
      </c>
      <c r="I475" s="1"/>
      <c r="J475" s="1"/>
      <c r="K475" s="1"/>
      <c r="L475" s="1"/>
      <c r="M475" s="1"/>
      <c r="N475" s="1"/>
      <c r="O475" s="1"/>
    </row>
    <row r="476" spans="1:15" ht="14.25" customHeight="1" x14ac:dyDescent="0.2">
      <c r="A476" s="48" t="s">
        <v>400</v>
      </c>
      <c r="B476" s="47" t="s">
        <v>1957</v>
      </c>
      <c r="C476" s="48">
        <v>2020</v>
      </c>
      <c r="D476" s="34" t="s">
        <v>1933</v>
      </c>
      <c r="E476" s="37" t="s">
        <v>1959</v>
      </c>
      <c r="F476" s="152" t="s">
        <v>1795</v>
      </c>
      <c r="G476" s="19" t="s">
        <v>23</v>
      </c>
      <c r="H476" s="19" t="s">
        <v>1797</v>
      </c>
      <c r="I476" s="1"/>
      <c r="J476" s="1"/>
      <c r="K476" s="1"/>
      <c r="L476" s="1"/>
      <c r="M476" s="1"/>
      <c r="N476" s="1"/>
      <c r="O476" s="1"/>
    </row>
    <row r="477" spans="1:15" ht="14.25" customHeight="1" x14ac:dyDescent="0.2">
      <c r="A477" s="48" t="s">
        <v>400</v>
      </c>
      <c r="B477" s="47" t="s">
        <v>1957</v>
      </c>
      <c r="C477" s="48">
        <v>2020</v>
      </c>
      <c r="D477" s="34" t="s">
        <v>1933</v>
      </c>
      <c r="E477" s="37" t="s">
        <v>1959</v>
      </c>
      <c r="F477" s="152" t="s">
        <v>1795</v>
      </c>
      <c r="G477" s="19" t="s">
        <v>27</v>
      </c>
      <c r="H477" s="19" t="s">
        <v>1850</v>
      </c>
      <c r="I477" s="1"/>
      <c r="J477" s="1"/>
      <c r="K477" s="1"/>
      <c r="L477" s="1"/>
      <c r="M477" s="1"/>
      <c r="N477" s="1"/>
      <c r="O477" s="1"/>
    </row>
    <row r="478" spans="1:15" ht="14.25" customHeight="1" x14ac:dyDescent="0.2">
      <c r="A478" s="48" t="s">
        <v>400</v>
      </c>
      <c r="B478" s="47" t="s">
        <v>1957</v>
      </c>
      <c r="C478" s="48">
        <v>2020</v>
      </c>
      <c r="D478" s="34">
        <v>36</v>
      </c>
      <c r="E478" s="37" t="s">
        <v>1959</v>
      </c>
      <c r="F478" s="152" t="s">
        <v>1768</v>
      </c>
      <c r="G478" s="19" t="s">
        <v>23</v>
      </c>
      <c r="H478" s="19" t="s">
        <v>1797</v>
      </c>
      <c r="I478" s="1"/>
      <c r="J478" s="1"/>
      <c r="K478" s="1"/>
      <c r="L478" s="1"/>
      <c r="M478" s="1"/>
      <c r="N478" s="1"/>
      <c r="O478" s="1"/>
    </row>
    <row r="479" spans="1:15" ht="14.25" customHeight="1" x14ac:dyDescent="0.2">
      <c r="A479" s="48" t="s">
        <v>400</v>
      </c>
      <c r="B479" s="47" t="s">
        <v>1957</v>
      </c>
      <c r="C479" s="48">
        <v>2020</v>
      </c>
      <c r="D479" s="34">
        <v>36</v>
      </c>
      <c r="E479" s="37" t="s">
        <v>1959</v>
      </c>
      <c r="F479" s="152" t="s">
        <v>1764</v>
      </c>
      <c r="G479" s="19" t="s">
        <v>41</v>
      </c>
      <c r="H479" s="19" t="s">
        <v>1798</v>
      </c>
      <c r="I479" s="1"/>
      <c r="J479" s="1"/>
      <c r="K479" s="1"/>
      <c r="L479" s="1"/>
      <c r="M479" s="1"/>
      <c r="N479" s="1"/>
      <c r="O479" s="1"/>
    </row>
    <row r="480" spans="1:15" ht="14.25" customHeight="1" x14ac:dyDescent="0.2">
      <c r="A480" s="48" t="s">
        <v>400</v>
      </c>
      <c r="B480" s="47" t="s">
        <v>1957</v>
      </c>
      <c r="C480" s="48">
        <v>2020</v>
      </c>
      <c r="D480" s="34">
        <v>36</v>
      </c>
      <c r="E480" s="37" t="s">
        <v>1959</v>
      </c>
      <c r="F480" s="152" t="s">
        <v>1765</v>
      </c>
      <c r="G480" s="19" t="s">
        <v>44</v>
      </c>
      <c r="H480" s="19" t="s">
        <v>1799</v>
      </c>
      <c r="I480" s="1"/>
      <c r="J480" s="1"/>
      <c r="K480" s="1"/>
      <c r="L480" s="1"/>
      <c r="M480" s="1"/>
      <c r="N480" s="1"/>
      <c r="O480" s="1"/>
    </row>
    <row r="481" spans="1:15" ht="14.25" customHeight="1" x14ac:dyDescent="0.2">
      <c r="A481" s="48" t="s">
        <v>400</v>
      </c>
      <c r="B481" s="47" t="s">
        <v>1957</v>
      </c>
      <c r="C481" s="48">
        <v>2020</v>
      </c>
      <c r="D481" s="34">
        <v>36</v>
      </c>
      <c r="E481" s="37" t="s">
        <v>1959</v>
      </c>
      <c r="F481" s="152" t="s">
        <v>1768</v>
      </c>
      <c r="G481" s="19" t="s">
        <v>23</v>
      </c>
      <c r="H481" s="19" t="s">
        <v>1848</v>
      </c>
      <c r="I481" s="1"/>
      <c r="J481" s="1"/>
      <c r="K481" s="1"/>
      <c r="L481" s="1"/>
      <c r="M481" s="1"/>
      <c r="N481" s="1"/>
      <c r="O481" s="1"/>
    </row>
    <row r="482" spans="1:15" ht="14.25" customHeight="1" x14ac:dyDescent="0.2">
      <c r="A482" s="48" t="s">
        <v>400</v>
      </c>
      <c r="B482" s="47" t="s">
        <v>1957</v>
      </c>
      <c r="C482" s="48">
        <v>2020</v>
      </c>
      <c r="D482" s="34">
        <v>36</v>
      </c>
      <c r="E482" s="37" t="s">
        <v>1959</v>
      </c>
      <c r="F482" s="152" t="s">
        <v>1764</v>
      </c>
      <c r="G482" s="19" t="s">
        <v>30</v>
      </c>
      <c r="H482" s="19" t="s">
        <v>1846</v>
      </c>
      <c r="I482" s="1"/>
      <c r="J482" s="1"/>
      <c r="K482" s="1"/>
      <c r="L482" s="1"/>
      <c r="M482" s="1"/>
      <c r="N482" s="1"/>
      <c r="O482" s="1"/>
    </row>
    <row r="483" spans="1:15" ht="14.25" customHeight="1" x14ac:dyDescent="0.2">
      <c r="A483" s="48" t="s">
        <v>400</v>
      </c>
      <c r="B483" s="47" t="s">
        <v>1957</v>
      </c>
      <c r="C483" s="48">
        <v>2020</v>
      </c>
      <c r="D483" s="34">
        <v>36</v>
      </c>
      <c r="E483" s="37" t="s">
        <v>1959</v>
      </c>
      <c r="F483" s="152" t="s">
        <v>1765</v>
      </c>
      <c r="G483" s="19" t="s">
        <v>34</v>
      </c>
      <c r="H483" s="19" t="s">
        <v>1847</v>
      </c>
      <c r="I483" s="1"/>
      <c r="J483" s="1"/>
      <c r="K483" s="1"/>
      <c r="L483" s="1"/>
      <c r="M483" s="1"/>
      <c r="N483" s="1"/>
      <c r="O483" s="1"/>
    </row>
    <row r="484" spans="1:15" ht="14.25" customHeight="1" x14ac:dyDescent="0.2">
      <c r="A484" s="48" t="s">
        <v>400</v>
      </c>
      <c r="B484" s="47" t="s">
        <v>1957</v>
      </c>
      <c r="C484" s="48">
        <v>2020</v>
      </c>
      <c r="D484" s="34">
        <v>36</v>
      </c>
      <c r="E484" s="37">
        <f>IF(F484="","", VLOOKUP(F484,[8]All_LTMN_Lookups!$J$1:$K$1223,2,FALSE))</f>
        <v>2612</v>
      </c>
      <c r="F484" s="152" t="s">
        <v>219</v>
      </c>
      <c r="G484" s="19" t="s">
        <v>41</v>
      </c>
      <c r="H484" s="19" t="s">
        <v>1798</v>
      </c>
      <c r="I484" s="1"/>
      <c r="J484" s="1"/>
      <c r="K484" s="1"/>
      <c r="L484" s="1"/>
      <c r="M484" s="1"/>
      <c r="N484" s="1"/>
      <c r="O484" s="1"/>
    </row>
    <row r="485" spans="1:15" ht="14.25" customHeight="1" x14ac:dyDescent="0.2">
      <c r="A485" s="48" t="s">
        <v>400</v>
      </c>
      <c r="B485" s="47" t="s">
        <v>1957</v>
      </c>
      <c r="C485" s="48">
        <v>2020</v>
      </c>
      <c r="D485" s="34">
        <v>36</v>
      </c>
      <c r="E485" s="37">
        <f>IF(F485="","", VLOOKUP(F485,[8]All_LTMN_Lookups!$J$1:$K$1223,2,FALSE))</f>
        <v>2612</v>
      </c>
      <c r="F485" s="152" t="s">
        <v>219</v>
      </c>
      <c r="G485" s="19" t="s">
        <v>34</v>
      </c>
      <c r="H485" s="19" t="s">
        <v>1847</v>
      </c>
      <c r="I485" s="1"/>
      <c r="J485" s="1"/>
      <c r="K485" s="1"/>
      <c r="L485" s="1"/>
      <c r="M485" s="1"/>
      <c r="N485" s="1"/>
      <c r="O485" s="1"/>
    </row>
    <row r="486" spans="1:15" ht="14.25" customHeight="1" x14ac:dyDescent="0.2">
      <c r="A486" s="48" t="s">
        <v>400</v>
      </c>
      <c r="B486" s="47" t="s">
        <v>1957</v>
      </c>
      <c r="C486" s="48">
        <v>2020</v>
      </c>
      <c r="D486" s="34">
        <v>36</v>
      </c>
      <c r="E486" s="37">
        <f>IF(F486="","", VLOOKUP(F486,[8]All_LTMN_Lookups!$J$1:$K$1223,2,FALSE))</f>
        <v>707</v>
      </c>
      <c r="F486" s="152" t="s">
        <v>261</v>
      </c>
      <c r="G486" s="19" t="s">
        <v>41</v>
      </c>
      <c r="H486" s="19" t="s">
        <v>1798</v>
      </c>
      <c r="I486" s="1"/>
      <c r="J486" s="1"/>
      <c r="K486" s="1"/>
      <c r="L486" s="1"/>
      <c r="M486" s="1"/>
      <c r="N486" s="1"/>
      <c r="O486" s="1"/>
    </row>
    <row r="487" spans="1:15" ht="14.25" customHeight="1" x14ac:dyDescent="0.2">
      <c r="A487" s="48" t="s">
        <v>400</v>
      </c>
      <c r="B487" s="47" t="s">
        <v>1957</v>
      </c>
      <c r="C487" s="48">
        <v>2020</v>
      </c>
      <c r="D487" s="34">
        <v>36</v>
      </c>
      <c r="E487" s="37">
        <f>IF(F487="","", VLOOKUP(F487,[8]All_LTMN_Lookups!$J$1:$K$1223,2,FALSE))</f>
        <v>2616</v>
      </c>
      <c r="F487" s="152" t="s">
        <v>215</v>
      </c>
      <c r="G487" s="19" t="s">
        <v>44</v>
      </c>
      <c r="H487" s="19" t="s">
        <v>1799</v>
      </c>
      <c r="I487" s="1"/>
      <c r="J487" s="1"/>
      <c r="K487" s="1"/>
      <c r="L487" s="1"/>
      <c r="M487" s="1"/>
      <c r="N487" s="1"/>
      <c r="O487" s="1"/>
    </row>
    <row r="488" spans="1:15" ht="14.25" customHeight="1" x14ac:dyDescent="0.2">
      <c r="A488" s="48" t="s">
        <v>400</v>
      </c>
      <c r="B488" s="47" t="s">
        <v>1957</v>
      </c>
      <c r="C488" s="48">
        <v>2020</v>
      </c>
      <c r="D488" s="34">
        <v>36</v>
      </c>
      <c r="E488" s="37">
        <f>IF(F488="","", VLOOKUP(F488,[8]All_LTMN_Lookups!$J$1:$K$1223,2,FALSE))</f>
        <v>707</v>
      </c>
      <c r="F488" s="152" t="s">
        <v>261</v>
      </c>
      <c r="G488" s="19" t="s">
        <v>34</v>
      </c>
      <c r="H488" s="19" t="s">
        <v>1847</v>
      </c>
      <c r="I488" s="1"/>
      <c r="J488" s="1"/>
      <c r="K488" s="1"/>
      <c r="L488" s="1"/>
      <c r="M488" s="1"/>
      <c r="N488" s="1"/>
      <c r="O488" s="1"/>
    </row>
    <row r="489" spans="1:15" ht="14.25" customHeight="1" x14ac:dyDescent="0.2">
      <c r="A489" s="48" t="s">
        <v>400</v>
      </c>
      <c r="B489" s="47" t="s">
        <v>1957</v>
      </c>
      <c r="C489" s="48">
        <v>2020</v>
      </c>
      <c r="D489" s="34">
        <v>36</v>
      </c>
      <c r="E489" s="37">
        <f>IF(F489="","", VLOOKUP(F489,[8]All_LTMN_Lookups!$J$1:$K$1223,2,FALSE))</f>
        <v>2616</v>
      </c>
      <c r="F489" s="152" t="s">
        <v>215</v>
      </c>
      <c r="G489" s="19" t="s">
        <v>34</v>
      </c>
      <c r="H489" s="19" t="s">
        <v>1847</v>
      </c>
      <c r="I489" s="1"/>
      <c r="J489" s="1"/>
      <c r="K489" s="1"/>
      <c r="L489" s="1"/>
      <c r="M489" s="1"/>
      <c r="N489" s="1"/>
      <c r="O489" s="1"/>
    </row>
    <row r="490" spans="1:15" ht="14.25" customHeight="1" x14ac:dyDescent="0.2">
      <c r="A490" s="48" t="s">
        <v>400</v>
      </c>
      <c r="B490" s="47" t="s">
        <v>1957</v>
      </c>
      <c r="C490" s="48">
        <v>2020</v>
      </c>
      <c r="D490" s="34">
        <v>36</v>
      </c>
      <c r="E490" s="37">
        <f>IF(F490="","", VLOOKUP(F490,[8]All_LTMN_Lookups!$J$1:$K$1223,2,FALSE))</f>
        <v>3201</v>
      </c>
      <c r="F490" s="152" t="s">
        <v>128</v>
      </c>
      <c r="G490" s="19" t="s">
        <v>41</v>
      </c>
      <c r="H490" s="19" t="s">
        <v>1798</v>
      </c>
      <c r="I490" s="1"/>
      <c r="J490" s="1"/>
      <c r="K490" s="1"/>
      <c r="L490" s="1" t="s">
        <v>614</v>
      </c>
      <c r="M490" s="1" t="s">
        <v>615</v>
      </c>
      <c r="N490" s="1"/>
      <c r="O490" s="1" t="s">
        <v>614</v>
      </c>
    </row>
    <row r="491" spans="1:15" ht="14.25" customHeight="1" x14ac:dyDescent="0.2">
      <c r="A491" s="48" t="s">
        <v>400</v>
      </c>
      <c r="B491" s="47" t="s">
        <v>1957</v>
      </c>
      <c r="C491" s="48">
        <v>2020</v>
      </c>
      <c r="D491" s="34">
        <v>36</v>
      </c>
      <c r="E491" s="37" t="s">
        <v>1959</v>
      </c>
      <c r="F491" s="152" t="s">
        <v>128</v>
      </c>
      <c r="G491" s="19" t="s">
        <v>34</v>
      </c>
      <c r="H491" s="19" t="s">
        <v>1847</v>
      </c>
      <c r="I491" s="1"/>
      <c r="J491" s="1"/>
      <c r="K491" s="1"/>
      <c r="L491" s="1"/>
      <c r="M491" s="1"/>
      <c r="N491" s="1"/>
      <c r="O491" s="1"/>
    </row>
    <row r="492" spans="1:15" ht="14.25" customHeight="1" x14ac:dyDescent="0.2">
      <c r="A492" s="48" t="s">
        <v>400</v>
      </c>
      <c r="B492" s="47" t="s">
        <v>1957</v>
      </c>
      <c r="C492" s="48">
        <v>2020</v>
      </c>
      <c r="D492" s="34">
        <v>36</v>
      </c>
      <c r="E492" s="37">
        <f>IF(F492="","", VLOOKUP(F492,[8]All_LTMN_Lookups!$J$1:$K$1223,2,FALSE))</f>
        <v>2606</v>
      </c>
      <c r="F492" s="152" t="s">
        <v>223</v>
      </c>
      <c r="G492" s="19" t="s">
        <v>41</v>
      </c>
      <c r="H492" s="19" t="s">
        <v>1798</v>
      </c>
      <c r="I492" s="1"/>
      <c r="J492" s="1"/>
      <c r="K492" s="1"/>
      <c r="L492" s="1"/>
      <c r="M492" s="1"/>
      <c r="N492" s="1"/>
      <c r="O492" s="1"/>
    </row>
    <row r="493" spans="1:15" ht="14.25" customHeight="1" x14ac:dyDescent="0.2">
      <c r="A493" s="48" t="s">
        <v>400</v>
      </c>
      <c r="B493" s="47" t="s">
        <v>1957</v>
      </c>
      <c r="C493" s="48">
        <v>2020</v>
      </c>
      <c r="D493" s="34">
        <v>36</v>
      </c>
      <c r="E493" s="37">
        <f>IF(F493="","", VLOOKUP(F493,[8]All_LTMN_Lookups!$J$1:$K$1223,2,FALSE))</f>
        <v>2606</v>
      </c>
      <c r="F493" s="152" t="s">
        <v>223</v>
      </c>
      <c r="G493" s="19" t="s">
        <v>34</v>
      </c>
      <c r="H493" s="19" t="s">
        <v>1847</v>
      </c>
      <c r="I493" s="1"/>
      <c r="J493" s="1"/>
      <c r="K493" s="1"/>
      <c r="L493" s="1"/>
      <c r="M493" s="1"/>
      <c r="N493" s="1"/>
      <c r="O493" s="1"/>
    </row>
    <row r="494" spans="1:15" ht="14.25" customHeight="1" x14ac:dyDescent="0.2">
      <c r="A494" s="48" t="s">
        <v>400</v>
      </c>
      <c r="B494" s="47" t="s">
        <v>1957</v>
      </c>
      <c r="C494" s="48">
        <v>2020</v>
      </c>
      <c r="D494" s="34">
        <v>37</v>
      </c>
      <c r="E494" s="37" t="s">
        <v>1959</v>
      </c>
      <c r="F494" s="152" t="s">
        <v>1768</v>
      </c>
      <c r="G494" s="19" t="s">
        <v>23</v>
      </c>
      <c r="H494" s="19" t="s">
        <v>1797</v>
      </c>
      <c r="I494" s="1"/>
      <c r="J494" s="1"/>
      <c r="K494" s="1"/>
      <c r="L494" s="1"/>
      <c r="M494" s="1"/>
      <c r="N494" s="1"/>
      <c r="O494" s="1"/>
    </row>
    <row r="495" spans="1:15" ht="14.25" customHeight="1" x14ac:dyDescent="0.2">
      <c r="A495" s="48" t="s">
        <v>400</v>
      </c>
      <c r="B495" s="47" t="s">
        <v>1957</v>
      </c>
      <c r="C495" s="48">
        <v>2020</v>
      </c>
      <c r="D495" s="34">
        <v>37</v>
      </c>
      <c r="E495" s="37" t="s">
        <v>1959</v>
      </c>
      <c r="F495" s="152" t="s">
        <v>1765</v>
      </c>
      <c r="G495" s="19" t="s">
        <v>44</v>
      </c>
      <c r="H495" s="19" t="s">
        <v>1799</v>
      </c>
      <c r="I495" s="1"/>
      <c r="J495" s="1"/>
      <c r="K495" s="1"/>
      <c r="L495" s="1"/>
      <c r="M495" s="1"/>
      <c r="N495" s="1"/>
      <c r="O495" s="1"/>
    </row>
    <row r="496" spans="1:15" ht="14.25" customHeight="1" x14ac:dyDescent="0.2">
      <c r="A496" s="48" t="s">
        <v>400</v>
      </c>
      <c r="B496" s="47" t="s">
        <v>1957</v>
      </c>
      <c r="C496" s="48">
        <v>2020</v>
      </c>
      <c r="D496" s="34">
        <v>37</v>
      </c>
      <c r="E496" s="37" t="s">
        <v>1959</v>
      </c>
      <c r="F496" s="152" t="s">
        <v>1768</v>
      </c>
      <c r="G496" s="19" t="s">
        <v>23</v>
      </c>
      <c r="H496" s="19" t="s">
        <v>1848</v>
      </c>
      <c r="I496" s="1"/>
      <c r="J496" s="1"/>
      <c r="K496" s="1"/>
      <c r="L496" s="1"/>
      <c r="M496" s="1"/>
      <c r="N496" s="1"/>
      <c r="O496" s="1"/>
    </row>
    <row r="497" spans="1:15" ht="14.25" customHeight="1" x14ac:dyDescent="0.2">
      <c r="A497" s="48" t="s">
        <v>400</v>
      </c>
      <c r="B497" s="47" t="s">
        <v>1957</v>
      </c>
      <c r="C497" s="48">
        <v>2020</v>
      </c>
      <c r="D497" s="34">
        <v>37</v>
      </c>
      <c r="E497" s="37" t="s">
        <v>1959</v>
      </c>
      <c r="F497" s="152" t="s">
        <v>1765</v>
      </c>
      <c r="G497" s="19" t="s">
        <v>34</v>
      </c>
      <c r="H497" s="19" t="s">
        <v>1847</v>
      </c>
      <c r="I497" s="1"/>
      <c r="J497" s="1"/>
      <c r="K497" s="1"/>
      <c r="L497" s="1"/>
      <c r="M497" s="1"/>
      <c r="N497" s="1"/>
      <c r="O497" s="1"/>
    </row>
    <row r="498" spans="1:15" ht="14.25" customHeight="1" x14ac:dyDescent="0.2">
      <c r="A498" s="48" t="s">
        <v>400</v>
      </c>
      <c r="B498" s="47" t="s">
        <v>1957</v>
      </c>
      <c r="C498" s="48">
        <v>2020</v>
      </c>
      <c r="D498" s="34">
        <v>37</v>
      </c>
      <c r="E498" s="37">
        <f>IF(F498="","", VLOOKUP(F498,[8]All_LTMN_Lookups!$J$1:$K$1223,2,FALSE))</f>
        <v>2615</v>
      </c>
      <c r="F498" s="152" t="s">
        <v>216</v>
      </c>
      <c r="G498" s="19" t="s">
        <v>44</v>
      </c>
      <c r="H498" s="19" t="s">
        <v>1799</v>
      </c>
      <c r="I498" s="1"/>
      <c r="J498" s="1"/>
      <c r="K498" s="1"/>
      <c r="L498" s="1"/>
      <c r="M498" s="1"/>
      <c r="N498" s="1"/>
      <c r="O498" s="1"/>
    </row>
    <row r="499" spans="1:15" ht="14.25" customHeight="1" x14ac:dyDescent="0.2">
      <c r="A499" s="48" t="s">
        <v>400</v>
      </c>
      <c r="B499" s="47" t="s">
        <v>1957</v>
      </c>
      <c r="C499" s="48">
        <v>2020</v>
      </c>
      <c r="D499" s="34">
        <v>37</v>
      </c>
      <c r="E499" s="37">
        <f>IF(F499="","", VLOOKUP(F499,[8]All_LTMN_Lookups!$J$1:$K$1223,2,FALSE))</f>
        <v>2615</v>
      </c>
      <c r="F499" s="152" t="s">
        <v>216</v>
      </c>
      <c r="G499" s="19" t="s">
        <v>34</v>
      </c>
      <c r="H499" s="19" t="s">
        <v>1847</v>
      </c>
      <c r="I499" s="1"/>
      <c r="J499" s="1"/>
      <c r="K499" s="1"/>
      <c r="L499" s="1"/>
      <c r="M499" s="1"/>
      <c r="N499" s="1"/>
      <c r="O499" s="1"/>
    </row>
    <row r="500" spans="1:15" ht="14.25" customHeight="1" x14ac:dyDescent="0.2">
      <c r="A500" s="48" t="s">
        <v>400</v>
      </c>
      <c r="B500" s="47" t="s">
        <v>1957</v>
      </c>
      <c r="C500" s="48">
        <v>2020</v>
      </c>
      <c r="D500" s="34">
        <v>37</v>
      </c>
      <c r="E500" s="37" t="s">
        <v>1959</v>
      </c>
      <c r="F500" s="152" t="s">
        <v>1853</v>
      </c>
      <c r="G500" s="19" t="s">
        <v>41</v>
      </c>
      <c r="H500" s="19" t="s">
        <v>1798</v>
      </c>
      <c r="I500" s="1"/>
      <c r="J500" s="1"/>
      <c r="K500" s="1"/>
      <c r="L500" s="1"/>
      <c r="M500" s="1"/>
      <c r="N500" s="1"/>
      <c r="O500" s="1"/>
    </row>
    <row r="501" spans="1:15" ht="14.25" customHeight="1" x14ac:dyDescent="0.2">
      <c r="A501" s="48" t="s">
        <v>400</v>
      </c>
      <c r="B501" s="47" t="s">
        <v>1957</v>
      </c>
      <c r="C501" s="48">
        <v>2020</v>
      </c>
      <c r="D501" s="34">
        <v>37</v>
      </c>
      <c r="E501" s="37" t="s">
        <v>1959</v>
      </c>
      <c r="F501" s="152" t="s">
        <v>1853</v>
      </c>
      <c r="G501" s="19" t="s">
        <v>34</v>
      </c>
      <c r="H501" s="19" t="s">
        <v>1847</v>
      </c>
      <c r="I501" s="1"/>
      <c r="J501" s="1"/>
      <c r="K501" s="1"/>
      <c r="L501" s="1"/>
      <c r="M501" s="1"/>
      <c r="N501" s="1"/>
      <c r="O501" s="1"/>
    </row>
    <row r="502" spans="1:15" ht="14.25" customHeight="1" x14ac:dyDescent="0.2">
      <c r="A502" s="48" t="s">
        <v>400</v>
      </c>
      <c r="B502" s="47" t="s">
        <v>1957</v>
      </c>
      <c r="C502" s="48">
        <v>2020</v>
      </c>
      <c r="D502" s="34">
        <v>37</v>
      </c>
      <c r="E502" s="37">
        <f>IF(F502="","", VLOOKUP(F502,[8]All_LTMN_Lookups!$J$1:$K$1223,2,FALSE))</f>
        <v>445</v>
      </c>
      <c r="F502" s="152" t="s">
        <v>1</v>
      </c>
      <c r="G502" s="19" t="s">
        <v>38</v>
      </c>
      <c r="H502" s="19" t="s">
        <v>1800</v>
      </c>
      <c r="I502" s="1"/>
      <c r="J502" s="1"/>
      <c r="K502" s="1"/>
      <c r="L502" s="1"/>
      <c r="M502" s="1"/>
      <c r="N502" s="1"/>
      <c r="O502" s="1"/>
    </row>
    <row r="503" spans="1:15" ht="14.25" customHeight="1" x14ac:dyDescent="0.2">
      <c r="A503" s="48" t="s">
        <v>400</v>
      </c>
      <c r="B503" s="47" t="s">
        <v>1957</v>
      </c>
      <c r="C503" s="48">
        <v>2020</v>
      </c>
      <c r="D503" s="34">
        <v>37</v>
      </c>
      <c r="E503" s="37">
        <f>IF(F503="","", VLOOKUP(F503,[8]All_LTMN_Lookups!$J$1:$K$1223,2,FALSE))</f>
        <v>445</v>
      </c>
      <c r="F503" s="152" t="s">
        <v>1</v>
      </c>
      <c r="G503" s="19" t="s">
        <v>34</v>
      </c>
      <c r="H503" s="19" t="s">
        <v>1847</v>
      </c>
      <c r="I503" s="1"/>
      <c r="J503" s="1"/>
      <c r="K503" s="1"/>
      <c r="L503" s="1"/>
      <c r="M503" s="1"/>
      <c r="N503" s="1"/>
      <c r="O503" s="1"/>
    </row>
    <row r="504" spans="1:15" ht="14.25" customHeight="1" x14ac:dyDescent="0.2">
      <c r="A504" s="48" t="s">
        <v>400</v>
      </c>
      <c r="B504" s="47" t="s">
        <v>1957</v>
      </c>
      <c r="C504" s="48">
        <v>2020</v>
      </c>
      <c r="D504" s="34">
        <v>37</v>
      </c>
      <c r="E504" s="37" t="s">
        <v>1959</v>
      </c>
      <c r="F504" s="152" t="s">
        <v>1767</v>
      </c>
      <c r="G504" s="19" t="s">
        <v>41</v>
      </c>
      <c r="H504" s="19" t="s">
        <v>1798</v>
      </c>
      <c r="I504" s="1"/>
      <c r="J504" s="1"/>
      <c r="K504" s="1"/>
      <c r="L504" s="1"/>
      <c r="M504" s="1"/>
      <c r="N504" s="1"/>
      <c r="O504" s="1"/>
    </row>
    <row r="505" spans="1:15" ht="14.25" customHeight="1" x14ac:dyDescent="0.2">
      <c r="A505" s="48" t="s">
        <v>400</v>
      </c>
      <c r="B505" s="47" t="s">
        <v>1957</v>
      </c>
      <c r="C505" s="48">
        <v>2020</v>
      </c>
      <c r="D505" s="34">
        <v>37</v>
      </c>
      <c r="E505" s="37" t="s">
        <v>1959</v>
      </c>
      <c r="F505" s="152" t="s">
        <v>1767</v>
      </c>
      <c r="G505" s="19" t="s">
        <v>34</v>
      </c>
      <c r="H505" s="19" t="s">
        <v>1847</v>
      </c>
      <c r="I505" s="1"/>
      <c r="J505" s="1"/>
      <c r="K505" s="1"/>
      <c r="L505" s="1"/>
      <c r="M505" s="1"/>
      <c r="N505" s="1"/>
      <c r="O505" s="1"/>
    </row>
    <row r="506" spans="1:15" ht="14.25" customHeight="1" x14ac:dyDescent="0.2">
      <c r="A506" s="48" t="s">
        <v>400</v>
      </c>
      <c r="B506" s="47" t="s">
        <v>1957</v>
      </c>
      <c r="C506" s="48">
        <v>2020</v>
      </c>
      <c r="D506" s="34">
        <v>37</v>
      </c>
      <c r="E506" s="37">
        <f>IF(F506="","", VLOOKUP(F506,[8]All_LTMN_Lookups!$J$1:$K$1223,2,FALSE))</f>
        <v>707</v>
      </c>
      <c r="F506" s="152" t="s">
        <v>261</v>
      </c>
      <c r="G506" s="19" t="s">
        <v>38</v>
      </c>
      <c r="H506" s="19" t="s">
        <v>1800</v>
      </c>
      <c r="I506" s="1"/>
      <c r="J506" s="1"/>
      <c r="K506" s="1"/>
      <c r="L506" s="1"/>
      <c r="M506" s="1"/>
      <c r="N506" s="1"/>
      <c r="O506" s="1"/>
    </row>
    <row r="507" spans="1:15" ht="14.25" customHeight="1" x14ac:dyDescent="0.2">
      <c r="A507" s="48" t="s">
        <v>400</v>
      </c>
      <c r="B507" s="47" t="s">
        <v>1957</v>
      </c>
      <c r="C507" s="48">
        <v>2020</v>
      </c>
      <c r="D507" s="34">
        <v>37</v>
      </c>
      <c r="E507" s="37">
        <f>IF(F507="","", VLOOKUP(F507,[8]All_LTMN_Lookups!$J$1:$K$1223,2,FALSE))</f>
        <v>707</v>
      </c>
      <c r="F507" s="152" t="s">
        <v>261</v>
      </c>
      <c r="G507" s="19" t="s">
        <v>34</v>
      </c>
      <c r="H507" s="19" t="s">
        <v>1847</v>
      </c>
      <c r="I507" s="1"/>
      <c r="J507" s="1"/>
      <c r="K507" s="1"/>
      <c r="L507" s="1"/>
      <c r="M507" s="1"/>
      <c r="N507" s="1"/>
      <c r="O507" s="1"/>
    </row>
    <row r="508" spans="1:15" ht="14.25" customHeight="1" x14ac:dyDescent="0.2">
      <c r="A508" s="48" t="s">
        <v>400</v>
      </c>
      <c r="B508" s="47" t="s">
        <v>1957</v>
      </c>
      <c r="C508" s="48">
        <v>2020</v>
      </c>
      <c r="D508" s="34" t="s">
        <v>1934</v>
      </c>
      <c r="E508" s="37">
        <f>IF(F508="","", VLOOKUP(F508,[8]All_LTMN_Lookups!$J$1:$K$1223,2,FALSE))</f>
        <v>237</v>
      </c>
      <c r="F508" s="152" t="s">
        <v>6</v>
      </c>
      <c r="G508" s="19" t="s">
        <v>23</v>
      </c>
      <c r="H508" s="19" t="s">
        <v>1797</v>
      </c>
      <c r="I508" s="1"/>
      <c r="J508" s="1"/>
      <c r="K508" s="1"/>
      <c r="L508" s="1"/>
      <c r="M508" s="1"/>
      <c r="N508" s="1"/>
      <c r="O508" s="1"/>
    </row>
    <row r="509" spans="1:15" ht="14.25" customHeight="1" x14ac:dyDescent="0.2">
      <c r="A509" s="48" t="s">
        <v>400</v>
      </c>
      <c r="B509" s="47" t="s">
        <v>1957</v>
      </c>
      <c r="C509" s="48">
        <v>2020</v>
      </c>
      <c r="D509" s="34" t="s">
        <v>1934</v>
      </c>
      <c r="E509" s="37">
        <f>IF(F509="","", VLOOKUP(F509,[8]All_LTMN_Lookups!$J$1:$K$1223,2,FALSE))</f>
        <v>237</v>
      </c>
      <c r="F509" s="152" t="s">
        <v>6</v>
      </c>
      <c r="G509" s="19" t="s">
        <v>23</v>
      </c>
      <c r="H509" s="19" t="s">
        <v>1848</v>
      </c>
      <c r="I509" s="1"/>
      <c r="J509" s="1"/>
      <c r="K509" s="1"/>
      <c r="L509" s="1"/>
      <c r="M509" s="1"/>
      <c r="N509" s="1"/>
      <c r="O509" s="1"/>
    </row>
    <row r="510" spans="1:15" ht="14.25" customHeight="1" x14ac:dyDescent="0.2">
      <c r="A510" s="48" t="s">
        <v>400</v>
      </c>
      <c r="B510" s="47" t="s">
        <v>1957</v>
      </c>
      <c r="C510" s="48">
        <v>2020</v>
      </c>
      <c r="D510" s="34" t="s">
        <v>1934</v>
      </c>
      <c r="E510" s="37">
        <f>IF(F510="","", VLOOKUP(F510,[8]All_LTMN_Lookups!$J$1:$K$1223,2,FALSE))</f>
        <v>4305</v>
      </c>
      <c r="F510" s="152" t="s">
        <v>119</v>
      </c>
      <c r="G510" s="19" t="s">
        <v>23</v>
      </c>
      <c r="H510" s="19" t="s">
        <v>1797</v>
      </c>
      <c r="I510" s="1"/>
      <c r="J510" s="1"/>
      <c r="K510" s="1"/>
      <c r="L510" s="1"/>
      <c r="M510" s="1"/>
      <c r="N510" s="1"/>
      <c r="O510" s="1"/>
    </row>
    <row r="511" spans="1:15" ht="14.25" customHeight="1" x14ac:dyDescent="0.2">
      <c r="A511" s="48" t="s">
        <v>400</v>
      </c>
      <c r="B511" s="47" t="s">
        <v>1957</v>
      </c>
      <c r="C511" s="48">
        <v>2020</v>
      </c>
      <c r="D511" s="34" t="s">
        <v>1934</v>
      </c>
      <c r="E511" s="37">
        <f>IF(F511="","", VLOOKUP(F511,[8]All_LTMN_Lookups!$J$1:$K$1223,2,FALSE))</f>
        <v>1169</v>
      </c>
      <c r="F511" s="152" t="s">
        <v>244</v>
      </c>
      <c r="G511" s="19" t="s">
        <v>41</v>
      </c>
      <c r="H511" s="19" t="s">
        <v>1798</v>
      </c>
      <c r="I511" s="1"/>
      <c r="J511" s="1"/>
      <c r="K511" s="1"/>
      <c r="L511" s="1"/>
      <c r="M511" s="1"/>
      <c r="N511" s="1"/>
      <c r="O511" s="1"/>
    </row>
    <row r="512" spans="1:15" ht="14.25" customHeight="1" x14ac:dyDescent="0.2">
      <c r="A512" s="48" t="s">
        <v>400</v>
      </c>
      <c r="B512" s="47" t="s">
        <v>1957</v>
      </c>
      <c r="C512" s="48">
        <v>2020</v>
      </c>
      <c r="D512" s="34" t="s">
        <v>1934</v>
      </c>
      <c r="E512" s="37">
        <f>IF(F512="","", VLOOKUP(F512,[8]All_LTMN_Lookups!$J$1:$K$1223,2,FALSE))</f>
        <v>4305</v>
      </c>
      <c r="F512" s="152" t="s">
        <v>119</v>
      </c>
      <c r="G512" s="19" t="s">
        <v>27</v>
      </c>
      <c r="H512" s="19" t="s">
        <v>1850</v>
      </c>
      <c r="I512" s="1"/>
      <c r="J512" s="1"/>
      <c r="K512" s="1"/>
      <c r="L512" s="1"/>
      <c r="M512" s="1"/>
      <c r="N512" s="1"/>
      <c r="O512" s="1"/>
    </row>
    <row r="513" spans="1:15" ht="14.25" customHeight="1" x14ac:dyDescent="0.2">
      <c r="A513" s="48" t="s">
        <v>400</v>
      </c>
      <c r="B513" s="47" t="s">
        <v>1957</v>
      </c>
      <c r="C513" s="48">
        <v>2020</v>
      </c>
      <c r="D513" s="34" t="s">
        <v>1934</v>
      </c>
      <c r="E513" s="37">
        <f>IF(F513="","", VLOOKUP(F513,[8]All_LTMN_Lookups!$J$1:$K$1223,2,FALSE))</f>
        <v>1169</v>
      </c>
      <c r="F513" s="152" t="s">
        <v>244</v>
      </c>
      <c r="G513" s="19" t="s">
        <v>34</v>
      </c>
      <c r="H513" s="19" t="s">
        <v>1847</v>
      </c>
      <c r="I513" s="1"/>
      <c r="J513" s="1"/>
      <c r="K513" s="1"/>
      <c r="L513" s="1"/>
      <c r="M513" s="1"/>
      <c r="N513" s="1"/>
      <c r="O513" s="1"/>
    </row>
    <row r="514" spans="1:15" ht="14.25" customHeight="1" x14ac:dyDescent="0.2">
      <c r="A514" s="48" t="s">
        <v>400</v>
      </c>
      <c r="B514" s="47" t="s">
        <v>1957</v>
      </c>
      <c r="C514" s="48">
        <v>2020</v>
      </c>
      <c r="D514" s="34" t="s">
        <v>1934</v>
      </c>
      <c r="E514" s="37" t="s">
        <v>1959</v>
      </c>
      <c r="F514" s="152" t="s">
        <v>1764</v>
      </c>
      <c r="G514" s="19" t="s">
        <v>41</v>
      </c>
      <c r="H514" s="19" t="s">
        <v>1798</v>
      </c>
      <c r="I514" s="1"/>
      <c r="J514" s="1"/>
      <c r="K514" s="1"/>
      <c r="L514" s="1"/>
      <c r="M514" s="1"/>
      <c r="N514" s="1"/>
      <c r="O514" s="1"/>
    </row>
    <row r="515" spans="1:15" ht="14.25" customHeight="1" x14ac:dyDescent="0.2">
      <c r="A515" s="48" t="s">
        <v>400</v>
      </c>
      <c r="B515" s="47" t="s">
        <v>1957</v>
      </c>
      <c r="C515" s="48">
        <v>2020</v>
      </c>
      <c r="D515" s="34" t="s">
        <v>1934</v>
      </c>
      <c r="E515" s="37" t="s">
        <v>1959</v>
      </c>
      <c r="F515" s="152" t="s">
        <v>1764</v>
      </c>
      <c r="G515" s="19" t="s">
        <v>30</v>
      </c>
      <c r="H515" s="19" t="s">
        <v>1846</v>
      </c>
      <c r="I515" s="1"/>
      <c r="J515" s="1"/>
      <c r="K515" s="1"/>
      <c r="L515" s="1"/>
      <c r="M515" s="1"/>
      <c r="N515" s="1"/>
      <c r="O515" s="1"/>
    </row>
    <row r="516" spans="1:15" ht="14.25" customHeight="1" x14ac:dyDescent="0.2">
      <c r="A516" s="48" t="s">
        <v>400</v>
      </c>
      <c r="B516" s="47" t="s">
        <v>1957</v>
      </c>
      <c r="C516" s="48">
        <v>2020</v>
      </c>
      <c r="D516" s="34" t="s">
        <v>1934</v>
      </c>
      <c r="E516" s="37">
        <f>IF(F516="","", VLOOKUP(F516,[8]All_LTMN_Lookups!$J$1:$K$1223,2,FALSE))</f>
        <v>2619</v>
      </c>
      <c r="F516" s="152" t="s">
        <v>212</v>
      </c>
      <c r="G516" s="19" t="s">
        <v>41</v>
      </c>
      <c r="H516" s="19" t="s">
        <v>1798</v>
      </c>
      <c r="I516" s="1"/>
      <c r="J516" s="1"/>
      <c r="K516" s="1"/>
      <c r="L516" s="1"/>
      <c r="M516" s="1"/>
      <c r="N516" s="1"/>
      <c r="O516" s="1"/>
    </row>
    <row r="517" spans="1:15" ht="14.25" customHeight="1" x14ac:dyDescent="0.2">
      <c r="A517" s="48" t="s">
        <v>400</v>
      </c>
      <c r="B517" s="47" t="s">
        <v>1957</v>
      </c>
      <c r="C517" s="48">
        <v>2020</v>
      </c>
      <c r="D517" s="34" t="s">
        <v>1934</v>
      </c>
      <c r="E517" s="37">
        <f>IF(F517="","", VLOOKUP(F517,[8]All_LTMN_Lookups!$J$1:$K$1223,2,FALSE))</f>
        <v>2619</v>
      </c>
      <c r="F517" s="152" t="s">
        <v>212</v>
      </c>
      <c r="G517" s="19" t="s">
        <v>30</v>
      </c>
      <c r="H517" s="19" t="s">
        <v>1846</v>
      </c>
      <c r="I517" s="1"/>
      <c r="J517" s="1"/>
      <c r="K517" s="1"/>
      <c r="L517" s="1"/>
      <c r="M517" s="1"/>
      <c r="N517" s="1"/>
      <c r="O517" s="1"/>
    </row>
    <row r="518" spans="1:15" ht="14.25" customHeight="1" x14ac:dyDescent="0.2">
      <c r="A518" s="48" t="s">
        <v>400</v>
      </c>
      <c r="B518" s="47" t="s">
        <v>1957</v>
      </c>
      <c r="C518" s="48">
        <v>2020</v>
      </c>
      <c r="D518" s="34" t="s">
        <v>1934</v>
      </c>
      <c r="E518" s="37">
        <f>IF(F518="","", VLOOKUP(F518,[8]All_LTMN_Lookups!$J$1:$K$1223,2,FALSE))</f>
        <v>1363</v>
      </c>
      <c r="F518" s="152" t="s">
        <v>235</v>
      </c>
      <c r="G518" s="19" t="s">
        <v>38</v>
      </c>
      <c r="H518" s="19" t="s">
        <v>1800</v>
      </c>
      <c r="I518" s="1"/>
      <c r="J518" s="1"/>
      <c r="K518" s="1"/>
      <c r="L518" s="1"/>
      <c r="M518" s="1"/>
      <c r="N518" s="1"/>
      <c r="O518" s="1"/>
    </row>
    <row r="519" spans="1:15" ht="14.25" customHeight="1" x14ac:dyDescent="0.2">
      <c r="A519" s="48" t="s">
        <v>400</v>
      </c>
      <c r="B519" s="47" t="s">
        <v>1957</v>
      </c>
      <c r="C519" s="48">
        <v>2020</v>
      </c>
      <c r="D519" s="34" t="s">
        <v>1934</v>
      </c>
      <c r="E519" s="37">
        <f>IF(F519="","", VLOOKUP(F519,[8]All_LTMN_Lookups!$J$1:$K$1223,2,FALSE))</f>
        <v>1363</v>
      </c>
      <c r="F519" s="152" t="s">
        <v>235</v>
      </c>
      <c r="G519" s="19" t="s">
        <v>30</v>
      </c>
      <c r="H519" s="19" t="s">
        <v>1846</v>
      </c>
      <c r="I519" s="1"/>
      <c r="J519" s="1"/>
      <c r="K519" s="1"/>
      <c r="L519" s="1"/>
      <c r="M519" s="1"/>
      <c r="N519" s="1"/>
      <c r="O519" s="1"/>
    </row>
    <row r="520" spans="1:15" ht="14.25" customHeight="1" x14ac:dyDescent="0.2">
      <c r="A520" s="48" t="s">
        <v>400</v>
      </c>
      <c r="B520" s="47" t="s">
        <v>1957</v>
      </c>
      <c r="C520" s="48">
        <v>2020</v>
      </c>
      <c r="D520" s="34" t="s">
        <v>1934</v>
      </c>
      <c r="E520" s="37" t="s">
        <v>1959</v>
      </c>
      <c r="F520" s="152" t="s">
        <v>1766</v>
      </c>
      <c r="G520" s="19" t="s">
        <v>38</v>
      </c>
      <c r="H520" s="19" t="s">
        <v>1800</v>
      </c>
      <c r="I520" s="1"/>
      <c r="J520" s="1"/>
      <c r="K520" s="1"/>
      <c r="L520" s="1"/>
      <c r="M520" s="1"/>
      <c r="N520" s="1"/>
      <c r="O520" s="1"/>
    </row>
    <row r="521" spans="1:15" ht="14.25" customHeight="1" x14ac:dyDescent="0.2">
      <c r="A521" s="48" t="s">
        <v>400</v>
      </c>
      <c r="B521" s="47" t="s">
        <v>1957</v>
      </c>
      <c r="C521" s="48">
        <v>2020</v>
      </c>
      <c r="D521" s="34" t="s">
        <v>1934</v>
      </c>
      <c r="E521" s="37" t="s">
        <v>1959</v>
      </c>
      <c r="F521" s="152" t="s">
        <v>1766</v>
      </c>
      <c r="G521" s="19" t="s">
        <v>34</v>
      </c>
      <c r="H521" s="19" t="s">
        <v>1847</v>
      </c>
      <c r="I521" s="1"/>
      <c r="J521" s="1"/>
      <c r="K521" s="1"/>
      <c r="L521" s="1"/>
      <c r="M521" s="1"/>
      <c r="N521" s="1"/>
      <c r="O521" s="1"/>
    </row>
    <row r="522" spans="1:15" ht="14.25" customHeight="1" x14ac:dyDescent="0.2">
      <c r="A522" s="48" t="s">
        <v>400</v>
      </c>
      <c r="B522" s="47" t="s">
        <v>1957</v>
      </c>
      <c r="C522" s="48">
        <v>2020</v>
      </c>
      <c r="D522" s="34">
        <v>39</v>
      </c>
      <c r="E522" s="37">
        <f>IF(F522="","", VLOOKUP(F522,[8]All_LTMN_Lookups!$J$1:$K$1223,2,FALSE))</f>
        <v>570</v>
      </c>
      <c r="F522" s="152" t="s">
        <v>264</v>
      </c>
      <c r="G522" s="19" t="s">
        <v>23</v>
      </c>
      <c r="H522" s="19" t="s">
        <v>1797</v>
      </c>
      <c r="I522" s="1"/>
      <c r="J522" s="1"/>
      <c r="K522" s="1"/>
      <c r="L522" s="1"/>
      <c r="M522" s="1"/>
      <c r="N522" s="1"/>
      <c r="O522" s="1"/>
    </row>
    <row r="523" spans="1:15" ht="14.25" customHeight="1" x14ac:dyDescent="0.2">
      <c r="A523" s="48" t="s">
        <v>400</v>
      </c>
      <c r="B523" s="47" t="s">
        <v>1957</v>
      </c>
      <c r="C523" s="48">
        <v>2020</v>
      </c>
      <c r="D523" s="34">
        <v>39</v>
      </c>
      <c r="E523" s="37">
        <f>IF(F523="","", VLOOKUP(F523,[8]All_LTMN_Lookups!$J$1:$K$1223,2,FALSE))</f>
        <v>2613</v>
      </c>
      <c r="F523" s="152" t="s">
        <v>218</v>
      </c>
      <c r="G523" s="19" t="s">
        <v>41</v>
      </c>
      <c r="H523" s="19" t="s">
        <v>1798</v>
      </c>
      <c r="I523" s="1"/>
      <c r="J523" s="1"/>
      <c r="K523" s="1"/>
      <c r="L523" s="1"/>
      <c r="M523" s="1"/>
      <c r="N523" s="1"/>
      <c r="O523" s="1"/>
    </row>
    <row r="524" spans="1:15" ht="14.25" customHeight="1" x14ac:dyDescent="0.2">
      <c r="A524" s="48" t="s">
        <v>400</v>
      </c>
      <c r="B524" s="47" t="s">
        <v>1957</v>
      </c>
      <c r="C524" s="48">
        <v>2020</v>
      </c>
      <c r="D524" s="34">
        <v>39</v>
      </c>
      <c r="E524" s="37">
        <f>IF(F524="","", VLOOKUP(F524,[8]All_LTMN_Lookups!$J$1:$K$1223,2,FALSE))</f>
        <v>570</v>
      </c>
      <c r="F524" s="152" t="s">
        <v>264</v>
      </c>
      <c r="G524" s="19" t="s">
        <v>23</v>
      </c>
      <c r="H524" s="19" t="s">
        <v>1848</v>
      </c>
      <c r="I524" s="1"/>
      <c r="J524" s="1"/>
      <c r="K524" s="1"/>
      <c r="L524" s="1"/>
      <c r="M524" s="1"/>
      <c r="N524" s="1"/>
      <c r="O524" s="1"/>
    </row>
    <row r="525" spans="1:15" ht="14.25" customHeight="1" x14ac:dyDescent="0.2">
      <c r="A525" s="48" t="s">
        <v>400</v>
      </c>
      <c r="B525" s="47" t="s">
        <v>1957</v>
      </c>
      <c r="C525" s="48">
        <v>2020</v>
      </c>
      <c r="D525" s="34">
        <v>39</v>
      </c>
      <c r="E525" s="37">
        <f>IF(F525="","", VLOOKUP(F525,[8]All_LTMN_Lookups!$J$1:$K$1223,2,FALSE))</f>
        <v>2613</v>
      </c>
      <c r="F525" s="152" t="s">
        <v>218</v>
      </c>
      <c r="G525" s="19" t="s">
        <v>34</v>
      </c>
      <c r="H525" s="19" t="s">
        <v>1847</v>
      </c>
      <c r="I525" s="1"/>
      <c r="J525" s="1"/>
      <c r="K525" s="1"/>
      <c r="L525" s="1"/>
      <c r="M525" s="1"/>
      <c r="N525" s="1"/>
      <c r="O525" s="1"/>
    </row>
    <row r="526" spans="1:15" ht="14.25" customHeight="1" x14ac:dyDescent="0.2">
      <c r="A526" s="48" t="s">
        <v>400</v>
      </c>
      <c r="B526" s="47" t="s">
        <v>1957</v>
      </c>
      <c r="C526" s="48">
        <v>2020</v>
      </c>
      <c r="D526" s="34">
        <v>39</v>
      </c>
      <c r="E526" s="37">
        <f>IF(F526="","", VLOOKUP(F526,[8]All_LTMN_Lookups!$J$1:$K$1223,2,FALSE))</f>
        <v>707</v>
      </c>
      <c r="F526" s="152" t="s">
        <v>261</v>
      </c>
      <c r="G526" s="19" t="s">
        <v>41</v>
      </c>
      <c r="H526" s="19" t="s">
        <v>1798</v>
      </c>
      <c r="I526" s="1"/>
      <c r="J526" s="1"/>
      <c r="K526" s="1"/>
      <c r="L526" s="1"/>
      <c r="M526" s="1"/>
      <c r="N526" s="1"/>
      <c r="O526" s="1"/>
    </row>
    <row r="527" spans="1:15" ht="14.25" customHeight="1" x14ac:dyDescent="0.2">
      <c r="A527" s="48" t="s">
        <v>400</v>
      </c>
      <c r="B527" s="47" t="s">
        <v>1957</v>
      </c>
      <c r="C527" s="48">
        <v>2020</v>
      </c>
      <c r="D527" s="34">
        <v>39</v>
      </c>
      <c r="E527" s="37">
        <f>IF(F527="","", VLOOKUP(F527,[8]All_LTMN_Lookups!$J$1:$K$1223,2,FALSE))</f>
        <v>707</v>
      </c>
      <c r="F527" s="152" t="s">
        <v>261</v>
      </c>
      <c r="G527" s="19" t="s">
        <v>34</v>
      </c>
      <c r="H527" s="19" t="s">
        <v>1847</v>
      </c>
      <c r="I527" s="1"/>
      <c r="J527" s="1"/>
      <c r="K527" s="1"/>
      <c r="L527" s="1"/>
      <c r="M527" s="1"/>
      <c r="N527" s="1"/>
      <c r="O527" s="1"/>
    </row>
    <row r="528" spans="1:15" ht="14.25" customHeight="1" x14ac:dyDescent="0.2">
      <c r="A528" s="48" t="s">
        <v>400</v>
      </c>
      <c r="B528" s="47" t="s">
        <v>1957</v>
      </c>
      <c r="C528" s="48">
        <v>2020</v>
      </c>
      <c r="D528" s="34">
        <v>39</v>
      </c>
      <c r="E528" s="37" t="s">
        <v>1959</v>
      </c>
      <c r="F528" s="152" t="s">
        <v>1766</v>
      </c>
      <c r="G528" s="19" t="s">
        <v>38</v>
      </c>
      <c r="H528" s="19" t="s">
        <v>1800</v>
      </c>
      <c r="I528" s="1"/>
      <c r="J528" s="1"/>
      <c r="K528" s="1"/>
      <c r="L528" s="1"/>
      <c r="M528" s="1"/>
      <c r="N528" s="1"/>
      <c r="O528" s="1"/>
    </row>
    <row r="529" spans="1:15" ht="14.25" customHeight="1" x14ac:dyDescent="0.2">
      <c r="A529" s="48" t="s">
        <v>400</v>
      </c>
      <c r="B529" s="47" t="s">
        <v>1957</v>
      </c>
      <c r="C529" s="48">
        <v>2020</v>
      </c>
      <c r="D529" s="34">
        <v>39</v>
      </c>
      <c r="E529" s="37" t="s">
        <v>1959</v>
      </c>
      <c r="F529" s="152" t="s">
        <v>1766</v>
      </c>
      <c r="G529" s="19" t="s">
        <v>34</v>
      </c>
      <c r="H529" s="19" t="s">
        <v>1847</v>
      </c>
      <c r="I529" s="1"/>
      <c r="J529" s="1"/>
      <c r="K529" s="1"/>
      <c r="L529" s="1"/>
      <c r="M529" s="1"/>
      <c r="N529" s="1"/>
      <c r="O529" s="1"/>
    </row>
    <row r="530" spans="1:15" ht="14.25" customHeight="1" x14ac:dyDescent="0.2">
      <c r="A530" s="48" t="s">
        <v>400</v>
      </c>
      <c r="B530" s="47" t="s">
        <v>1957</v>
      </c>
      <c r="C530" s="48">
        <v>2020</v>
      </c>
      <c r="D530" s="34" t="s">
        <v>1935</v>
      </c>
      <c r="E530" s="37">
        <f>IF(F530="","", VLOOKUP(F530,[8]All_LTMN_Lookups!$J$1:$K$1223,2,FALSE))</f>
        <v>570</v>
      </c>
      <c r="F530" s="152" t="s">
        <v>264</v>
      </c>
      <c r="G530" s="19" t="s">
        <v>23</v>
      </c>
      <c r="H530" s="19" t="s">
        <v>1797</v>
      </c>
      <c r="I530" s="1"/>
      <c r="J530" s="1"/>
      <c r="K530" s="1"/>
      <c r="L530" s="1"/>
      <c r="M530" s="1"/>
      <c r="N530" s="1"/>
      <c r="O530" s="1"/>
    </row>
    <row r="531" spans="1:15" ht="14.25" customHeight="1" x14ac:dyDescent="0.2">
      <c r="A531" s="48" t="s">
        <v>400</v>
      </c>
      <c r="B531" s="47" t="s">
        <v>1957</v>
      </c>
      <c r="C531" s="48">
        <v>2020</v>
      </c>
      <c r="D531" s="34" t="s">
        <v>1935</v>
      </c>
      <c r="E531" s="37">
        <f>IF(F531="","", VLOOKUP(F531,[8]All_LTMN_Lookups!$J$1:$K$1223,2,FALSE))</f>
        <v>2613</v>
      </c>
      <c r="F531" s="152" t="s">
        <v>218</v>
      </c>
      <c r="G531" s="19" t="s">
        <v>41</v>
      </c>
      <c r="H531" s="19" t="s">
        <v>1798</v>
      </c>
      <c r="I531" s="1"/>
      <c r="J531" s="1"/>
      <c r="K531" s="1"/>
      <c r="L531" s="1"/>
      <c r="M531" s="1"/>
      <c r="N531" s="1"/>
      <c r="O531" s="1"/>
    </row>
    <row r="532" spans="1:15" ht="14.25" customHeight="1" x14ac:dyDescent="0.2">
      <c r="A532" s="48" t="s">
        <v>400</v>
      </c>
      <c r="B532" s="47" t="s">
        <v>1957</v>
      </c>
      <c r="C532" s="48">
        <v>2020</v>
      </c>
      <c r="D532" s="34" t="s">
        <v>1935</v>
      </c>
      <c r="E532" s="37">
        <f>IF(F532="","", VLOOKUP(F532,[8]All_LTMN_Lookups!$J$1:$K$1223,2,FALSE))</f>
        <v>570</v>
      </c>
      <c r="F532" s="152" t="s">
        <v>264</v>
      </c>
      <c r="G532" s="19" t="s">
        <v>23</v>
      </c>
      <c r="H532" s="19" t="s">
        <v>1848</v>
      </c>
      <c r="I532" s="1"/>
      <c r="J532" s="1"/>
      <c r="K532" s="1"/>
      <c r="L532" s="1"/>
      <c r="M532" s="1"/>
      <c r="N532" s="1"/>
      <c r="O532" s="1"/>
    </row>
    <row r="533" spans="1:15" ht="14.25" customHeight="1" x14ac:dyDescent="0.2">
      <c r="A533" s="48" t="s">
        <v>400</v>
      </c>
      <c r="B533" s="47" t="s">
        <v>1957</v>
      </c>
      <c r="C533" s="48">
        <v>2020</v>
      </c>
      <c r="D533" s="34" t="s">
        <v>1935</v>
      </c>
      <c r="E533" s="37">
        <f>IF(F533="","", VLOOKUP(F533,[8]All_LTMN_Lookups!$J$1:$K$1223,2,FALSE))</f>
        <v>2613</v>
      </c>
      <c r="F533" s="152" t="s">
        <v>218</v>
      </c>
      <c r="G533" s="19" t="s">
        <v>34</v>
      </c>
      <c r="H533" s="19" t="s">
        <v>1847</v>
      </c>
      <c r="I533" s="1"/>
      <c r="J533" s="1"/>
      <c r="K533" s="1"/>
      <c r="L533" s="1"/>
      <c r="M533" s="1"/>
      <c r="N533" s="1"/>
      <c r="O533" s="1"/>
    </row>
    <row r="534" spans="1:15" ht="14.25" customHeight="1" x14ac:dyDescent="0.2">
      <c r="A534" s="48" t="s">
        <v>400</v>
      </c>
      <c r="B534" s="47" t="s">
        <v>1957</v>
      </c>
      <c r="C534" s="48">
        <v>2020</v>
      </c>
      <c r="D534" s="34" t="s">
        <v>1935</v>
      </c>
      <c r="E534" s="37">
        <f>IF(F534="","", VLOOKUP(F534,[8]All_LTMN_Lookups!$J$1:$K$1223,2,FALSE))</f>
        <v>2634</v>
      </c>
      <c r="F534" s="152" t="s">
        <v>200</v>
      </c>
      <c r="G534" s="19" t="s">
        <v>44</v>
      </c>
      <c r="H534" s="19" t="s">
        <v>1799</v>
      </c>
      <c r="I534" s="1"/>
      <c r="J534" s="1"/>
      <c r="K534" s="1"/>
      <c r="L534" s="1"/>
      <c r="M534" s="1"/>
      <c r="N534" s="1"/>
      <c r="O534" s="1"/>
    </row>
    <row r="535" spans="1:15" ht="14.25" customHeight="1" x14ac:dyDescent="0.2">
      <c r="A535" s="48" t="s">
        <v>400</v>
      </c>
      <c r="B535" s="47" t="s">
        <v>1957</v>
      </c>
      <c r="C535" s="48">
        <v>2020</v>
      </c>
      <c r="D535" s="34" t="s">
        <v>1935</v>
      </c>
      <c r="E535" s="37">
        <f>IF(F535="","", VLOOKUP(F535,[8]All_LTMN_Lookups!$J$1:$K$1223,2,FALSE))</f>
        <v>2634</v>
      </c>
      <c r="F535" s="152" t="s">
        <v>200</v>
      </c>
      <c r="G535" s="19" t="s">
        <v>34</v>
      </c>
      <c r="H535" s="19" t="s">
        <v>1847</v>
      </c>
      <c r="I535" s="1"/>
      <c r="J535" s="1"/>
      <c r="K535" s="1"/>
      <c r="L535" s="1"/>
      <c r="M535" s="1"/>
      <c r="N535" s="1"/>
      <c r="O535" s="1"/>
    </row>
    <row r="536" spans="1:15" ht="14.25" customHeight="1" x14ac:dyDescent="0.2">
      <c r="A536" s="48" t="s">
        <v>400</v>
      </c>
      <c r="B536" s="47" t="s">
        <v>1957</v>
      </c>
      <c r="C536" s="48">
        <v>2020</v>
      </c>
      <c r="D536" s="34" t="s">
        <v>1935</v>
      </c>
      <c r="E536" s="37">
        <f>IF(F536="","", VLOOKUP(F536,[8]All_LTMN_Lookups!$J$1:$K$1223,2,FALSE))</f>
        <v>707</v>
      </c>
      <c r="F536" s="152" t="s">
        <v>261</v>
      </c>
      <c r="G536" s="19" t="s">
        <v>41</v>
      </c>
      <c r="H536" s="19" t="s">
        <v>1798</v>
      </c>
      <c r="I536" s="1"/>
      <c r="J536" s="1"/>
      <c r="K536" s="1"/>
      <c r="L536" s="1"/>
      <c r="M536" s="1"/>
      <c r="N536" s="1"/>
      <c r="O536" s="1"/>
    </row>
    <row r="537" spans="1:15" ht="14.25" customHeight="1" x14ac:dyDescent="0.2">
      <c r="A537" s="48" t="s">
        <v>400</v>
      </c>
      <c r="B537" s="47" t="s">
        <v>1957</v>
      </c>
      <c r="C537" s="48">
        <v>2020</v>
      </c>
      <c r="D537" s="34" t="s">
        <v>1935</v>
      </c>
      <c r="E537" s="37">
        <f>IF(F537="","", VLOOKUP(F537,[8]All_LTMN_Lookups!$J$1:$K$1223,2,FALSE))</f>
        <v>2616</v>
      </c>
      <c r="F537" s="152" t="s">
        <v>215</v>
      </c>
      <c r="G537" s="19" t="s">
        <v>44</v>
      </c>
      <c r="H537" s="19" t="s">
        <v>1799</v>
      </c>
      <c r="I537" s="1"/>
      <c r="J537" s="1"/>
      <c r="K537" s="1"/>
      <c r="L537" s="1"/>
      <c r="M537" s="1"/>
      <c r="N537" s="1"/>
      <c r="O537" s="1"/>
    </row>
    <row r="538" spans="1:15" ht="14.25" customHeight="1" x14ac:dyDescent="0.2">
      <c r="A538" s="48" t="s">
        <v>400</v>
      </c>
      <c r="B538" s="47" t="s">
        <v>1957</v>
      </c>
      <c r="C538" s="48">
        <v>2020</v>
      </c>
      <c r="D538" s="34" t="s">
        <v>1935</v>
      </c>
      <c r="E538" s="37">
        <f>IF(F538="","", VLOOKUP(F538,[8]All_LTMN_Lookups!$J$1:$K$1223,2,FALSE))</f>
        <v>707</v>
      </c>
      <c r="F538" s="152" t="s">
        <v>261</v>
      </c>
      <c r="G538" s="19" t="s">
        <v>34</v>
      </c>
      <c r="H538" s="19" t="s">
        <v>1847</v>
      </c>
      <c r="I538" s="1"/>
      <c r="J538" s="1"/>
      <c r="K538" s="1"/>
      <c r="L538" s="1"/>
      <c r="M538" s="1"/>
      <c r="N538" s="1"/>
      <c r="O538" s="1"/>
    </row>
    <row r="539" spans="1:15" ht="14.25" customHeight="1" x14ac:dyDescent="0.2">
      <c r="A539" s="48" t="s">
        <v>400</v>
      </c>
      <c r="B539" s="47" t="s">
        <v>1957</v>
      </c>
      <c r="C539" s="48">
        <v>2020</v>
      </c>
      <c r="D539" s="34" t="s">
        <v>1935</v>
      </c>
      <c r="E539" s="37">
        <f>IF(F539="","", VLOOKUP(F539,[8]All_LTMN_Lookups!$J$1:$K$1223,2,FALSE))</f>
        <v>2616</v>
      </c>
      <c r="F539" s="152" t="s">
        <v>215</v>
      </c>
      <c r="G539" s="19" t="s">
        <v>34</v>
      </c>
      <c r="H539" s="19" t="s">
        <v>1847</v>
      </c>
      <c r="I539" s="1"/>
      <c r="J539" s="1"/>
      <c r="K539" s="1"/>
      <c r="L539" s="1"/>
      <c r="M539" s="1"/>
      <c r="N539" s="1"/>
      <c r="O539" s="1"/>
    </row>
    <row r="540" spans="1:15" ht="14.25" customHeight="1" x14ac:dyDescent="0.2">
      <c r="A540" s="48" t="s">
        <v>400</v>
      </c>
      <c r="B540" s="47" t="s">
        <v>1957</v>
      </c>
      <c r="C540" s="48">
        <v>2020</v>
      </c>
      <c r="D540" s="34">
        <v>41</v>
      </c>
      <c r="E540" s="37">
        <f>IF(F540="","", VLOOKUP(F540,[8]All_LTMN_Lookups!$J$1:$K$1223,2,FALSE))</f>
        <v>707</v>
      </c>
      <c r="F540" s="152" t="s">
        <v>261</v>
      </c>
      <c r="G540" s="19" t="s">
        <v>41</v>
      </c>
      <c r="H540" s="19" t="s">
        <v>1798</v>
      </c>
      <c r="I540" s="1"/>
      <c r="J540" s="1"/>
      <c r="K540" s="1"/>
      <c r="L540" s="1"/>
      <c r="M540" s="1"/>
      <c r="N540" s="1"/>
      <c r="O540" s="1"/>
    </row>
    <row r="541" spans="1:15" ht="14.25" customHeight="1" x14ac:dyDescent="0.2">
      <c r="A541" s="48" t="s">
        <v>400</v>
      </c>
      <c r="B541" s="47" t="s">
        <v>1957</v>
      </c>
      <c r="C541" s="48">
        <v>2020</v>
      </c>
      <c r="D541" s="34">
        <v>41</v>
      </c>
      <c r="E541" s="37">
        <f>IF(F541="","", VLOOKUP(F541,[8]All_LTMN_Lookups!$J$1:$K$1223,2,FALSE))</f>
        <v>707</v>
      </c>
      <c r="F541" s="152" t="s">
        <v>261</v>
      </c>
      <c r="G541" s="19" t="s">
        <v>34</v>
      </c>
      <c r="H541" s="19" t="s">
        <v>1847</v>
      </c>
      <c r="I541" s="1"/>
      <c r="J541" s="1"/>
      <c r="K541" s="1"/>
      <c r="L541" s="1"/>
      <c r="M541" s="1"/>
      <c r="N541" s="1"/>
      <c r="O541" s="1"/>
    </row>
    <row r="542" spans="1:15" ht="14.25" customHeight="1" x14ac:dyDescent="0.2">
      <c r="A542" s="48" t="s">
        <v>400</v>
      </c>
      <c r="B542" s="47" t="s">
        <v>1957</v>
      </c>
      <c r="C542" s="48">
        <v>2020</v>
      </c>
      <c r="D542" s="34">
        <v>41</v>
      </c>
      <c r="E542" s="37">
        <f>IF(F542="","", VLOOKUP(F542,[8]All_LTMN_Lookups!$J$1:$K$1223,2,FALSE))</f>
        <v>570</v>
      </c>
      <c r="F542" s="152" t="s">
        <v>264</v>
      </c>
      <c r="G542" s="19" t="s">
        <v>23</v>
      </c>
      <c r="H542" s="19" t="s">
        <v>1797</v>
      </c>
      <c r="I542" s="1"/>
      <c r="J542" s="1"/>
      <c r="K542" s="1"/>
      <c r="L542" s="1"/>
      <c r="M542" s="1"/>
      <c r="N542" s="1"/>
      <c r="O542" s="1"/>
    </row>
    <row r="543" spans="1:15" ht="14.25" customHeight="1" x14ac:dyDescent="0.2">
      <c r="A543" s="48" t="s">
        <v>400</v>
      </c>
      <c r="B543" s="47" t="s">
        <v>1957</v>
      </c>
      <c r="C543" s="48">
        <v>2020</v>
      </c>
      <c r="D543" s="34">
        <v>41</v>
      </c>
      <c r="E543" s="37">
        <f>IF(F543="","", VLOOKUP(F543,[8]All_LTMN_Lookups!$J$1:$K$1223,2,FALSE))</f>
        <v>2612</v>
      </c>
      <c r="F543" s="152" t="s">
        <v>219</v>
      </c>
      <c r="G543" s="19" t="s">
        <v>41</v>
      </c>
      <c r="H543" s="19" t="s">
        <v>1798</v>
      </c>
      <c r="I543" s="1"/>
      <c r="J543" s="1"/>
      <c r="K543" s="1"/>
      <c r="L543" s="1"/>
      <c r="M543" s="1"/>
      <c r="N543" s="1"/>
      <c r="O543" s="1"/>
    </row>
    <row r="544" spans="1:15" ht="14.25" customHeight="1" x14ac:dyDescent="0.2">
      <c r="A544" s="48" t="s">
        <v>400</v>
      </c>
      <c r="B544" s="47" t="s">
        <v>1957</v>
      </c>
      <c r="C544" s="48">
        <v>2020</v>
      </c>
      <c r="D544" s="34">
        <v>41</v>
      </c>
      <c r="E544" s="37">
        <f>IF(F544="","", VLOOKUP(F544,[8]All_LTMN_Lookups!$J$1:$K$1223,2,FALSE))</f>
        <v>570</v>
      </c>
      <c r="F544" s="152" t="s">
        <v>264</v>
      </c>
      <c r="G544" s="19" t="s">
        <v>23</v>
      </c>
      <c r="H544" s="19" t="s">
        <v>1848</v>
      </c>
      <c r="I544" s="1"/>
      <c r="J544" s="1"/>
      <c r="K544" s="1"/>
      <c r="L544" s="1"/>
      <c r="M544" s="1"/>
      <c r="N544" s="1"/>
      <c r="O544" s="1"/>
    </row>
    <row r="545" spans="1:15" ht="14.25" customHeight="1" x14ac:dyDescent="0.2">
      <c r="A545" s="48" t="s">
        <v>400</v>
      </c>
      <c r="B545" s="47" t="s">
        <v>1957</v>
      </c>
      <c r="C545" s="48">
        <v>2020</v>
      </c>
      <c r="D545" s="34">
        <v>41</v>
      </c>
      <c r="E545" s="37">
        <f>IF(F545="","", VLOOKUP(F545,[8]All_LTMN_Lookups!$J$1:$K$1223,2,FALSE))</f>
        <v>2612</v>
      </c>
      <c r="F545" s="152" t="s">
        <v>219</v>
      </c>
      <c r="G545" s="19" t="s">
        <v>34</v>
      </c>
      <c r="H545" s="19" t="s">
        <v>1847</v>
      </c>
      <c r="I545" s="1"/>
      <c r="J545" s="1"/>
      <c r="K545" s="1"/>
      <c r="L545" s="1"/>
      <c r="M545" s="1"/>
      <c r="N545" s="1"/>
      <c r="O545" s="1"/>
    </row>
    <row r="546" spans="1:15" ht="14.25" customHeight="1" x14ac:dyDescent="0.2">
      <c r="A546" s="48" t="s">
        <v>400</v>
      </c>
      <c r="B546" s="47" t="s">
        <v>1957</v>
      </c>
      <c r="C546" s="48">
        <v>2020</v>
      </c>
      <c r="D546" s="34">
        <v>41</v>
      </c>
      <c r="E546" s="37" t="s">
        <v>1959</v>
      </c>
      <c r="F546" s="152" t="s">
        <v>1766</v>
      </c>
      <c r="G546" s="19" t="s">
        <v>38</v>
      </c>
      <c r="H546" s="19" t="s">
        <v>1800</v>
      </c>
      <c r="I546" s="1"/>
      <c r="J546" s="1"/>
      <c r="K546" s="1"/>
      <c r="L546" s="1"/>
      <c r="M546" s="1"/>
      <c r="N546" s="1"/>
      <c r="O546" s="1"/>
    </row>
    <row r="547" spans="1:15" ht="14.25" customHeight="1" x14ac:dyDescent="0.2">
      <c r="A547" s="48" t="s">
        <v>400</v>
      </c>
      <c r="B547" s="47" t="s">
        <v>1957</v>
      </c>
      <c r="C547" s="48">
        <v>2020</v>
      </c>
      <c r="D547" s="34">
        <v>41</v>
      </c>
      <c r="E547" s="37" t="s">
        <v>1959</v>
      </c>
      <c r="F547" s="152" t="s">
        <v>1766</v>
      </c>
      <c r="G547" s="19" t="s">
        <v>34</v>
      </c>
      <c r="H547" s="19" t="s">
        <v>1847</v>
      </c>
      <c r="I547" s="1"/>
      <c r="J547" s="1"/>
      <c r="K547" s="1"/>
      <c r="L547" s="1"/>
      <c r="M547" s="1"/>
      <c r="N547" s="1"/>
      <c r="O547" s="1"/>
    </row>
    <row r="548" spans="1:15" ht="14.25" customHeight="1" x14ac:dyDescent="0.2">
      <c r="A548" s="48" t="s">
        <v>400</v>
      </c>
      <c r="B548" s="47" t="s">
        <v>1957</v>
      </c>
      <c r="C548" s="48">
        <v>2020</v>
      </c>
      <c r="D548" s="34">
        <v>41</v>
      </c>
      <c r="E548" s="37" t="s">
        <v>1959</v>
      </c>
      <c r="F548" s="152" t="s">
        <v>1768</v>
      </c>
      <c r="G548" s="19" t="s">
        <v>23</v>
      </c>
      <c r="H548" s="19" t="s">
        <v>1797</v>
      </c>
      <c r="I548" s="1"/>
      <c r="J548" s="1"/>
      <c r="K548" s="1"/>
      <c r="L548" s="1"/>
      <c r="M548" s="1"/>
      <c r="N548" s="1"/>
      <c r="O548" s="1"/>
    </row>
    <row r="549" spans="1:15" ht="14.25" customHeight="1" x14ac:dyDescent="0.2">
      <c r="A549" s="48" t="s">
        <v>400</v>
      </c>
      <c r="B549" s="47" t="s">
        <v>1957</v>
      </c>
      <c r="C549" s="48">
        <v>2020</v>
      </c>
      <c r="D549" s="34">
        <v>41</v>
      </c>
      <c r="E549" s="37" t="s">
        <v>1959</v>
      </c>
      <c r="F549" s="152" t="s">
        <v>1768</v>
      </c>
      <c r="G549" s="19" t="s">
        <v>27</v>
      </c>
      <c r="H549" s="19" t="s">
        <v>1850</v>
      </c>
      <c r="I549" s="1"/>
      <c r="J549" s="1"/>
      <c r="K549" s="1"/>
      <c r="L549" s="1"/>
      <c r="M549" s="1"/>
      <c r="N549" s="1"/>
      <c r="O549" s="1"/>
    </row>
    <row r="550" spans="1:15" ht="14.25" customHeight="1" x14ac:dyDescent="0.2">
      <c r="A550" s="48" t="s">
        <v>400</v>
      </c>
      <c r="B550" s="47" t="s">
        <v>1957</v>
      </c>
      <c r="C550" s="48">
        <v>2020</v>
      </c>
      <c r="D550" s="34">
        <v>41</v>
      </c>
      <c r="E550" s="37" t="s">
        <v>1959</v>
      </c>
      <c r="F550" s="152" t="s">
        <v>1768</v>
      </c>
      <c r="G550" s="19" t="s">
        <v>34</v>
      </c>
      <c r="H550" s="19" t="s">
        <v>1847</v>
      </c>
      <c r="I550" s="1"/>
      <c r="J550" s="1"/>
      <c r="K550" s="1"/>
      <c r="L550" s="1"/>
      <c r="M550" s="1"/>
      <c r="N550" s="1"/>
      <c r="O550" s="1"/>
    </row>
    <row r="551" spans="1:15" ht="14.25" customHeight="1" x14ac:dyDescent="0.2">
      <c r="A551" s="48" t="s">
        <v>400</v>
      </c>
      <c r="B551" s="47" t="s">
        <v>1957</v>
      </c>
      <c r="C551" s="48">
        <v>2020</v>
      </c>
      <c r="D551" s="34">
        <v>41</v>
      </c>
      <c r="E551" s="37">
        <f>IF(F551="","", VLOOKUP(F551,[8]All_LTMN_Lookups!$J$1:$K$1223,2,FALSE))</f>
        <v>2615</v>
      </c>
      <c r="F551" s="152" t="s">
        <v>216</v>
      </c>
      <c r="G551" s="19" t="s">
        <v>44</v>
      </c>
      <c r="H551" s="19" t="s">
        <v>1799</v>
      </c>
      <c r="I551" s="1"/>
      <c r="J551" s="1"/>
      <c r="K551" s="1"/>
      <c r="L551" s="1"/>
      <c r="M551" s="1"/>
      <c r="N551" s="1"/>
      <c r="O551" s="1"/>
    </row>
    <row r="552" spans="1:15" ht="14.25" customHeight="1" x14ac:dyDescent="0.2">
      <c r="A552" s="48" t="s">
        <v>400</v>
      </c>
      <c r="B552" s="47" t="s">
        <v>1957</v>
      </c>
      <c r="C552" s="48">
        <v>2020</v>
      </c>
      <c r="D552" s="34">
        <v>41</v>
      </c>
      <c r="E552" s="37">
        <f>IF(F552="","", VLOOKUP(F552,[8]All_LTMN_Lookups!$J$1:$K$1223,2,FALSE))</f>
        <v>2615</v>
      </c>
      <c r="F552" s="152" t="s">
        <v>216</v>
      </c>
      <c r="G552" s="19" t="s">
        <v>34</v>
      </c>
      <c r="H552" s="19" t="s">
        <v>1847</v>
      </c>
      <c r="I552" s="1"/>
      <c r="J552" s="1"/>
      <c r="K552" s="1"/>
      <c r="L552" s="1"/>
      <c r="M552" s="1"/>
      <c r="N552" s="1"/>
      <c r="O552" s="1"/>
    </row>
    <row r="553" spans="1:15" ht="14.25" customHeight="1" x14ac:dyDescent="0.2">
      <c r="A553" s="48" t="s">
        <v>400</v>
      </c>
      <c r="B553" s="47" t="s">
        <v>1957</v>
      </c>
      <c r="C553" s="48">
        <v>2020</v>
      </c>
      <c r="D553" s="34">
        <v>42</v>
      </c>
      <c r="E553" s="37">
        <f>IF(F553="","", VLOOKUP(F553,[8]All_LTMN_Lookups!$J$1:$K$1223,2,FALSE))</f>
        <v>570</v>
      </c>
      <c r="F553" s="152" t="s">
        <v>264</v>
      </c>
      <c r="G553" s="19" t="s">
        <v>23</v>
      </c>
      <c r="H553" s="19" t="s">
        <v>1797</v>
      </c>
      <c r="I553" s="1"/>
      <c r="J553" s="1"/>
      <c r="K553" s="1"/>
      <c r="L553" s="1"/>
      <c r="M553" s="1"/>
      <c r="N553" s="1"/>
      <c r="O553" s="1"/>
    </row>
    <row r="554" spans="1:15" ht="14.25" customHeight="1" x14ac:dyDescent="0.2">
      <c r="A554" s="48" t="s">
        <v>400</v>
      </c>
      <c r="B554" s="47" t="s">
        <v>1957</v>
      </c>
      <c r="C554" s="48">
        <v>2020</v>
      </c>
      <c r="D554" s="34">
        <v>42</v>
      </c>
      <c r="E554" s="37">
        <f>IF(F554="","", VLOOKUP(F554,[8]All_LTMN_Lookups!$J$1:$K$1223,2,FALSE))</f>
        <v>2612</v>
      </c>
      <c r="F554" s="152" t="s">
        <v>219</v>
      </c>
      <c r="G554" s="19" t="s">
        <v>41</v>
      </c>
      <c r="H554" s="19" t="s">
        <v>1798</v>
      </c>
      <c r="I554" s="1"/>
      <c r="J554" s="1"/>
      <c r="K554" s="1"/>
      <c r="L554" s="1"/>
      <c r="M554" s="1"/>
      <c r="N554" s="1"/>
      <c r="O554" s="1"/>
    </row>
    <row r="555" spans="1:15" ht="14.25" customHeight="1" x14ac:dyDescent="0.2">
      <c r="A555" s="48" t="s">
        <v>400</v>
      </c>
      <c r="B555" s="47" t="s">
        <v>1957</v>
      </c>
      <c r="C555" s="48">
        <v>2020</v>
      </c>
      <c r="D555" s="34">
        <v>42</v>
      </c>
      <c r="E555" s="37">
        <f>IF(F555="","", VLOOKUP(F555,[8]All_LTMN_Lookups!$J$1:$K$1223,2,FALSE))</f>
        <v>2613</v>
      </c>
      <c r="F555" s="152" t="s">
        <v>218</v>
      </c>
      <c r="G555" s="19" t="s">
        <v>44</v>
      </c>
      <c r="H555" s="19" t="s">
        <v>1799</v>
      </c>
      <c r="I555" s="1"/>
      <c r="J555" s="1"/>
      <c r="K555" s="1"/>
      <c r="L555" s="1"/>
      <c r="M555" s="1"/>
      <c r="N555" s="1"/>
      <c r="O555" s="1"/>
    </row>
    <row r="556" spans="1:15" ht="14.25" customHeight="1" x14ac:dyDescent="0.2">
      <c r="A556" s="48" t="s">
        <v>400</v>
      </c>
      <c r="B556" s="47" t="s">
        <v>1957</v>
      </c>
      <c r="C556" s="48">
        <v>2020</v>
      </c>
      <c r="D556" s="34">
        <v>42</v>
      </c>
      <c r="E556" s="37">
        <f>IF(F556="","", VLOOKUP(F556,[8]All_LTMN_Lookups!$J$1:$K$1223,2,FALSE))</f>
        <v>570</v>
      </c>
      <c r="F556" s="152" t="s">
        <v>264</v>
      </c>
      <c r="G556" s="19" t="s">
        <v>23</v>
      </c>
      <c r="H556" s="19" t="s">
        <v>1848</v>
      </c>
      <c r="I556" s="1"/>
      <c r="J556" s="1"/>
      <c r="K556" s="1"/>
      <c r="L556" s="1"/>
      <c r="M556" s="1"/>
      <c r="N556" s="1"/>
      <c r="O556" s="1"/>
    </row>
    <row r="557" spans="1:15" ht="14.25" customHeight="1" x14ac:dyDescent="0.2">
      <c r="A557" s="48" t="s">
        <v>400</v>
      </c>
      <c r="B557" s="47" t="s">
        <v>1957</v>
      </c>
      <c r="C557" s="48">
        <v>2020</v>
      </c>
      <c r="D557" s="34">
        <v>42</v>
      </c>
      <c r="E557" s="37">
        <f>IF(F557="","", VLOOKUP(F557,[8]All_LTMN_Lookups!$J$1:$K$1223,2,FALSE))</f>
        <v>2612</v>
      </c>
      <c r="F557" s="152" t="s">
        <v>219</v>
      </c>
      <c r="G557" s="19" t="s">
        <v>34</v>
      </c>
      <c r="H557" s="19" t="s">
        <v>1847</v>
      </c>
      <c r="I557" s="1"/>
      <c r="J557" s="1"/>
      <c r="K557" s="1"/>
      <c r="L557" s="1"/>
      <c r="M557" s="1"/>
      <c r="N557" s="1"/>
      <c r="O557" s="1"/>
    </row>
    <row r="558" spans="1:15" ht="14.25" customHeight="1" x14ac:dyDescent="0.2">
      <c r="A558" s="48" t="s">
        <v>400</v>
      </c>
      <c r="B558" s="47" t="s">
        <v>1957</v>
      </c>
      <c r="C558" s="48">
        <v>2020</v>
      </c>
      <c r="D558" s="34">
        <v>42</v>
      </c>
      <c r="E558" s="37">
        <f>IF(F558="","", VLOOKUP(F558,[8]All_LTMN_Lookups!$J$1:$K$1223,2,FALSE))</f>
        <v>2613</v>
      </c>
      <c r="F558" s="152" t="s">
        <v>218</v>
      </c>
      <c r="G558" s="19" t="s">
        <v>34</v>
      </c>
      <c r="H558" s="19" t="s">
        <v>1847</v>
      </c>
      <c r="I558" s="1"/>
      <c r="J558" s="1"/>
      <c r="K558" s="1"/>
      <c r="L558" s="1"/>
      <c r="M558" s="1"/>
      <c r="N558" s="1"/>
      <c r="O558" s="1"/>
    </row>
    <row r="559" spans="1:15" ht="14.25" customHeight="1" x14ac:dyDescent="0.2">
      <c r="A559" s="48" t="s">
        <v>400</v>
      </c>
      <c r="B559" s="47" t="s">
        <v>1957</v>
      </c>
      <c r="C559" s="48">
        <v>2020</v>
      </c>
      <c r="D559" s="34">
        <v>42</v>
      </c>
      <c r="E559" s="37">
        <f>IF(F559="","", VLOOKUP(F559,[8]All_LTMN_Lookups!$J$1:$K$1223,2,FALSE))</f>
        <v>707</v>
      </c>
      <c r="F559" s="152" t="s">
        <v>261</v>
      </c>
      <c r="G559" s="19" t="s">
        <v>41</v>
      </c>
      <c r="H559" s="19" t="s">
        <v>1798</v>
      </c>
      <c r="I559" s="1"/>
      <c r="J559" s="1"/>
      <c r="K559" s="1"/>
      <c r="L559" s="1"/>
      <c r="M559" s="1"/>
      <c r="N559" s="1"/>
      <c r="O559" s="1"/>
    </row>
    <row r="560" spans="1:15" ht="14.25" customHeight="1" x14ac:dyDescent="0.2">
      <c r="A560" s="48" t="s">
        <v>400</v>
      </c>
      <c r="B560" s="47" t="s">
        <v>1957</v>
      </c>
      <c r="C560" s="48">
        <v>2020</v>
      </c>
      <c r="D560" s="34">
        <v>42</v>
      </c>
      <c r="E560" s="37">
        <f>IF(F560="","", VLOOKUP(F560,[8]All_LTMN_Lookups!$J$1:$K$1223,2,FALSE))</f>
        <v>707</v>
      </c>
      <c r="F560" s="152" t="s">
        <v>261</v>
      </c>
      <c r="G560" s="19" t="s">
        <v>34</v>
      </c>
      <c r="H560" s="19" t="s">
        <v>1847</v>
      </c>
      <c r="I560" s="1"/>
      <c r="J560" s="1"/>
      <c r="K560" s="1"/>
      <c r="L560" s="1"/>
      <c r="M560" s="1"/>
      <c r="N560" s="1"/>
      <c r="O560" s="1"/>
    </row>
    <row r="561" spans="1:15" ht="14.25" customHeight="1" x14ac:dyDescent="0.2">
      <c r="A561" s="48" t="s">
        <v>400</v>
      </c>
      <c r="B561" s="47" t="s">
        <v>1957</v>
      </c>
      <c r="C561" s="48">
        <v>2020</v>
      </c>
      <c r="D561" s="34">
        <v>42</v>
      </c>
      <c r="E561" s="37" t="s">
        <v>1959</v>
      </c>
      <c r="F561" s="152" t="s">
        <v>1766</v>
      </c>
      <c r="G561" s="19" t="s">
        <v>38</v>
      </c>
      <c r="H561" s="19" t="s">
        <v>1800</v>
      </c>
      <c r="I561" s="1"/>
      <c r="J561" s="1"/>
      <c r="K561" s="1"/>
      <c r="L561" s="1"/>
      <c r="M561" s="1"/>
      <c r="N561" s="1"/>
      <c r="O561" s="1"/>
    </row>
    <row r="562" spans="1:15" ht="14.25" customHeight="1" x14ac:dyDescent="0.2">
      <c r="A562" s="48" t="s">
        <v>400</v>
      </c>
      <c r="B562" s="47" t="s">
        <v>1957</v>
      </c>
      <c r="C562" s="48">
        <v>2020</v>
      </c>
      <c r="D562" s="34">
        <v>42</v>
      </c>
      <c r="E562" s="37" t="s">
        <v>1959</v>
      </c>
      <c r="F562" s="152" t="s">
        <v>1766</v>
      </c>
      <c r="G562" s="19" t="s">
        <v>34</v>
      </c>
      <c r="H562" s="19" t="s">
        <v>1847</v>
      </c>
      <c r="I562" s="1"/>
      <c r="J562" s="1"/>
      <c r="K562" s="1"/>
      <c r="L562" s="1"/>
      <c r="M562" s="1"/>
      <c r="N562" s="1"/>
      <c r="O562" s="1"/>
    </row>
    <row r="563" spans="1:15" ht="14.25" customHeight="1" x14ac:dyDescent="0.2">
      <c r="A563" s="48" t="s">
        <v>400</v>
      </c>
      <c r="B563" s="47" t="s">
        <v>1957</v>
      </c>
      <c r="C563" s="48">
        <v>2020</v>
      </c>
      <c r="D563" s="34" t="s">
        <v>1936</v>
      </c>
      <c r="E563" s="37">
        <f>IF(F563="","", VLOOKUP(F563,[8]All_LTMN_Lookups!$J$1:$K$1223,2,FALSE))</f>
        <v>707</v>
      </c>
      <c r="F563" s="152" t="s">
        <v>261</v>
      </c>
      <c r="G563" s="19" t="s">
        <v>41</v>
      </c>
      <c r="H563" s="19" t="s">
        <v>1798</v>
      </c>
      <c r="I563" s="1"/>
      <c r="J563" s="1"/>
      <c r="K563" s="1"/>
      <c r="L563" s="1"/>
      <c r="M563" s="1"/>
      <c r="N563" s="1"/>
      <c r="O563" s="1"/>
    </row>
    <row r="564" spans="1:15" ht="14.25" customHeight="1" x14ac:dyDescent="0.2">
      <c r="A564" s="48" t="s">
        <v>400</v>
      </c>
      <c r="B564" s="47" t="s">
        <v>1957</v>
      </c>
      <c r="C564" s="48">
        <v>2020</v>
      </c>
      <c r="D564" s="34" t="s">
        <v>1936</v>
      </c>
      <c r="E564" s="37">
        <f>IF(F564="","", VLOOKUP(F564,[8]All_LTMN_Lookups!$J$1:$K$1223,2,FALSE))</f>
        <v>2616</v>
      </c>
      <c r="F564" s="152" t="s">
        <v>215</v>
      </c>
      <c r="G564" s="19" t="s">
        <v>44</v>
      </c>
      <c r="H564" s="19" t="s">
        <v>1799</v>
      </c>
      <c r="I564" s="1"/>
      <c r="J564" s="1"/>
      <c r="K564" s="1"/>
      <c r="L564" s="1"/>
      <c r="M564" s="1"/>
      <c r="N564" s="1"/>
      <c r="O564" s="1"/>
    </row>
    <row r="565" spans="1:15" ht="14.25" customHeight="1" x14ac:dyDescent="0.2">
      <c r="A565" s="48" t="s">
        <v>400</v>
      </c>
      <c r="B565" s="47" t="s">
        <v>1957</v>
      </c>
      <c r="C565" s="48">
        <v>2020</v>
      </c>
      <c r="D565" s="34" t="s">
        <v>1936</v>
      </c>
      <c r="E565" s="37">
        <f>IF(F565="","", VLOOKUP(F565,[8]All_LTMN_Lookups!$J$1:$K$1223,2,FALSE))</f>
        <v>707</v>
      </c>
      <c r="F565" s="152" t="s">
        <v>261</v>
      </c>
      <c r="G565" s="19" t="s">
        <v>34</v>
      </c>
      <c r="H565" s="19" t="s">
        <v>1847</v>
      </c>
      <c r="I565" s="1"/>
      <c r="J565" s="1"/>
      <c r="K565" s="1"/>
      <c r="L565" s="1"/>
      <c r="M565" s="1"/>
      <c r="N565" s="1"/>
      <c r="O565" s="1"/>
    </row>
    <row r="566" spans="1:15" ht="14.25" customHeight="1" x14ac:dyDescent="0.2">
      <c r="A566" s="48" t="s">
        <v>400</v>
      </c>
      <c r="B566" s="47" t="s">
        <v>1957</v>
      </c>
      <c r="C566" s="48">
        <v>2020</v>
      </c>
      <c r="D566" s="34" t="s">
        <v>1936</v>
      </c>
      <c r="E566" s="37">
        <f>IF(F566="","", VLOOKUP(F566,[8]All_LTMN_Lookups!$J$1:$K$1223,2,FALSE))</f>
        <v>2616</v>
      </c>
      <c r="F566" s="152" t="s">
        <v>215</v>
      </c>
      <c r="G566" s="19" t="s">
        <v>34</v>
      </c>
      <c r="H566" s="19" t="s">
        <v>1847</v>
      </c>
      <c r="I566" s="1"/>
      <c r="J566" s="1"/>
      <c r="K566" s="1"/>
      <c r="L566" s="1"/>
      <c r="M566" s="1"/>
      <c r="N566" s="1"/>
      <c r="O566" s="1"/>
    </row>
    <row r="567" spans="1:15" ht="14.25" customHeight="1" x14ac:dyDescent="0.2">
      <c r="A567" s="48" t="s">
        <v>400</v>
      </c>
      <c r="B567" s="47" t="s">
        <v>1957</v>
      </c>
      <c r="C567" s="48">
        <v>2020</v>
      </c>
      <c r="D567" s="34" t="s">
        <v>1936</v>
      </c>
      <c r="E567" s="37">
        <f>IF(F567="","", VLOOKUP(F567,[8]All_LTMN_Lookups!$J$1:$K$1223,2,FALSE))</f>
        <v>2613</v>
      </c>
      <c r="F567" s="152" t="s">
        <v>218</v>
      </c>
      <c r="G567" s="19" t="s">
        <v>44</v>
      </c>
      <c r="H567" s="19" t="s">
        <v>1799</v>
      </c>
      <c r="I567" s="1"/>
      <c r="J567" s="1"/>
      <c r="K567" s="1"/>
      <c r="L567" s="1"/>
      <c r="M567" s="1"/>
      <c r="N567" s="1"/>
      <c r="O567" s="1"/>
    </row>
    <row r="568" spans="1:15" ht="14.25" customHeight="1" x14ac:dyDescent="0.2">
      <c r="A568" s="48" t="s">
        <v>400</v>
      </c>
      <c r="B568" s="47" t="s">
        <v>1957</v>
      </c>
      <c r="C568" s="48">
        <v>2020</v>
      </c>
      <c r="D568" s="34" t="s">
        <v>1936</v>
      </c>
      <c r="E568" s="37">
        <f>IF(F568="","", VLOOKUP(F568,[8]All_LTMN_Lookups!$J$1:$K$1223,2,FALSE))</f>
        <v>2613</v>
      </c>
      <c r="F568" s="152" t="s">
        <v>218</v>
      </c>
      <c r="G568" s="19" t="s">
        <v>34</v>
      </c>
      <c r="H568" s="19" t="s">
        <v>1847</v>
      </c>
      <c r="I568" s="1"/>
      <c r="J568" s="1"/>
      <c r="K568" s="1"/>
      <c r="L568" s="1"/>
      <c r="M568" s="1"/>
      <c r="N568" s="1"/>
      <c r="O568" s="1"/>
    </row>
    <row r="569" spans="1:15" ht="14.25" customHeight="1" x14ac:dyDescent="0.2">
      <c r="A569" s="48" t="s">
        <v>400</v>
      </c>
      <c r="B569" s="47" t="s">
        <v>1957</v>
      </c>
      <c r="C569" s="48">
        <v>2020</v>
      </c>
      <c r="D569" s="34" t="s">
        <v>1936</v>
      </c>
      <c r="E569" s="37" t="s">
        <v>1959</v>
      </c>
      <c r="F569" s="152" t="s">
        <v>1766</v>
      </c>
      <c r="G569" s="19" t="s">
        <v>38</v>
      </c>
      <c r="H569" s="19" t="s">
        <v>1800</v>
      </c>
      <c r="I569" s="1"/>
      <c r="J569" s="1"/>
      <c r="K569" s="1"/>
      <c r="L569" s="1"/>
      <c r="M569" s="1"/>
      <c r="N569" s="1"/>
      <c r="O569" s="1"/>
    </row>
    <row r="570" spans="1:15" ht="14.25" customHeight="1" x14ac:dyDescent="0.2">
      <c r="A570" s="48" t="s">
        <v>400</v>
      </c>
      <c r="B570" s="47" t="s">
        <v>1957</v>
      </c>
      <c r="C570" s="48">
        <v>2020</v>
      </c>
      <c r="D570" s="34" t="s">
        <v>1936</v>
      </c>
      <c r="E570" s="37" t="s">
        <v>1959</v>
      </c>
      <c r="F570" s="152" t="s">
        <v>1766</v>
      </c>
      <c r="G570" s="19" t="s">
        <v>34</v>
      </c>
      <c r="H570" s="19" t="s">
        <v>1847</v>
      </c>
      <c r="I570" s="1"/>
      <c r="J570" s="1"/>
      <c r="K570" s="1"/>
      <c r="L570" s="1"/>
      <c r="M570" s="1"/>
      <c r="N570" s="1"/>
      <c r="O570" s="1"/>
    </row>
    <row r="571" spans="1:15" ht="14.25" customHeight="1" x14ac:dyDescent="0.2">
      <c r="A571" s="48" t="s">
        <v>400</v>
      </c>
      <c r="B571" s="47" t="s">
        <v>1957</v>
      </c>
      <c r="C571" s="48">
        <v>2020</v>
      </c>
      <c r="D571" s="34">
        <v>44</v>
      </c>
      <c r="E571" s="37">
        <f>IF(F571="","", VLOOKUP(F571,[8]All_LTMN_Lookups!$J$1:$K$1223,2,FALSE))</f>
        <v>570</v>
      </c>
      <c r="F571" s="152" t="s">
        <v>264</v>
      </c>
      <c r="G571" s="19" t="s">
        <v>23</v>
      </c>
      <c r="H571" s="19" t="s">
        <v>1797</v>
      </c>
      <c r="I571" s="1"/>
      <c r="J571" s="1"/>
      <c r="K571" s="1"/>
      <c r="L571" s="1"/>
      <c r="M571" s="1"/>
      <c r="N571" s="1"/>
      <c r="O571" s="1"/>
    </row>
    <row r="572" spans="1:15" ht="14.25" customHeight="1" x14ac:dyDescent="0.2">
      <c r="A572" s="48" t="s">
        <v>400</v>
      </c>
      <c r="B572" s="47" t="s">
        <v>1957</v>
      </c>
      <c r="C572" s="48">
        <v>2020</v>
      </c>
      <c r="D572" s="34">
        <v>44</v>
      </c>
      <c r="E572" s="37">
        <f>IF(F572="","", VLOOKUP(F572,[8]All_LTMN_Lookups!$J$1:$K$1223,2,FALSE))</f>
        <v>2613</v>
      </c>
      <c r="F572" s="152" t="s">
        <v>218</v>
      </c>
      <c r="G572" s="19" t="s">
        <v>41</v>
      </c>
      <c r="H572" s="19" t="s">
        <v>1798</v>
      </c>
      <c r="I572" s="1"/>
      <c r="J572" s="1"/>
      <c r="K572" s="1"/>
      <c r="L572" s="1"/>
      <c r="M572" s="1"/>
      <c r="N572" s="1"/>
      <c r="O572" s="1"/>
    </row>
    <row r="573" spans="1:15" ht="14.25" customHeight="1" x14ac:dyDescent="0.2">
      <c r="A573" s="48" t="s">
        <v>400</v>
      </c>
      <c r="B573" s="47" t="s">
        <v>1957</v>
      </c>
      <c r="C573" s="48">
        <v>2020</v>
      </c>
      <c r="D573" s="34">
        <v>44</v>
      </c>
      <c r="E573" s="37">
        <f>IF(F573="","", VLOOKUP(F573,[8]All_LTMN_Lookups!$J$1:$K$1223,2,FALSE))</f>
        <v>570</v>
      </c>
      <c r="F573" s="152" t="s">
        <v>264</v>
      </c>
      <c r="G573" s="19" t="s">
        <v>23</v>
      </c>
      <c r="H573" s="19" t="s">
        <v>1848</v>
      </c>
      <c r="I573" s="1"/>
      <c r="J573" s="1"/>
      <c r="K573" s="1"/>
      <c r="L573" s="1"/>
      <c r="M573" s="1"/>
      <c r="N573" s="1"/>
      <c r="O573" s="1"/>
    </row>
    <row r="574" spans="1:15" ht="14.25" customHeight="1" x14ac:dyDescent="0.2">
      <c r="A574" s="48" t="s">
        <v>400</v>
      </c>
      <c r="B574" s="47" t="s">
        <v>1957</v>
      </c>
      <c r="C574" s="48">
        <v>2020</v>
      </c>
      <c r="D574" s="34">
        <v>44</v>
      </c>
      <c r="E574" s="37">
        <f>IF(F574="","", VLOOKUP(F574,[8]All_LTMN_Lookups!$J$1:$K$1223,2,FALSE))</f>
        <v>2613</v>
      </c>
      <c r="F574" s="152" t="s">
        <v>218</v>
      </c>
      <c r="G574" s="19" t="s">
        <v>34</v>
      </c>
      <c r="H574" s="19" t="s">
        <v>1847</v>
      </c>
      <c r="I574" s="1"/>
      <c r="J574" s="1"/>
      <c r="K574" s="1"/>
      <c r="L574" s="1"/>
      <c r="M574" s="1"/>
      <c r="N574" s="1"/>
      <c r="O574" s="1"/>
    </row>
    <row r="575" spans="1:15" ht="14.25" customHeight="1" x14ac:dyDescent="0.2">
      <c r="A575" s="48" t="s">
        <v>400</v>
      </c>
      <c r="B575" s="47" t="s">
        <v>1957</v>
      </c>
      <c r="C575" s="48">
        <v>2020</v>
      </c>
      <c r="D575" s="34">
        <v>44</v>
      </c>
      <c r="E575" s="37">
        <f>IF(F575="","", VLOOKUP(F575,[8]All_LTMN_Lookups!$J$1:$K$1223,2,FALSE))</f>
        <v>2620</v>
      </c>
      <c r="F575" s="152" t="s">
        <v>211</v>
      </c>
      <c r="G575" s="19" t="s">
        <v>44</v>
      </c>
      <c r="H575" s="19" t="s">
        <v>1799</v>
      </c>
      <c r="I575" s="1"/>
      <c r="J575" s="1"/>
      <c r="K575" s="1"/>
      <c r="L575" s="1"/>
      <c r="M575" s="1"/>
      <c r="N575" s="1"/>
      <c r="O575" s="1"/>
    </row>
    <row r="576" spans="1:15" ht="14.25" customHeight="1" x14ac:dyDescent="0.2">
      <c r="A576" s="48" t="s">
        <v>400</v>
      </c>
      <c r="B576" s="47" t="s">
        <v>1957</v>
      </c>
      <c r="C576" s="48">
        <v>2020</v>
      </c>
      <c r="D576" s="34">
        <v>44</v>
      </c>
      <c r="E576" s="37">
        <f>IF(F576="","", VLOOKUP(F576,[8]All_LTMN_Lookups!$J$1:$K$1223,2,FALSE))</f>
        <v>2620</v>
      </c>
      <c r="F576" s="152" t="s">
        <v>211</v>
      </c>
      <c r="G576" s="19" t="s">
        <v>34</v>
      </c>
      <c r="H576" s="19" t="s">
        <v>1847</v>
      </c>
      <c r="I576" s="1"/>
      <c r="J576" s="1"/>
      <c r="K576" s="1"/>
      <c r="L576" s="1"/>
      <c r="M576" s="1"/>
      <c r="N576" s="1"/>
      <c r="O576" s="1"/>
    </row>
    <row r="577" spans="1:15" ht="14.25" customHeight="1" x14ac:dyDescent="0.2">
      <c r="A577" s="48" t="s">
        <v>400</v>
      </c>
      <c r="B577" s="47" t="s">
        <v>1957</v>
      </c>
      <c r="C577" s="48">
        <v>2020</v>
      </c>
      <c r="D577" s="34">
        <v>44</v>
      </c>
      <c r="E577" s="37" t="s">
        <v>1959</v>
      </c>
      <c r="F577" s="152" t="s">
        <v>1766</v>
      </c>
      <c r="G577" s="19" t="s">
        <v>38</v>
      </c>
      <c r="H577" s="19" t="s">
        <v>1800</v>
      </c>
      <c r="I577" s="1"/>
      <c r="J577" s="1"/>
      <c r="K577" s="1"/>
      <c r="L577" s="1"/>
      <c r="M577" s="1"/>
      <c r="N577" s="1"/>
      <c r="O577" s="1"/>
    </row>
    <row r="578" spans="1:15" ht="14.25" customHeight="1" x14ac:dyDescent="0.2">
      <c r="A578" s="48" t="s">
        <v>400</v>
      </c>
      <c r="B578" s="47" t="s">
        <v>1957</v>
      </c>
      <c r="C578" s="48">
        <v>2020</v>
      </c>
      <c r="D578" s="34">
        <v>44</v>
      </c>
      <c r="E578" s="37" t="s">
        <v>1959</v>
      </c>
      <c r="F578" s="152" t="s">
        <v>1766</v>
      </c>
      <c r="G578" s="19" t="s">
        <v>34</v>
      </c>
      <c r="H578" s="19" t="s">
        <v>1847</v>
      </c>
      <c r="I578" s="1"/>
      <c r="J578" s="1"/>
      <c r="K578" s="1"/>
      <c r="L578" s="1"/>
      <c r="M578" s="1"/>
      <c r="N578" s="1"/>
      <c r="O578" s="1"/>
    </row>
    <row r="579" spans="1:15" ht="14.25" customHeight="1" x14ac:dyDescent="0.2">
      <c r="A579" s="48" t="s">
        <v>400</v>
      </c>
      <c r="B579" s="47" t="s">
        <v>1957</v>
      </c>
      <c r="C579" s="48">
        <v>2020</v>
      </c>
      <c r="D579" s="34">
        <v>45</v>
      </c>
      <c r="E579" s="37">
        <f>IF(F579="","", VLOOKUP(F579,[8]All_LTMN_Lookups!$J$1:$K$1223,2,FALSE))</f>
        <v>570</v>
      </c>
      <c r="F579" s="152" t="s">
        <v>264</v>
      </c>
      <c r="G579" s="19" t="s">
        <v>23</v>
      </c>
      <c r="H579" s="19" t="s">
        <v>1797</v>
      </c>
      <c r="I579" s="1"/>
      <c r="J579" s="1"/>
      <c r="K579" s="1"/>
      <c r="L579" s="1"/>
      <c r="M579" s="1"/>
      <c r="N579" s="1"/>
      <c r="O579" s="1"/>
    </row>
    <row r="580" spans="1:15" ht="14.25" customHeight="1" x14ac:dyDescent="0.2">
      <c r="A580" s="48" t="s">
        <v>400</v>
      </c>
      <c r="B580" s="47" t="s">
        <v>1957</v>
      </c>
      <c r="C580" s="48">
        <v>2020</v>
      </c>
      <c r="D580" s="34">
        <v>45</v>
      </c>
      <c r="E580" s="37">
        <f>IF(F580="","", VLOOKUP(F580,[8]All_LTMN_Lookups!$J$1:$K$1223,2,FALSE))</f>
        <v>2613</v>
      </c>
      <c r="F580" s="152" t="s">
        <v>218</v>
      </c>
      <c r="G580" s="19" t="s">
        <v>44</v>
      </c>
      <c r="H580" s="19" t="s">
        <v>1799</v>
      </c>
      <c r="I580" s="1"/>
      <c r="J580" s="1"/>
      <c r="K580" s="1"/>
      <c r="L580" s="1"/>
      <c r="M580" s="1"/>
      <c r="N580" s="1"/>
      <c r="O580" s="1"/>
    </row>
    <row r="581" spans="1:15" ht="14.25" customHeight="1" x14ac:dyDescent="0.2">
      <c r="A581" s="48" t="s">
        <v>400</v>
      </c>
      <c r="B581" s="47" t="s">
        <v>1957</v>
      </c>
      <c r="C581" s="48">
        <v>2020</v>
      </c>
      <c r="D581" s="34">
        <v>45</v>
      </c>
      <c r="E581" s="37">
        <f>IF(F581="","", VLOOKUP(F581,[8]All_LTMN_Lookups!$J$1:$K$1223,2,FALSE))</f>
        <v>570</v>
      </c>
      <c r="F581" s="152" t="s">
        <v>264</v>
      </c>
      <c r="G581" s="19" t="s">
        <v>23</v>
      </c>
      <c r="H581" s="19" t="s">
        <v>1848</v>
      </c>
      <c r="I581" s="1"/>
      <c r="J581" s="1"/>
      <c r="K581" s="1"/>
      <c r="L581" s="1"/>
      <c r="M581" s="1"/>
      <c r="N581" s="1"/>
      <c r="O581" s="1"/>
    </row>
    <row r="582" spans="1:15" ht="14.25" customHeight="1" x14ac:dyDescent="0.2">
      <c r="A582" s="48" t="s">
        <v>400</v>
      </c>
      <c r="B582" s="47" t="s">
        <v>1957</v>
      </c>
      <c r="C582" s="48">
        <v>2020</v>
      </c>
      <c r="D582" s="34">
        <v>45</v>
      </c>
      <c r="E582" s="37">
        <f>IF(F582="","", VLOOKUP(F582,[8]All_LTMN_Lookups!$J$1:$K$1223,2,FALSE))</f>
        <v>570</v>
      </c>
      <c r="F582" s="152" t="s">
        <v>264</v>
      </c>
      <c r="G582" s="19" t="s">
        <v>27</v>
      </c>
      <c r="H582" s="19" t="s">
        <v>1850</v>
      </c>
      <c r="I582" s="1"/>
      <c r="J582" s="1"/>
      <c r="K582" s="1"/>
      <c r="L582" s="1"/>
      <c r="M582" s="1"/>
      <c r="N582" s="1"/>
      <c r="O582" s="1"/>
    </row>
    <row r="583" spans="1:15" ht="14.25" customHeight="1" x14ac:dyDescent="0.2">
      <c r="A583" s="48" t="s">
        <v>400</v>
      </c>
      <c r="B583" s="47" t="s">
        <v>1957</v>
      </c>
      <c r="C583" s="48">
        <v>2020</v>
      </c>
      <c r="D583" s="34">
        <v>45</v>
      </c>
      <c r="E583" s="37">
        <f>IF(F583="","", VLOOKUP(F583,[8]All_LTMN_Lookups!$J$1:$K$1223,2,FALSE))</f>
        <v>2613</v>
      </c>
      <c r="F583" s="152" t="s">
        <v>218</v>
      </c>
      <c r="G583" s="19" t="s">
        <v>34</v>
      </c>
      <c r="H583" s="19" t="s">
        <v>1847</v>
      </c>
      <c r="I583" s="1"/>
      <c r="J583" s="1"/>
      <c r="K583" s="1"/>
      <c r="L583" s="1"/>
      <c r="M583" s="1"/>
      <c r="N583" s="1"/>
      <c r="O583" s="1"/>
    </row>
    <row r="584" spans="1:15" ht="14.25" customHeight="1" x14ac:dyDescent="0.2">
      <c r="A584" s="48" t="s">
        <v>400</v>
      </c>
      <c r="B584" s="47" t="s">
        <v>1957</v>
      </c>
      <c r="C584" s="48">
        <v>2020</v>
      </c>
      <c r="D584" s="34">
        <v>45</v>
      </c>
      <c r="E584" s="37">
        <f>IF(F584="","", VLOOKUP(F584,[8]All_LTMN_Lookups!$J$1:$K$1223,2,FALSE))</f>
        <v>707</v>
      </c>
      <c r="F584" s="152" t="s">
        <v>261</v>
      </c>
      <c r="G584" s="19" t="s">
        <v>41</v>
      </c>
      <c r="H584" s="19" t="s">
        <v>1798</v>
      </c>
      <c r="I584" s="1"/>
      <c r="J584" s="1"/>
      <c r="K584" s="1"/>
      <c r="L584" s="1"/>
      <c r="M584" s="1"/>
      <c r="N584" s="1"/>
      <c r="O584" s="1"/>
    </row>
    <row r="585" spans="1:15" ht="14.25" customHeight="1" x14ac:dyDescent="0.2">
      <c r="A585" s="48" t="s">
        <v>400</v>
      </c>
      <c r="B585" s="47" t="s">
        <v>1957</v>
      </c>
      <c r="C585" s="48">
        <v>2020</v>
      </c>
      <c r="D585" s="34">
        <v>45</v>
      </c>
      <c r="E585" s="37">
        <f>IF(F585="","", VLOOKUP(F585,[8]All_LTMN_Lookups!$J$1:$K$1223,2,FALSE))</f>
        <v>707</v>
      </c>
      <c r="F585" s="152" t="s">
        <v>261</v>
      </c>
      <c r="G585" s="19" t="s">
        <v>34</v>
      </c>
      <c r="H585" s="19" t="s">
        <v>1847</v>
      </c>
      <c r="I585" s="1"/>
      <c r="J585" s="1"/>
      <c r="K585" s="1"/>
      <c r="L585" s="1"/>
      <c r="M585" s="1"/>
      <c r="N585" s="1"/>
      <c r="O585" s="1"/>
    </row>
    <row r="586" spans="1:15" ht="14.25" customHeight="1" x14ac:dyDescent="0.2">
      <c r="A586" s="48" t="s">
        <v>400</v>
      </c>
      <c r="B586" s="47" t="s">
        <v>1957</v>
      </c>
      <c r="C586" s="48">
        <v>2020</v>
      </c>
      <c r="D586" s="34">
        <v>45</v>
      </c>
      <c r="E586" s="37">
        <f>IF(F586="","", VLOOKUP(F586,[8]All_LTMN_Lookups!$J$1:$K$1223,2,FALSE))</f>
        <v>2615</v>
      </c>
      <c r="F586" s="152" t="s">
        <v>216</v>
      </c>
      <c r="G586" s="19" t="s">
        <v>44</v>
      </c>
      <c r="H586" s="19" t="s">
        <v>1799</v>
      </c>
      <c r="I586" s="1"/>
      <c r="J586" s="1"/>
      <c r="K586" s="1"/>
      <c r="L586" s="1"/>
      <c r="M586" s="1"/>
      <c r="N586" s="1"/>
      <c r="O586" s="1"/>
    </row>
    <row r="587" spans="1:15" ht="14.25" customHeight="1" x14ac:dyDescent="0.2">
      <c r="A587" s="48" t="s">
        <v>400</v>
      </c>
      <c r="B587" s="47" t="s">
        <v>1957</v>
      </c>
      <c r="C587" s="48">
        <v>2020</v>
      </c>
      <c r="D587" s="34">
        <v>45</v>
      </c>
      <c r="E587" s="37">
        <f>IF(F587="","", VLOOKUP(F587,[8]All_LTMN_Lookups!$J$1:$K$1223,2,FALSE))</f>
        <v>2615</v>
      </c>
      <c r="F587" s="152" t="s">
        <v>216</v>
      </c>
      <c r="G587" s="19" t="s">
        <v>34</v>
      </c>
      <c r="H587" s="19" t="s">
        <v>1847</v>
      </c>
      <c r="I587" s="1"/>
      <c r="J587" s="1"/>
      <c r="K587" s="1"/>
      <c r="L587" s="1"/>
      <c r="M587" s="1"/>
      <c r="N587" s="1"/>
      <c r="O587" s="1"/>
    </row>
    <row r="588" spans="1:15" ht="14.25" customHeight="1" x14ac:dyDescent="0.2">
      <c r="A588" s="48" t="s">
        <v>400</v>
      </c>
      <c r="B588" s="47" t="s">
        <v>1957</v>
      </c>
      <c r="C588" s="48">
        <v>2020</v>
      </c>
      <c r="D588" s="34">
        <v>46</v>
      </c>
      <c r="E588" s="37">
        <f>IF(F588="","", VLOOKUP(F588,[8]All_LTMN_Lookups!$J$1:$K$1223,2,FALSE))</f>
        <v>570</v>
      </c>
      <c r="F588" s="152" t="s">
        <v>264</v>
      </c>
      <c r="G588" s="19" t="s">
        <v>23</v>
      </c>
      <c r="H588" s="19" t="s">
        <v>1797</v>
      </c>
      <c r="I588" s="1"/>
      <c r="J588" s="1"/>
      <c r="K588" s="1"/>
      <c r="L588" s="1"/>
      <c r="M588" s="1"/>
      <c r="N588" s="1"/>
      <c r="O588" s="1"/>
    </row>
    <row r="589" spans="1:15" ht="14.25" customHeight="1" x14ac:dyDescent="0.2">
      <c r="A589" s="48" t="s">
        <v>400</v>
      </c>
      <c r="B589" s="47" t="s">
        <v>1957</v>
      </c>
      <c r="C589" s="48">
        <v>2020</v>
      </c>
      <c r="D589" s="34">
        <v>46</v>
      </c>
      <c r="E589" s="37">
        <f>IF(F589="","", VLOOKUP(F589,[8]All_LTMN_Lookups!$J$1:$K$1223,2,FALSE))</f>
        <v>2612</v>
      </c>
      <c r="F589" s="152" t="s">
        <v>219</v>
      </c>
      <c r="G589" s="19" t="s">
        <v>41</v>
      </c>
      <c r="H589" s="19" t="s">
        <v>1798</v>
      </c>
      <c r="I589" s="1"/>
      <c r="J589" s="1"/>
      <c r="K589" s="1"/>
      <c r="L589" s="1"/>
      <c r="M589" s="1"/>
      <c r="N589" s="1"/>
      <c r="O589" s="1"/>
    </row>
    <row r="590" spans="1:15" ht="14.25" customHeight="1" x14ac:dyDescent="0.2">
      <c r="A590" s="48" t="s">
        <v>400</v>
      </c>
      <c r="B590" s="47" t="s">
        <v>1957</v>
      </c>
      <c r="C590" s="48">
        <v>2020</v>
      </c>
      <c r="D590" s="34">
        <v>46</v>
      </c>
      <c r="E590" s="37">
        <f>IF(F590="","", VLOOKUP(F590,[8]All_LTMN_Lookups!$J$1:$K$1223,2,FALSE))</f>
        <v>2613</v>
      </c>
      <c r="F590" s="152" t="s">
        <v>218</v>
      </c>
      <c r="G590" s="19" t="s">
        <v>44</v>
      </c>
      <c r="H590" s="19" t="s">
        <v>1799</v>
      </c>
      <c r="I590" s="1"/>
      <c r="J590" s="1"/>
      <c r="K590" s="1"/>
      <c r="L590" s="1"/>
      <c r="M590" s="1"/>
      <c r="N590" s="1"/>
      <c r="O590" s="1"/>
    </row>
    <row r="591" spans="1:15" ht="14.25" customHeight="1" x14ac:dyDescent="0.2">
      <c r="A591" s="48" t="s">
        <v>400</v>
      </c>
      <c r="B591" s="47" t="s">
        <v>1957</v>
      </c>
      <c r="C591" s="48">
        <v>2020</v>
      </c>
      <c r="D591" s="34">
        <v>46</v>
      </c>
      <c r="E591" s="37">
        <f>IF(F591="","", VLOOKUP(F591,[8]All_LTMN_Lookups!$J$1:$K$1223,2,FALSE))</f>
        <v>570</v>
      </c>
      <c r="F591" s="152" t="s">
        <v>264</v>
      </c>
      <c r="G591" s="19" t="s">
        <v>23</v>
      </c>
      <c r="H591" s="19" t="s">
        <v>1848</v>
      </c>
      <c r="I591" s="1"/>
      <c r="J591" s="1"/>
      <c r="K591" s="1"/>
      <c r="L591" s="1"/>
      <c r="M591" s="1"/>
      <c r="N591" s="1"/>
      <c r="O591" s="1"/>
    </row>
    <row r="592" spans="1:15" ht="14.25" customHeight="1" x14ac:dyDescent="0.2">
      <c r="A592" s="48" t="s">
        <v>400</v>
      </c>
      <c r="B592" s="47" t="s">
        <v>1957</v>
      </c>
      <c r="C592" s="48">
        <v>2020</v>
      </c>
      <c r="D592" s="34">
        <v>46</v>
      </c>
      <c r="E592" s="37">
        <f>IF(F592="","", VLOOKUP(F592,[8]All_LTMN_Lookups!$J$1:$K$1223,2,FALSE))</f>
        <v>2612</v>
      </c>
      <c r="F592" s="152" t="s">
        <v>219</v>
      </c>
      <c r="G592" s="19" t="s">
        <v>34</v>
      </c>
      <c r="H592" s="19" t="s">
        <v>1847</v>
      </c>
      <c r="I592" s="1"/>
      <c r="J592" s="1"/>
      <c r="K592" s="1"/>
      <c r="L592" s="1"/>
      <c r="M592" s="1"/>
      <c r="N592" s="1"/>
      <c r="O592" s="1"/>
    </row>
    <row r="593" spans="1:15" ht="14.25" customHeight="1" x14ac:dyDescent="0.2">
      <c r="A593" s="48" t="s">
        <v>400</v>
      </c>
      <c r="B593" s="47" t="s">
        <v>1957</v>
      </c>
      <c r="C593" s="48">
        <v>2020</v>
      </c>
      <c r="D593" s="34">
        <v>46</v>
      </c>
      <c r="E593" s="37">
        <f>IF(F593="","", VLOOKUP(F593,[8]All_LTMN_Lookups!$J$1:$K$1223,2,FALSE))</f>
        <v>2613</v>
      </c>
      <c r="F593" s="152" t="s">
        <v>218</v>
      </c>
      <c r="G593" s="19" t="s">
        <v>34</v>
      </c>
      <c r="H593" s="19" t="s">
        <v>1847</v>
      </c>
      <c r="I593" s="1"/>
      <c r="J593" s="1"/>
      <c r="K593" s="1"/>
      <c r="L593" s="1"/>
      <c r="M593" s="1"/>
      <c r="N593" s="1"/>
      <c r="O593" s="1"/>
    </row>
    <row r="594" spans="1:15" ht="14.25" customHeight="1" x14ac:dyDescent="0.2">
      <c r="A594" s="48" t="s">
        <v>400</v>
      </c>
      <c r="B594" s="47" t="s">
        <v>1957</v>
      </c>
      <c r="C594" s="48">
        <v>2020</v>
      </c>
      <c r="D594" s="34">
        <v>46</v>
      </c>
      <c r="E594" s="37">
        <f>IF(F594="","", VLOOKUP(F594,[8]All_LTMN_Lookups!$J$1:$K$1223,2,FALSE))</f>
        <v>707</v>
      </c>
      <c r="F594" s="152" t="s">
        <v>261</v>
      </c>
      <c r="G594" s="19" t="s">
        <v>41</v>
      </c>
      <c r="H594" s="19" t="s">
        <v>1798</v>
      </c>
      <c r="I594" s="1"/>
      <c r="J594" s="1"/>
      <c r="K594" s="1"/>
      <c r="L594" s="1"/>
      <c r="M594" s="1"/>
      <c r="N594" s="1"/>
      <c r="O594" s="1"/>
    </row>
    <row r="595" spans="1:15" ht="14.25" customHeight="1" x14ac:dyDescent="0.2">
      <c r="A595" s="48" t="s">
        <v>400</v>
      </c>
      <c r="B595" s="47" t="s">
        <v>1957</v>
      </c>
      <c r="C595" s="48">
        <v>2020</v>
      </c>
      <c r="D595" s="34">
        <v>46</v>
      </c>
      <c r="E595" s="37">
        <f>IF(F595="","", VLOOKUP(F595,[8]All_LTMN_Lookups!$J$1:$K$1223,2,FALSE))</f>
        <v>2616</v>
      </c>
      <c r="F595" s="152" t="s">
        <v>215</v>
      </c>
      <c r="G595" s="19" t="s">
        <v>44</v>
      </c>
      <c r="H595" s="19" t="s">
        <v>1799</v>
      </c>
      <c r="I595" s="1"/>
      <c r="J595" s="1"/>
      <c r="K595" s="1"/>
      <c r="L595" s="1"/>
      <c r="M595" s="1"/>
      <c r="N595" s="1"/>
      <c r="O595" s="1"/>
    </row>
    <row r="596" spans="1:15" ht="14.25" customHeight="1" x14ac:dyDescent="0.2">
      <c r="A596" s="48" t="s">
        <v>400</v>
      </c>
      <c r="B596" s="47" t="s">
        <v>1957</v>
      </c>
      <c r="C596" s="48">
        <v>2020</v>
      </c>
      <c r="D596" s="34">
        <v>46</v>
      </c>
      <c r="E596" s="37">
        <f>IF(F596="","", VLOOKUP(F596,[8]All_LTMN_Lookups!$J$1:$K$1223,2,FALSE))</f>
        <v>707</v>
      </c>
      <c r="F596" s="152" t="s">
        <v>261</v>
      </c>
      <c r="G596" s="19" t="s">
        <v>34</v>
      </c>
      <c r="H596" s="19" t="s">
        <v>1847</v>
      </c>
      <c r="I596" s="1"/>
      <c r="J596" s="1"/>
      <c r="K596" s="1"/>
      <c r="L596" s="1"/>
      <c r="M596" s="1"/>
      <c r="N596" s="1"/>
      <c r="O596" s="1"/>
    </row>
    <row r="597" spans="1:15" ht="14.25" customHeight="1" x14ac:dyDescent="0.2">
      <c r="A597" s="48" t="s">
        <v>400</v>
      </c>
      <c r="B597" s="47" t="s">
        <v>1957</v>
      </c>
      <c r="C597" s="48">
        <v>2020</v>
      </c>
      <c r="D597" s="34">
        <v>46</v>
      </c>
      <c r="E597" s="37">
        <f>IF(F597="","", VLOOKUP(F597,[8]All_LTMN_Lookups!$J$1:$K$1223,2,FALSE))</f>
        <v>2616</v>
      </c>
      <c r="F597" s="152" t="s">
        <v>215</v>
      </c>
      <c r="G597" s="19" t="s">
        <v>34</v>
      </c>
      <c r="H597" s="19" t="s">
        <v>1847</v>
      </c>
      <c r="I597" s="1"/>
      <c r="J597" s="1"/>
      <c r="K597" s="1"/>
      <c r="L597" s="1"/>
      <c r="M597" s="1"/>
      <c r="N597" s="1"/>
      <c r="O597" s="1"/>
    </row>
    <row r="598" spans="1:15" ht="14.25" customHeight="1" x14ac:dyDescent="0.2">
      <c r="A598" s="48" t="s">
        <v>400</v>
      </c>
      <c r="B598" s="47" t="s">
        <v>1957</v>
      </c>
      <c r="C598" s="48">
        <v>2020</v>
      </c>
      <c r="D598" s="34">
        <v>46</v>
      </c>
      <c r="E598" s="37" t="s">
        <v>1959</v>
      </c>
      <c r="F598" s="152" t="s">
        <v>1766</v>
      </c>
      <c r="G598" s="19" t="s">
        <v>38</v>
      </c>
      <c r="H598" s="19" t="s">
        <v>1800</v>
      </c>
      <c r="I598" s="1"/>
      <c r="J598" s="1"/>
      <c r="K598" s="1"/>
      <c r="L598" s="1"/>
      <c r="M598" s="1"/>
      <c r="N598" s="1"/>
      <c r="O598" s="1"/>
    </row>
    <row r="599" spans="1:15" ht="14.25" customHeight="1" x14ac:dyDescent="0.2">
      <c r="A599" s="48" t="s">
        <v>400</v>
      </c>
      <c r="B599" s="47" t="s">
        <v>1957</v>
      </c>
      <c r="C599" s="48">
        <v>2020</v>
      </c>
      <c r="D599" s="34">
        <v>46</v>
      </c>
      <c r="E599" s="37" t="s">
        <v>1959</v>
      </c>
      <c r="F599" s="152" t="s">
        <v>1766</v>
      </c>
      <c r="G599" s="19" t="s">
        <v>34</v>
      </c>
      <c r="H599" s="19" t="s">
        <v>1847</v>
      </c>
      <c r="I599" s="1"/>
      <c r="J599" s="1"/>
      <c r="K599" s="1"/>
      <c r="L599" s="1"/>
      <c r="M599" s="1"/>
      <c r="N599" s="1"/>
      <c r="O599" s="1"/>
    </row>
    <row r="600" spans="1:15" ht="14.25" customHeight="1" x14ac:dyDescent="0.2">
      <c r="A600" s="48" t="s">
        <v>400</v>
      </c>
      <c r="B600" s="47" t="s">
        <v>1957</v>
      </c>
      <c r="C600" s="48">
        <v>2020</v>
      </c>
      <c r="D600" s="34">
        <v>46</v>
      </c>
      <c r="E600" s="37">
        <f>IF(F600="","", VLOOKUP(F600,[8]All_LTMN_Lookups!$J$1:$K$1223,2,FALSE))</f>
        <v>2615</v>
      </c>
      <c r="F600" s="152" t="s">
        <v>216</v>
      </c>
      <c r="G600" s="19" t="s">
        <v>44</v>
      </c>
      <c r="H600" s="19" t="s">
        <v>1799</v>
      </c>
      <c r="I600" s="1"/>
      <c r="J600" s="1"/>
      <c r="K600" s="1"/>
      <c r="L600" s="1"/>
      <c r="M600" s="1"/>
      <c r="N600" s="1"/>
      <c r="O600" s="1"/>
    </row>
    <row r="601" spans="1:15" ht="14.25" customHeight="1" x14ac:dyDescent="0.2">
      <c r="A601" s="48" t="s">
        <v>400</v>
      </c>
      <c r="B601" s="47" t="s">
        <v>1957</v>
      </c>
      <c r="C601" s="48">
        <v>2020</v>
      </c>
      <c r="D601" s="34">
        <v>46</v>
      </c>
      <c r="E601" s="37">
        <f>IF(F601="","", VLOOKUP(F601,[8]All_LTMN_Lookups!$J$1:$K$1223,2,FALSE))</f>
        <v>2615</v>
      </c>
      <c r="F601" s="152" t="s">
        <v>216</v>
      </c>
      <c r="G601" s="19" t="s">
        <v>34</v>
      </c>
      <c r="H601" s="19" t="s">
        <v>1847</v>
      </c>
      <c r="I601" s="1"/>
      <c r="J601" s="1"/>
      <c r="K601" s="1"/>
      <c r="L601" s="1"/>
      <c r="M601" s="1"/>
      <c r="N601" s="1"/>
      <c r="O601" s="1"/>
    </row>
    <row r="602" spans="1:15" ht="14.25" customHeight="1" x14ac:dyDescent="0.2">
      <c r="A602" s="48" t="s">
        <v>400</v>
      </c>
      <c r="B602" s="47" t="s">
        <v>1957</v>
      </c>
      <c r="C602" s="48">
        <v>2020</v>
      </c>
      <c r="D602" s="34">
        <v>47</v>
      </c>
      <c r="E602" s="37">
        <f>IF(F602="","", VLOOKUP(F602,[8]All_LTMN_Lookups!$J$1:$K$1223,2,FALSE))</f>
        <v>707</v>
      </c>
      <c r="F602" s="152" t="s">
        <v>261</v>
      </c>
      <c r="G602" s="19" t="s">
        <v>41</v>
      </c>
      <c r="H602" s="19" t="s">
        <v>1798</v>
      </c>
      <c r="I602" s="1"/>
      <c r="J602" s="1"/>
      <c r="K602" s="1"/>
      <c r="L602" s="1"/>
      <c r="M602" s="1"/>
      <c r="N602" s="1"/>
      <c r="O602" s="1"/>
    </row>
    <row r="603" spans="1:15" ht="14.25" customHeight="1" x14ac:dyDescent="0.2">
      <c r="A603" s="48" t="s">
        <v>400</v>
      </c>
      <c r="B603" s="47" t="s">
        <v>1957</v>
      </c>
      <c r="C603" s="48">
        <v>2020</v>
      </c>
      <c r="D603" s="34">
        <v>47</v>
      </c>
      <c r="E603" s="37">
        <f>IF(F603="","", VLOOKUP(F603,[8]All_LTMN_Lookups!$J$1:$K$1223,2,FALSE))</f>
        <v>2616</v>
      </c>
      <c r="F603" s="152" t="s">
        <v>215</v>
      </c>
      <c r="G603" s="19" t="s">
        <v>44</v>
      </c>
      <c r="H603" s="19" t="s">
        <v>1799</v>
      </c>
      <c r="I603" s="1"/>
      <c r="J603" s="1"/>
      <c r="K603" s="1"/>
      <c r="L603" s="1"/>
      <c r="M603" s="1"/>
      <c r="N603" s="1"/>
      <c r="O603" s="1"/>
    </row>
    <row r="604" spans="1:15" ht="14.25" customHeight="1" x14ac:dyDescent="0.2">
      <c r="A604" s="48" t="s">
        <v>400</v>
      </c>
      <c r="B604" s="47" t="s">
        <v>1957</v>
      </c>
      <c r="C604" s="48">
        <v>2020</v>
      </c>
      <c r="D604" s="34">
        <v>47</v>
      </c>
      <c r="E604" s="37">
        <f>IF(F604="","", VLOOKUP(F604,[8]All_LTMN_Lookups!$J$1:$K$1223,2,FALSE))</f>
        <v>707</v>
      </c>
      <c r="F604" s="152" t="s">
        <v>261</v>
      </c>
      <c r="G604" s="19" t="s">
        <v>34</v>
      </c>
      <c r="H604" s="19" t="s">
        <v>1847</v>
      </c>
      <c r="I604" s="1"/>
      <c r="J604" s="1"/>
      <c r="K604" s="1"/>
      <c r="L604" s="1"/>
      <c r="M604" s="1"/>
      <c r="N604" s="1"/>
      <c r="O604" s="1"/>
    </row>
    <row r="605" spans="1:15" ht="14.25" customHeight="1" x14ac:dyDescent="0.2">
      <c r="A605" s="48" t="s">
        <v>400</v>
      </c>
      <c r="B605" s="47" t="s">
        <v>1957</v>
      </c>
      <c r="C605" s="48">
        <v>2020</v>
      </c>
      <c r="D605" s="34">
        <v>47</v>
      </c>
      <c r="E605" s="37">
        <f>IF(F605="","", VLOOKUP(F605,[8]All_LTMN_Lookups!$J$1:$K$1223,2,FALSE))</f>
        <v>2616</v>
      </c>
      <c r="F605" s="152" t="s">
        <v>215</v>
      </c>
      <c r="G605" s="19" t="s">
        <v>34</v>
      </c>
      <c r="H605" s="19" t="s">
        <v>1847</v>
      </c>
      <c r="I605" s="1"/>
      <c r="J605" s="1"/>
      <c r="K605" s="1"/>
      <c r="L605" s="1"/>
      <c r="M605" s="1"/>
      <c r="N605" s="1"/>
      <c r="O605" s="1"/>
    </row>
    <row r="606" spans="1:15" ht="14.25" customHeight="1" x14ac:dyDescent="0.2">
      <c r="A606" s="48" t="s">
        <v>400</v>
      </c>
      <c r="B606" s="47" t="s">
        <v>1957</v>
      </c>
      <c r="C606" s="48">
        <v>2020</v>
      </c>
      <c r="D606" s="34">
        <v>47</v>
      </c>
      <c r="E606" s="37">
        <f>IF(F610="","", VLOOKUP(F610,[8]All_LTMN_Lookups!$J$1:$K$1223,2,FALSE))</f>
        <v>3202</v>
      </c>
      <c r="F606" s="152" t="s">
        <v>264</v>
      </c>
      <c r="G606" s="19" t="s">
        <v>23</v>
      </c>
      <c r="H606" s="19" t="s">
        <v>1797</v>
      </c>
      <c r="I606" s="1"/>
      <c r="J606" s="1"/>
      <c r="K606" s="1"/>
      <c r="L606" s="1"/>
      <c r="M606" s="1"/>
      <c r="N606" s="1"/>
      <c r="O606" s="1"/>
    </row>
    <row r="607" spans="1:15" ht="14.25" customHeight="1" x14ac:dyDescent="0.2">
      <c r="A607" s="48" t="s">
        <v>400</v>
      </c>
      <c r="B607" s="47" t="s">
        <v>1957</v>
      </c>
      <c r="C607" s="48">
        <v>2020</v>
      </c>
      <c r="D607" s="34">
        <v>47</v>
      </c>
      <c r="E607" s="37">
        <f>IF(F607="","", VLOOKUP(F607,[8]All_LTMN_Lookups!$J$1:$K$1223,2,FALSE))</f>
        <v>2613</v>
      </c>
      <c r="F607" s="152" t="s">
        <v>218</v>
      </c>
      <c r="G607" s="19" t="s">
        <v>44</v>
      </c>
      <c r="H607" s="19" t="s">
        <v>1799</v>
      </c>
      <c r="I607" s="1"/>
      <c r="J607" s="1"/>
      <c r="K607" s="1"/>
      <c r="L607" s="1"/>
      <c r="M607" s="1"/>
      <c r="N607" s="1"/>
      <c r="O607" s="1"/>
    </row>
    <row r="608" spans="1:15" ht="14.25" customHeight="1" x14ac:dyDescent="0.2">
      <c r="A608" s="48" t="s">
        <v>400</v>
      </c>
      <c r="B608" s="47" t="s">
        <v>1957</v>
      </c>
      <c r="C608" s="48">
        <v>2020</v>
      </c>
      <c r="D608" s="34">
        <v>47</v>
      </c>
      <c r="E608" s="37">
        <f>IF(F608="","", VLOOKUP(F608,[8]All_LTMN_Lookups!$J$1:$K$1223,2,FALSE))</f>
        <v>570</v>
      </c>
      <c r="F608" s="152" t="s">
        <v>264</v>
      </c>
      <c r="G608" s="19" t="s">
        <v>23</v>
      </c>
      <c r="H608" s="19" t="s">
        <v>1848</v>
      </c>
      <c r="I608" s="1"/>
      <c r="J608" s="1"/>
      <c r="K608" s="1"/>
      <c r="L608" s="1"/>
      <c r="M608" s="1"/>
      <c r="N608" s="1"/>
      <c r="O608" s="1"/>
    </row>
    <row r="609" spans="1:15" ht="14.25" customHeight="1" x14ac:dyDescent="0.2">
      <c r="A609" s="48" t="s">
        <v>400</v>
      </c>
      <c r="B609" s="47" t="s">
        <v>1957</v>
      </c>
      <c r="C609" s="48">
        <v>2020</v>
      </c>
      <c r="D609" s="34">
        <v>47</v>
      </c>
      <c r="E609" s="37">
        <f>IF(F609="","", VLOOKUP(F609,[8]All_LTMN_Lookups!$J$1:$K$1223,2,FALSE))</f>
        <v>2613</v>
      </c>
      <c r="F609" s="152" t="s">
        <v>218</v>
      </c>
      <c r="G609" s="19" t="s">
        <v>34</v>
      </c>
      <c r="H609" s="19" t="s">
        <v>1847</v>
      </c>
      <c r="I609" s="1"/>
      <c r="J609" s="1"/>
      <c r="K609" s="1"/>
      <c r="L609" s="1"/>
      <c r="M609" s="1"/>
      <c r="N609" s="1"/>
      <c r="O609" s="1"/>
    </row>
    <row r="610" spans="1:15" ht="14.25" customHeight="1" x14ac:dyDescent="0.2">
      <c r="A610" s="48" t="s">
        <v>400</v>
      </c>
      <c r="B610" s="47" t="s">
        <v>1957</v>
      </c>
      <c r="C610" s="48">
        <v>2020</v>
      </c>
      <c r="D610" s="34">
        <v>47</v>
      </c>
      <c r="E610" s="37">
        <f>IF(F610="","", VLOOKUP(F610,[8]All_LTMN_Lookups!$J$1:$K$1223,2,FALSE))</f>
        <v>3202</v>
      </c>
      <c r="F610" s="152" t="s">
        <v>127</v>
      </c>
      <c r="G610" s="19" t="s">
        <v>44</v>
      </c>
      <c r="H610" s="19" t="s">
        <v>1799</v>
      </c>
      <c r="I610" s="1"/>
      <c r="J610" s="1"/>
      <c r="K610" s="1"/>
      <c r="L610" s="1"/>
      <c r="M610" s="1"/>
      <c r="N610" s="1"/>
      <c r="O610" s="1"/>
    </row>
    <row r="611" spans="1:15" ht="14.25" customHeight="1" x14ac:dyDescent="0.2">
      <c r="A611" s="48" t="s">
        <v>400</v>
      </c>
      <c r="B611" s="47" t="s">
        <v>1957</v>
      </c>
      <c r="C611" s="48">
        <v>2020</v>
      </c>
      <c r="D611" s="34">
        <v>47</v>
      </c>
      <c r="E611" s="37">
        <f>IF(F611="","", VLOOKUP(F611,[8]All_LTMN_Lookups!$J$1:$K$1223,2,FALSE))</f>
        <v>3202</v>
      </c>
      <c r="F611" s="152" t="s">
        <v>127</v>
      </c>
      <c r="G611" s="19" t="s">
        <v>34</v>
      </c>
      <c r="H611" s="19" t="s">
        <v>1847</v>
      </c>
      <c r="I611" s="1"/>
      <c r="J611" s="1"/>
      <c r="K611" s="1"/>
      <c r="L611" s="1"/>
      <c r="M611" s="1"/>
      <c r="N611" s="1"/>
      <c r="O611" s="1"/>
    </row>
    <row r="612" spans="1:15" ht="14.25" customHeight="1" x14ac:dyDescent="0.2">
      <c r="A612" s="48" t="s">
        <v>400</v>
      </c>
      <c r="B612" s="47" t="s">
        <v>1957</v>
      </c>
      <c r="C612" s="48">
        <v>2020</v>
      </c>
      <c r="D612" s="34">
        <v>47</v>
      </c>
      <c r="E612" s="37">
        <f>IF(F612="","", VLOOKUP(F612,[8]All_LTMN_Lookups!$J$1:$K$1223,2,FALSE))</f>
        <v>2636</v>
      </c>
      <c r="F612" s="152" t="s">
        <v>198</v>
      </c>
      <c r="G612" s="19" t="s">
        <v>44</v>
      </c>
      <c r="H612" s="19" t="s">
        <v>1799</v>
      </c>
      <c r="I612" s="1"/>
      <c r="J612" s="1"/>
      <c r="K612" s="1"/>
      <c r="L612" s="1"/>
      <c r="M612" s="1"/>
      <c r="N612" s="1"/>
      <c r="O612" s="1"/>
    </row>
    <row r="613" spans="1:15" ht="14.25" customHeight="1" x14ac:dyDescent="0.2">
      <c r="A613" s="48" t="s">
        <v>400</v>
      </c>
      <c r="B613" s="47" t="s">
        <v>1957</v>
      </c>
      <c r="C613" s="48">
        <v>2020</v>
      </c>
      <c r="D613" s="34">
        <v>47</v>
      </c>
      <c r="E613" s="37">
        <f>IF(F613="","", VLOOKUP(F613,[8]All_LTMN_Lookups!$J$1:$K$1223,2,FALSE))</f>
        <v>2636</v>
      </c>
      <c r="F613" s="152" t="s">
        <v>198</v>
      </c>
      <c r="G613" s="19" t="s">
        <v>34</v>
      </c>
      <c r="H613" s="19" t="s">
        <v>1847</v>
      </c>
      <c r="I613" s="1"/>
      <c r="J613" s="1"/>
      <c r="K613" s="1"/>
      <c r="L613" s="1"/>
      <c r="M613" s="1"/>
      <c r="N613" s="1"/>
      <c r="O613" s="1"/>
    </row>
    <row r="614" spans="1:15" ht="14.25" customHeight="1" x14ac:dyDescent="0.2">
      <c r="A614" s="48" t="s">
        <v>400</v>
      </c>
      <c r="B614" s="47" t="s">
        <v>1957</v>
      </c>
      <c r="C614" s="48">
        <v>2020</v>
      </c>
      <c r="D614" s="34">
        <v>47</v>
      </c>
      <c r="E614" s="37" t="s">
        <v>1959</v>
      </c>
      <c r="F614" s="152" t="s">
        <v>1766</v>
      </c>
      <c r="G614" s="19" t="s">
        <v>38</v>
      </c>
      <c r="H614" s="19" t="s">
        <v>1800</v>
      </c>
      <c r="I614" s="1"/>
      <c r="J614" s="1"/>
      <c r="K614" s="1"/>
      <c r="L614" s="1"/>
      <c r="M614" s="1"/>
      <c r="N614" s="1"/>
      <c r="O614" s="1"/>
    </row>
    <row r="615" spans="1:15" ht="14.25" customHeight="1" x14ac:dyDescent="0.2">
      <c r="A615" s="48" t="s">
        <v>400</v>
      </c>
      <c r="B615" s="47" t="s">
        <v>1957</v>
      </c>
      <c r="C615" s="48">
        <v>2020</v>
      </c>
      <c r="D615" s="34">
        <v>47</v>
      </c>
      <c r="E615" s="37" t="s">
        <v>1959</v>
      </c>
      <c r="F615" s="152" t="s">
        <v>1766</v>
      </c>
      <c r="G615" s="19" t="s">
        <v>34</v>
      </c>
      <c r="H615" s="19" t="s">
        <v>1847</v>
      </c>
      <c r="I615" s="1"/>
      <c r="J615" s="1"/>
      <c r="K615" s="1"/>
      <c r="L615" s="1"/>
      <c r="M615" s="1"/>
      <c r="N615" s="1"/>
      <c r="O615" s="1"/>
    </row>
    <row r="616" spans="1:15" ht="14.25" customHeight="1" x14ac:dyDescent="0.2">
      <c r="A616" s="48" t="s">
        <v>400</v>
      </c>
      <c r="B616" s="47" t="s">
        <v>1957</v>
      </c>
      <c r="C616" s="48">
        <v>2020</v>
      </c>
      <c r="D616" s="34">
        <v>48</v>
      </c>
      <c r="E616" s="37">
        <f>IF(F616="","", VLOOKUP(F616,[8]All_LTMN_Lookups!$J$1:$K$1223,2,FALSE))</f>
        <v>570</v>
      </c>
      <c r="F616" s="152" t="s">
        <v>264</v>
      </c>
      <c r="G616" s="19" t="s">
        <v>23</v>
      </c>
      <c r="H616" s="19" t="s">
        <v>1797</v>
      </c>
      <c r="I616" s="1"/>
      <c r="J616" s="1"/>
      <c r="K616" s="1"/>
      <c r="L616" s="1"/>
      <c r="M616" s="1"/>
      <c r="N616" s="1"/>
      <c r="O616" s="1"/>
    </row>
    <row r="617" spans="1:15" ht="14.25" customHeight="1" x14ac:dyDescent="0.2">
      <c r="A617" s="48" t="s">
        <v>400</v>
      </c>
      <c r="B617" s="47" t="s">
        <v>1957</v>
      </c>
      <c r="C617" s="48">
        <v>2020</v>
      </c>
      <c r="D617" s="34" t="s">
        <v>1937</v>
      </c>
      <c r="E617" s="37">
        <f>IF(F617="","", VLOOKUP(F617,[8]All_LTMN_Lookups!$J$1:$K$1223,2,FALSE))</f>
        <v>2612</v>
      </c>
      <c r="F617" s="152" t="s">
        <v>219</v>
      </c>
      <c r="G617" s="19" t="s">
        <v>41</v>
      </c>
      <c r="H617" s="19" t="s">
        <v>1798</v>
      </c>
      <c r="I617" s="1"/>
      <c r="J617" s="1"/>
      <c r="K617" s="1"/>
      <c r="L617" s="1"/>
      <c r="M617" s="1"/>
      <c r="N617" s="1"/>
      <c r="O617" s="1"/>
    </row>
    <row r="618" spans="1:15" ht="14.25" customHeight="1" x14ac:dyDescent="0.2">
      <c r="A618" s="48" t="s">
        <v>400</v>
      </c>
      <c r="B618" s="47" t="s">
        <v>1957</v>
      </c>
      <c r="C618" s="48">
        <v>2020</v>
      </c>
      <c r="D618" s="34" t="s">
        <v>1937</v>
      </c>
      <c r="E618" s="37">
        <f>IF(F618="","", VLOOKUP(F618,[8]All_LTMN_Lookups!$J$1:$K$1223,2,FALSE))</f>
        <v>2613</v>
      </c>
      <c r="F618" s="152" t="s">
        <v>218</v>
      </c>
      <c r="G618" s="19" t="s">
        <v>44</v>
      </c>
      <c r="H618" s="19" t="s">
        <v>1799</v>
      </c>
      <c r="I618" s="1"/>
      <c r="J618" s="1"/>
      <c r="K618" s="1"/>
      <c r="L618" s="1"/>
      <c r="M618" s="1"/>
      <c r="N618" s="1"/>
      <c r="O618" s="1"/>
    </row>
    <row r="619" spans="1:15" ht="14.25" customHeight="1" x14ac:dyDescent="0.2">
      <c r="A619" s="48" t="s">
        <v>400</v>
      </c>
      <c r="B619" s="47" t="s">
        <v>1957</v>
      </c>
      <c r="C619" s="48">
        <v>2020</v>
      </c>
      <c r="D619" s="34" t="s">
        <v>1937</v>
      </c>
      <c r="E619" s="37">
        <f>IF(F619="","", VLOOKUP(F619,[8]All_LTMN_Lookups!$J$1:$K$1223,2,FALSE))</f>
        <v>570</v>
      </c>
      <c r="F619" s="152" t="s">
        <v>264</v>
      </c>
      <c r="G619" s="19" t="s">
        <v>23</v>
      </c>
      <c r="H619" s="19" t="s">
        <v>1848</v>
      </c>
      <c r="I619" s="1"/>
      <c r="J619" s="1"/>
      <c r="K619" s="1"/>
      <c r="L619" s="1"/>
      <c r="M619" s="1"/>
      <c r="N619" s="1"/>
      <c r="O619" s="1"/>
    </row>
    <row r="620" spans="1:15" ht="14.25" customHeight="1" x14ac:dyDescent="0.2">
      <c r="A620" s="48" t="s">
        <v>400</v>
      </c>
      <c r="B620" s="47" t="s">
        <v>1957</v>
      </c>
      <c r="C620" s="48">
        <v>2020</v>
      </c>
      <c r="D620" s="34" t="s">
        <v>1937</v>
      </c>
      <c r="E620" s="37">
        <f>IF(F620="","", VLOOKUP(F620,[8]All_LTMN_Lookups!$J$1:$K$1223,2,FALSE))</f>
        <v>2612</v>
      </c>
      <c r="F620" s="152" t="s">
        <v>219</v>
      </c>
      <c r="G620" s="19" t="s">
        <v>30</v>
      </c>
      <c r="H620" s="19" t="s">
        <v>1846</v>
      </c>
      <c r="I620" s="1"/>
      <c r="J620" s="1"/>
      <c r="K620" s="1"/>
      <c r="L620" s="1"/>
      <c r="M620" s="1"/>
      <c r="N620" s="1"/>
      <c r="O620" s="1"/>
    </row>
    <row r="621" spans="1:15" ht="14.25" customHeight="1" x14ac:dyDescent="0.2">
      <c r="A621" s="48" t="s">
        <v>400</v>
      </c>
      <c r="B621" s="47" t="s">
        <v>1957</v>
      </c>
      <c r="C621" s="48">
        <v>2020</v>
      </c>
      <c r="D621" s="34" t="s">
        <v>1937</v>
      </c>
      <c r="E621" s="37">
        <f>IF(F621="","", VLOOKUP(F621,[8]All_LTMN_Lookups!$J$1:$K$1223,2,FALSE))</f>
        <v>2613</v>
      </c>
      <c r="F621" s="152" t="s">
        <v>218</v>
      </c>
      <c r="G621" s="19" t="s">
        <v>34</v>
      </c>
      <c r="H621" s="19" t="s">
        <v>1847</v>
      </c>
      <c r="I621" s="1"/>
      <c r="J621" s="1"/>
      <c r="K621" s="1"/>
      <c r="L621" s="1"/>
      <c r="M621" s="1"/>
      <c r="N621" s="1"/>
      <c r="O621" s="1"/>
    </row>
    <row r="622" spans="1:15" ht="14.25" customHeight="1" x14ac:dyDescent="0.2">
      <c r="A622" s="48" t="s">
        <v>400</v>
      </c>
      <c r="B622" s="47" t="s">
        <v>1957</v>
      </c>
      <c r="C622" s="48">
        <v>2020</v>
      </c>
      <c r="D622" s="34" t="s">
        <v>1937</v>
      </c>
      <c r="E622" s="37">
        <f>IF(F622="","", VLOOKUP(F622,[8]All_LTMN_Lookups!$J$1:$K$1223,2,FALSE))</f>
        <v>707</v>
      </c>
      <c r="F622" s="152" t="s">
        <v>261</v>
      </c>
      <c r="G622" s="19" t="s">
        <v>41</v>
      </c>
      <c r="H622" s="19" t="s">
        <v>1798</v>
      </c>
      <c r="I622" s="1"/>
      <c r="J622" s="1"/>
      <c r="K622" s="1"/>
      <c r="L622" s="1"/>
      <c r="M622" s="1"/>
      <c r="N622" s="1"/>
      <c r="O622" s="1"/>
    </row>
    <row r="623" spans="1:15" ht="14.25" customHeight="1" x14ac:dyDescent="0.2">
      <c r="A623" s="48" t="s">
        <v>400</v>
      </c>
      <c r="B623" s="47" t="s">
        <v>1957</v>
      </c>
      <c r="C623" s="48">
        <v>2020</v>
      </c>
      <c r="D623" s="34" t="s">
        <v>1937</v>
      </c>
      <c r="E623" s="37">
        <f>IF(F623="","", VLOOKUP(F623,[8]All_LTMN_Lookups!$J$1:$K$1223,2,FALSE))</f>
        <v>707</v>
      </c>
      <c r="F623" s="152" t="s">
        <v>261</v>
      </c>
      <c r="G623" s="19" t="s">
        <v>34</v>
      </c>
      <c r="H623" s="19" t="s">
        <v>1847</v>
      </c>
      <c r="I623" s="1"/>
      <c r="J623" s="1"/>
      <c r="K623" s="1"/>
      <c r="L623" s="1"/>
      <c r="M623" s="1"/>
      <c r="N623" s="1"/>
      <c r="O623" s="1"/>
    </row>
    <row r="624" spans="1:15" ht="14.25" customHeight="1" x14ac:dyDescent="0.2">
      <c r="A624" s="48" t="s">
        <v>400</v>
      </c>
      <c r="B624" s="47" t="s">
        <v>1957</v>
      </c>
      <c r="C624" s="48">
        <v>2020</v>
      </c>
      <c r="D624" s="34" t="s">
        <v>1937</v>
      </c>
      <c r="E624" s="37" t="s">
        <v>1959</v>
      </c>
      <c r="F624" s="152" t="s">
        <v>1766</v>
      </c>
      <c r="G624" s="19" t="s">
        <v>38</v>
      </c>
      <c r="H624" s="19" t="s">
        <v>1800</v>
      </c>
      <c r="I624" s="1"/>
      <c r="J624" s="1"/>
      <c r="K624" s="1"/>
      <c r="L624" s="1"/>
      <c r="M624" s="1"/>
      <c r="N624" s="1"/>
      <c r="O624" s="1"/>
    </row>
    <row r="625" spans="1:15" ht="14.25" customHeight="1" x14ac:dyDescent="0.2">
      <c r="A625" s="48" t="s">
        <v>400</v>
      </c>
      <c r="B625" s="47" t="s">
        <v>1957</v>
      </c>
      <c r="C625" s="48">
        <v>2020</v>
      </c>
      <c r="D625" s="34" t="s">
        <v>1937</v>
      </c>
      <c r="E625" s="37" t="s">
        <v>1959</v>
      </c>
      <c r="F625" s="152" t="s">
        <v>1766</v>
      </c>
      <c r="G625" s="19" t="s">
        <v>34</v>
      </c>
      <c r="H625" s="19" t="s">
        <v>1847</v>
      </c>
      <c r="I625" s="1"/>
      <c r="J625" s="1"/>
      <c r="K625" s="1"/>
      <c r="L625" s="1"/>
      <c r="M625" s="1"/>
      <c r="N625" s="1"/>
      <c r="O625" s="1"/>
    </row>
    <row r="626" spans="1:15" ht="14.25" customHeight="1" x14ac:dyDescent="0.2">
      <c r="A626" s="48" t="s">
        <v>400</v>
      </c>
      <c r="B626" s="47" t="s">
        <v>1957</v>
      </c>
      <c r="C626" s="48">
        <v>2020</v>
      </c>
      <c r="D626" s="34" t="s">
        <v>1938</v>
      </c>
      <c r="E626" s="37">
        <f>IF(F626="","", VLOOKUP(F626,[8]All_LTMN_Lookups!$J$1:$K$1223,2,FALSE))</f>
        <v>570</v>
      </c>
      <c r="F626" s="152" t="s">
        <v>264</v>
      </c>
      <c r="G626" s="19" t="s">
        <v>23</v>
      </c>
      <c r="H626" s="19" t="s">
        <v>1797</v>
      </c>
      <c r="I626" s="1"/>
      <c r="J626" s="1"/>
      <c r="K626" s="1"/>
      <c r="L626" s="1"/>
      <c r="M626" s="1"/>
      <c r="N626" s="1"/>
      <c r="O626" s="1"/>
    </row>
    <row r="627" spans="1:15" ht="14.25" customHeight="1" x14ac:dyDescent="0.2">
      <c r="A627" s="48" t="s">
        <v>400</v>
      </c>
      <c r="B627" s="47" t="s">
        <v>1957</v>
      </c>
      <c r="C627" s="48">
        <v>2020</v>
      </c>
      <c r="D627" s="34" t="s">
        <v>1938</v>
      </c>
      <c r="E627" s="37">
        <f>IF(F627="","", VLOOKUP(F627,[8]All_LTMN_Lookups!$J$1:$K$1223,2,FALSE))</f>
        <v>2612</v>
      </c>
      <c r="F627" s="152" t="s">
        <v>219</v>
      </c>
      <c r="G627" s="19" t="s">
        <v>41</v>
      </c>
      <c r="H627" s="19" t="s">
        <v>1798</v>
      </c>
      <c r="I627" s="1"/>
      <c r="J627" s="1"/>
      <c r="K627" s="1"/>
      <c r="L627" s="1"/>
      <c r="M627" s="1"/>
      <c r="N627" s="1"/>
      <c r="O627" s="1"/>
    </row>
    <row r="628" spans="1:15" ht="14.25" customHeight="1" x14ac:dyDescent="0.2">
      <c r="A628" s="48" t="s">
        <v>400</v>
      </c>
      <c r="B628" s="47" t="s">
        <v>1957</v>
      </c>
      <c r="C628" s="48">
        <v>2020</v>
      </c>
      <c r="D628" s="34" t="s">
        <v>1938</v>
      </c>
      <c r="E628" s="37">
        <f>IF(F628="","", VLOOKUP(F628,[8]All_LTMN_Lookups!$J$1:$K$1223,2,FALSE))</f>
        <v>2613</v>
      </c>
      <c r="F628" s="152" t="s">
        <v>218</v>
      </c>
      <c r="G628" s="19" t="s">
        <v>44</v>
      </c>
      <c r="H628" s="19" t="s">
        <v>1799</v>
      </c>
      <c r="I628" s="1"/>
      <c r="J628" s="1"/>
      <c r="K628" s="1"/>
      <c r="L628" s="1"/>
      <c r="M628" s="1"/>
      <c r="N628" s="1"/>
      <c r="O628" s="1"/>
    </row>
    <row r="629" spans="1:15" ht="14.25" customHeight="1" x14ac:dyDescent="0.2">
      <c r="A629" s="48" t="s">
        <v>400</v>
      </c>
      <c r="B629" s="47" t="s">
        <v>1957</v>
      </c>
      <c r="C629" s="48">
        <v>2020</v>
      </c>
      <c r="D629" s="34" t="s">
        <v>1938</v>
      </c>
      <c r="E629" s="37">
        <f>IF(F629="","", VLOOKUP(F629,[8]All_LTMN_Lookups!$J$1:$K$1223,2,FALSE))</f>
        <v>570</v>
      </c>
      <c r="F629" s="152" t="s">
        <v>264</v>
      </c>
      <c r="G629" s="19" t="s">
        <v>27</v>
      </c>
      <c r="H629" s="19" t="s">
        <v>1850</v>
      </c>
      <c r="I629" s="1"/>
      <c r="J629" s="1"/>
      <c r="K629" s="1"/>
      <c r="L629" s="1"/>
      <c r="M629" s="1"/>
      <c r="N629" s="1"/>
      <c r="O629" s="1"/>
    </row>
    <row r="630" spans="1:15" ht="14.25" customHeight="1" x14ac:dyDescent="0.2">
      <c r="A630" s="48" t="s">
        <v>400</v>
      </c>
      <c r="B630" s="47" t="s">
        <v>1957</v>
      </c>
      <c r="C630" s="48">
        <v>2020</v>
      </c>
      <c r="D630" s="34" t="s">
        <v>1938</v>
      </c>
      <c r="E630" s="37">
        <f>IF(F630="","", VLOOKUP(F630,[8]All_LTMN_Lookups!$J$1:$K$1223,2,FALSE))</f>
        <v>2612</v>
      </c>
      <c r="F630" s="152" t="s">
        <v>219</v>
      </c>
      <c r="G630" s="19" t="s">
        <v>34</v>
      </c>
      <c r="H630" s="19" t="s">
        <v>1847</v>
      </c>
      <c r="I630" s="1"/>
      <c r="J630" s="1"/>
      <c r="K630" s="1"/>
      <c r="L630" s="1"/>
      <c r="M630" s="1"/>
      <c r="N630" s="1"/>
      <c r="O630" s="1"/>
    </row>
    <row r="631" spans="1:15" ht="14.25" customHeight="1" x14ac:dyDescent="0.2">
      <c r="A631" s="48" t="s">
        <v>400</v>
      </c>
      <c r="B631" s="47" t="s">
        <v>1957</v>
      </c>
      <c r="C631" s="48">
        <v>2020</v>
      </c>
      <c r="D631" s="34" t="s">
        <v>1938</v>
      </c>
      <c r="E631" s="37">
        <f>IF(F631="","", VLOOKUP(F631,[8]All_LTMN_Lookups!$J$1:$K$1223,2,FALSE))</f>
        <v>2613</v>
      </c>
      <c r="F631" s="152" t="s">
        <v>218</v>
      </c>
      <c r="G631" s="19" t="s">
        <v>34</v>
      </c>
      <c r="H631" s="19" t="s">
        <v>1847</v>
      </c>
      <c r="I631" s="1"/>
      <c r="J631" s="1"/>
      <c r="K631" s="1"/>
      <c r="L631" s="1"/>
      <c r="M631" s="1"/>
      <c r="N631" s="1"/>
      <c r="O631" s="1"/>
    </row>
    <row r="632" spans="1:15" ht="14.25" customHeight="1" x14ac:dyDescent="0.2">
      <c r="A632" s="48" t="s">
        <v>400</v>
      </c>
      <c r="B632" s="47" t="s">
        <v>1957</v>
      </c>
      <c r="C632" s="48">
        <v>2020</v>
      </c>
      <c r="D632" s="34" t="s">
        <v>1938</v>
      </c>
      <c r="E632" s="37">
        <f>IF(F632="","", VLOOKUP(F632,[8]All_LTMN_Lookups!$J$1:$K$1223,2,FALSE))</f>
        <v>2616</v>
      </c>
      <c r="F632" s="152" t="s">
        <v>215</v>
      </c>
      <c r="G632" s="19" t="s">
        <v>44</v>
      </c>
      <c r="H632" s="19" t="s">
        <v>1799</v>
      </c>
      <c r="I632" s="1"/>
      <c r="J632" s="1"/>
      <c r="K632" s="1"/>
      <c r="L632" s="1"/>
      <c r="M632" s="1"/>
      <c r="N632" s="1"/>
      <c r="O632" s="1"/>
    </row>
    <row r="633" spans="1:15" ht="14.25" customHeight="1" x14ac:dyDescent="0.2">
      <c r="A633" s="48" t="s">
        <v>400</v>
      </c>
      <c r="B633" s="47" t="s">
        <v>1957</v>
      </c>
      <c r="C633" s="48">
        <v>2020</v>
      </c>
      <c r="D633" s="34" t="s">
        <v>1938</v>
      </c>
      <c r="E633" s="37">
        <f>IF(F633="","", VLOOKUP(F633,[8]All_LTMN_Lookups!$J$1:$K$1223,2,FALSE))</f>
        <v>2616</v>
      </c>
      <c r="F633" s="152" t="s">
        <v>215</v>
      </c>
      <c r="G633" s="19" t="s">
        <v>34</v>
      </c>
      <c r="H633" s="19" t="s">
        <v>1847</v>
      </c>
      <c r="I633" s="1"/>
      <c r="J633" s="1"/>
      <c r="K633" s="1"/>
      <c r="L633" s="1"/>
      <c r="M633" s="1"/>
      <c r="N633" s="1"/>
      <c r="O633" s="1"/>
    </row>
    <row r="634" spans="1:15" ht="14.25" customHeight="1" x14ac:dyDescent="0.2">
      <c r="A634" s="48" t="s">
        <v>400</v>
      </c>
      <c r="B634" s="47" t="s">
        <v>1957</v>
      </c>
      <c r="C634" s="48">
        <v>2020</v>
      </c>
      <c r="D634" s="34" t="s">
        <v>1938</v>
      </c>
      <c r="E634" s="37" t="s">
        <v>1959</v>
      </c>
      <c r="F634" s="152" t="s">
        <v>1768</v>
      </c>
      <c r="G634" s="19" t="s">
        <v>23</v>
      </c>
      <c r="H634" s="19" t="s">
        <v>1797</v>
      </c>
      <c r="I634" s="1"/>
      <c r="J634" s="1"/>
      <c r="K634" s="1"/>
      <c r="L634" s="1"/>
      <c r="M634" s="1"/>
      <c r="N634" s="1"/>
      <c r="O634" s="1"/>
    </row>
    <row r="635" spans="1:15" ht="14.25" customHeight="1" x14ac:dyDescent="0.2">
      <c r="A635" s="48" t="s">
        <v>400</v>
      </c>
      <c r="B635" s="47" t="s">
        <v>1957</v>
      </c>
      <c r="C635" s="48">
        <v>2020</v>
      </c>
      <c r="D635" s="34" t="s">
        <v>1938</v>
      </c>
      <c r="E635" s="37" t="s">
        <v>1959</v>
      </c>
      <c r="F635" s="152" t="s">
        <v>1764</v>
      </c>
      <c r="G635" s="19" t="s">
        <v>41</v>
      </c>
      <c r="H635" s="19" t="s">
        <v>1798</v>
      </c>
      <c r="I635" s="1"/>
      <c r="J635" s="1"/>
      <c r="K635" s="1"/>
      <c r="L635" s="1"/>
      <c r="M635" s="1"/>
      <c r="N635" s="1"/>
      <c r="O635" s="1"/>
    </row>
    <row r="636" spans="1:15" ht="14.25" customHeight="1" x14ac:dyDescent="0.2">
      <c r="A636" s="48" t="s">
        <v>400</v>
      </c>
      <c r="B636" s="47" t="s">
        <v>1957</v>
      </c>
      <c r="C636" s="48">
        <v>2020</v>
      </c>
      <c r="D636" s="34" t="s">
        <v>1938</v>
      </c>
      <c r="E636" s="37" t="s">
        <v>1959</v>
      </c>
      <c r="F636" s="152" t="s">
        <v>1765</v>
      </c>
      <c r="G636" s="19" t="s">
        <v>38</v>
      </c>
      <c r="H636" s="19" t="s">
        <v>1800</v>
      </c>
      <c r="I636" s="1"/>
      <c r="J636" s="1"/>
      <c r="K636" s="1"/>
      <c r="L636" s="1"/>
      <c r="M636" s="1"/>
      <c r="N636" s="1"/>
      <c r="O636" s="1"/>
    </row>
    <row r="637" spans="1:15" ht="14.25" customHeight="1" x14ac:dyDescent="0.2">
      <c r="A637" s="48" t="s">
        <v>400</v>
      </c>
      <c r="B637" s="47" t="s">
        <v>1957</v>
      </c>
      <c r="C637" s="48">
        <v>2020</v>
      </c>
      <c r="D637" s="34" t="s">
        <v>1938</v>
      </c>
      <c r="E637" s="37" t="s">
        <v>1959</v>
      </c>
      <c r="F637" s="152" t="s">
        <v>1768</v>
      </c>
      <c r="G637" s="19" t="s">
        <v>23</v>
      </c>
      <c r="H637" s="19" t="s">
        <v>1848</v>
      </c>
      <c r="I637" s="1"/>
      <c r="J637" s="1"/>
      <c r="K637" s="1"/>
      <c r="L637" s="1"/>
      <c r="M637" s="1"/>
      <c r="N637" s="1"/>
      <c r="O637" s="1"/>
    </row>
    <row r="638" spans="1:15" ht="14.25" customHeight="1" x14ac:dyDescent="0.2">
      <c r="A638" s="48" t="s">
        <v>400</v>
      </c>
      <c r="B638" s="47" t="s">
        <v>1957</v>
      </c>
      <c r="C638" s="48">
        <v>2020</v>
      </c>
      <c r="D638" s="34" t="s">
        <v>1938</v>
      </c>
      <c r="E638" s="37" t="s">
        <v>1959</v>
      </c>
      <c r="F638" s="152" t="s">
        <v>1764</v>
      </c>
      <c r="G638" s="19" t="s">
        <v>30</v>
      </c>
      <c r="H638" s="19" t="s">
        <v>1846</v>
      </c>
      <c r="I638" s="1"/>
      <c r="J638" s="1"/>
      <c r="K638" s="1"/>
      <c r="L638" s="1"/>
      <c r="M638" s="1"/>
      <c r="N638" s="1"/>
      <c r="O638" s="1"/>
    </row>
    <row r="639" spans="1:15" ht="14.25" customHeight="1" x14ac:dyDescent="0.2">
      <c r="A639" s="48" t="s">
        <v>400</v>
      </c>
      <c r="B639" s="47" t="s">
        <v>1957</v>
      </c>
      <c r="C639" s="48">
        <v>2020</v>
      </c>
      <c r="D639" s="34" t="s">
        <v>1938</v>
      </c>
      <c r="E639" s="37" t="s">
        <v>1959</v>
      </c>
      <c r="F639" s="152" t="s">
        <v>1765</v>
      </c>
      <c r="G639" s="19" t="s">
        <v>34</v>
      </c>
      <c r="H639" s="19" t="s">
        <v>1847</v>
      </c>
      <c r="I639" s="1"/>
      <c r="J639" s="1"/>
      <c r="K639" s="1"/>
      <c r="L639" s="1"/>
      <c r="M639" s="1"/>
      <c r="N639" s="1"/>
      <c r="O639" s="1"/>
    </row>
    <row r="640" spans="1:15" ht="14.25" customHeight="1" x14ac:dyDescent="0.2">
      <c r="A640" s="48" t="s">
        <v>400</v>
      </c>
      <c r="B640" s="47" t="s">
        <v>1957</v>
      </c>
      <c r="C640" s="48">
        <v>2020</v>
      </c>
      <c r="D640" s="34" t="s">
        <v>1938</v>
      </c>
      <c r="E640" s="37" t="s">
        <v>1959</v>
      </c>
      <c r="F640" s="152" t="s">
        <v>1766</v>
      </c>
      <c r="G640" s="19" t="s">
        <v>38</v>
      </c>
      <c r="H640" s="19" t="s">
        <v>1800</v>
      </c>
      <c r="I640" s="1"/>
      <c r="J640" s="1"/>
      <c r="K640" s="1"/>
      <c r="L640" s="1"/>
      <c r="M640" s="1"/>
      <c r="N640" s="1"/>
      <c r="O640" s="1"/>
    </row>
    <row r="641" spans="1:15" ht="14.25" customHeight="1" x14ac:dyDescent="0.2">
      <c r="A641" s="48" t="s">
        <v>400</v>
      </c>
      <c r="B641" s="47" t="s">
        <v>1957</v>
      </c>
      <c r="C641" s="48">
        <v>2020</v>
      </c>
      <c r="D641" s="34" t="s">
        <v>1938</v>
      </c>
      <c r="E641" s="37" t="s">
        <v>1959</v>
      </c>
      <c r="F641" s="152" t="s">
        <v>1766</v>
      </c>
      <c r="G641" s="19" t="s">
        <v>34</v>
      </c>
      <c r="H641" s="19" t="s">
        <v>1847</v>
      </c>
      <c r="I641" s="1"/>
      <c r="J641" s="1"/>
      <c r="K641" s="1"/>
      <c r="L641" s="1"/>
      <c r="M641" s="1"/>
      <c r="N641" s="1"/>
      <c r="O641" s="1"/>
    </row>
    <row r="642" spans="1:15" ht="14.25" customHeight="1" x14ac:dyDescent="0.2">
      <c r="A642" s="48" t="s">
        <v>400</v>
      </c>
      <c r="B642" s="47" t="s">
        <v>1957</v>
      </c>
      <c r="C642" s="48">
        <v>2020</v>
      </c>
      <c r="D642" s="34" t="s">
        <v>1939</v>
      </c>
      <c r="E642" s="37">
        <f>IF(F642="","", VLOOKUP(F642,[8]All_LTMN_Lookups!$J$1:$K$1223,2,FALSE))</f>
        <v>2740</v>
      </c>
      <c r="F642" s="152" t="s">
        <v>177</v>
      </c>
      <c r="G642" s="19" t="s">
        <v>23</v>
      </c>
      <c r="H642" s="19" t="s">
        <v>1797</v>
      </c>
      <c r="I642" s="1"/>
      <c r="J642" s="1"/>
      <c r="K642" s="1"/>
      <c r="L642" s="1"/>
      <c r="M642" s="1"/>
      <c r="N642" s="1"/>
      <c r="O642" s="1"/>
    </row>
    <row r="643" spans="1:15" ht="14.25" customHeight="1" x14ac:dyDescent="0.2">
      <c r="A643" s="48" t="s">
        <v>400</v>
      </c>
      <c r="B643" s="47" t="s">
        <v>1957</v>
      </c>
      <c r="C643" s="48">
        <v>2020</v>
      </c>
      <c r="D643" s="34" t="s">
        <v>1939</v>
      </c>
      <c r="E643" s="37">
        <f>IF(F643="","", VLOOKUP(F643,[8]All_LTMN_Lookups!$J$1:$K$1223,2,FALSE))</f>
        <v>2616</v>
      </c>
      <c r="F643" s="152" t="s">
        <v>215</v>
      </c>
      <c r="G643" s="19" t="s">
        <v>44</v>
      </c>
      <c r="H643" s="19" t="s">
        <v>1799</v>
      </c>
      <c r="I643" s="1"/>
      <c r="J643" s="1"/>
      <c r="K643" s="1"/>
      <c r="L643" s="1"/>
      <c r="M643" s="1"/>
      <c r="N643" s="1"/>
      <c r="O643" s="1"/>
    </row>
    <row r="644" spans="1:15" ht="14.25" customHeight="1" x14ac:dyDescent="0.2">
      <c r="A644" s="48" t="s">
        <v>400</v>
      </c>
      <c r="B644" s="47" t="s">
        <v>1957</v>
      </c>
      <c r="C644" s="48">
        <v>2020</v>
      </c>
      <c r="D644" s="34" t="s">
        <v>1939</v>
      </c>
      <c r="E644" s="37">
        <f>IF(F644="","", VLOOKUP(F644,[8]All_LTMN_Lookups!$J$1:$K$1223,2,FALSE))</f>
        <v>2740</v>
      </c>
      <c r="F644" s="152" t="s">
        <v>177</v>
      </c>
      <c r="G644" s="19" t="s">
        <v>27</v>
      </c>
      <c r="H644" s="19" t="s">
        <v>1850</v>
      </c>
      <c r="I644" s="1"/>
      <c r="J644" s="1"/>
      <c r="K644" s="1"/>
      <c r="L644" s="1"/>
      <c r="M644" s="1"/>
      <c r="N644" s="1"/>
      <c r="O644" s="1"/>
    </row>
    <row r="645" spans="1:15" ht="14.25" customHeight="1" x14ac:dyDescent="0.2">
      <c r="A645" s="48" t="s">
        <v>400</v>
      </c>
      <c r="B645" s="47" t="s">
        <v>1957</v>
      </c>
      <c r="C645" s="48">
        <v>2020</v>
      </c>
      <c r="D645" s="34" t="s">
        <v>1939</v>
      </c>
      <c r="E645" s="37">
        <f>IF(F645="","", VLOOKUP(F645,[8]All_LTMN_Lookups!$J$1:$K$1223,2,FALSE))</f>
        <v>2616</v>
      </c>
      <c r="F645" s="152" t="s">
        <v>215</v>
      </c>
      <c r="G645" s="19" t="s">
        <v>34</v>
      </c>
      <c r="H645" s="19" t="s">
        <v>1847</v>
      </c>
      <c r="I645" s="1"/>
      <c r="J645" s="1"/>
      <c r="K645" s="1"/>
      <c r="L645" s="1"/>
      <c r="M645" s="1"/>
      <c r="N645" s="1"/>
      <c r="O645" s="1"/>
    </row>
    <row r="646" spans="1:15" ht="14.25" customHeight="1" x14ac:dyDescent="0.2">
      <c r="A646" s="48" t="s">
        <v>400</v>
      </c>
      <c r="B646" s="47" t="s">
        <v>1957</v>
      </c>
      <c r="C646" s="48">
        <v>2020</v>
      </c>
      <c r="D646" s="34" t="s">
        <v>1939</v>
      </c>
      <c r="E646" s="37">
        <f>IF(F646="","", VLOOKUP(F646,[8]All_LTMN_Lookups!$J$1:$K$1223,2,FALSE))</f>
        <v>570</v>
      </c>
      <c r="F646" s="152" t="s">
        <v>264</v>
      </c>
      <c r="G646" s="19" t="s">
        <v>23</v>
      </c>
      <c r="H646" s="19" t="s">
        <v>1797</v>
      </c>
      <c r="I646" s="1"/>
      <c r="J646" s="1"/>
      <c r="K646" s="1"/>
      <c r="L646" s="1"/>
      <c r="M646" s="1"/>
      <c r="N646" s="1"/>
      <c r="O646" s="1"/>
    </row>
    <row r="647" spans="1:15" ht="14.25" customHeight="1" x14ac:dyDescent="0.2">
      <c r="A647" s="48" t="s">
        <v>400</v>
      </c>
      <c r="B647" s="47" t="s">
        <v>1957</v>
      </c>
      <c r="C647" s="48">
        <v>2020</v>
      </c>
      <c r="D647" s="34" t="s">
        <v>1939</v>
      </c>
      <c r="E647" s="37">
        <f>IF(F647="","", VLOOKUP(F647,[8]All_LTMN_Lookups!$J$1:$K$1223,2,FALSE))</f>
        <v>2613</v>
      </c>
      <c r="F647" s="152" t="s">
        <v>218</v>
      </c>
      <c r="G647" s="19" t="s">
        <v>44</v>
      </c>
      <c r="H647" s="19" t="s">
        <v>1799</v>
      </c>
      <c r="I647" s="1"/>
      <c r="J647" s="1"/>
      <c r="K647" s="1"/>
      <c r="L647" s="1"/>
      <c r="M647" s="1"/>
      <c r="N647" s="1"/>
      <c r="O647" s="1"/>
    </row>
    <row r="648" spans="1:15" ht="14.25" customHeight="1" x14ac:dyDescent="0.2">
      <c r="A648" s="48" t="s">
        <v>400</v>
      </c>
      <c r="B648" s="47" t="s">
        <v>1957</v>
      </c>
      <c r="C648" s="48">
        <v>2020</v>
      </c>
      <c r="D648" s="34" t="s">
        <v>1939</v>
      </c>
      <c r="E648" s="37">
        <f>IF(F648="","", VLOOKUP(F648,[8]All_LTMN_Lookups!$J$1:$K$1223,2,FALSE))</f>
        <v>570</v>
      </c>
      <c r="F648" s="152" t="s">
        <v>264</v>
      </c>
      <c r="G648" s="19" t="s">
        <v>23</v>
      </c>
      <c r="H648" s="19" t="s">
        <v>1848</v>
      </c>
      <c r="I648" s="1"/>
      <c r="J648" s="1"/>
      <c r="K648" s="1"/>
      <c r="L648" s="1"/>
      <c r="M648" s="1"/>
      <c r="N648" s="1"/>
      <c r="O648" s="1"/>
    </row>
    <row r="649" spans="1:15" ht="14.25" customHeight="1" x14ac:dyDescent="0.2">
      <c r="A649" s="48" t="s">
        <v>400</v>
      </c>
      <c r="B649" s="47" t="s">
        <v>1957</v>
      </c>
      <c r="C649" s="48">
        <v>2020</v>
      </c>
      <c r="D649" s="34" t="s">
        <v>1939</v>
      </c>
      <c r="E649" s="37">
        <f>IF(F649="","", VLOOKUP(F649,[8]All_LTMN_Lookups!$J$1:$K$1223,2,FALSE))</f>
        <v>2613</v>
      </c>
      <c r="F649" s="152" t="s">
        <v>218</v>
      </c>
      <c r="G649" s="19" t="s">
        <v>34</v>
      </c>
      <c r="H649" s="19" t="s">
        <v>1847</v>
      </c>
      <c r="I649" s="1"/>
      <c r="J649" s="1"/>
      <c r="K649" s="1"/>
      <c r="L649" s="1"/>
      <c r="M649" s="1"/>
      <c r="N649" s="1"/>
      <c r="O649" s="1"/>
    </row>
    <row r="650" spans="1:15" ht="14.25" customHeight="1" x14ac:dyDescent="0.2">
      <c r="A650" s="48" t="s">
        <v>400</v>
      </c>
      <c r="B650" s="47" t="s">
        <v>1957</v>
      </c>
      <c r="C650" s="48">
        <v>2020</v>
      </c>
      <c r="D650" s="34" t="s">
        <v>1939</v>
      </c>
      <c r="E650" s="37">
        <f>IF(F650="","", VLOOKUP(F650,[8]All_LTMN_Lookups!$J$1:$K$1223,2,FALSE))</f>
        <v>2615</v>
      </c>
      <c r="F650" s="152" t="s">
        <v>216</v>
      </c>
      <c r="G650" s="19" t="s">
        <v>44</v>
      </c>
      <c r="H650" s="19" t="s">
        <v>1799</v>
      </c>
      <c r="I650" s="1"/>
      <c r="J650" s="1"/>
      <c r="K650" s="1"/>
      <c r="L650" s="1"/>
      <c r="M650" s="1"/>
      <c r="N650" s="1"/>
      <c r="O650" s="1"/>
    </row>
    <row r="651" spans="1:15" ht="14.25" customHeight="1" x14ac:dyDescent="0.2">
      <c r="A651" s="48" t="s">
        <v>400</v>
      </c>
      <c r="B651" s="47" t="s">
        <v>1957</v>
      </c>
      <c r="C651" s="48">
        <v>2020</v>
      </c>
      <c r="D651" s="34" t="s">
        <v>1939</v>
      </c>
      <c r="E651" s="37">
        <f>IF(F651="","", VLOOKUP(F651,[8]All_LTMN_Lookups!$J$1:$K$1223,2,FALSE))</f>
        <v>2615</v>
      </c>
      <c r="F651" s="152" t="s">
        <v>216</v>
      </c>
      <c r="G651" s="19" t="s">
        <v>34</v>
      </c>
      <c r="H651" s="19" t="s">
        <v>1847</v>
      </c>
      <c r="I651" s="1"/>
      <c r="J651" s="1"/>
      <c r="K651" s="1"/>
      <c r="L651" s="1"/>
      <c r="M651" s="1"/>
      <c r="N651" s="1"/>
      <c r="O651" s="1"/>
    </row>
    <row r="652" spans="1:15" ht="14.25" customHeight="1" x14ac:dyDescent="0.2">
      <c r="A652" s="48" t="s">
        <v>400</v>
      </c>
      <c r="B652" s="47" t="s">
        <v>1957</v>
      </c>
      <c r="C652" s="48">
        <v>2020</v>
      </c>
      <c r="D652" s="34" t="s">
        <v>1939</v>
      </c>
      <c r="E652" s="37" t="s">
        <v>1959</v>
      </c>
      <c r="F652" s="152" t="s">
        <v>1766</v>
      </c>
      <c r="G652" s="19" t="s">
        <v>38</v>
      </c>
      <c r="H652" s="19" t="s">
        <v>1800</v>
      </c>
      <c r="I652" s="1"/>
      <c r="J652" s="1"/>
      <c r="K652" s="1"/>
      <c r="L652" s="1"/>
      <c r="M652" s="1"/>
      <c r="N652" s="1"/>
      <c r="O652" s="1"/>
    </row>
    <row r="653" spans="1:15" ht="14.25" customHeight="1" x14ac:dyDescent="0.2">
      <c r="A653" s="48" t="s">
        <v>400</v>
      </c>
      <c r="B653" s="47" t="s">
        <v>1957</v>
      </c>
      <c r="C653" s="48">
        <v>2020</v>
      </c>
      <c r="D653" s="34" t="s">
        <v>1939</v>
      </c>
      <c r="E653" s="37" t="s">
        <v>1959</v>
      </c>
      <c r="F653" s="152" t="s">
        <v>1766</v>
      </c>
      <c r="G653" s="19" t="s">
        <v>34</v>
      </c>
      <c r="H653" s="19" t="s">
        <v>1847</v>
      </c>
      <c r="I653" s="1"/>
      <c r="J653" s="1"/>
      <c r="K653" s="1"/>
      <c r="L653" s="1"/>
      <c r="M653" s="1"/>
      <c r="N653" s="1"/>
      <c r="O653" s="1"/>
    </row>
    <row r="654" spans="1:15" ht="14.25" customHeight="1" x14ac:dyDescent="0.2">
      <c r="A654" s="48" t="s">
        <v>400</v>
      </c>
      <c r="B654" s="47" t="s">
        <v>1957</v>
      </c>
      <c r="C654" s="48">
        <v>2020</v>
      </c>
      <c r="D654" s="34" t="s">
        <v>1939</v>
      </c>
      <c r="E654" s="37" t="s">
        <v>1959</v>
      </c>
      <c r="F654" s="152" t="s">
        <v>1765</v>
      </c>
      <c r="G654" s="19" t="s">
        <v>44</v>
      </c>
      <c r="H654" s="19" t="s">
        <v>1799</v>
      </c>
      <c r="I654" s="1"/>
      <c r="J654" s="1"/>
      <c r="K654" s="1"/>
      <c r="L654" s="1"/>
      <c r="M654" s="1"/>
      <c r="N654" s="1"/>
      <c r="O654" s="1"/>
    </row>
    <row r="655" spans="1:15" ht="14.25" customHeight="1" x14ac:dyDescent="0.2">
      <c r="A655" s="48" t="s">
        <v>400</v>
      </c>
      <c r="B655" s="47" t="s">
        <v>1957</v>
      </c>
      <c r="C655" s="48">
        <v>2020</v>
      </c>
      <c r="D655" s="34" t="s">
        <v>1939</v>
      </c>
      <c r="E655" s="37" t="s">
        <v>1959</v>
      </c>
      <c r="F655" s="152" t="s">
        <v>1765</v>
      </c>
      <c r="G655" s="19" t="s">
        <v>34</v>
      </c>
      <c r="H655" s="19" t="s">
        <v>1847</v>
      </c>
      <c r="I655" s="1"/>
      <c r="J655" s="1"/>
      <c r="K655" s="1"/>
      <c r="L655" s="1"/>
      <c r="M655" s="1"/>
      <c r="N655" s="1"/>
      <c r="O655" s="1"/>
    </row>
    <row r="656" spans="1:15" ht="14.25" customHeight="1" x14ac:dyDescent="0.2">
      <c r="A656" s="48"/>
      <c r="B656" s="37"/>
      <c r="C656" s="48"/>
      <c r="D656" s="34"/>
      <c r="E656" s="37"/>
      <c r="F656" s="152"/>
      <c r="G656" s="19"/>
      <c r="H656" s="19"/>
      <c r="I656" s="1"/>
      <c r="J656" s="1"/>
      <c r="K656" s="1"/>
      <c r="L656" s="1"/>
      <c r="M656" s="1"/>
      <c r="N656" s="1"/>
      <c r="O656" s="1"/>
    </row>
    <row r="657" spans="1:15" ht="14.25" customHeight="1" x14ac:dyDescent="0.2">
      <c r="A657" s="48"/>
      <c r="B657" s="37"/>
      <c r="C657" s="48"/>
      <c r="D657" s="34"/>
      <c r="E657" s="37"/>
      <c r="F657" s="152"/>
      <c r="G657" s="19"/>
      <c r="H657" s="19"/>
      <c r="I657" s="1"/>
      <c r="J657" s="1"/>
      <c r="K657" s="1"/>
      <c r="L657" s="1"/>
      <c r="M657" s="1"/>
      <c r="N657" s="1"/>
      <c r="O657" s="1"/>
    </row>
    <row r="658" spans="1:15" ht="14.25" customHeight="1" x14ac:dyDescent="0.2">
      <c r="A658" s="48"/>
      <c r="B658" s="37"/>
      <c r="C658" s="48"/>
      <c r="D658" s="34"/>
      <c r="E658" s="37"/>
      <c r="F658" s="152"/>
      <c r="G658" s="19"/>
      <c r="H658" s="19"/>
      <c r="I658" s="1"/>
      <c r="J658" s="1"/>
      <c r="K658" s="1"/>
      <c r="L658" s="1"/>
      <c r="M658" s="1"/>
      <c r="N658" s="1"/>
      <c r="O658" s="1"/>
    </row>
    <row r="659" spans="1:15" ht="14.25" customHeight="1" x14ac:dyDescent="0.2">
      <c r="A659" s="48"/>
      <c r="B659" s="37"/>
      <c r="C659" s="48"/>
      <c r="D659" s="34"/>
      <c r="E659" s="37"/>
      <c r="F659" s="152"/>
      <c r="G659" s="19"/>
      <c r="H659" s="19"/>
      <c r="I659" s="1"/>
      <c r="J659" s="1"/>
      <c r="K659" s="1"/>
      <c r="L659" s="1"/>
      <c r="M659" s="1"/>
      <c r="N659" s="1"/>
      <c r="O659" s="1"/>
    </row>
    <row r="660" spans="1:15" ht="14.25" customHeight="1" x14ac:dyDescent="0.2">
      <c r="A660" s="48"/>
      <c r="B660" s="37"/>
      <c r="C660" s="48"/>
      <c r="D660" s="34"/>
      <c r="E660" s="37"/>
      <c r="F660" s="152"/>
      <c r="G660" s="19"/>
      <c r="H660" s="19"/>
      <c r="I660" s="1"/>
      <c r="J660" s="1"/>
      <c r="K660" s="1"/>
      <c r="L660" s="1"/>
      <c r="M660" s="1"/>
      <c r="N660" s="1"/>
      <c r="O660" s="1"/>
    </row>
    <row r="661" spans="1:15" ht="14.25" customHeight="1" x14ac:dyDescent="0.2">
      <c r="A661" s="48"/>
      <c r="B661" s="37"/>
      <c r="C661" s="48"/>
      <c r="D661" s="34"/>
      <c r="E661" s="37"/>
      <c r="F661" s="152"/>
      <c r="G661" s="19"/>
      <c r="H661" s="19"/>
      <c r="I661" s="1"/>
      <c r="J661" s="1"/>
      <c r="K661" s="1"/>
      <c r="L661" s="1"/>
      <c r="M661" s="1"/>
      <c r="N661" s="1"/>
      <c r="O661" s="1"/>
    </row>
    <row r="662" spans="1:15" ht="14.25" customHeight="1" x14ac:dyDescent="0.2">
      <c r="A662" s="48"/>
      <c r="B662" s="37"/>
      <c r="C662" s="48"/>
      <c r="D662" s="34"/>
      <c r="E662" s="37"/>
      <c r="F662" s="152"/>
      <c r="G662" s="19"/>
      <c r="H662" s="19"/>
      <c r="I662" s="1"/>
      <c r="J662" s="1"/>
      <c r="K662" s="1"/>
      <c r="L662" s="1"/>
      <c r="M662" s="1"/>
      <c r="N662" s="1"/>
      <c r="O662" s="1"/>
    </row>
    <row r="663" spans="1:15" ht="14.25" customHeight="1" x14ac:dyDescent="0.2">
      <c r="E663" s="179"/>
    </row>
    <row r="664" spans="1:15" ht="14.25" customHeight="1" x14ac:dyDescent="0.2">
      <c r="E664" s="179" t="str">
        <f>IF(F664="","", VLOOKUP(F664,All_LTMN_Lookups!$J$1:$K$1223,2,FALSE))</f>
        <v/>
      </c>
    </row>
    <row r="665" spans="1:15" ht="14.25" customHeight="1" x14ac:dyDescent="0.2">
      <c r="E665" s="179" t="str">
        <f>IF(F665="","", VLOOKUP(F665,All_LTMN_Lookups!$J$1:$K$1223,2,FALSE))</f>
        <v/>
      </c>
    </row>
    <row r="666" spans="1:15" ht="14.25" customHeight="1" x14ac:dyDescent="0.2">
      <c r="E666" s="179" t="str">
        <f>IF(F666="","", VLOOKUP(F666,All_LTMN_Lookups!$J$1:$K$1223,2,FALSE))</f>
        <v/>
      </c>
    </row>
    <row r="667" spans="1:15" ht="14.25" customHeight="1" x14ac:dyDescent="0.2">
      <c r="E667" s="179" t="str">
        <f>IF(F667="","", VLOOKUP(F667,All_LTMN_Lookups!$J$1:$K$1223,2,FALSE))</f>
        <v/>
      </c>
    </row>
    <row r="668" spans="1:15" ht="14.25" customHeight="1" x14ac:dyDescent="0.2">
      <c r="E668" s="179" t="str">
        <f>IF(F668="","", VLOOKUP(F668,All_LTMN_Lookups!$J$1:$K$1223,2,FALSE))</f>
        <v/>
      </c>
    </row>
    <row r="669" spans="1:15" ht="14.25" customHeight="1" x14ac:dyDescent="0.2">
      <c r="E669" s="179" t="str">
        <f>IF(F669="","", VLOOKUP(F669,All_LTMN_Lookups!$J$1:$K$1223,2,FALSE))</f>
        <v/>
      </c>
    </row>
    <row r="670" spans="1:15" ht="14.25" customHeight="1" x14ac:dyDescent="0.2">
      <c r="E670" s="179" t="str">
        <f>IF(F670="","", VLOOKUP(F670,All_LTMN_Lookups!$J$1:$K$1223,2,FALSE))</f>
        <v/>
      </c>
    </row>
    <row r="671" spans="1:15" ht="14.25" customHeight="1" x14ac:dyDescent="0.2">
      <c r="E671" s="179" t="str">
        <f>IF(F671="","", VLOOKUP(F671,All_LTMN_Lookups!$J$1:$K$1223,2,FALSE))</f>
        <v/>
      </c>
    </row>
    <row r="672" spans="1:15" ht="14.25" customHeight="1" x14ac:dyDescent="0.2">
      <c r="E672" s="179" t="str">
        <f>IF(F672="","", VLOOKUP(F672,All_LTMN_Lookups!$J$1:$K$1223,2,FALSE))</f>
        <v/>
      </c>
    </row>
    <row r="673" spans="5:5" ht="14.25" customHeight="1" x14ac:dyDescent="0.2">
      <c r="E673" s="179" t="str">
        <f>IF(F673="","", VLOOKUP(F673,All_LTMN_Lookups!$J$1:$K$1223,2,FALSE))</f>
        <v/>
      </c>
    </row>
    <row r="674" spans="5:5" ht="14.25" customHeight="1" x14ac:dyDescent="0.2">
      <c r="E674" s="179" t="str">
        <f>IF(F674="","", VLOOKUP(F674,All_LTMN_Lookups!$J$1:$K$1223,2,FALSE))</f>
        <v/>
      </c>
    </row>
    <row r="675" spans="5:5" ht="14.25" customHeight="1" x14ac:dyDescent="0.2">
      <c r="E675" s="179" t="str">
        <f>IF(F675="","", VLOOKUP(F675,All_LTMN_Lookups!$J$1:$K$1223,2,FALSE))</f>
        <v/>
      </c>
    </row>
    <row r="676" spans="5:5" ht="14.25" customHeight="1" x14ac:dyDescent="0.2">
      <c r="E676" s="179" t="str">
        <f>IF(F676="","", VLOOKUP(F676,All_LTMN_Lookups!$J$1:$K$1223,2,FALSE))</f>
        <v/>
      </c>
    </row>
    <row r="677" spans="5:5" ht="14.25" customHeight="1" x14ac:dyDescent="0.2">
      <c r="E677" s="179" t="str">
        <f>IF(F677="","", VLOOKUP(F677,All_LTMN_Lookups!$J$1:$K$1223,2,FALSE))</f>
        <v/>
      </c>
    </row>
    <row r="678" spans="5:5" ht="14.25" customHeight="1" x14ac:dyDescent="0.2">
      <c r="E678" s="179" t="str">
        <f>IF(F678="","", VLOOKUP(F678,All_LTMN_Lookups!$J$1:$K$1223,2,FALSE))</f>
        <v/>
      </c>
    </row>
    <row r="679" spans="5:5" ht="14.25" customHeight="1" x14ac:dyDescent="0.2">
      <c r="E679" s="179" t="str">
        <f>IF(F679="","", VLOOKUP(F679,All_LTMN_Lookups!$J$1:$K$1223,2,FALSE))</f>
        <v/>
      </c>
    </row>
    <row r="680" spans="5:5" ht="14.25" customHeight="1" x14ac:dyDescent="0.2">
      <c r="E680" s="179" t="str">
        <f>IF(F680="","", VLOOKUP(F680,All_LTMN_Lookups!$J$1:$K$1223,2,FALSE))</f>
        <v/>
      </c>
    </row>
    <row r="681" spans="5:5" ht="14.25" customHeight="1" x14ac:dyDescent="0.2">
      <c r="E681" s="179" t="str">
        <f>IF(F681="","", VLOOKUP(F681,All_LTMN_Lookups!$J$1:$K$1223,2,FALSE))</f>
        <v/>
      </c>
    </row>
    <row r="682" spans="5:5" ht="14.25" customHeight="1" x14ac:dyDescent="0.2">
      <c r="E682" s="179" t="str">
        <f>IF(F682="","", VLOOKUP(F682,All_LTMN_Lookups!$J$1:$K$1223,2,FALSE))</f>
        <v/>
      </c>
    </row>
    <row r="683" spans="5:5" ht="14.25" customHeight="1" x14ac:dyDescent="0.2">
      <c r="E683" s="179" t="str">
        <f>IF(F683="","", VLOOKUP(F683,All_LTMN_Lookups!$J$1:$K$1223,2,FALSE))</f>
        <v/>
      </c>
    </row>
    <row r="684" spans="5:5" ht="14.25" customHeight="1" x14ac:dyDescent="0.2">
      <c r="E684" s="179" t="str">
        <f>IF(F684="","", VLOOKUP(F684,All_LTMN_Lookups!$J$1:$K$1223,2,FALSE))</f>
        <v/>
      </c>
    </row>
    <row r="685" spans="5:5" ht="14.25" customHeight="1" x14ac:dyDescent="0.2">
      <c r="E685" s="179" t="str">
        <f>IF(F685="","", VLOOKUP(F685,All_LTMN_Lookups!$J$1:$K$1223,2,FALSE))</f>
        <v/>
      </c>
    </row>
    <row r="686" spans="5:5" ht="14.25" customHeight="1" x14ac:dyDescent="0.2">
      <c r="E686" s="179" t="str">
        <f>IF(F686="","", VLOOKUP(F686,All_LTMN_Lookups!$J$1:$K$1223,2,FALSE))</f>
        <v/>
      </c>
    </row>
    <row r="687" spans="5:5" ht="14.25" customHeight="1" x14ac:dyDescent="0.2">
      <c r="E687" s="179" t="str">
        <f>IF(F687="","", VLOOKUP(F687,All_LTMN_Lookups!$J$1:$K$1223,2,FALSE))</f>
        <v/>
      </c>
    </row>
    <row r="688" spans="5:5" ht="14.25" customHeight="1" x14ac:dyDescent="0.2">
      <c r="E688" s="179" t="str">
        <f>IF(F688="","", VLOOKUP(F688,All_LTMN_Lookups!$J$1:$K$1223,2,FALSE))</f>
        <v/>
      </c>
    </row>
    <row r="689" spans="5:5" ht="14.25" customHeight="1" x14ac:dyDescent="0.2">
      <c r="E689" s="179" t="str">
        <f>IF(F689="","", VLOOKUP(F689,All_LTMN_Lookups!$J$1:$K$1223,2,FALSE))</f>
        <v/>
      </c>
    </row>
    <row r="690" spans="5:5" ht="14.25" customHeight="1" x14ac:dyDescent="0.2">
      <c r="E690" s="179" t="str">
        <f>IF(F690="","", VLOOKUP(F690,All_LTMN_Lookups!$J$1:$K$1223,2,FALSE))</f>
        <v/>
      </c>
    </row>
    <row r="691" spans="5:5" ht="14.25" customHeight="1" x14ac:dyDescent="0.2">
      <c r="E691" s="179" t="str">
        <f>IF(F691="","", VLOOKUP(F691,All_LTMN_Lookups!$J$1:$K$1223,2,FALSE))</f>
        <v/>
      </c>
    </row>
    <row r="692" spans="5:5" ht="14.25" customHeight="1" x14ac:dyDescent="0.2">
      <c r="E692" s="179" t="str">
        <f>IF(F692="","", VLOOKUP(F692,All_LTMN_Lookups!$J$1:$K$1223,2,FALSE))</f>
        <v/>
      </c>
    </row>
    <row r="693" spans="5:5" ht="14.25" customHeight="1" x14ac:dyDescent="0.2">
      <c r="E693" s="179" t="str">
        <f>IF(F693="","", VLOOKUP(F693,All_LTMN_Lookups!$J$1:$K$1223,2,FALSE))</f>
        <v/>
      </c>
    </row>
    <row r="694" spans="5:5" ht="14.25" customHeight="1" x14ac:dyDescent="0.2">
      <c r="E694" s="179" t="str">
        <f>IF(F694="","", VLOOKUP(F694,All_LTMN_Lookups!$J$1:$K$1223,2,FALSE))</f>
        <v/>
      </c>
    </row>
    <row r="695" spans="5:5" ht="14.25" customHeight="1" x14ac:dyDescent="0.2">
      <c r="E695" s="179" t="str">
        <f>IF(F695="","", VLOOKUP(F695,All_LTMN_Lookups!$J$1:$K$1223,2,FALSE))</f>
        <v/>
      </c>
    </row>
    <row r="696" spans="5:5" ht="14.25" customHeight="1" x14ac:dyDescent="0.2">
      <c r="E696" s="179" t="str">
        <f>IF(F696="","", VLOOKUP(F696,All_LTMN_Lookups!$J$1:$K$1223,2,FALSE))</f>
        <v/>
      </c>
    </row>
    <row r="697" spans="5:5" ht="14.25" customHeight="1" x14ac:dyDescent="0.2">
      <c r="E697" s="179" t="str">
        <f>IF(F697="","", VLOOKUP(F697,All_LTMN_Lookups!$J$1:$K$1223,2,FALSE))</f>
        <v/>
      </c>
    </row>
    <row r="698" spans="5:5" ht="14.25" customHeight="1" x14ac:dyDescent="0.2">
      <c r="E698" s="179" t="str">
        <f>IF(F698="","", VLOOKUP(F698,All_LTMN_Lookups!$J$1:$K$1223,2,FALSE))</f>
        <v/>
      </c>
    </row>
    <row r="699" spans="5:5" ht="14.25" customHeight="1" x14ac:dyDescent="0.2">
      <c r="E699" s="179" t="str">
        <f>IF(F699="","", VLOOKUP(F699,All_LTMN_Lookups!$J$1:$K$1223,2,FALSE))</f>
        <v/>
      </c>
    </row>
    <row r="700" spans="5:5" ht="14.25" customHeight="1" x14ac:dyDescent="0.2">
      <c r="E700" s="179" t="str">
        <f>IF(F700="","", VLOOKUP(F700,All_LTMN_Lookups!$J$1:$K$1223,2,FALSE))</f>
        <v/>
      </c>
    </row>
    <row r="701" spans="5:5" ht="14.25" customHeight="1" x14ac:dyDescent="0.2">
      <c r="E701" s="179" t="str">
        <f>IF(F701="","", VLOOKUP(F701,All_LTMN_Lookups!$J$1:$K$1223,2,FALSE))</f>
        <v/>
      </c>
    </row>
    <row r="702" spans="5:5" ht="14.25" customHeight="1" x14ac:dyDescent="0.2">
      <c r="E702" s="179" t="str">
        <f>IF(F702="","", VLOOKUP(F702,All_LTMN_Lookups!$J$1:$K$1223,2,FALSE))</f>
        <v/>
      </c>
    </row>
    <row r="703" spans="5:5" ht="14.25" customHeight="1" x14ac:dyDescent="0.2">
      <c r="E703" s="179" t="str">
        <f>IF(F703="","", VLOOKUP(F703,All_LTMN_Lookups!$J$1:$K$1223,2,FALSE))</f>
        <v/>
      </c>
    </row>
    <row r="704" spans="5:5" ht="14.25" customHeight="1" x14ac:dyDescent="0.2">
      <c r="E704" s="179" t="str">
        <f>IF(F704="","", VLOOKUP(F704,All_LTMN_Lookups!$J$1:$K$1223,2,FALSE))</f>
        <v/>
      </c>
    </row>
    <row r="705" spans="5:5" ht="14.25" customHeight="1" x14ac:dyDescent="0.2">
      <c r="E705" s="179" t="str">
        <f>IF(F705="","", VLOOKUP(F705,All_LTMN_Lookups!$J$1:$K$1223,2,FALSE))</f>
        <v/>
      </c>
    </row>
    <row r="706" spans="5:5" ht="14.25" customHeight="1" x14ac:dyDescent="0.2">
      <c r="E706" s="179" t="str">
        <f>IF(F706="","", VLOOKUP(F706,All_LTMN_Lookups!$J$1:$K$1223,2,FALSE))</f>
        <v/>
      </c>
    </row>
    <row r="707" spans="5:5" ht="14.25" customHeight="1" x14ac:dyDescent="0.2">
      <c r="E707" s="179" t="str">
        <f>IF(F707="","", VLOOKUP(F707,All_LTMN_Lookups!$J$1:$K$1223,2,FALSE))</f>
        <v/>
      </c>
    </row>
    <row r="708" spans="5:5" ht="14.25" customHeight="1" x14ac:dyDescent="0.2">
      <c r="E708" s="179" t="str">
        <f>IF(F708="","", VLOOKUP(F708,All_LTMN_Lookups!$J$1:$K$1223,2,FALSE))</f>
        <v/>
      </c>
    </row>
    <row r="709" spans="5:5" ht="14.25" customHeight="1" x14ac:dyDescent="0.2">
      <c r="E709" s="179" t="str">
        <f>IF(F709="","", VLOOKUP(F709,All_LTMN_Lookups!$J$1:$K$1223,2,FALSE))</f>
        <v/>
      </c>
    </row>
    <row r="710" spans="5:5" ht="14.25" customHeight="1" x14ac:dyDescent="0.2">
      <c r="E710" s="179" t="str">
        <f>IF(F710="","", VLOOKUP(F710,All_LTMN_Lookups!$J$1:$K$1223,2,FALSE))</f>
        <v/>
      </c>
    </row>
    <row r="711" spans="5:5" ht="14.25" customHeight="1" x14ac:dyDescent="0.2">
      <c r="E711" s="179" t="str">
        <f>IF(F711="","", VLOOKUP(F711,All_LTMN_Lookups!$J$1:$K$1223,2,FALSE))</f>
        <v/>
      </c>
    </row>
    <row r="712" spans="5:5" ht="14.25" customHeight="1" x14ac:dyDescent="0.2">
      <c r="E712" s="179" t="str">
        <f>IF(F712="","", VLOOKUP(F712,All_LTMN_Lookups!$J$1:$K$1223,2,FALSE))</f>
        <v/>
      </c>
    </row>
    <row r="713" spans="5:5" ht="14.25" customHeight="1" x14ac:dyDescent="0.2">
      <c r="E713" s="179" t="str">
        <f>IF(F713="","", VLOOKUP(F713,All_LTMN_Lookups!$J$1:$K$1223,2,FALSE))</f>
        <v/>
      </c>
    </row>
    <row r="714" spans="5:5" ht="14.25" customHeight="1" x14ac:dyDescent="0.2">
      <c r="E714" s="179" t="str">
        <f>IF(F714="","", VLOOKUP(F714,All_LTMN_Lookups!$J$1:$K$1223,2,FALSE))</f>
        <v/>
      </c>
    </row>
    <row r="715" spans="5:5" ht="14.25" customHeight="1" x14ac:dyDescent="0.2">
      <c r="E715" s="179" t="str">
        <f>IF(F715="","", VLOOKUP(F715,All_LTMN_Lookups!$J$1:$K$1223,2,FALSE))</f>
        <v/>
      </c>
    </row>
    <row r="716" spans="5:5" ht="14.25" customHeight="1" x14ac:dyDescent="0.2">
      <c r="E716" s="179" t="str">
        <f>IF(F716="","", VLOOKUP(F716,All_LTMN_Lookups!$J$1:$K$1223,2,FALSE))</f>
        <v/>
      </c>
    </row>
    <row r="717" spans="5:5" ht="14.25" customHeight="1" x14ac:dyDescent="0.2">
      <c r="E717" s="179" t="str">
        <f>IF(F717="","", VLOOKUP(F717,All_LTMN_Lookups!$J$1:$K$1223,2,FALSE))</f>
        <v/>
      </c>
    </row>
    <row r="718" spans="5:5" ht="14.25" customHeight="1" x14ac:dyDescent="0.2">
      <c r="E718" s="179" t="str">
        <f>IF(F718="","", VLOOKUP(F718,All_LTMN_Lookups!$J$1:$K$1223,2,FALSE))</f>
        <v/>
      </c>
    </row>
    <row r="719" spans="5:5" ht="14.25" customHeight="1" x14ac:dyDescent="0.2">
      <c r="E719" s="179" t="str">
        <f>IF(F719="","", VLOOKUP(F719,All_LTMN_Lookups!$J$1:$K$1223,2,FALSE))</f>
        <v/>
      </c>
    </row>
    <row r="720" spans="5:5" ht="14.25" customHeight="1" x14ac:dyDescent="0.2">
      <c r="E720" s="179" t="str">
        <f>IF(F720="","", VLOOKUP(F720,All_LTMN_Lookups!$J$1:$K$1223,2,FALSE))</f>
        <v/>
      </c>
    </row>
    <row r="721" spans="5:5" ht="14.25" customHeight="1" x14ac:dyDescent="0.2">
      <c r="E721" s="179" t="str">
        <f>IF(F721="","", VLOOKUP(F721,All_LTMN_Lookups!$J$1:$K$1223,2,FALSE))</f>
        <v/>
      </c>
    </row>
    <row r="722" spans="5:5" ht="14.25" customHeight="1" x14ac:dyDescent="0.2">
      <c r="E722" s="7" t="str">
        <f>IF(F722="","", VLOOKUP(F722,All_LTMN_Lookups!J724:K1946,2,FALSE))</f>
        <v/>
      </c>
    </row>
    <row r="723" spans="5:5" ht="14.25" customHeight="1" x14ac:dyDescent="0.2">
      <c r="E723" s="7" t="str">
        <f>IF(F723="","", VLOOKUP(F723,All_LTMN_Lookups!J725:K1947,2,FALSE))</f>
        <v/>
      </c>
    </row>
    <row r="724" spans="5:5" ht="14.25" customHeight="1" x14ac:dyDescent="0.2">
      <c r="E724" s="7" t="str">
        <f>IF(F724="","", VLOOKUP(F724,All_LTMN_Lookups!J726:K1948,2,FALSE))</f>
        <v/>
      </c>
    </row>
    <row r="725" spans="5:5" ht="14.25" customHeight="1" x14ac:dyDescent="0.2">
      <c r="E725" s="7" t="str">
        <f>IF(F725="","", VLOOKUP(F725,All_LTMN_Lookups!J727:K1949,2,FALSE))</f>
        <v/>
      </c>
    </row>
    <row r="726" spans="5:5" ht="14.25" customHeight="1" x14ac:dyDescent="0.2">
      <c r="E726" s="7" t="str">
        <f>IF(F726="","", VLOOKUP(F726,All_LTMN_Lookups!J728:K1950,2,FALSE))</f>
        <v/>
      </c>
    </row>
    <row r="727" spans="5:5" ht="14.25" customHeight="1" x14ac:dyDescent="0.2">
      <c r="E727" s="7" t="str">
        <f>IF(F727="","", VLOOKUP(F727,All_LTMN_Lookups!J729:K1951,2,FALSE))</f>
        <v/>
      </c>
    </row>
    <row r="728" spans="5:5" ht="14.25" customHeight="1" x14ac:dyDescent="0.2">
      <c r="E728" s="7" t="str">
        <f>IF(F728="","", VLOOKUP(F728,All_LTMN_Lookups!J730:K1952,2,FALSE))</f>
        <v/>
      </c>
    </row>
    <row r="729" spans="5:5" ht="14.25" customHeight="1" x14ac:dyDescent="0.2">
      <c r="E729" s="7" t="str">
        <f>IF(F729="","", VLOOKUP(F729,All_LTMN_Lookups!J731:K1953,2,FALSE))</f>
        <v/>
      </c>
    </row>
    <row r="730" spans="5:5" ht="14.25" customHeight="1" x14ac:dyDescent="0.2">
      <c r="E730" s="7" t="str">
        <f>IF(F730="","", VLOOKUP(F730,All_LTMN_Lookups!J732:K1954,2,FALSE))</f>
        <v/>
      </c>
    </row>
    <row r="731" spans="5:5" ht="14.25" customHeight="1" x14ac:dyDescent="0.2">
      <c r="E731" s="7" t="str">
        <f>IF(F731="","", VLOOKUP(F731,All_LTMN_Lookups!J733:K1955,2,FALSE))</f>
        <v/>
      </c>
    </row>
    <row r="732" spans="5:5" ht="14.25" customHeight="1" x14ac:dyDescent="0.2">
      <c r="E732" s="7" t="str">
        <f>IF(F732="","", VLOOKUP(F732,All_LTMN_Lookups!J734:K1956,2,FALSE))</f>
        <v/>
      </c>
    </row>
    <row r="733" spans="5:5" ht="14.25" customHeight="1" x14ac:dyDescent="0.2">
      <c r="E733" s="7" t="str">
        <f>IF(F733="","", VLOOKUP(F733,All_LTMN_Lookups!J735:K1957,2,FALSE))</f>
        <v/>
      </c>
    </row>
    <row r="734" spans="5:5" ht="14.25" customHeight="1" x14ac:dyDescent="0.2">
      <c r="E734" s="7" t="str">
        <f>IF(F734="","", VLOOKUP(F734,All_LTMN_Lookups!J736:K1958,2,FALSE))</f>
        <v/>
      </c>
    </row>
    <row r="735" spans="5:5" ht="14.25" customHeight="1" x14ac:dyDescent="0.2">
      <c r="E735" s="7" t="str">
        <f>IF(F735="","", VLOOKUP(F735,All_LTMN_Lookups!J737:K1959,2,FALSE))</f>
        <v/>
      </c>
    </row>
    <row r="736" spans="5:5" ht="14.25" customHeight="1" x14ac:dyDescent="0.2">
      <c r="E736" s="7" t="str">
        <f>IF(F736="","", VLOOKUP(F736,All_LTMN_Lookups!J738:K1960,2,FALSE))</f>
        <v/>
      </c>
    </row>
    <row r="737" spans="5:5" ht="14.25" customHeight="1" x14ac:dyDescent="0.2">
      <c r="E737" s="7" t="str">
        <f>IF(F737="","", VLOOKUP(F737,All_LTMN_Lookups!J739:K1961,2,FALSE))</f>
        <v/>
      </c>
    </row>
    <row r="738" spans="5:5" ht="14.25" customHeight="1" x14ac:dyDescent="0.2">
      <c r="E738" s="7" t="str">
        <f>IF(F738="","", VLOOKUP(F738,All_LTMN_Lookups!J740:K1962,2,FALSE))</f>
        <v/>
      </c>
    </row>
    <row r="739" spans="5:5" ht="14.25" customHeight="1" x14ac:dyDescent="0.2">
      <c r="E739" s="7" t="str">
        <f>IF(F739="","", VLOOKUP(F739,All_LTMN_Lookups!J741:K1963,2,FALSE))</f>
        <v/>
      </c>
    </row>
    <row r="740" spans="5:5" ht="14.25" customHeight="1" x14ac:dyDescent="0.2">
      <c r="E740" s="7" t="str">
        <f>IF(F740="","", VLOOKUP(F740,All_LTMN_Lookups!J742:K1964,2,FALSE))</f>
        <v/>
      </c>
    </row>
    <row r="741" spans="5:5" ht="14.25" customHeight="1" x14ac:dyDescent="0.2">
      <c r="E741" s="7" t="str">
        <f>IF(F741="","", VLOOKUP(F741,All_LTMN_Lookups!J743:K1965,2,FALSE))</f>
        <v/>
      </c>
    </row>
    <row r="742" spans="5:5" ht="14.25" customHeight="1" x14ac:dyDescent="0.2">
      <c r="E742" s="7" t="str">
        <f>IF(F742="","", VLOOKUP(F742,All_LTMN_Lookups!J744:K1966,2,FALSE))</f>
        <v/>
      </c>
    </row>
    <row r="743" spans="5:5" ht="14.25" customHeight="1" x14ac:dyDescent="0.2">
      <c r="E743" s="7" t="str">
        <f>IF(F743="","", VLOOKUP(F743,All_LTMN_Lookups!J745:K1967,2,FALSE))</f>
        <v/>
      </c>
    </row>
    <row r="744" spans="5:5" ht="14.25" customHeight="1" x14ac:dyDescent="0.2">
      <c r="E744" s="7" t="str">
        <f>IF(F744="","", VLOOKUP(F744,All_LTMN_Lookups!J746:K1968,2,FALSE))</f>
        <v/>
      </c>
    </row>
    <row r="745" spans="5:5" ht="14.25" customHeight="1" x14ac:dyDescent="0.2">
      <c r="E745" s="7" t="str">
        <f>IF(F745="","", VLOOKUP(F745,All_LTMN_Lookups!J747:K1969,2,FALSE))</f>
        <v/>
      </c>
    </row>
    <row r="746" spans="5:5" ht="14.25" customHeight="1" x14ac:dyDescent="0.2">
      <c r="E746" s="7" t="str">
        <f>IF(F746="","", VLOOKUP(F746,All_LTMN_Lookups!J748:K1970,2,FALSE))</f>
        <v/>
      </c>
    </row>
    <row r="747" spans="5:5" ht="14.25" customHeight="1" x14ac:dyDescent="0.2">
      <c r="E747" s="7" t="str">
        <f>IF(F747="","", VLOOKUP(F747,All_LTMN_Lookups!J749:K1971,2,FALSE))</f>
        <v/>
      </c>
    </row>
    <row r="748" spans="5:5" ht="14.25" customHeight="1" x14ac:dyDescent="0.2">
      <c r="E748" s="7" t="str">
        <f>IF(F748="","", VLOOKUP(F748,All_LTMN_Lookups!J750:K1972,2,FALSE))</f>
        <v/>
      </c>
    </row>
    <row r="749" spans="5:5" ht="14.25" customHeight="1" x14ac:dyDescent="0.2">
      <c r="E749" s="7" t="str">
        <f>IF(F749="","", VLOOKUP(F749,All_LTMN_Lookups!J751:K1973,2,FALSE))</f>
        <v/>
      </c>
    </row>
    <row r="750" spans="5:5" ht="14.25" customHeight="1" x14ac:dyDescent="0.2">
      <c r="E750" s="7" t="str">
        <f>IF(F750="","", VLOOKUP(F750,All_LTMN_Lookups!J752:K1974,2,FALSE))</f>
        <v/>
      </c>
    </row>
    <row r="751" spans="5:5" ht="14.25" customHeight="1" x14ac:dyDescent="0.2">
      <c r="E751" s="7" t="str">
        <f>IF(F751="","", VLOOKUP(F751,All_LTMN_Lookups!J753:K1975,2,FALSE))</f>
        <v/>
      </c>
    </row>
    <row r="752" spans="5:5" ht="14.25" customHeight="1" x14ac:dyDescent="0.2">
      <c r="E752" s="7" t="str">
        <f>IF(F752="","", VLOOKUP(F752,All_LTMN_Lookups!J754:K1976,2,FALSE))</f>
        <v/>
      </c>
    </row>
    <row r="753" spans="5:5" ht="14.25" customHeight="1" x14ac:dyDescent="0.2">
      <c r="E753" s="7" t="str">
        <f>IF(F753="","", VLOOKUP(F753,All_LTMN_Lookups!J755:K1977,2,FALSE))</f>
        <v/>
      </c>
    </row>
    <row r="754" spans="5:5" ht="14.25" customHeight="1" x14ac:dyDescent="0.2">
      <c r="E754" s="7" t="str">
        <f>IF(F754="","", VLOOKUP(F754,All_LTMN_Lookups!J756:K1978,2,FALSE))</f>
        <v/>
      </c>
    </row>
    <row r="755" spans="5:5" ht="14.25" customHeight="1" x14ac:dyDescent="0.2">
      <c r="E755" s="7" t="str">
        <f>IF(F755="","", VLOOKUP(F755,All_LTMN_Lookups!J757:K1979,2,FALSE))</f>
        <v/>
      </c>
    </row>
    <row r="756" spans="5:5" ht="14.25" customHeight="1" x14ac:dyDescent="0.2">
      <c r="E756" s="7" t="str">
        <f>IF(F756="","", VLOOKUP(F756,All_LTMN_Lookups!J758:K1980,2,FALSE))</f>
        <v/>
      </c>
    </row>
    <row r="757" spans="5:5" ht="14.25" customHeight="1" x14ac:dyDescent="0.2">
      <c r="E757" s="7" t="str">
        <f>IF(F757="","", VLOOKUP(F757,All_LTMN_Lookups!J759:K1981,2,FALSE))</f>
        <v/>
      </c>
    </row>
    <row r="758" spans="5:5" ht="14.25" customHeight="1" x14ac:dyDescent="0.2">
      <c r="E758" s="7" t="str">
        <f>IF(F758="","", VLOOKUP(F758,All_LTMN_Lookups!J760:K1982,2,FALSE))</f>
        <v/>
      </c>
    </row>
    <row r="759" spans="5:5" ht="14.25" customHeight="1" x14ac:dyDescent="0.2">
      <c r="E759" s="7" t="str">
        <f>IF(F759="","", VLOOKUP(F759,All_LTMN_Lookups!J761:K1983,2,FALSE))</f>
        <v/>
      </c>
    </row>
    <row r="760" spans="5:5" ht="14.25" customHeight="1" x14ac:dyDescent="0.2">
      <c r="E760" s="7" t="str">
        <f>IF(F760="","", VLOOKUP(F760,All_LTMN_Lookups!J762:K1984,2,FALSE))</f>
        <v/>
      </c>
    </row>
    <row r="761" spans="5:5" ht="14.25" customHeight="1" x14ac:dyDescent="0.2">
      <c r="E761" s="7" t="str">
        <f>IF(F761="","", VLOOKUP(F761,All_LTMN_Lookups!J763:K1985,2,FALSE))</f>
        <v/>
      </c>
    </row>
    <row r="762" spans="5:5" ht="14.25" customHeight="1" x14ac:dyDescent="0.2">
      <c r="E762" s="7" t="str">
        <f>IF(F762="","", VLOOKUP(F762,All_LTMN_Lookups!J764:K1986,2,FALSE))</f>
        <v/>
      </c>
    </row>
    <row r="763" spans="5:5" ht="14.25" customHeight="1" x14ac:dyDescent="0.2">
      <c r="E763" s="7" t="str">
        <f>IF(F763="","", VLOOKUP(F763,All_LTMN_Lookups!J765:K1987,2,FALSE))</f>
        <v/>
      </c>
    </row>
    <row r="764" spans="5:5" ht="14.25" customHeight="1" x14ac:dyDescent="0.2">
      <c r="E764" s="7" t="str">
        <f>IF(F764="","", VLOOKUP(F764,All_LTMN_Lookups!J766:K1988,2,FALSE))</f>
        <v/>
      </c>
    </row>
    <row r="765" spans="5:5" ht="14.25" customHeight="1" x14ac:dyDescent="0.2">
      <c r="E765" s="7" t="str">
        <f>IF(F765="","", VLOOKUP(F765,All_LTMN_Lookups!J767:K1989,2,FALSE))</f>
        <v/>
      </c>
    </row>
    <row r="766" spans="5:5" ht="14.25" customHeight="1" x14ac:dyDescent="0.2">
      <c r="E766" s="7" t="str">
        <f>IF(F766="","", VLOOKUP(F766,All_LTMN_Lookups!J768:K1990,2,FALSE))</f>
        <v/>
      </c>
    </row>
    <row r="767" spans="5:5" ht="14.25" customHeight="1" x14ac:dyDescent="0.2">
      <c r="E767" s="7" t="str">
        <f>IF(F767="","", VLOOKUP(F767,All_LTMN_Lookups!J769:K1991,2,FALSE))</f>
        <v/>
      </c>
    </row>
    <row r="768" spans="5:5" ht="14.25" customHeight="1" x14ac:dyDescent="0.2">
      <c r="E768" s="7" t="str">
        <f>IF(F768="","", VLOOKUP(F768,All_LTMN_Lookups!J770:K1992,2,FALSE))</f>
        <v/>
      </c>
    </row>
    <row r="769" spans="5:5" ht="14.25" customHeight="1" x14ac:dyDescent="0.2">
      <c r="E769" s="7" t="str">
        <f>IF(F769="","", VLOOKUP(F769,All_LTMN_Lookups!J771:K1993,2,FALSE))</f>
        <v/>
      </c>
    </row>
    <row r="770" spans="5:5" ht="14.25" customHeight="1" x14ac:dyDescent="0.2">
      <c r="E770" s="7" t="str">
        <f>IF(F770="","", VLOOKUP(F770,All_LTMN_Lookups!J772:K1994,2,FALSE))</f>
        <v/>
      </c>
    </row>
    <row r="771" spans="5:5" ht="14.25" customHeight="1" x14ac:dyDescent="0.2">
      <c r="E771" s="7" t="str">
        <f>IF(F771="","", VLOOKUP(F771,All_LTMN_Lookups!J773:K1995,2,FALSE))</f>
        <v/>
      </c>
    </row>
    <row r="772" spans="5:5" ht="14.25" customHeight="1" x14ac:dyDescent="0.2">
      <c r="E772" s="7" t="str">
        <f>IF(F772="","", VLOOKUP(F772,All_LTMN_Lookups!J774:K1996,2,FALSE))</f>
        <v/>
      </c>
    </row>
    <row r="773" spans="5:5" ht="14.25" customHeight="1" x14ac:dyDescent="0.2">
      <c r="E773" s="7" t="str">
        <f>IF(F773="","", VLOOKUP(F773,All_LTMN_Lookups!J775:K1997,2,FALSE))</f>
        <v/>
      </c>
    </row>
    <row r="774" spans="5:5" ht="14.25" customHeight="1" x14ac:dyDescent="0.2">
      <c r="E774" s="7" t="str">
        <f>IF(F774="","", VLOOKUP(F774,All_LTMN_Lookups!J776:K1998,2,FALSE))</f>
        <v/>
      </c>
    </row>
    <row r="775" spans="5:5" ht="14.25" customHeight="1" x14ac:dyDescent="0.2">
      <c r="E775" s="7" t="str">
        <f>IF(F775="","", VLOOKUP(F775,All_LTMN_Lookups!J777:K1999,2,FALSE))</f>
        <v/>
      </c>
    </row>
    <row r="776" spans="5:5" ht="14.25" customHeight="1" x14ac:dyDescent="0.2">
      <c r="E776" s="7" t="str">
        <f>IF(F776="","", VLOOKUP(F776,All_LTMN_Lookups!J778:K2000,2,FALSE))</f>
        <v/>
      </c>
    </row>
    <row r="777" spans="5:5" ht="14.25" customHeight="1" x14ac:dyDescent="0.2">
      <c r="E777" s="7" t="str">
        <f>IF(F777="","", VLOOKUP(F777,All_LTMN_Lookups!J779:K2001,2,FALSE))</f>
        <v/>
      </c>
    </row>
    <row r="778" spans="5:5" ht="14.25" customHeight="1" x14ac:dyDescent="0.2">
      <c r="E778" s="7" t="str">
        <f>IF(F778="","", VLOOKUP(F778,All_LTMN_Lookups!J780:K2002,2,FALSE))</f>
        <v/>
      </c>
    </row>
    <row r="779" spans="5:5" ht="14.25" customHeight="1" x14ac:dyDescent="0.2">
      <c r="E779" s="7" t="str">
        <f>IF(F779="","", VLOOKUP(F779,All_LTMN_Lookups!J781:K2003,2,FALSE))</f>
        <v/>
      </c>
    </row>
    <row r="780" spans="5:5" ht="14.25" customHeight="1" x14ac:dyDescent="0.2">
      <c r="E780" s="7" t="str">
        <f>IF(F780="","", VLOOKUP(F780,All_LTMN_Lookups!J782:K2004,2,FALSE))</f>
        <v/>
      </c>
    </row>
    <row r="781" spans="5:5" ht="14.25" customHeight="1" x14ac:dyDescent="0.2">
      <c r="E781" s="7" t="str">
        <f>IF(F781="","", VLOOKUP(F781,All_LTMN_Lookups!J783:K2005,2,FALSE))</f>
        <v/>
      </c>
    </row>
    <row r="782" spans="5:5" ht="14.25" customHeight="1" x14ac:dyDescent="0.2">
      <c r="E782" s="7" t="str">
        <f>IF(F782="","", VLOOKUP(F782,All_LTMN_Lookups!J784:K2006,2,FALSE))</f>
        <v/>
      </c>
    </row>
    <row r="783" spans="5:5" ht="14.25" customHeight="1" x14ac:dyDescent="0.2">
      <c r="E783" s="7" t="str">
        <f>IF(F783="","", VLOOKUP(F783,All_LTMN_Lookups!J785:K2007,2,FALSE))</f>
        <v/>
      </c>
    </row>
    <row r="784" spans="5:5" ht="14.25" customHeight="1" x14ac:dyDescent="0.2">
      <c r="E784" s="7" t="str">
        <f>IF(F784="","", VLOOKUP(F784,All_LTMN_Lookups!J786:K2008,2,FALSE))</f>
        <v/>
      </c>
    </row>
    <row r="785" spans="5:5" ht="14.25" customHeight="1" x14ac:dyDescent="0.2">
      <c r="E785" s="7" t="str">
        <f>IF(F785="","", VLOOKUP(F785,All_LTMN_Lookups!J787:K2009,2,FALSE))</f>
        <v/>
      </c>
    </row>
    <row r="786" spans="5:5" ht="14.25" customHeight="1" x14ac:dyDescent="0.2">
      <c r="E786" s="7" t="str">
        <f>IF(F786="","", VLOOKUP(F786,All_LTMN_Lookups!J788:K2010,2,FALSE))</f>
        <v/>
      </c>
    </row>
    <row r="787" spans="5:5" ht="14.25" customHeight="1" x14ac:dyDescent="0.2">
      <c r="E787" s="7" t="str">
        <f>IF(F787="","", VLOOKUP(F787,All_LTMN_Lookups!J789:K2011,2,FALSE))</f>
        <v/>
      </c>
    </row>
    <row r="788" spans="5:5" ht="14.25" customHeight="1" x14ac:dyDescent="0.2">
      <c r="E788" s="7" t="str">
        <f>IF(F788="","", VLOOKUP(F788,All_LTMN_Lookups!J790:K2012,2,FALSE))</f>
        <v/>
      </c>
    </row>
    <row r="789" spans="5:5" ht="14.25" customHeight="1" x14ac:dyDescent="0.2">
      <c r="E789" s="7" t="str">
        <f>IF(F789="","", VLOOKUP(F789,All_LTMN_Lookups!J791:K2013,2,FALSE))</f>
        <v/>
      </c>
    </row>
    <row r="790" spans="5:5" ht="14.25" customHeight="1" x14ac:dyDescent="0.2">
      <c r="E790" s="7" t="str">
        <f>IF(F790="","", VLOOKUP(F790,All_LTMN_Lookups!J792:K2014,2,FALSE))</f>
        <v/>
      </c>
    </row>
    <row r="791" spans="5:5" ht="14.25" customHeight="1" x14ac:dyDescent="0.2">
      <c r="E791" s="7" t="str">
        <f>IF(F791="","", VLOOKUP(F791,All_LTMN_Lookups!J793:K2015,2,FALSE))</f>
        <v/>
      </c>
    </row>
    <row r="792" spans="5:5" ht="14.25" customHeight="1" x14ac:dyDescent="0.2">
      <c r="E792" s="7" t="str">
        <f>IF(F792="","", VLOOKUP(F792,All_LTMN_Lookups!J794:K2016,2,FALSE))</f>
        <v/>
      </c>
    </row>
    <row r="793" spans="5:5" ht="14.25" customHeight="1" x14ac:dyDescent="0.2">
      <c r="E793" s="7" t="str">
        <f>IF(F793="","", VLOOKUP(F793,All_LTMN_Lookups!J795:K2017,2,FALSE))</f>
        <v/>
      </c>
    </row>
    <row r="794" spans="5:5" ht="14.25" customHeight="1" x14ac:dyDescent="0.2">
      <c r="E794" s="7" t="str">
        <f>IF(F794="","", VLOOKUP(F794,All_LTMN_Lookups!J796:K2018,2,FALSE))</f>
        <v/>
      </c>
    </row>
    <row r="795" spans="5:5" ht="14.25" customHeight="1" x14ac:dyDescent="0.2">
      <c r="E795" s="7" t="str">
        <f>IF(F795="","", VLOOKUP(F795,All_LTMN_Lookups!J797:K2019,2,FALSE))</f>
        <v/>
      </c>
    </row>
    <row r="796" spans="5:5" ht="14.25" customHeight="1" x14ac:dyDescent="0.2">
      <c r="E796" s="7" t="str">
        <f>IF(F796="","", VLOOKUP(F796,All_LTMN_Lookups!J798:K2020,2,FALSE))</f>
        <v/>
      </c>
    </row>
    <row r="797" spans="5:5" ht="14.25" customHeight="1" x14ac:dyDescent="0.2">
      <c r="E797" s="7" t="str">
        <f>IF(F797="","", VLOOKUP(F797,All_LTMN_Lookups!J799:K2021,2,FALSE))</f>
        <v/>
      </c>
    </row>
    <row r="798" spans="5:5" ht="14.25" customHeight="1" x14ac:dyDescent="0.2">
      <c r="E798" s="7" t="str">
        <f>IF(F798="","", VLOOKUP(F798,All_LTMN_Lookups!J800:K2022,2,FALSE))</f>
        <v/>
      </c>
    </row>
    <row r="799" spans="5:5" ht="14.25" customHeight="1" x14ac:dyDescent="0.2">
      <c r="E799" s="7" t="str">
        <f>IF(F799="","", VLOOKUP(F799,All_LTMN_Lookups!J801:K2023,2,FALSE))</f>
        <v/>
      </c>
    </row>
    <row r="800" spans="5:5" ht="14.25" customHeight="1" x14ac:dyDescent="0.2">
      <c r="E800" s="7" t="str">
        <f>IF(F800="","", VLOOKUP(F800,All_LTMN_Lookups!J802:K2024,2,FALSE))</f>
        <v/>
      </c>
    </row>
    <row r="801" spans="5:5" ht="14.25" customHeight="1" x14ac:dyDescent="0.2">
      <c r="E801" s="7" t="str">
        <f>IF(F801="","", VLOOKUP(F801,All_LTMN_Lookups!J803:K2025,2,FALSE))</f>
        <v/>
      </c>
    </row>
    <row r="802" spans="5:5" ht="14.25" customHeight="1" x14ac:dyDescent="0.2">
      <c r="E802" s="7" t="str">
        <f>IF(F802="","", VLOOKUP(F802,All_LTMN_Lookups!J804:K2026,2,FALSE))</f>
        <v/>
      </c>
    </row>
    <row r="803" spans="5:5" ht="14.25" customHeight="1" x14ac:dyDescent="0.2">
      <c r="E803" s="7" t="str">
        <f>IF(F803="","", VLOOKUP(F803,All_LTMN_Lookups!J805:K2027,2,FALSE))</f>
        <v/>
      </c>
    </row>
    <row r="804" spans="5:5" ht="14.25" customHeight="1" x14ac:dyDescent="0.2">
      <c r="E804" s="7" t="str">
        <f>IF(F804="","", VLOOKUP(F804,All_LTMN_Lookups!J806:K2028,2,FALSE))</f>
        <v/>
      </c>
    </row>
    <row r="805" spans="5:5" ht="14.25" customHeight="1" x14ac:dyDescent="0.2">
      <c r="E805" s="7" t="str">
        <f>IF(F805="","", VLOOKUP(F805,All_LTMN_Lookups!J807:K2029,2,FALSE))</f>
        <v/>
      </c>
    </row>
    <row r="806" spans="5:5" ht="14.25" customHeight="1" x14ac:dyDescent="0.2">
      <c r="E806" s="7" t="str">
        <f>IF(F806="","", VLOOKUP(F806,All_LTMN_Lookups!J808:K2030,2,FALSE))</f>
        <v/>
      </c>
    </row>
    <row r="807" spans="5:5" ht="14.25" customHeight="1" x14ac:dyDescent="0.2">
      <c r="E807" s="7" t="str">
        <f>IF(F807="","", VLOOKUP(F807,All_LTMN_Lookups!J809:K2031,2,FALSE))</f>
        <v/>
      </c>
    </row>
    <row r="808" spans="5:5" ht="14.25" customHeight="1" x14ac:dyDescent="0.2">
      <c r="E808" s="7" t="str">
        <f>IF(F808="","", VLOOKUP(F808,All_LTMN_Lookups!J810:K2032,2,FALSE))</f>
        <v/>
      </c>
    </row>
    <row r="809" spans="5:5" ht="14.25" customHeight="1" x14ac:dyDescent="0.2">
      <c r="E809" s="7" t="str">
        <f>IF(F809="","", VLOOKUP(F809,All_LTMN_Lookups!J811:K2033,2,FALSE))</f>
        <v/>
      </c>
    </row>
    <row r="810" spans="5:5" ht="14.25" customHeight="1" x14ac:dyDescent="0.2">
      <c r="E810" s="7" t="str">
        <f>IF(F810="","", VLOOKUP(F810,All_LTMN_Lookups!J812:K2034,2,FALSE))</f>
        <v/>
      </c>
    </row>
    <row r="811" spans="5:5" ht="14.25" customHeight="1" x14ac:dyDescent="0.2">
      <c r="E811" s="7" t="str">
        <f>IF(F811="","", VLOOKUP(F811,All_LTMN_Lookups!J813:K2035,2,FALSE))</f>
        <v/>
      </c>
    </row>
    <row r="812" spans="5:5" ht="14.25" customHeight="1" x14ac:dyDescent="0.2">
      <c r="E812" s="7" t="str">
        <f>IF(F812="","", VLOOKUP(F812,All_LTMN_Lookups!J814:K2036,2,FALSE))</f>
        <v/>
      </c>
    </row>
    <row r="813" spans="5:5" ht="14.25" customHeight="1" x14ac:dyDescent="0.2">
      <c r="E813" s="7" t="str">
        <f>IF(F813="","", VLOOKUP(F813,All_LTMN_Lookups!J815:K2037,2,FALSE))</f>
        <v/>
      </c>
    </row>
    <row r="814" spans="5:5" ht="14.25" customHeight="1" x14ac:dyDescent="0.2">
      <c r="E814" s="7" t="str">
        <f>IF(F814="","", VLOOKUP(F814,All_LTMN_Lookups!J816:K2038,2,FALSE))</f>
        <v/>
      </c>
    </row>
    <row r="815" spans="5:5" ht="14.25" customHeight="1" x14ac:dyDescent="0.2">
      <c r="E815" s="7" t="str">
        <f>IF(F815="","", VLOOKUP(F815,All_LTMN_Lookups!J817:K2039,2,FALSE))</f>
        <v/>
      </c>
    </row>
    <row r="816" spans="5:5" ht="14.25" customHeight="1" x14ac:dyDescent="0.2">
      <c r="E816" s="7" t="str">
        <f>IF(F816="","", VLOOKUP(F816,All_LTMN_Lookups!J818:K2040,2,FALSE))</f>
        <v/>
      </c>
    </row>
    <row r="817" spans="5:5" ht="14.25" customHeight="1" x14ac:dyDescent="0.2">
      <c r="E817" s="7" t="str">
        <f>IF(F817="","", VLOOKUP(F817,All_LTMN_Lookups!J819:K2041,2,FALSE))</f>
        <v/>
      </c>
    </row>
    <row r="818" spans="5:5" ht="14.25" customHeight="1" x14ac:dyDescent="0.2">
      <c r="E818" s="7" t="str">
        <f>IF(F818="","", VLOOKUP(F818,All_LTMN_Lookups!J820:K2042,2,FALSE))</f>
        <v/>
      </c>
    </row>
    <row r="819" spans="5:5" ht="14.25" customHeight="1" x14ac:dyDescent="0.2">
      <c r="E819" s="7" t="str">
        <f>IF(F819="","", VLOOKUP(F819,All_LTMN_Lookups!J821:K2043,2,FALSE))</f>
        <v/>
      </c>
    </row>
    <row r="820" spans="5:5" ht="14.25" customHeight="1" x14ac:dyDescent="0.2">
      <c r="E820" s="7" t="str">
        <f>IF(F820="","", VLOOKUP(F820,All_LTMN_Lookups!J822:K2044,2,FALSE))</f>
        <v/>
      </c>
    </row>
    <row r="821" spans="5:5" ht="14.25" customHeight="1" x14ac:dyDescent="0.2">
      <c r="E821" s="7" t="str">
        <f>IF(F821="","", VLOOKUP(F821,All_LTMN_Lookups!J823:K2045,2,FALSE))</f>
        <v/>
      </c>
    </row>
    <row r="822" spans="5:5" ht="14.25" customHeight="1" x14ac:dyDescent="0.2">
      <c r="E822" s="7" t="str">
        <f>IF(F822="","", VLOOKUP(F822,All_LTMN_Lookups!J824:K2046,2,FALSE))</f>
        <v/>
      </c>
    </row>
    <row r="823" spans="5:5" ht="14.25" customHeight="1" x14ac:dyDescent="0.2">
      <c r="E823" s="7" t="str">
        <f>IF(F823="","", VLOOKUP(F823,All_LTMN_Lookups!J825:K2047,2,FALSE))</f>
        <v/>
      </c>
    </row>
    <row r="824" spans="5:5" ht="14.25" customHeight="1" x14ac:dyDescent="0.2">
      <c r="E824" s="7" t="str">
        <f>IF(F824="","", VLOOKUP(F824,All_LTMN_Lookups!J826:K2048,2,FALSE))</f>
        <v/>
      </c>
    </row>
    <row r="825" spans="5:5" ht="14.25" customHeight="1" x14ac:dyDescent="0.2">
      <c r="E825" s="7" t="str">
        <f>IF(F825="","", VLOOKUP(F825,All_LTMN_Lookups!J827:K2049,2,FALSE))</f>
        <v/>
      </c>
    </row>
    <row r="826" spans="5:5" ht="14.25" customHeight="1" x14ac:dyDescent="0.2">
      <c r="E826" s="7" t="str">
        <f>IF(F826="","", VLOOKUP(F826,All_LTMN_Lookups!J828:K2050,2,FALSE))</f>
        <v/>
      </c>
    </row>
    <row r="827" spans="5:5" ht="14.25" customHeight="1" x14ac:dyDescent="0.2">
      <c r="E827" s="7" t="str">
        <f>IF(F827="","", VLOOKUP(F827,All_LTMN_Lookups!J829:K2051,2,FALSE))</f>
        <v/>
      </c>
    </row>
    <row r="828" spans="5:5" ht="14.25" customHeight="1" x14ac:dyDescent="0.2">
      <c r="E828" s="7" t="str">
        <f>IF(F828="","", VLOOKUP(F828,All_LTMN_Lookups!J830:K2052,2,FALSE))</f>
        <v/>
      </c>
    </row>
    <row r="829" spans="5:5" ht="14.25" customHeight="1" x14ac:dyDescent="0.2">
      <c r="E829" s="7" t="str">
        <f>IF(F829="","", VLOOKUP(F829,All_LTMN_Lookups!J831:K2053,2,FALSE))</f>
        <v/>
      </c>
    </row>
    <row r="830" spans="5:5" ht="14.25" customHeight="1" x14ac:dyDescent="0.2">
      <c r="E830" s="7" t="str">
        <f>IF(F830="","", VLOOKUP(F830,All_LTMN_Lookups!J832:K2054,2,FALSE))</f>
        <v/>
      </c>
    </row>
    <row r="831" spans="5:5" ht="14.25" customHeight="1" x14ac:dyDescent="0.2">
      <c r="E831" s="7" t="str">
        <f>IF(F831="","", VLOOKUP(F831,All_LTMN_Lookups!J833:K2055,2,FALSE))</f>
        <v/>
      </c>
    </row>
    <row r="832" spans="5:5" ht="14.25" customHeight="1" x14ac:dyDescent="0.2">
      <c r="E832" s="7" t="str">
        <f>IF(F832="","", VLOOKUP(F832,All_LTMN_Lookups!J834:K2056,2,FALSE))</f>
        <v/>
      </c>
    </row>
    <row r="833" spans="5:5" ht="14.25" customHeight="1" x14ac:dyDescent="0.2">
      <c r="E833" s="7" t="str">
        <f>IF(F833="","", VLOOKUP(F833,All_LTMN_Lookups!J835:K2057,2,FALSE))</f>
        <v/>
      </c>
    </row>
    <row r="834" spans="5:5" ht="14.25" customHeight="1" x14ac:dyDescent="0.2">
      <c r="E834" s="7" t="str">
        <f>IF(F834="","", VLOOKUP(F834,All_LTMN_Lookups!J836:K2058,2,FALSE))</f>
        <v/>
      </c>
    </row>
    <row r="835" spans="5:5" ht="14.25" customHeight="1" x14ac:dyDescent="0.2">
      <c r="E835" s="7" t="str">
        <f>IF(F835="","", VLOOKUP(F835,All_LTMN_Lookups!J837:K2059,2,FALSE))</f>
        <v/>
      </c>
    </row>
    <row r="836" spans="5:5" ht="14.25" customHeight="1" x14ac:dyDescent="0.2">
      <c r="E836" s="7" t="str">
        <f>IF(F836="","", VLOOKUP(F836,All_LTMN_Lookups!J838:K2060,2,FALSE))</f>
        <v/>
      </c>
    </row>
    <row r="837" spans="5:5" ht="14.25" customHeight="1" x14ac:dyDescent="0.2">
      <c r="E837" s="7" t="str">
        <f>IF(F837="","", VLOOKUP(F837,All_LTMN_Lookups!J839:K2061,2,FALSE))</f>
        <v/>
      </c>
    </row>
    <row r="838" spans="5:5" ht="14.25" customHeight="1" x14ac:dyDescent="0.2">
      <c r="E838" s="7" t="str">
        <f>IF(F838="","", VLOOKUP(F838,All_LTMN_Lookups!J840:K2062,2,FALSE))</f>
        <v/>
      </c>
    </row>
    <row r="839" spans="5:5" ht="14.25" customHeight="1" x14ac:dyDescent="0.2">
      <c r="E839" s="7" t="str">
        <f>IF(F839="","", VLOOKUP(F839,All_LTMN_Lookups!J841:K2063,2,FALSE))</f>
        <v/>
      </c>
    </row>
    <row r="840" spans="5:5" ht="14.25" customHeight="1" x14ac:dyDescent="0.2">
      <c r="E840" s="7" t="str">
        <f>IF(F840="","", VLOOKUP(F840,All_LTMN_Lookups!J842:K2064,2,FALSE))</f>
        <v/>
      </c>
    </row>
    <row r="841" spans="5:5" ht="14.25" customHeight="1" x14ac:dyDescent="0.2">
      <c r="E841" s="7" t="str">
        <f>IF(F841="","", VLOOKUP(F841,All_LTMN_Lookups!J843:K2065,2,FALSE))</f>
        <v/>
      </c>
    </row>
    <row r="842" spans="5:5" ht="14.25" customHeight="1" x14ac:dyDescent="0.2">
      <c r="E842" s="7" t="str">
        <f>IF(F842="","", VLOOKUP(F842,All_LTMN_Lookups!J844:K2066,2,FALSE))</f>
        <v/>
      </c>
    </row>
    <row r="843" spans="5:5" ht="14.25" customHeight="1" x14ac:dyDescent="0.2">
      <c r="E843" s="7" t="str">
        <f>IF(F843="","", VLOOKUP(F843,All_LTMN_Lookups!J845:K2067,2,FALSE))</f>
        <v/>
      </c>
    </row>
    <row r="844" spans="5:5" ht="14.25" customHeight="1" x14ac:dyDescent="0.2">
      <c r="E844" s="7" t="str">
        <f>IF(F844="","", VLOOKUP(F844,All_LTMN_Lookups!J846:K2068,2,FALSE))</f>
        <v/>
      </c>
    </row>
    <row r="845" spans="5:5" ht="14.25" customHeight="1" x14ac:dyDescent="0.2">
      <c r="E845" s="7" t="str">
        <f>IF(F845="","", VLOOKUP(F845,All_LTMN_Lookups!J847:K2069,2,FALSE))</f>
        <v/>
      </c>
    </row>
    <row r="846" spans="5:5" ht="14.25" customHeight="1" x14ac:dyDescent="0.2">
      <c r="E846" s="7" t="str">
        <f>IF(F846="","", VLOOKUP(F846,All_LTMN_Lookups!J848:K2070,2,FALSE))</f>
        <v/>
      </c>
    </row>
    <row r="847" spans="5:5" ht="14.25" customHeight="1" x14ac:dyDescent="0.2">
      <c r="E847" s="7" t="str">
        <f>IF(F847="","", VLOOKUP(F847,All_LTMN_Lookups!J849:K2071,2,FALSE))</f>
        <v/>
      </c>
    </row>
    <row r="848" spans="5:5" ht="14.25" customHeight="1" x14ac:dyDescent="0.2">
      <c r="E848" s="7" t="str">
        <f>IF(F848="","", VLOOKUP(F848,All_LTMN_Lookups!J850:K2072,2,FALSE))</f>
        <v/>
      </c>
    </row>
    <row r="849" spans="5:5" ht="14.25" customHeight="1" x14ac:dyDescent="0.2">
      <c r="E849" s="7" t="str">
        <f>IF(F849="","", VLOOKUP(F849,All_LTMN_Lookups!J851:K2073,2,FALSE))</f>
        <v/>
      </c>
    </row>
    <row r="850" spans="5:5" ht="14.25" customHeight="1" x14ac:dyDescent="0.2">
      <c r="E850" s="7" t="str">
        <f>IF(F850="","", VLOOKUP(F850,All_LTMN_Lookups!J852:K2074,2,FALSE))</f>
        <v/>
      </c>
    </row>
    <row r="851" spans="5:5" ht="14.25" customHeight="1" x14ac:dyDescent="0.2">
      <c r="E851" s="7" t="str">
        <f>IF(F851="","", VLOOKUP(F851,All_LTMN_Lookups!J853:K2075,2,FALSE))</f>
        <v/>
      </c>
    </row>
    <row r="852" spans="5:5" ht="14.25" customHeight="1" x14ac:dyDescent="0.2">
      <c r="E852" s="7" t="str">
        <f>IF(F852="","", VLOOKUP(F852,All_LTMN_Lookups!J854:K2076,2,FALSE))</f>
        <v/>
      </c>
    </row>
    <row r="853" spans="5:5" ht="14.25" customHeight="1" x14ac:dyDescent="0.2">
      <c r="E853" s="7" t="str">
        <f>IF(F853="","", VLOOKUP(F853,All_LTMN_Lookups!J855:K2077,2,FALSE))</f>
        <v/>
      </c>
    </row>
    <row r="854" spans="5:5" ht="14.25" customHeight="1" x14ac:dyDescent="0.2">
      <c r="E854" s="7" t="str">
        <f>IF(F854="","", VLOOKUP(F854,All_LTMN_Lookups!J856:K2078,2,FALSE))</f>
        <v/>
      </c>
    </row>
    <row r="855" spans="5:5" ht="14.25" customHeight="1" x14ac:dyDescent="0.2">
      <c r="E855" s="7" t="str">
        <f>IF(F855="","", VLOOKUP(F855,All_LTMN_Lookups!J857:K2079,2,FALSE))</f>
        <v/>
      </c>
    </row>
    <row r="856" spans="5:5" ht="14.25" customHeight="1" x14ac:dyDescent="0.2">
      <c r="E856" s="7" t="str">
        <f>IF(F856="","", VLOOKUP(F856,All_LTMN_Lookups!J858:K2080,2,FALSE))</f>
        <v/>
      </c>
    </row>
    <row r="857" spans="5:5" ht="14.25" customHeight="1" x14ac:dyDescent="0.2">
      <c r="E857" s="7" t="str">
        <f>IF(F857="","", VLOOKUP(F857,All_LTMN_Lookups!J859:K2081,2,FALSE))</f>
        <v/>
      </c>
    </row>
    <row r="858" spans="5:5" ht="14.25" customHeight="1" x14ac:dyDescent="0.2">
      <c r="E858" s="7" t="str">
        <f>IF(F858="","", VLOOKUP(F858,All_LTMN_Lookups!J860:K2082,2,FALSE))</f>
        <v/>
      </c>
    </row>
    <row r="859" spans="5:5" ht="14.25" customHeight="1" x14ac:dyDescent="0.2">
      <c r="E859" s="7" t="str">
        <f>IF(F859="","", VLOOKUP(F859,All_LTMN_Lookups!J861:K2083,2,FALSE))</f>
        <v/>
      </c>
    </row>
    <row r="860" spans="5:5" ht="14.25" customHeight="1" x14ac:dyDescent="0.2">
      <c r="E860" s="7" t="str">
        <f>IF(F860="","", VLOOKUP(F860,All_LTMN_Lookups!J862:K2084,2,FALSE))</f>
        <v/>
      </c>
    </row>
    <row r="861" spans="5:5" ht="14.25" customHeight="1" x14ac:dyDescent="0.2">
      <c r="E861" s="7" t="str">
        <f>IF(F861="","", VLOOKUP(F861,All_LTMN_Lookups!J863:K2085,2,FALSE))</f>
        <v/>
      </c>
    </row>
    <row r="862" spans="5:5" ht="14.25" customHeight="1" x14ac:dyDescent="0.2">
      <c r="E862" s="7" t="str">
        <f>IF(F862="","", VLOOKUP(F862,All_LTMN_Lookups!J864:K2086,2,FALSE))</f>
        <v/>
      </c>
    </row>
    <row r="863" spans="5:5" ht="14.25" customHeight="1" x14ac:dyDescent="0.2">
      <c r="E863" s="7" t="str">
        <f>IF(F863="","", VLOOKUP(F863,All_LTMN_Lookups!J865:K2087,2,FALSE))</f>
        <v/>
      </c>
    </row>
    <row r="864" spans="5:5" ht="14.25" customHeight="1" x14ac:dyDescent="0.2">
      <c r="E864" s="7" t="str">
        <f>IF(F864="","", VLOOKUP(F864,All_LTMN_Lookups!J866:K2088,2,FALSE))</f>
        <v/>
      </c>
    </row>
    <row r="865" spans="5:5" ht="14.25" customHeight="1" x14ac:dyDescent="0.2">
      <c r="E865" s="7" t="str">
        <f>IF(F865="","", VLOOKUP(F865,All_LTMN_Lookups!J867:K2089,2,FALSE))</f>
        <v/>
      </c>
    </row>
    <row r="866" spans="5:5" ht="14.25" customHeight="1" x14ac:dyDescent="0.2">
      <c r="E866" s="7" t="str">
        <f>IF(F866="","", VLOOKUP(F866,All_LTMN_Lookups!J868:K2090,2,FALSE))</f>
        <v/>
      </c>
    </row>
    <row r="867" spans="5:5" ht="14.25" customHeight="1" x14ac:dyDescent="0.2">
      <c r="E867" s="7" t="str">
        <f>IF(F867="","", VLOOKUP(F867,All_LTMN_Lookups!J869:K2091,2,FALSE))</f>
        <v/>
      </c>
    </row>
    <row r="868" spans="5:5" ht="14.25" customHeight="1" x14ac:dyDescent="0.2">
      <c r="E868" s="7" t="str">
        <f>IF(F868="","", VLOOKUP(F868,All_LTMN_Lookups!J870:K2092,2,FALSE))</f>
        <v/>
      </c>
    </row>
    <row r="869" spans="5:5" ht="14.25" customHeight="1" x14ac:dyDescent="0.2">
      <c r="E869" s="7" t="str">
        <f>IF(F869="","", VLOOKUP(F869,All_LTMN_Lookups!J871:K2093,2,FALSE))</f>
        <v/>
      </c>
    </row>
    <row r="870" spans="5:5" ht="14.25" customHeight="1" x14ac:dyDescent="0.2">
      <c r="E870" s="7" t="str">
        <f>IF(F870="","", VLOOKUP(F870,All_LTMN_Lookups!J872:K2094,2,FALSE))</f>
        <v/>
      </c>
    </row>
    <row r="871" spans="5:5" ht="14.25" customHeight="1" x14ac:dyDescent="0.2">
      <c r="E871" s="7" t="str">
        <f>IF(F871="","", VLOOKUP(F871,All_LTMN_Lookups!J873:K2095,2,FALSE))</f>
        <v/>
      </c>
    </row>
    <row r="872" spans="5:5" ht="14.25" customHeight="1" x14ac:dyDescent="0.2">
      <c r="E872" s="7" t="str">
        <f>IF(F872="","", VLOOKUP(F872,All_LTMN_Lookups!J874:K2096,2,FALSE))</f>
        <v/>
      </c>
    </row>
    <row r="873" spans="5:5" ht="14.25" customHeight="1" x14ac:dyDescent="0.2">
      <c r="E873" s="7" t="str">
        <f>IF(F873="","", VLOOKUP(F873,All_LTMN_Lookups!J875:K2097,2,FALSE))</f>
        <v/>
      </c>
    </row>
    <row r="874" spans="5:5" ht="14.25" customHeight="1" x14ac:dyDescent="0.2">
      <c r="E874" s="7" t="str">
        <f>IF(F874="","", VLOOKUP(F874,All_LTMN_Lookups!J876:K2098,2,FALSE))</f>
        <v/>
      </c>
    </row>
    <row r="875" spans="5:5" ht="14.25" customHeight="1" x14ac:dyDescent="0.2">
      <c r="E875" s="7" t="str">
        <f>IF(F875="","", VLOOKUP(F875,All_LTMN_Lookups!J877:K2099,2,FALSE))</f>
        <v/>
      </c>
    </row>
    <row r="876" spans="5:5" ht="14.25" customHeight="1" x14ac:dyDescent="0.2">
      <c r="E876" s="7" t="str">
        <f>IF(F876="","", VLOOKUP(F876,All_LTMN_Lookups!J878:K2100,2,FALSE))</f>
        <v/>
      </c>
    </row>
    <row r="877" spans="5:5" ht="14.25" customHeight="1" x14ac:dyDescent="0.2">
      <c r="E877" s="7" t="str">
        <f>IF(F877="","", VLOOKUP(F877,All_LTMN_Lookups!J879:K2101,2,FALSE))</f>
        <v/>
      </c>
    </row>
    <row r="878" spans="5:5" ht="14.25" customHeight="1" x14ac:dyDescent="0.2">
      <c r="E878" s="7" t="str">
        <f>IF(F878="","", VLOOKUP(F878,All_LTMN_Lookups!J880:K2102,2,FALSE))</f>
        <v/>
      </c>
    </row>
    <row r="879" spans="5:5" ht="14.25" customHeight="1" x14ac:dyDescent="0.2">
      <c r="E879" s="7" t="str">
        <f>IF(F879="","", VLOOKUP(F879,All_LTMN_Lookups!J881:K2103,2,FALSE))</f>
        <v/>
      </c>
    </row>
    <row r="880" spans="5:5" ht="14.25" customHeight="1" x14ac:dyDescent="0.2">
      <c r="E880" s="7" t="str">
        <f>IF(F880="","", VLOOKUP(F880,All_LTMN_Lookups!J882:K2104,2,FALSE))</f>
        <v/>
      </c>
    </row>
    <row r="881" spans="5:5" ht="14.25" customHeight="1" x14ac:dyDescent="0.2">
      <c r="E881" s="7" t="str">
        <f>IF(F881="","", VLOOKUP(F881,All_LTMN_Lookups!J883:K2105,2,FALSE))</f>
        <v/>
      </c>
    </row>
    <row r="882" spans="5:5" ht="14.25" customHeight="1" x14ac:dyDescent="0.2">
      <c r="E882" s="7" t="str">
        <f>IF(F882="","", VLOOKUP(F882,All_LTMN_Lookups!J884:K2106,2,FALSE))</f>
        <v/>
      </c>
    </row>
    <row r="883" spans="5:5" ht="14.25" customHeight="1" x14ac:dyDescent="0.2">
      <c r="E883" s="7" t="str">
        <f>IF(F883="","", VLOOKUP(F883,All_LTMN_Lookups!J885:K2107,2,FALSE))</f>
        <v/>
      </c>
    </row>
    <row r="884" spans="5:5" ht="14.25" customHeight="1" x14ac:dyDescent="0.2">
      <c r="E884" s="7" t="str">
        <f>IF(F884="","", VLOOKUP(F884,All_LTMN_Lookups!J886:K2108,2,FALSE))</f>
        <v/>
      </c>
    </row>
    <row r="885" spans="5:5" ht="14.25" customHeight="1" x14ac:dyDescent="0.2">
      <c r="E885" s="7" t="str">
        <f>IF(F885="","", VLOOKUP(F885,All_LTMN_Lookups!J887:K2109,2,FALSE))</f>
        <v/>
      </c>
    </row>
    <row r="886" spans="5:5" ht="14.25" customHeight="1" x14ac:dyDescent="0.2">
      <c r="E886" s="7" t="str">
        <f>IF(F886="","", VLOOKUP(F886,All_LTMN_Lookups!J888:K2110,2,FALSE))</f>
        <v/>
      </c>
    </row>
    <row r="887" spans="5:5" ht="14.25" customHeight="1" x14ac:dyDescent="0.2">
      <c r="E887" s="7" t="str">
        <f>IF(F887="","", VLOOKUP(F887,All_LTMN_Lookups!J889:K2111,2,FALSE))</f>
        <v/>
      </c>
    </row>
    <row r="888" spans="5:5" ht="14.25" customHeight="1" x14ac:dyDescent="0.2">
      <c r="E888" s="7" t="str">
        <f>IF(F888="","", VLOOKUP(F888,All_LTMN_Lookups!J890:K2112,2,FALSE))</f>
        <v/>
      </c>
    </row>
    <row r="889" spans="5:5" ht="14.25" customHeight="1" x14ac:dyDescent="0.2">
      <c r="E889" s="7" t="str">
        <f>IF(F889="","", VLOOKUP(F889,All_LTMN_Lookups!J891:K2113,2,FALSE))</f>
        <v/>
      </c>
    </row>
    <row r="890" spans="5:5" ht="14.25" customHeight="1" x14ac:dyDescent="0.2">
      <c r="E890" s="7" t="str">
        <f>IF(F890="","", VLOOKUP(F890,All_LTMN_Lookups!J892:K2114,2,FALSE))</f>
        <v/>
      </c>
    </row>
    <row r="891" spans="5:5" ht="14.25" customHeight="1" x14ac:dyDescent="0.2">
      <c r="E891" s="7" t="str">
        <f>IF(F891="","", VLOOKUP(F891,All_LTMN_Lookups!J893:K2115,2,FALSE))</f>
        <v/>
      </c>
    </row>
    <row r="892" spans="5:5" ht="14.25" customHeight="1" x14ac:dyDescent="0.2">
      <c r="E892" s="7" t="str">
        <f>IF(F892="","", VLOOKUP(F892,All_LTMN_Lookups!J894:K2116,2,FALSE))</f>
        <v/>
      </c>
    </row>
    <row r="893" spans="5:5" ht="14.25" customHeight="1" x14ac:dyDescent="0.2">
      <c r="E893" s="7" t="str">
        <f>IF(F893="","", VLOOKUP(F893,All_LTMN_Lookups!J895:K2117,2,FALSE))</f>
        <v/>
      </c>
    </row>
    <row r="894" spans="5:5" ht="14.25" customHeight="1" x14ac:dyDescent="0.2">
      <c r="E894" s="7" t="str">
        <f>IF(F894="","", VLOOKUP(F894,All_LTMN_Lookups!J896:K2118,2,FALSE))</f>
        <v/>
      </c>
    </row>
    <row r="895" spans="5:5" ht="14.25" customHeight="1" x14ac:dyDescent="0.2">
      <c r="E895" s="7" t="str">
        <f>IF(F895="","", VLOOKUP(F895,All_LTMN_Lookups!J897:K2119,2,FALSE))</f>
        <v/>
      </c>
    </row>
    <row r="896" spans="5:5" ht="14.25" customHeight="1" x14ac:dyDescent="0.2">
      <c r="E896" s="7" t="str">
        <f>IF(F896="","", VLOOKUP(F896,All_LTMN_Lookups!J898:K2120,2,FALSE))</f>
        <v/>
      </c>
    </row>
    <row r="897" spans="5:5" ht="14.25" customHeight="1" x14ac:dyDescent="0.2">
      <c r="E897" s="7" t="str">
        <f>IF(F897="","", VLOOKUP(F897,All_LTMN_Lookups!J899:K2121,2,FALSE))</f>
        <v/>
      </c>
    </row>
    <row r="898" spans="5:5" ht="14.25" customHeight="1" x14ac:dyDescent="0.2">
      <c r="E898" s="7" t="str">
        <f>IF(F898="","", VLOOKUP(F898,All_LTMN_Lookups!J900:K2122,2,FALSE))</f>
        <v/>
      </c>
    </row>
    <row r="899" spans="5:5" ht="14.25" customHeight="1" x14ac:dyDescent="0.2">
      <c r="E899" s="7" t="str">
        <f>IF(F899="","", VLOOKUP(F899,All_LTMN_Lookups!J901:K2123,2,FALSE))</f>
        <v/>
      </c>
    </row>
    <row r="900" spans="5:5" ht="14.25" customHeight="1" x14ac:dyDescent="0.2">
      <c r="E900" s="7" t="str">
        <f>IF(F900="","", VLOOKUP(F900,All_LTMN_Lookups!J902:K2124,2,FALSE))</f>
        <v/>
      </c>
    </row>
    <row r="901" spans="5:5" ht="14.25" customHeight="1" x14ac:dyDescent="0.2">
      <c r="E901" s="7" t="str">
        <f>IF(F901="","", VLOOKUP(F901,All_LTMN_Lookups!J903:K2125,2,FALSE))</f>
        <v/>
      </c>
    </row>
    <row r="902" spans="5:5" ht="14.25" customHeight="1" x14ac:dyDescent="0.2">
      <c r="E902" s="7" t="str">
        <f>IF(F902="","", VLOOKUP(F902,All_LTMN_Lookups!J904:K2126,2,FALSE))</f>
        <v/>
      </c>
    </row>
    <row r="903" spans="5:5" ht="14.25" customHeight="1" x14ac:dyDescent="0.2">
      <c r="E903" s="7" t="str">
        <f>IF(F903="","", VLOOKUP(F903,All_LTMN_Lookups!J905:K2127,2,FALSE))</f>
        <v/>
      </c>
    </row>
    <row r="904" spans="5:5" ht="14.25" customHeight="1" x14ac:dyDescent="0.2">
      <c r="E904" s="7" t="str">
        <f>IF(F904="","", VLOOKUP(F904,All_LTMN_Lookups!J906:K2128,2,FALSE))</f>
        <v/>
      </c>
    </row>
    <row r="905" spans="5:5" ht="14.25" customHeight="1" x14ac:dyDescent="0.2">
      <c r="E905" s="7" t="str">
        <f>IF(F905="","", VLOOKUP(F905,All_LTMN_Lookups!J907:K2129,2,FALSE))</f>
        <v/>
      </c>
    </row>
    <row r="906" spans="5:5" ht="14.25" customHeight="1" x14ac:dyDescent="0.2">
      <c r="E906" s="7" t="str">
        <f>IF(F906="","", VLOOKUP(F906,All_LTMN_Lookups!J908:K2130,2,FALSE))</f>
        <v/>
      </c>
    </row>
    <row r="907" spans="5:5" ht="14.25" customHeight="1" x14ac:dyDescent="0.2">
      <c r="E907" s="7" t="str">
        <f>IF(F907="","", VLOOKUP(F907,All_LTMN_Lookups!J909:K2131,2,FALSE))</f>
        <v/>
      </c>
    </row>
    <row r="908" spans="5:5" ht="14.25" customHeight="1" x14ac:dyDescent="0.2">
      <c r="E908" s="7" t="str">
        <f>IF(F908="","", VLOOKUP(F908,All_LTMN_Lookups!J910:K2132,2,FALSE))</f>
        <v/>
      </c>
    </row>
    <row r="909" spans="5:5" ht="14.25" customHeight="1" x14ac:dyDescent="0.2">
      <c r="E909" s="7" t="str">
        <f>IF(F909="","", VLOOKUP(F909,All_LTMN_Lookups!J911:K2133,2,FALSE))</f>
        <v/>
      </c>
    </row>
    <row r="910" spans="5:5" ht="14.25" customHeight="1" x14ac:dyDescent="0.2">
      <c r="E910" s="7" t="str">
        <f>IF(F910="","", VLOOKUP(F910,All_LTMN_Lookups!J912:K2134,2,FALSE))</f>
        <v/>
      </c>
    </row>
    <row r="911" spans="5:5" ht="14.25" customHeight="1" x14ac:dyDescent="0.2">
      <c r="E911" s="7" t="str">
        <f>IF(F911="","", VLOOKUP(F911,All_LTMN_Lookups!J913:K2135,2,FALSE))</f>
        <v/>
      </c>
    </row>
    <row r="912" spans="5:5" ht="14.25" customHeight="1" x14ac:dyDescent="0.2">
      <c r="E912" s="7" t="str">
        <f>IF(F912="","", VLOOKUP(F912,All_LTMN_Lookups!J914:K2136,2,FALSE))</f>
        <v/>
      </c>
    </row>
    <row r="913" spans="5:5" ht="14.25" customHeight="1" x14ac:dyDescent="0.2">
      <c r="E913" s="7" t="str">
        <f>IF(F913="","", VLOOKUP(F913,All_LTMN_Lookups!J915:K2137,2,FALSE))</f>
        <v/>
      </c>
    </row>
    <row r="914" spans="5:5" ht="14.25" customHeight="1" x14ac:dyDescent="0.2">
      <c r="E914" s="7" t="str">
        <f>IF(F914="","", VLOOKUP(F914,All_LTMN_Lookups!J916:K2138,2,FALSE))</f>
        <v/>
      </c>
    </row>
    <row r="915" spans="5:5" ht="14.25" customHeight="1" x14ac:dyDescent="0.2">
      <c r="E915" s="7" t="str">
        <f>IF(F915="","", VLOOKUP(F915,All_LTMN_Lookups!J917:K2139,2,FALSE))</f>
        <v/>
      </c>
    </row>
    <row r="916" spans="5:5" ht="14.25" customHeight="1" x14ac:dyDescent="0.2">
      <c r="E916" s="7" t="str">
        <f>IF(F916="","", VLOOKUP(F916,All_LTMN_Lookups!J918:K2140,2,FALSE))</f>
        <v/>
      </c>
    </row>
    <row r="917" spans="5:5" ht="14.25" customHeight="1" x14ac:dyDescent="0.2">
      <c r="E917" s="7" t="str">
        <f>IF(F917="","", VLOOKUP(F917,All_LTMN_Lookups!J919:K2141,2,FALSE))</f>
        <v/>
      </c>
    </row>
    <row r="918" spans="5:5" ht="14.25" customHeight="1" x14ac:dyDescent="0.2">
      <c r="E918" s="7" t="str">
        <f>IF(F918="","", VLOOKUP(F918,All_LTMN_Lookups!J920:K2142,2,FALSE))</f>
        <v/>
      </c>
    </row>
    <row r="919" spans="5:5" ht="14.25" customHeight="1" x14ac:dyDescent="0.2">
      <c r="E919" s="7" t="str">
        <f>IF(F919="","", VLOOKUP(F919,All_LTMN_Lookups!J921:K2143,2,FALSE))</f>
        <v/>
      </c>
    </row>
    <row r="920" spans="5:5" ht="14.25" customHeight="1" x14ac:dyDescent="0.2">
      <c r="E920" s="7" t="str">
        <f>IF(F920="","", VLOOKUP(F920,All_LTMN_Lookups!J922:K2144,2,FALSE))</f>
        <v/>
      </c>
    </row>
    <row r="921" spans="5:5" ht="14.25" customHeight="1" x14ac:dyDescent="0.2">
      <c r="E921" s="7" t="str">
        <f>IF(F921="","", VLOOKUP(F921,All_LTMN_Lookups!J923:K2145,2,FALSE))</f>
        <v/>
      </c>
    </row>
    <row r="922" spans="5:5" ht="14.25" customHeight="1" x14ac:dyDescent="0.2">
      <c r="E922" s="7" t="str">
        <f>IF(F922="","", VLOOKUP(F922,All_LTMN_Lookups!J924:K2146,2,FALSE))</f>
        <v/>
      </c>
    </row>
    <row r="923" spans="5:5" ht="14.25" customHeight="1" x14ac:dyDescent="0.2">
      <c r="E923" s="7" t="str">
        <f>IF(F923="","", VLOOKUP(F923,All_LTMN_Lookups!J925:K2147,2,FALSE))</f>
        <v/>
      </c>
    </row>
    <row r="924" spans="5:5" ht="14.25" customHeight="1" x14ac:dyDescent="0.2">
      <c r="E924" s="7" t="str">
        <f>IF(F924="","", VLOOKUP(F924,All_LTMN_Lookups!J926:K2148,2,FALSE))</f>
        <v/>
      </c>
    </row>
    <row r="925" spans="5:5" ht="14.25" customHeight="1" x14ac:dyDescent="0.2">
      <c r="E925" s="7" t="str">
        <f>IF(F925="","", VLOOKUP(F925,All_LTMN_Lookups!J927:K2149,2,FALSE))</f>
        <v/>
      </c>
    </row>
    <row r="926" spans="5:5" ht="14.25" customHeight="1" x14ac:dyDescent="0.2">
      <c r="E926" s="7" t="str">
        <f>IF(F926="","", VLOOKUP(F926,All_LTMN_Lookups!J928:K2150,2,FALSE))</f>
        <v/>
      </c>
    </row>
    <row r="927" spans="5:5" ht="14.25" customHeight="1" x14ac:dyDescent="0.2">
      <c r="E927" s="7" t="str">
        <f>IF(F927="","", VLOOKUP(F927,All_LTMN_Lookups!J929:K2151,2,FALSE))</f>
        <v/>
      </c>
    </row>
    <row r="928" spans="5:5" ht="14.25" customHeight="1" x14ac:dyDescent="0.2">
      <c r="E928" s="7" t="str">
        <f>IF(F928="","", VLOOKUP(F928,All_LTMN_Lookups!J930:K2152,2,FALSE))</f>
        <v/>
      </c>
    </row>
    <row r="929" spans="5:5" ht="14.25" customHeight="1" x14ac:dyDescent="0.2">
      <c r="E929" s="7" t="str">
        <f>IF(F929="","", VLOOKUP(F929,All_LTMN_Lookups!J931:K2153,2,FALSE))</f>
        <v/>
      </c>
    </row>
    <row r="930" spans="5:5" ht="14.25" customHeight="1" x14ac:dyDescent="0.2">
      <c r="E930" s="7" t="str">
        <f>IF(F930="","", VLOOKUP(F930,All_LTMN_Lookups!J932:K2154,2,FALSE))</f>
        <v/>
      </c>
    </row>
    <row r="931" spans="5:5" ht="14.25" customHeight="1" x14ac:dyDescent="0.2">
      <c r="E931" s="7" t="str">
        <f>IF(F931="","", VLOOKUP(F931,All_LTMN_Lookups!J933:K2155,2,FALSE))</f>
        <v/>
      </c>
    </row>
    <row r="932" spans="5:5" ht="14.25" customHeight="1" x14ac:dyDescent="0.2">
      <c r="E932" s="7" t="str">
        <f>IF(F932="","", VLOOKUP(F932,All_LTMN_Lookups!J934:K2156,2,FALSE))</f>
        <v/>
      </c>
    </row>
    <row r="933" spans="5:5" ht="14.25" customHeight="1" x14ac:dyDescent="0.2">
      <c r="E933" s="7" t="str">
        <f>IF(F933="","", VLOOKUP(F933,All_LTMN_Lookups!J935:K2157,2,FALSE))</f>
        <v/>
      </c>
    </row>
    <row r="934" spans="5:5" ht="14.25" customHeight="1" x14ac:dyDescent="0.2">
      <c r="E934" s="7" t="str">
        <f>IF(F934="","", VLOOKUP(F934,All_LTMN_Lookups!J936:K2158,2,FALSE))</f>
        <v/>
      </c>
    </row>
    <row r="935" spans="5:5" ht="14.25" customHeight="1" x14ac:dyDescent="0.2">
      <c r="E935" s="7" t="str">
        <f>IF(F935="","", VLOOKUP(F935,All_LTMN_Lookups!J937:K2159,2,FALSE))</f>
        <v/>
      </c>
    </row>
    <row r="936" spans="5:5" ht="14.25" customHeight="1" x14ac:dyDescent="0.2">
      <c r="E936" s="7" t="str">
        <f>IF(F936="","", VLOOKUP(F936,All_LTMN_Lookups!J938:K2160,2,FALSE))</f>
        <v/>
      </c>
    </row>
    <row r="937" spans="5:5" ht="14.25" customHeight="1" x14ac:dyDescent="0.2">
      <c r="E937" s="7" t="str">
        <f>IF(F937="","", VLOOKUP(F937,All_LTMN_Lookups!J939:K2161,2,FALSE))</f>
        <v/>
      </c>
    </row>
    <row r="938" spans="5:5" ht="14.25" customHeight="1" x14ac:dyDescent="0.2">
      <c r="E938" s="7" t="str">
        <f>IF(F938="","", VLOOKUP(F938,All_LTMN_Lookups!J940:K2162,2,FALSE))</f>
        <v/>
      </c>
    </row>
    <row r="939" spans="5:5" ht="14.25" customHeight="1" x14ac:dyDescent="0.2">
      <c r="E939" s="7" t="str">
        <f>IF(F939="","", VLOOKUP(F939,All_LTMN_Lookups!J941:K2163,2,FALSE))</f>
        <v/>
      </c>
    </row>
    <row r="940" spans="5:5" ht="14.25" customHeight="1" x14ac:dyDescent="0.2">
      <c r="E940" s="7" t="str">
        <f>IF(F940="","", VLOOKUP(F940,All_LTMN_Lookups!J942:K2164,2,FALSE))</f>
        <v/>
      </c>
    </row>
    <row r="941" spans="5:5" ht="14.25" customHeight="1" x14ac:dyDescent="0.2">
      <c r="E941" s="7" t="str">
        <f>IF(F941="","", VLOOKUP(F941,All_LTMN_Lookups!J943:K2165,2,FALSE))</f>
        <v/>
      </c>
    </row>
    <row r="942" spans="5:5" ht="14.25" customHeight="1" x14ac:dyDescent="0.2">
      <c r="E942" s="7" t="str">
        <f>IF(F942="","", VLOOKUP(F942,All_LTMN_Lookups!J944:K2166,2,FALSE))</f>
        <v/>
      </c>
    </row>
    <row r="943" spans="5:5" ht="14.25" customHeight="1" x14ac:dyDescent="0.2">
      <c r="E943" s="7" t="str">
        <f>IF(F943="","", VLOOKUP(F943,All_LTMN_Lookups!J945:K2167,2,FALSE))</f>
        <v/>
      </c>
    </row>
    <row r="944" spans="5:5" ht="14.25" customHeight="1" x14ac:dyDescent="0.2">
      <c r="E944" s="7" t="str">
        <f>IF(F944="","", VLOOKUP(F944,All_LTMN_Lookups!J946:K2168,2,FALSE))</f>
        <v/>
      </c>
    </row>
    <row r="945" spans="5:5" ht="14.25" customHeight="1" x14ac:dyDescent="0.2">
      <c r="E945" s="7" t="str">
        <f>IF(F945="","", VLOOKUP(F945,All_LTMN_Lookups!J947:K2169,2,FALSE))</f>
        <v/>
      </c>
    </row>
    <row r="946" spans="5:5" ht="14.25" customHeight="1" x14ac:dyDescent="0.2">
      <c r="E946" s="7" t="str">
        <f>IF(F946="","", VLOOKUP(F946,All_LTMN_Lookups!J948:K2170,2,FALSE))</f>
        <v/>
      </c>
    </row>
    <row r="947" spans="5:5" ht="14.25" customHeight="1" x14ac:dyDescent="0.2">
      <c r="E947" s="7" t="str">
        <f>IF(F947="","", VLOOKUP(F947,All_LTMN_Lookups!J949:K2171,2,FALSE))</f>
        <v/>
      </c>
    </row>
    <row r="948" spans="5:5" ht="14.25" customHeight="1" x14ac:dyDescent="0.2">
      <c r="E948" s="7" t="str">
        <f>IF(F948="","", VLOOKUP(F948,All_LTMN_Lookups!J950:K2172,2,FALSE))</f>
        <v/>
      </c>
    </row>
    <row r="949" spans="5:5" ht="14.25" customHeight="1" x14ac:dyDescent="0.2">
      <c r="E949" s="7" t="str">
        <f>IF(F949="","", VLOOKUP(F949,All_LTMN_Lookups!J951:K2173,2,FALSE))</f>
        <v/>
      </c>
    </row>
    <row r="950" spans="5:5" ht="14.25" customHeight="1" x14ac:dyDescent="0.2">
      <c r="E950" s="7" t="str">
        <f>IF(F950="","", VLOOKUP(F950,All_LTMN_Lookups!J952:K2174,2,FALSE))</f>
        <v/>
      </c>
    </row>
    <row r="951" spans="5:5" ht="14.25" customHeight="1" x14ac:dyDescent="0.2">
      <c r="E951" s="7" t="str">
        <f>IF(F951="","", VLOOKUP(F951,All_LTMN_Lookups!J953:K2175,2,FALSE))</f>
        <v/>
      </c>
    </row>
    <row r="952" spans="5:5" ht="14.25" customHeight="1" x14ac:dyDescent="0.2">
      <c r="E952" s="7" t="str">
        <f>IF(F952="","", VLOOKUP(F952,All_LTMN_Lookups!J954:K2176,2,FALSE))</f>
        <v/>
      </c>
    </row>
    <row r="953" spans="5:5" ht="14.25" customHeight="1" x14ac:dyDescent="0.2">
      <c r="E953" s="7" t="str">
        <f>IF(F953="","", VLOOKUP(F953,All_LTMN_Lookups!J955:K2177,2,FALSE))</f>
        <v/>
      </c>
    </row>
    <row r="954" spans="5:5" ht="14.25" customHeight="1" x14ac:dyDescent="0.2">
      <c r="E954" s="7" t="str">
        <f>IF(F954="","", VLOOKUP(F954,All_LTMN_Lookups!J956:K2178,2,FALSE))</f>
        <v/>
      </c>
    </row>
    <row r="955" spans="5:5" ht="14.25" customHeight="1" x14ac:dyDescent="0.2">
      <c r="E955" s="7" t="str">
        <f>IF(F955="","", VLOOKUP(F955,All_LTMN_Lookups!J957:K2179,2,FALSE))</f>
        <v/>
      </c>
    </row>
    <row r="956" spans="5:5" ht="14.25" customHeight="1" x14ac:dyDescent="0.2">
      <c r="E956" s="7" t="str">
        <f>IF(F956="","", VLOOKUP(F956,All_LTMN_Lookups!J958:K2180,2,FALSE))</f>
        <v/>
      </c>
    </row>
    <row r="957" spans="5:5" ht="14.25" customHeight="1" x14ac:dyDescent="0.2">
      <c r="E957" s="7" t="str">
        <f>IF(F957="","", VLOOKUP(F957,All_LTMN_Lookups!J959:K2181,2,FALSE))</f>
        <v/>
      </c>
    </row>
    <row r="958" spans="5:5" ht="14.25" customHeight="1" x14ac:dyDescent="0.2">
      <c r="E958" s="7" t="str">
        <f>IF(F958="","", VLOOKUP(F958,All_LTMN_Lookups!J960:K2182,2,FALSE))</f>
        <v/>
      </c>
    </row>
    <row r="959" spans="5:5" ht="14.25" customHeight="1" x14ac:dyDescent="0.2">
      <c r="E959" s="7" t="str">
        <f>IF(F959="","", VLOOKUP(F959,All_LTMN_Lookups!J961:K2183,2,FALSE))</f>
        <v/>
      </c>
    </row>
    <row r="960" spans="5:5" ht="14.25" customHeight="1" x14ac:dyDescent="0.2">
      <c r="E960" s="7" t="str">
        <f>IF(F960="","", VLOOKUP(F960,All_LTMN_Lookups!J962:K2184,2,FALSE))</f>
        <v/>
      </c>
    </row>
    <row r="961" spans="5:5" ht="14.25" customHeight="1" x14ac:dyDescent="0.2">
      <c r="E961" s="7" t="str">
        <f>IF(F961="","", VLOOKUP(F961,All_LTMN_Lookups!J963:K2185,2,FALSE))</f>
        <v/>
      </c>
    </row>
    <row r="962" spans="5:5" ht="14.25" customHeight="1" x14ac:dyDescent="0.2">
      <c r="E962" s="7" t="str">
        <f>IF(F962="","", VLOOKUP(F962,All_LTMN_Lookups!J964:K2186,2,FALSE))</f>
        <v/>
      </c>
    </row>
    <row r="963" spans="5:5" ht="14.25" customHeight="1" x14ac:dyDescent="0.2">
      <c r="E963" s="7" t="str">
        <f>IF(F963="","", VLOOKUP(F963,All_LTMN_Lookups!J965:K2187,2,FALSE))</f>
        <v/>
      </c>
    </row>
    <row r="964" spans="5:5" ht="14.25" customHeight="1" x14ac:dyDescent="0.2">
      <c r="E964" s="7" t="str">
        <f>IF(F964="","", VLOOKUP(F964,All_LTMN_Lookups!J966:K2188,2,FALSE))</f>
        <v/>
      </c>
    </row>
    <row r="965" spans="5:5" ht="14.25" customHeight="1" x14ac:dyDescent="0.2">
      <c r="E965" s="7" t="str">
        <f>IF(F965="","", VLOOKUP(F965,All_LTMN_Lookups!J967:K2189,2,FALSE))</f>
        <v/>
      </c>
    </row>
    <row r="966" spans="5:5" ht="14.25" customHeight="1" x14ac:dyDescent="0.2">
      <c r="E966" s="7" t="str">
        <f>IF(F966="","", VLOOKUP(F966,All_LTMN_Lookups!J968:K2190,2,FALSE))</f>
        <v/>
      </c>
    </row>
    <row r="967" spans="5:5" ht="14.25" customHeight="1" x14ac:dyDescent="0.2">
      <c r="E967" s="7" t="str">
        <f>IF(F967="","", VLOOKUP(F967,All_LTMN_Lookups!J969:K2191,2,FALSE))</f>
        <v/>
      </c>
    </row>
    <row r="968" spans="5:5" ht="14.25" customHeight="1" x14ac:dyDescent="0.2">
      <c r="E968" s="7" t="str">
        <f>IF(F968="","", VLOOKUP(F968,All_LTMN_Lookups!J970:K2192,2,FALSE))</f>
        <v/>
      </c>
    </row>
    <row r="969" spans="5:5" ht="14.25" customHeight="1" x14ac:dyDescent="0.2">
      <c r="E969" s="7" t="str">
        <f>IF(F969="","", VLOOKUP(F969,All_LTMN_Lookups!J971:K2193,2,FALSE))</f>
        <v/>
      </c>
    </row>
    <row r="970" spans="5:5" ht="14.25" customHeight="1" x14ac:dyDescent="0.2">
      <c r="E970" s="7" t="str">
        <f>IF(F970="","", VLOOKUP(F970,All_LTMN_Lookups!J972:K2194,2,FALSE))</f>
        <v/>
      </c>
    </row>
    <row r="971" spans="5:5" ht="14.25" customHeight="1" x14ac:dyDescent="0.2">
      <c r="E971" s="7" t="str">
        <f>IF(F971="","", VLOOKUP(F971,All_LTMN_Lookups!J973:K2195,2,FALSE))</f>
        <v/>
      </c>
    </row>
    <row r="972" spans="5:5" ht="14.25" customHeight="1" x14ac:dyDescent="0.2">
      <c r="E972" s="7" t="str">
        <f>IF(F972="","", VLOOKUP(F972,All_LTMN_Lookups!J974:K2196,2,FALSE))</f>
        <v/>
      </c>
    </row>
    <row r="973" spans="5:5" ht="14.25" customHeight="1" x14ac:dyDescent="0.2">
      <c r="E973" s="7" t="str">
        <f>IF(F973="","", VLOOKUP(F973,All_LTMN_Lookups!J975:K2197,2,FALSE))</f>
        <v/>
      </c>
    </row>
    <row r="974" spans="5:5" ht="14.25" customHeight="1" x14ac:dyDescent="0.2">
      <c r="E974" s="7" t="str">
        <f>IF(F974="","", VLOOKUP(F974,All_LTMN_Lookups!J976:K2198,2,FALSE))</f>
        <v/>
      </c>
    </row>
    <row r="975" spans="5:5" ht="14.25" customHeight="1" x14ac:dyDescent="0.2">
      <c r="E975" s="7" t="str">
        <f>IF(F975="","", VLOOKUP(F975,All_LTMN_Lookups!J977:K2199,2,FALSE))</f>
        <v/>
      </c>
    </row>
    <row r="976" spans="5:5" ht="14.25" customHeight="1" x14ac:dyDescent="0.2">
      <c r="E976" s="7" t="str">
        <f>IF(F976="","", VLOOKUP(F976,All_LTMN_Lookups!J978:K2200,2,FALSE))</f>
        <v/>
      </c>
    </row>
    <row r="977" spans="5:5" ht="14.25" customHeight="1" x14ac:dyDescent="0.2">
      <c r="E977" s="7" t="str">
        <f>IF(F977="","", VLOOKUP(F977,All_LTMN_Lookups!J979:K2201,2,FALSE))</f>
        <v/>
      </c>
    </row>
    <row r="978" spans="5:5" ht="14.25" customHeight="1" x14ac:dyDescent="0.2">
      <c r="E978" s="7" t="str">
        <f>IF(F978="","", VLOOKUP(F978,All_LTMN_Lookups!J980:K2202,2,FALSE))</f>
        <v/>
      </c>
    </row>
    <row r="979" spans="5:5" ht="14.25" customHeight="1" x14ac:dyDescent="0.2">
      <c r="E979" s="7" t="str">
        <f>IF(F979="","", VLOOKUP(F979,All_LTMN_Lookups!J981:K2203,2,FALSE))</f>
        <v/>
      </c>
    </row>
    <row r="980" spans="5:5" ht="14.25" customHeight="1" x14ac:dyDescent="0.2">
      <c r="E980" s="7" t="str">
        <f>IF(F980="","", VLOOKUP(F980,All_LTMN_Lookups!J982:K2204,2,FALSE))</f>
        <v/>
      </c>
    </row>
    <row r="981" spans="5:5" ht="14.25" customHeight="1" x14ac:dyDescent="0.2">
      <c r="E981" s="7" t="str">
        <f>IF(F981="","", VLOOKUP(F981,All_LTMN_Lookups!J983:K2205,2,FALSE))</f>
        <v/>
      </c>
    </row>
    <row r="982" spans="5:5" ht="14.25" customHeight="1" x14ac:dyDescent="0.2">
      <c r="E982" s="7" t="str">
        <f>IF(F982="","", VLOOKUP(F982,All_LTMN_Lookups!J984:K2206,2,FALSE))</f>
        <v/>
      </c>
    </row>
    <row r="983" spans="5:5" ht="14.25" customHeight="1" x14ac:dyDescent="0.2">
      <c r="E983" s="7" t="str">
        <f>IF(F983="","", VLOOKUP(F983,All_LTMN_Lookups!J985:K2207,2,FALSE))</f>
        <v/>
      </c>
    </row>
    <row r="984" spans="5:5" ht="14.25" customHeight="1" x14ac:dyDescent="0.2">
      <c r="E984" s="7" t="str">
        <f>IF(F984="","", VLOOKUP(F984,All_LTMN_Lookups!J986:K2208,2,FALSE))</f>
        <v/>
      </c>
    </row>
    <row r="985" spans="5:5" ht="14.25" customHeight="1" x14ac:dyDescent="0.2">
      <c r="E985" s="7" t="str">
        <f>IF(F985="","", VLOOKUP(F985,All_LTMN_Lookups!J987:K2209,2,FALSE))</f>
        <v/>
      </c>
    </row>
    <row r="986" spans="5:5" ht="14.25" customHeight="1" x14ac:dyDescent="0.2">
      <c r="E986" s="7" t="str">
        <f>IF(F986="","", VLOOKUP(F986,All_LTMN_Lookups!J988:K2210,2,FALSE))</f>
        <v/>
      </c>
    </row>
    <row r="987" spans="5:5" ht="14.25" customHeight="1" x14ac:dyDescent="0.2">
      <c r="E987" s="7" t="str">
        <f>IF(F987="","", VLOOKUP(F987,All_LTMN_Lookups!J989:K2211,2,FALSE))</f>
        <v/>
      </c>
    </row>
    <row r="988" spans="5:5" ht="14.25" customHeight="1" x14ac:dyDescent="0.2">
      <c r="E988" s="7" t="str">
        <f>IF(F988="","", VLOOKUP(F988,All_LTMN_Lookups!J990:K2212,2,FALSE))</f>
        <v/>
      </c>
    </row>
    <row r="989" spans="5:5" ht="14.25" customHeight="1" x14ac:dyDescent="0.2">
      <c r="E989" s="7" t="str">
        <f>IF(F989="","", VLOOKUP(F989,All_LTMN_Lookups!J991:K2213,2,FALSE))</f>
        <v/>
      </c>
    </row>
    <row r="990" spans="5:5" ht="14.25" customHeight="1" x14ac:dyDescent="0.2">
      <c r="E990" s="7" t="str">
        <f>IF(F990="","", VLOOKUP(F990,All_LTMN_Lookups!J992:K2214,2,FALSE))</f>
        <v/>
      </c>
    </row>
    <row r="991" spans="5:5" ht="14.25" customHeight="1" x14ac:dyDescent="0.2">
      <c r="E991" s="7" t="str">
        <f>IF(F991="","", VLOOKUP(F991,All_LTMN_Lookups!J993:K2215,2,FALSE))</f>
        <v/>
      </c>
    </row>
    <row r="992" spans="5:5" ht="14.25" customHeight="1" x14ac:dyDescent="0.2">
      <c r="E992" s="7" t="str">
        <f>IF(F992="","", VLOOKUP(F992,All_LTMN_Lookups!J994:K2216,2,FALSE))</f>
        <v/>
      </c>
    </row>
    <row r="993" spans="5:5" ht="14.25" customHeight="1" x14ac:dyDescent="0.2">
      <c r="E993" s="7" t="str">
        <f>IF(F993="","", VLOOKUP(F993,All_LTMN_Lookups!J995:K2217,2,FALSE))</f>
        <v/>
      </c>
    </row>
    <row r="994" spans="5:5" ht="14.25" customHeight="1" x14ac:dyDescent="0.2">
      <c r="E994" s="7" t="str">
        <f>IF(F994="","", VLOOKUP(F994,All_LTMN_Lookups!J996:K2218,2,FALSE))</f>
        <v/>
      </c>
    </row>
    <row r="995" spans="5:5" ht="14.25" customHeight="1" x14ac:dyDescent="0.2">
      <c r="E995" s="7" t="str">
        <f>IF(F995="","", VLOOKUP(F995,All_LTMN_Lookups!J997:K2219,2,FALSE))</f>
        <v/>
      </c>
    </row>
    <row r="996" spans="5:5" ht="14.25" customHeight="1" x14ac:dyDescent="0.2">
      <c r="E996" s="7" t="str">
        <f>IF(F996="","", VLOOKUP(F996,All_LTMN_Lookups!J998:K2220,2,FALSE))</f>
        <v/>
      </c>
    </row>
    <row r="997" spans="5:5" ht="14.25" customHeight="1" x14ac:dyDescent="0.2">
      <c r="E997" s="7" t="str">
        <f>IF(F997="","", VLOOKUP(F997,All_LTMN_Lookups!J999:K2221,2,FALSE))</f>
        <v/>
      </c>
    </row>
    <row r="998" spans="5:5" ht="14.25" customHeight="1" x14ac:dyDescent="0.2">
      <c r="E998" s="7" t="str">
        <f>IF(F998="","", VLOOKUP(F998,All_LTMN_Lookups!J1000:K2222,2,FALSE))</f>
        <v/>
      </c>
    </row>
    <row r="999" spans="5:5" ht="14.25" customHeight="1" x14ac:dyDescent="0.2">
      <c r="E999" s="7" t="str">
        <f>IF(F999="","", VLOOKUP(F999,All_LTMN_Lookups!J1001:K2223,2,FALSE))</f>
        <v/>
      </c>
    </row>
    <row r="1000" spans="5:5" ht="14.25" customHeight="1" x14ac:dyDescent="0.2">
      <c r="E1000" s="7" t="str">
        <f>IF(F1000="","", VLOOKUP(F1000,All_LTMN_Lookups!J1002:K2224,2,FALSE))</f>
        <v/>
      </c>
    </row>
    <row r="1001" spans="5:5" ht="14.25" customHeight="1" x14ac:dyDescent="0.2">
      <c r="E1001" s="7" t="str">
        <f>IF(F1001="","", VLOOKUP(F1001,All_LTMN_Lookups!J1003:K2225,2,FALSE))</f>
        <v/>
      </c>
    </row>
    <row r="1002" spans="5:5" ht="14.25" customHeight="1" x14ac:dyDescent="0.2">
      <c r="E1002" s="7" t="str">
        <f>IF(F1002="","", VLOOKUP(F1002,All_LTMN_Lookups!J1004:K2226,2,FALSE))</f>
        <v/>
      </c>
    </row>
    <row r="1003" spans="5:5" ht="14.25" customHeight="1" x14ac:dyDescent="0.2">
      <c r="E1003" s="7" t="str">
        <f>IF(F1003="","", VLOOKUP(F1003,All_LTMN_Lookups!J1005:K2227,2,FALSE))</f>
        <v/>
      </c>
    </row>
    <row r="1004" spans="5:5" ht="14.25" customHeight="1" x14ac:dyDescent="0.2">
      <c r="E1004" s="7" t="str">
        <f>IF(F1004="","", VLOOKUP(F1004,All_LTMN_Lookups!J1006:K2228,2,FALSE))</f>
        <v/>
      </c>
    </row>
    <row r="1005" spans="5:5" ht="14.25" customHeight="1" x14ac:dyDescent="0.2">
      <c r="E1005" s="7" t="str">
        <f>IF(F1005="","", VLOOKUP(F1005,All_LTMN_Lookups!J1007:K2229,2,FALSE))</f>
        <v/>
      </c>
    </row>
    <row r="1006" spans="5:5" ht="14.25" customHeight="1" x14ac:dyDescent="0.2">
      <c r="E1006" s="7" t="str">
        <f>IF(F1006="","", VLOOKUP(F1006,All_LTMN_Lookups!J1008:K2230,2,FALSE))</f>
        <v/>
      </c>
    </row>
    <row r="1007" spans="5:5" ht="14.25" customHeight="1" x14ac:dyDescent="0.2">
      <c r="E1007" s="7" t="str">
        <f>IF(F1007="","", VLOOKUP(F1007,All_LTMN_Lookups!J1009:K2231,2,FALSE))</f>
        <v/>
      </c>
    </row>
    <row r="1008" spans="5:5" ht="14.25" customHeight="1" x14ac:dyDescent="0.2">
      <c r="E1008" s="7" t="str">
        <f>IF(F1008="","", VLOOKUP(F1008,All_LTMN_Lookups!J1010:K2232,2,FALSE))</f>
        <v/>
      </c>
    </row>
    <row r="1009" spans="5:5" ht="14.25" customHeight="1" x14ac:dyDescent="0.2">
      <c r="E1009" s="7" t="str">
        <f>IF(F1009="","", VLOOKUP(F1009,All_LTMN_Lookups!J1011:K2233,2,FALSE))</f>
        <v/>
      </c>
    </row>
    <row r="1010" spans="5:5" ht="14.25" customHeight="1" x14ac:dyDescent="0.2">
      <c r="E1010" s="7" t="str">
        <f>IF(F1010="","", VLOOKUP(F1010,All_LTMN_Lookups!J1012:K2234,2,FALSE))</f>
        <v/>
      </c>
    </row>
    <row r="1011" spans="5:5" ht="14.25" customHeight="1" x14ac:dyDescent="0.2">
      <c r="E1011" s="7" t="str">
        <f>IF(F1011="","", VLOOKUP(F1011,All_LTMN_Lookups!J1013:K2235,2,FALSE))</f>
        <v/>
      </c>
    </row>
    <row r="1012" spans="5:5" ht="14.25" customHeight="1" x14ac:dyDescent="0.2">
      <c r="E1012" s="7" t="str">
        <f>IF(F1012="","", VLOOKUP(F1012,All_LTMN_Lookups!J1014:K2236,2,FALSE))</f>
        <v/>
      </c>
    </row>
    <row r="1013" spans="5:5" ht="14.25" customHeight="1" x14ac:dyDescent="0.2">
      <c r="E1013" s="7" t="str">
        <f>IF(F1013="","", VLOOKUP(F1013,All_LTMN_Lookups!J1015:K2237,2,FALSE))</f>
        <v/>
      </c>
    </row>
    <row r="1014" spans="5:5" ht="14.25" customHeight="1" x14ac:dyDescent="0.2">
      <c r="E1014" s="7" t="str">
        <f>IF(F1014="","", VLOOKUP(F1014,All_LTMN_Lookups!J1016:K2238,2,FALSE))</f>
        <v/>
      </c>
    </row>
    <row r="1015" spans="5:5" ht="14.25" customHeight="1" x14ac:dyDescent="0.2">
      <c r="E1015" s="7" t="str">
        <f>IF(F1015="","", VLOOKUP(F1015,All_LTMN_Lookups!J1017:K2239,2,FALSE))</f>
        <v/>
      </c>
    </row>
    <row r="1016" spans="5:5" ht="14.25" customHeight="1" x14ac:dyDescent="0.2">
      <c r="E1016" s="7" t="str">
        <f>IF(F1016="","", VLOOKUP(F1016,All_LTMN_Lookups!J1018:K2240,2,FALSE))</f>
        <v/>
      </c>
    </row>
    <row r="1017" spans="5:5" ht="14.25" customHeight="1" x14ac:dyDescent="0.2">
      <c r="E1017" s="7" t="str">
        <f>IF(F1017="","", VLOOKUP(F1017,All_LTMN_Lookups!J1019:K2241,2,FALSE))</f>
        <v/>
      </c>
    </row>
    <row r="1018" spans="5:5" ht="14.25" customHeight="1" x14ac:dyDescent="0.2">
      <c r="E1018" s="7" t="str">
        <f>IF(F1018="","", VLOOKUP(F1018,All_LTMN_Lookups!J1020:K2242,2,FALSE))</f>
        <v/>
      </c>
    </row>
    <row r="1019" spans="5:5" ht="14.25" customHeight="1" x14ac:dyDescent="0.2">
      <c r="E1019" s="7" t="str">
        <f>IF(F1019="","", VLOOKUP(F1019,All_LTMN_Lookups!J1021:K2243,2,FALSE))</f>
        <v/>
      </c>
    </row>
    <row r="1020" spans="5:5" ht="14.25" customHeight="1" x14ac:dyDescent="0.2">
      <c r="E1020" s="7" t="str">
        <f>IF(F1020="","", VLOOKUP(F1020,All_LTMN_Lookups!J1022:K2244,2,FALSE))</f>
        <v/>
      </c>
    </row>
    <row r="1021" spans="5:5" ht="14.25" customHeight="1" x14ac:dyDescent="0.2">
      <c r="E1021" s="7" t="str">
        <f>IF(F1021="","", VLOOKUP(F1021,All_LTMN_Lookups!J1023:K2245,2,FALSE))</f>
        <v/>
      </c>
    </row>
    <row r="1022" spans="5:5" ht="14.25" customHeight="1" x14ac:dyDescent="0.2">
      <c r="E1022" s="7" t="str">
        <f>IF(F1022="","", VLOOKUP(F1022,All_LTMN_Lookups!J1024:K2246,2,FALSE))</f>
        <v/>
      </c>
    </row>
    <row r="1023" spans="5:5" ht="14.25" customHeight="1" x14ac:dyDescent="0.2">
      <c r="E1023" s="7" t="str">
        <f>IF(F1023="","", VLOOKUP(F1023,All_LTMN_Lookups!J1025:K2247,2,FALSE))</f>
        <v/>
      </c>
    </row>
    <row r="1024" spans="5:5" ht="14.25" customHeight="1" x14ac:dyDescent="0.2">
      <c r="E1024" s="7" t="str">
        <f>IF(F1024="","", VLOOKUP(F1024,All_LTMN_Lookups!J1026:K2248,2,FALSE))</f>
        <v/>
      </c>
    </row>
    <row r="1025" spans="5:5" ht="14.25" customHeight="1" x14ac:dyDescent="0.2">
      <c r="E1025" s="7" t="str">
        <f>IF(F1025="","", VLOOKUP(F1025,All_LTMN_Lookups!J1027:K2249,2,FALSE))</f>
        <v/>
      </c>
    </row>
    <row r="1026" spans="5:5" ht="14.25" customHeight="1" x14ac:dyDescent="0.2">
      <c r="E1026" s="7" t="str">
        <f>IF(F1026="","", VLOOKUP(F1026,All_LTMN_Lookups!J1028:K2250,2,FALSE))</f>
        <v/>
      </c>
    </row>
    <row r="1027" spans="5:5" ht="14.25" customHeight="1" x14ac:dyDescent="0.2">
      <c r="E1027" s="7" t="str">
        <f>IF(F1027="","", VLOOKUP(F1027,All_LTMN_Lookups!J1029:K2251,2,FALSE))</f>
        <v/>
      </c>
    </row>
    <row r="1028" spans="5:5" ht="14.25" customHeight="1" x14ac:dyDescent="0.2">
      <c r="E1028" s="7" t="str">
        <f>IF(F1028="","", VLOOKUP(F1028,All_LTMN_Lookups!J1030:K2252,2,FALSE))</f>
        <v/>
      </c>
    </row>
    <row r="1029" spans="5:5" ht="14.25" customHeight="1" x14ac:dyDescent="0.2">
      <c r="E1029" s="7" t="str">
        <f>IF(F1029="","", VLOOKUP(F1029,All_LTMN_Lookups!J1031:K2253,2,FALSE))</f>
        <v/>
      </c>
    </row>
    <row r="1030" spans="5:5" ht="14.25" customHeight="1" x14ac:dyDescent="0.2">
      <c r="E1030" s="7" t="str">
        <f>IF(F1030="","", VLOOKUP(F1030,All_LTMN_Lookups!J1032:K2254,2,FALSE))</f>
        <v/>
      </c>
    </row>
    <row r="1031" spans="5:5" ht="14.25" customHeight="1" x14ac:dyDescent="0.2">
      <c r="E1031" s="7" t="str">
        <f>IF(F1031="","", VLOOKUP(F1031,All_LTMN_Lookups!J1033:K2255,2,FALSE))</f>
        <v/>
      </c>
    </row>
    <row r="1032" spans="5:5" ht="14.25" customHeight="1" x14ac:dyDescent="0.2">
      <c r="E1032" s="7" t="str">
        <f>IF(F1032="","", VLOOKUP(F1032,All_LTMN_Lookups!J1034:K2256,2,FALSE))</f>
        <v/>
      </c>
    </row>
    <row r="1033" spans="5:5" ht="14.25" customHeight="1" x14ac:dyDescent="0.2">
      <c r="E1033" s="7" t="str">
        <f>IF(F1033="","", VLOOKUP(F1033,All_LTMN_Lookups!J1035:K2257,2,FALSE))</f>
        <v/>
      </c>
    </row>
    <row r="1034" spans="5:5" ht="14.25" customHeight="1" x14ac:dyDescent="0.2">
      <c r="E1034" s="7" t="str">
        <f>IF(F1034="","", VLOOKUP(F1034,All_LTMN_Lookups!J1036:K2258,2,FALSE))</f>
        <v/>
      </c>
    </row>
    <row r="1035" spans="5:5" ht="14.25" customHeight="1" x14ac:dyDescent="0.2">
      <c r="E1035" s="7" t="str">
        <f>IF(F1035="","", VLOOKUP(F1035,All_LTMN_Lookups!J1037:K2259,2,FALSE))</f>
        <v/>
      </c>
    </row>
    <row r="1036" spans="5:5" ht="14.25" customHeight="1" x14ac:dyDescent="0.2">
      <c r="E1036" s="7" t="str">
        <f>IF(F1036="","", VLOOKUP(F1036,All_LTMN_Lookups!J1038:K2260,2,FALSE))</f>
        <v/>
      </c>
    </row>
    <row r="1037" spans="5:5" ht="14.25" customHeight="1" x14ac:dyDescent="0.2">
      <c r="E1037" s="7" t="str">
        <f>IF(F1037="","", VLOOKUP(F1037,All_LTMN_Lookups!J1039:K2261,2,FALSE))</f>
        <v/>
      </c>
    </row>
    <row r="1038" spans="5:5" ht="14.25" customHeight="1" x14ac:dyDescent="0.2">
      <c r="E1038" s="7" t="str">
        <f>IF(F1038="","", VLOOKUP(F1038,All_LTMN_Lookups!J1040:K2262,2,FALSE))</f>
        <v/>
      </c>
    </row>
    <row r="1039" spans="5:5" ht="14.25" customHeight="1" x14ac:dyDescent="0.2">
      <c r="E1039" s="7" t="str">
        <f>IF(F1039="","", VLOOKUP(F1039,All_LTMN_Lookups!J1041:K2263,2,FALSE))</f>
        <v/>
      </c>
    </row>
    <row r="1040" spans="5:5" ht="14.25" customHeight="1" x14ac:dyDescent="0.2">
      <c r="E1040" s="7" t="str">
        <f>IF(F1040="","", VLOOKUP(F1040,All_LTMN_Lookups!J1042:K2264,2,FALSE))</f>
        <v/>
      </c>
    </row>
    <row r="1041" spans="5:5" ht="14.25" customHeight="1" x14ac:dyDescent="0.2">
      <c r="E1041" s="7" t="str">
        <f>IF(F1041="","", VLOOKUP(F1041,All_LTMN_Lookups!J1043:K2265,2,FALSE))</f>
        <v/>
      </c>
    </row>
    <row r="1042" spans="5:5" ht="14.25" customHeight="1" x14ac:dyDescent="0.2">
      <c r="E1042" s="7" t="str">
        <f>IF(F1042="","", VLOOKUP(F1042,All_LTMN_Lookups!J1044:K2266,2,FALSE))</f>
        <v/>
      </c>
    </row>
    <row r="1043" spans="5:5" ht="14.25" customHeight="1" x14ac:dyDescent="0.2">
      <c r="E1043" s="7" t="str">
        <f>IF(F1043="","", VLOOKUP(F1043,All_LTMN_Lookups!J1045:K2267,2,FALSE))</f>
        <v/>
      </c>
    </row>
    <row r="1044" spans="5:5" ht="14.25" customHeight="1" x14ac:dyDescent="0.2">
      <c r="E1044" s="7" t="str">
        <f>IF(F1044="","", VLOOKUP(F1044,All_LTMN_Lookups!J1046:K2268,2,FALSE))</f>
        <v/>
      </c>
    </row>
    <row r="1045" spans="5:5" ht="14.25" customHeight="1" x14ac:dyDescent="0.2">
      <c r="E1045" s="7" t="str">
        <f>IF(F1045="","", VLOOKUP(F1045,All_LTMN_Lookups!J1047:K2269,2,FALSE))</f>
        <v/>
      </c>
    </row>
    <row r="1046" spans="5:5" ht="14.25" customHeight="1" x14ac:dyDescent="0.2">
      <c r="E1046" s="7" t="str">
        <f>IF(F1046="","", VLOOKUP(F1046,All_LTMN_Lookups!J1048:K2270,2,FALSE))</f>
        <v/>
      </c>
    </row>
    <row r="1047" spans="5:5" ht="14.25" customHeight="1" x14ac:dyDescent="0.2">
      <c r="E1047" s="7" t="str">
        <f>IF(F1047="","", VLOOKUP(F1047,All_LTMN_Lookups!J1049:K2271,2,FALSE))</f>
        <v/>
      </c>
    </row>
    <row r="1048" spans="5:5" ht="14.25" customHeight="1" x14ac:dyDescent="0.2">
      <c r="E1048" s="7" t="str">
        <f>IF(F1048="","", VLOOKUP(F1048,All_LTMN_Lookups!J1050:K2272,2,FALSE))</f>
        <v/>
      </c>
    </row>
    <row r="1049" spans="5:5" ht="14.25" customHeight="1" x14ac:dyDescent="0.2">
      <c r="E1049" s="7" t="str">
        <f>IF(F1049="","", VLOOKUP(F1049,All_LTMN_Lookups!J1051:K2273,2,FALSE))</f>
        <v/>
      </c>
    </row>
    <row r="1050" spans="5:5" ht="14.25" customHeight="1" x14ac:dyDescent="0.2">
      <c r="E1050" s="7" t="str">
        <f>IF(F1050="","", VLOOKUP(F1050,All_LTMN_Lookups!J1052:K2274,2,FALSE))</f>
        <v/>
      </c>
    </row>
    <row r="1051" spans="5:5" ht="14.25" customHeight="1" x14ac:dyDescent="0.2">
      <c r="E1051" s="7" t="str">
        <f>IF(F1051="","", VLOOKUP(F1051,All_LTMN_Lookups!J1053:K2275,2,FALSE))</f>
        <v/>
      </c>
    </row>
    <row r="1052" spans="5:5" ht="14.25" customHeight="1" x14ac:dyDescent="0.2">
      <c r="E1052" s="7" t="str">
        <f>IF(F1052="","", VLOOKUP(F1052,All_LTMN_Lookups!J1054:K2276,2,FALSE))</f>
        <v/>
      </c>
    </row>
    <row r="1053" spans="5:5" ht="14.25" customHeight="1" x14ac:dyDescent="0.2">
      <c r="E1053" s="7" t="str">
        <f>IF(F1053="","", VLOOKUP(F1053,All_LTMN_Lookups!J1055:K2277,2,FALSE))</f>
        <v/>
      </c>
    </row>
    <row r="1054" spans="5:5" ht="14.25" customHeight="1" x14ac:dyDescent="0.2">
      <c r="E1054" s="7" t="str">
        <f>IF(F1054="","", VLOOKUP(F1054,All_LTMN_Lookups!J1056:K2278,2,FALSE))</f>
        <v/>
      </c>
    </row>
    <row r="1055" spans="5:5" ht="14.25" customHeight="1" x14ac:dyDescent="0.2">
      <c r="E1055" s="7" t="str">
        <f>IF(F1055="","", VLOOKUP(F1055,All_LTMN_Lookups!J1057:K2279,2,FALSE))</f>
        <v/>
      </c>
    </row>
    <row r="1056" spans="5:5" ht="14.25" customHeight="1" x14ac:dyDescent="0.2">
      <c r="E1056" s="7" t="str">
        <f>IF(F1056="","", VLOOKUP(F1056,All_LTMN_Lookups!J1058:K2280,2,FALSE))</f>
        <v/>
      </c>
    </row>
    <row r="1057" spans="5:5" ht="14.25" customHeight="1" x14ac:dyDescent="0.2">
      <c r="E1057" s="7" t="str">
        <f>IF(F1057="","", VLOOKUP(F1057,All_LTMN_Lookups!J1059:K2281,2,FALSE))</f>
        <v/>
      </c>
    </row>
    <row r="1058" spans="5:5" ht="14.25" customHeight="1" x14ac:dyDescent="0.2">
      <c r="E1058" s="7" t="str">
        <f>IF(F1058="","", VLOOKUP(F1058,All_LTMN_Lookups!J1060:K2282,2,FALSE))</f>
        <v/>
      </c>
    </row>
    <row r="1059" spans="5:5" ht="14.25" customHeight="1" x14ac:dyDescent="0.2">
      <c r="E1059" s="7" t="str">
        <f>IF(F1059="","", VLOOKUP(F1059,All_LTMN_Lookups!J1061:K2283,2,FALSE))</f>
        <v/>
      </c>
    </row>
    <row r="1060" spans="5:5" ht="14.25" customHeight="1" x14ac:dyDescent="0.2">
      <c r="E1060" s="7" t="str">
        <f>IF(F1060="","", VLOOKUP(F1060,All_LTMN_Lookups!J1062:K2284,2,FALSE))</f>
        <v/>
      </c>
    </row>
    <row r="1061" spans="5:5" ht="14.25" customHeight="1" x14ac:dyDescent="0.2">
      <c r="E1061" s="7" t="str">
        <f>IF(F1061="","", VLOOKUP(F1061,All_LTMN_Lookups!J1063:K2285,2,FALSE))</f>
        <v/>
      </c>
    </row>
    <row r="1062" spans="5:5" ht="14.25" customHeight="1" x14ac:dyDescent="0.2">
      <c r="E1062" s="7" t="str">
        <f>IF(F1062="","", VLOOKUP(F1062,All_LTMN_Lookups!J1064:K2286,2,FALSE))</f>
        <v/>
      </c>
    </row>
    <row r="1063" spans="5:5" ht="14.25" customHeight="1" x14ac:dyDescent="0.2">
      <c r="E1063" s="7" t="str">
        <f>IF(F1063="","", VLOOKUP(F1063,All_LTMN_Lookups!J1065:K2287,2,FALSE))</f>
        <v/>
      </c>
    </row>
    <row r="1064" spans="5:5" ht="14.25" customHeight="1" x14ac:dyDescent="0.2">
      <c r="E1064" s="7" t="str">
        <f>IF(F1064="","", VLOOKUP(F1064,All_LTMN_Lookups!J1066:K2288,2,FALSE))</f>
        <v/>
      </c>
    </row>
    <row r="1065" spans="5:5" ht="14.25" customHeight="1" x14ac:dyDescent="0.2">
      <c r="E1065" s="7" t="str">
        <f>IF(F1065="","", VLOOKUP(F1065,All_LTMN_Lookups!J1067:K2289,2,FALSE))</f>
        <v/>
      </c>
    </row>
    <row r="1066" spans="5:5" ht="14.25" customHeight="1" x14ac:dyDescent="0.2">
      <c r="E1066" s="7" t="str">
        <f>IF(F1066="","", VLOOKUP(F1066,All_LTMN_Lookups!J1068:K2290,2,FALSE))</f>
        <v/>
      </c>
    </row>
    <row r="1067" spans="5:5" ht="14.25" customHeight="1" x14ac:dyDescent="0.2">
      <c r="E1067" s="7" t="str">
        <f>IF(F1067="","", VLOOKUP(F1067,All_LTMN_Lookups!J1069:K2291,2,FALSE))</f>
        <v/>
      </c>
    </row>
    <row r="1068" spans="5:5" ht="14.25" customHeight="1" x14ac:dyDescent="0.2">
      <c r="E1068" s="7" t="str">
        <f>IF(F1068="","", VLOOKUP(F1068,All_LTMN_Lookups!J1070:K2292,2,FALSE))</f>
        <v/>
      </c>
    </row>
    <row r="1069" spans="5:5" ht="14.25" customHeight="1" x14ac:dyDescent="0.2">
      <c r="E1069" s="7" t="str">
        <f>IF(F1069="","", VLOOKUP(F1069,All_LTMN_Lookups!J1071:K2293,2,FALSE))</f>
        <v/>
      </c>
    </row>
    <row r="1070" spans="5:5" ht="14.25" customHeight="1" x14ac:dyDescent="0.2">
      <c r="E1070" s="7" t="str">
        <f>IF(F1070="","", VLOOKUP(F1070,All_LTMN_Lookups!J1072:K2294,2,FALSE))</f>
        <v/>
      </c>
    </row>
    <row r="1071" spans="5:5" ht="14.25" customHeight="1" x14ac:dyDescent="0.2">
      <c r="E1071" s="7" t="str">
        <f>IF(F1071="","", VLOOKUP(F1071,All_LTMN_Lookups!J1073:K2295,2,FALSE))</f>
        <v/>
      </c>
    </row>
    <row r="1072" spans="5:5" ht="14.25" customHeight="1" x14ac:dyDescent="0.2">
      <c r="E1072" s="7" t="str">
        <f>IF(F1072="","", VLOOKUP(F1072,All_LTMN_Lookups!J1074:K2296,2,FALSE))</f>
        <v/>
      </c>
    </row>
    <row r="1073" spans="5:5" ht="14.25" customHeight="1" x14ac:dyDescent="0.2">
      <c r="E1073" s="7" t="str">
        <f>IF(F1073="","", VLOOKUP(F1073,All_LTMN_Lookups!J1075:K2297,2,FALSE))</f>
        <v/>
      </c>
    </row>
    <row r="1074" spans="5:5" ht="14.25" customHeight="1" x14ac:dyDescent="0.2">
      <c r="E1074" s="7" t="str">
        <f>IF(F1074="","", VLOOKUP(F1074,All_LTMN_Lookups!J1076:K2298,2,FALSE))</f>
        <v/>
      </c>
    </row>
    <row r="1075" spans="5:5" ht="14.25" customHeight="1" x14ac:dyDescent="0.2">
      <c r="E1075" s="7" t="str">
        <f>IF(F1075="","", VLOOKUP(F1075,All_LTMN_Lookups!J1077:K2299,2,FALSE))</f>
        <v/>
      </c>
    </row>
    <row r="1076" spans="5:5" ht="14.25" customHeight="1" x14ac:dyDescent="0.2">
      <c r="E1076" s="7" t="str">
        <f>IF(F1076="","", VLOOKUP(F1076,All_LTMN_Lookups!J1078:K2300,2,FALSE))</f>
        <v/>
      </c>
    </row>
    <row r="1077" spans="5:5" ht="14.25" customHeight="1" x14ac:dyDescent="0.2">
      <c r="E1077" s="7" t="str">
        <f>IF(F1077="","", VLOOKUP(F1077,All_LTMN_Lookups!J1079:K2301,2,FALSE))</f>
        <v/>
      </c>
    </row>
    <row r="1078" spans="5:5" ht="14.25" customHeight="1" x14ac:dyDescent="0.2">
      <c r="E1078" s="7" t="str">
        <f>IF(F1078="","", VLOOKUP(F1078,All_LTMN_Lookups!J1080:K2302,2,FALSE))</f>
        <v/>
      </c>
    </row>
    <row r="1079" spans="5:5" ht="14.25" customHeight="1" x14ac:dyDescent="0.2">
      <c r="E1079" s="7" t="str">
        <f>IF(F1079="","", VLOOKUP(F1079,All_LTMN_Lookups!J1081:K2303,2,FALSE))</f>
        <v/>
      </c>
    </row>
    <row r="1080" spans="5:5" ht="14.25" customHeight="1" x14ac:dyDescent="0.2">
      <c r="E1080" s="7" t="str">
        <f>IF(F1080="","", VLOOKUP(F1080,All_LTMN_Lookups!J1082:K2304,2,FALSE))</f>
        <v/>
      </c>
    </row>
    <row r="1081" spans="5:5" ht="14.25" customHeight="1" x14ac:dyDescent="0.2">
      <c r="E1081" s="7" t="str">
        <f>IF(F1081="","", VLOOKUP(F1081,All_LTMN_Lookups!J1083:K2305,2,FALSE))</f>
        <v/>
      </c>
    </row>
    <row r="1082" spans="5:5" ht="14.25" customHeight="1" x14ac:dyDescent="0.2">
      <c r="E1082" s="7" t="str">
        <f>IF(F1082="","", VLOOKUP(F1082,All_LTMN_Lookups!J1084:K2306,2,FALSE))</f>
        <v/>
      </c>
    </row>
    <row r="1083" spans="5:5" ht="14.25" customHeight="1" x14ac:dyDescent="0.2">
      <c r="E1083" s="7" t="str">
        <f>IF(F1083="","", VLOOKUP(F1083,All_LTMN_Lookups!J1085:K2307,2,FALSE))</f>
        <v/>
      </c>
    </row>
    <row r="1084" spans="5:5" ht="14.25" customHeight="1" x14ac:dyDescent="0.2">
      <c r="E1084" s="7" t="str">
        <f>IF(F1084="","", VLOOKUP(F1084,All_LTMN_Lookups!J1086:K2308,2,FALSE))</f>
        <v/>
      </c>
    </row>
    <row r="1085" spans="5:5" ht="14.25" customHeight="1" x14ac:dyDescent="0.2">
      <c r="E1085" s="7" t="str">
        <f>IF(F1085="","", VLOOKUP(F1085,All_LTMN_Lookups!J1087:K2309,2,FALSE))</f>
        <v/>
      </c>
    </row>
    <row r="1086" spans="5:5" ht="14.25" customHeight="1" x14ac:dyDescent="0.2">
      <c r="E1086" s="7" t="str">
        <f>IF(F1086="","", VLOOKUP(F1086,All_LTMN_Lookups!J1088:K2310,2,FALSE))</f>
        <v/>
      </c>
    </row>
    <row r="1087" spans="5:5" ht="14.25" customHeight="1" x14ac:dyDescent="0.2">
      <c r="E1087" s="7" t="str">
        <f>IF(F1087="","", VLOOKUP(F1087,All_LTMN_Lookups!J1089:K2311,2,FALSE))</f>
        <v/>
      </c>
    </row>
    <row r="1088" spans="5:5" ht="14.25" customHeight="1" x14ac:dyDescent="0.2">
      <c r="E1088" s="7" t="str">
        <f>IF(F1088="","", VLOOKUP(F1088,All_LTMN_Lookups!J1090:K2312,2,FALSE))</f>
        <v/>
      </c>
    </row>
    <row r="1089" spans="5:5" ht="14.25" customHeight="1" x14ac:dyDescent="0.2">
      <c r="E1089" s="7" t="str">
        <f>IF(F1089="","", VLOOKUP(F1089,All_LTMN_Lookups!J1091:K2313,2,FALSE))</f>
        <v/>
      </c>
    </row>
    <row r="1090" spans="5:5" ht="14.25" customHeight="1" x14ac:dyDescent="0.2">
      <c r="E1090" s="7" t="str">
        <f>IF(F1090="","", VLOOKUP(F1090,All_LTMN_Lookups!J1092:K2314,2,FALSE))</f>
        <v/>
      </c>
    </row>
    <row r="1091" spans="5:5" ht="14.25" customHeight="1" x14ac:dyDescent="0.2">
      <c r="E1091" s="7" t="str">
        <f>IF(F1091="","", VLOOKUP(F1091,All_LTMN_Lookups!J1093:K2315,2,FALSE))</f>
        <v/>
      </c>
    </row>
    <row r="1092" spans="5:5" ht="14.25" customHeight="1" x14ac:dyDescent="0.2">
      <c r="E1092" s="7" t="str">
        <f>IF(F1092="","", VLOOKUP(F1092,All_LTMN_Lookups!J1094:K2316,2,FALSE))</f>
        <v/>
      </c>
    </row>
    <row r="1093" spans="5:5" ht="14.25" customHeight="1" x14ac:dyDescent="0.2">
      <c r="E1093" s="7" t="str">
        <f>IF(F1093="","", VLOOKUP(F1093,All_LTMN_Lookups!J1095:K2317,2,FALSE))</f>
        <v/>
      </c>
    </row>
    <row r="1094" spans="5:5" ht="14.25" customHeight="1" x14ac:dyDescent="0.2">
      <c r="E1094" s="7" t="str">
        <f>IF(F1094="","", VLOOKUP(F1094,All_LTMN_Lookups!J1096:K2318,2,FALSE))</f>
        <v/>
      </c>
    </row>
    <row r="1095" spans="5:5" ht="14.25" customHeight="1" x14ac:dyDescent="0.2">
      <c r="E1095" s="7" t="str">
        <f>IF(F1095="","", VLOOKUP(F1095,All_LTMN_Lookups!J1097:K2319,2,FALSE))</f>
        <v/>
      </c>
    </row>
    <row r="1096" spans="5:5" ht="14.25" customHeight="1" x14ac:dyDescent="0.2">
      <c r="E1096" s="7" t="str">
        <f>IF(F1096="","", VLOOKUP(F1096,All_LTMN_Lookups!J1098:K2320,2,FALSE))</f>
        <v/>
      </c>
    </row>
    <row r="1097" spans="5:5" ht="14.25" customHeight="1" x14ac:dyDescent="0.2">
      <c r="E1097" s="7" t="str">
        <f>IF(F1097="","", VLOOKUP(F1097,All_LTMN_Lookups!J1099:K2321,2,FALSE))</f>
        <v/>
      </c>
    </row>
    <row r="1098" spans="5:5" ht="14.25" customHeight="1" x14ac:dyDescent="0.2">
      <c r="E1098" s="7" t="str">
        <f>IF(F1098="","", VLOOKUP(F1098,All_LTMN_Lookups!J1100:K2322,2,FALSE))</f>
        <v/>
      </c>
    </row>
    <row r="1099" spans="5:5" ht="14.25" customHeight="1" x14ac:dyDescent="0.2">
      <c r="E1099" s="7" t="str">
        <f>IF(F1099="","", VLOOKUP(F1099,All_LTMN_Lookups!J1101:K2323,2,FALSE))</f>
        <v/>
      </c>
    </row>
    <row r="1100" spans="5:5" ht="14.25" customHeight="1" x14ac:dyDescent="0.2">
      <c r="E1100" s="7" t="str">
        <f>IF(F1100="","", VLOOKUP(F1100,All_LTMN_Lookups!J1102:K2324,2,FALSE))</f>
        <v/>
      </c>
    </row>
    <row r="1101" spans="5:5" ht="14.25" customHeight="1" x14ac:dyDescent="0.2">
      <c r="E1101" s="7" t="str">
        <f>IF(F1101="","", VLOOKUP(F1101,All_LTMN_Lookups!J1103:K2325,2,FALSE))</f>
        <v/>
      </c>
    </row>
    <row r="1102" spans="5:5" ht="14.25" customHeight="1" x14ac:dyDescent="0.2">
      <c r="E1102" s="7" t="str">
        <f>IF(F1102="","", VLOOKUP(F1102,All_LTMN_Lookups!J1104:K2326,2,FALSE))</f>
        <v/>
      </c>
    </row>
    <row r="1103" spans="5:5" ht="14.25" customHeight="1" x14ac:dyDescent="0.2">
      <c r="E1103" s="7" t="str">
        <f>IF(F1103="","", VLOOKUP(F1103,All_LTMN_Lookups!J1105:K2327,2,FALSE))</f>
        <v/>
      </c>
    </row>
    <row r="1104" spans="5:5" ht="14.25" customHeight="1" x14ac:dyDescent="0.2">
      <c r="E1104" s="7" t="str">
        <f>IF(F1104="","", VLOOKUP(F1104,All_LTMN_Lookups!J1106:K2328,2,FALSE))</f>
        <v/>
      </c>
    </row>
    <row r="1105" spans="5:5" ht="14.25" customHeight="1" x14ac:dyDescent="0.2">
      <c r="E1105" s="7" t="str">
        <f>IF(F1105="","", VLOOKUP(F1105,All_LTMN_Lookups!J1107:K2329,2,FALSE))</f>
        <v/>
      </c>
    </row>
    <row r="1106" spans="5:5" ht="14.25" customHeight="1" x14ac:dyDescent="0.2">
      <c r="E1106" s="7" t="str">
        <f>IF(F1106="","", VLOOKUP(F1106,All_LTMN_Lookups!J1108:K2330,2,FALSE))</f>
        <v/>
      </c>
    </row>
    <row r="1107" spans="5:5" ht="14.25" customHeight="1" x14ac:dyDescent="0.2">
      <c r="E1107" s="7" t="str">
        <f>IF(F1107="","", VLOOKUP(F1107,All_LTMN_Lookups!J1109:K2331,2,FALSE))</f>
        <v/>
      </c>
    </row>
    <row r="1108" spans="5:5" ht="14.25" customHeight="1" x14ac:dyDescent="0.2">
      <c r="E1108" s="7" t="str">
        <f>IF(F1108="","", VLOOKUP(F1108,All_LTMN_Lookups!J1110:K2332,2,FALSE))</f>
        <v/>
      </c>
    </row>
    <row r="1109" spans="5:5" ht="14.25" customHeight="1" x14ac:dyDescent="0.2">
      <c r="E1109" s="7" t="str">
        <f>IF(F1109="","", VLOOKUP(F1109,All_LTMN_Lookups!J1111:K2333,2,FALSE))</f>
        <v/>
      </c>
    </row>
    <row r="1110" spans="5:5" ht="14.25" customHeight="1" x14ac:dyDescent="0.2">
      <c r="E1110" s="7" t="str">
        <f>IF(F1110="","", VLOOKUP(F1110,All_LTMN_Lookups!J1112:K2334,2,FALSE))</f>
        <v/>
      </c>
    </row>
    <row r="1111" spans="5:5" ht="14.25" customHeight="1" x14ac:dyDescent="0.2">
      <c r="E1111" s="7" t="str">
        <f>IF(F1111="","", VLOOKUP(F1111,All_LTMN_Lookups!J1113:K2335,2,FALSE))</f>
        <v/>
      </c>
    </row>
    <row r="1112" spans="5:5" ht="14.25" customHeight="1" x14ac:dyDescent="0.2">
      <c r="E1112" s="7" t="str">
        <f>IF(F1112="","", VLOOKUP(F1112,All_LTMN_Lookups!J1114:K2336,2,FALSE))</f>
        <v/>
      </c>
    </row>
    <row r="1113" spans="5:5" ht="14.25" customHeight="1" x14ac:dyDescent="0.2">
      <c r="E1113" s="7" t="str">
        <f>IF(F1113="","", VLOOKUP(F1113,All_LTMN_Lookups!J1115:K2337,2,FALSE))</f>
        <v/>
      </c>
    </row>
    <row r="1114" spans="5:5" ht="14.25" customHeight="1" x14ac:dyDescent="0.2">
      <c r="E1114" s="7" t="str">
        <f>IF(F1114="","", VLOOKUP(F1114,All_LTMN_Lookups!J1116:K2338,2,FALSE))</f>
        <v/>
      </c>
    </row>
    <row r="1115" spans="5:5" ht="14.25" customHeight="1" x14ac:dyDescent="0.2">
      <c r="E1115" s="7" t="str">
        <f>IF(F1115="","", VLOOKUP(F1115,All_LTMN_Lookups!J1117:K2339,2,FALSE))</f>
        <v/>
      </c>
    </row>
    <row r="1116" spans="5:5" ht="14.25" customHeight="1" x14ac:dyDescent="0.2">
      <c r="E1116" s="7" t="str">
        <f>IF(F1116="","", VLOOKUP(F1116,All_LTMN_Lookups!J1118:K2340,2,FALSE))</f>
        <v/>
      </c>
    </row>
    <row r="1117" spans="5:5" ht="14.25" customHeight="1" x14ac:dyDescent="0.2">
      <c r="E1117" s="7" t="str">
        <f>IF(F1117="","", VLOOKUP(F1117,All_LTMN_Lookups!J1119:K2341,2,FALSE))</f>
        <v/>
      </c>
    </row>
    <row r="1118" spans="5:5" ht="14.25" customHeight="1" x14ac:dyDescent="0.2">
      <c r="E1118" s="7" t="str">
        <f>IF(F1118="","", VLOOKUP(F1118,All_LTMN_Lookups!J1120:K2342,2,FALSE))</f>
        <v/>
      </c>
    </row>
    <row r="1119" spans="5:5" ht="14.25" customHeight="1" x14ac:dyDescent="0.2">
      <c r="E1119" s="7" t="str">
        <f>IF(F1119="","", VLOOKUP(F1119,All_LTMN_Lookups!J1121:K2343,2,FALSE))</f>
        <v/>
      </c>
    </row>
    <row r="1120" spans="5:5" ht="14.25" customHeight="1" x14ac:dyDescent="0.2">
      <c r="E1120" s="7" t="str">
        <f>IF(F1120="","", VLOOKUP(F1120,All_LTMN_Lookups!J1122:K2344,2,FALSE))</f>
        <v/>
      </c>
    </row>
    <row r="1121" spans="5:5" ht="14.25" customHeight="1" x14ac:dyDescent="0.2">
      <c r="E1121" s="7" t="str">
        <f>IF(F1121="","", VLOOKUP(F1121,All_LTMN_Lookups!J1123:K2345,2,FALSE))</f>
        <v/>
      </c>
    </row>
    <row r="1122" spans="5:5" ht="14.25" customHeight="1" x14ac:dyDescent="0.2">
      <c r="E1122" s="7" t="str">
        <f>IF(F1122="","", VLOOKUP(F1122,All_LTMN_Lookups!J1124:K2346,2,FALSE))</f>
        <v/>
      </c>
    </row>
    <row r="1123" spans="5:5" ht="14.25" customHeight="1" x14ac:dyDescent="0.2">
      <c r="E1123" s="7" t="str">
        <f>IF(F1123="","", VLOOKUP(F1123,All_LTMN_Lookups!J1125:K2347,2,FALSE))</f>
        <v/>
      </c>
    </row>
    <row r="1124" spans="5:5" ht="14.25" customHeight="1" x14ac:dyDescent="0.2">
      <c r="E1124" s="7" t="str">
        <f>IF(F1124="","", VLOOKUP(F1124,All_LTMN_Lookups!J1126:K2348,2,FALSE))</f>
        <v/>
      </c>
    </row>
    <row r="1125" spans="5:5" ht="14.25" customHeight="1" x14ac:dyDescent="0.2">
      <c r="E1125" s="7" t="str">
        <f>IF(F1125="","", VLOOKUP(F1125,All_LTMN_Lookups!J1127:K2349,2,FALSE))</f>
        <v/>
      </c>
    </row>
    <row r="1126" spans="5:5" ht="14.25" customHeight="1" x14ac:dyDescent="0.2">
      <c r="E1126" s="7" t="str">
        <f>IF(F1126="","", VLOOKUP(F1126,All_LTMN_Lookups!J1128:K2350,2,FALSE))</f>
        <v/>
      </c>
    </row>
    <row r="1127" spans="5:5" ht="14.25" customHeight="1" x14ac:dyDescent="0.2">
      <c r="E1127" s="7" t="str">
        <f>IF(F1127="","", VLOOKUP(F1127,All_LTMN_Lookups!J1129:K2351,2,FALSE))</f>
        <v/>
      </c>
    </row>
    <row r="1128" spans="5:5" ht="14.25" customHeight="1" x14ac:dyDescent="0.2">
      <c r="E1128" s="7" t="str">
        <f>IF(F1128="","", VLOOKUP(F1128,All_LTMN_Lookups!J1130:K2352,2,FALSE))</f>
        <v/>
      </c>
    </row>
    <row r="1129" spans="5:5" ht="14.25" customHeight="1" x14ac:dyDescent="0.2">
      <c r="E1129" s="7" t="str">
        <f>IF(F1129="","", VLOOKUP(F1129,All_LTMN_Lookups!J1131:K2353,2,FALSE))</f>
        <v/>
      </c>
    </row>
    <row r="1130" spans="5:5" ht="14.25" customHeight="1" x14ac:dyDescent="0.2">
      <c r="E1130" s="7" t="str">
        <f>IF(F1130="","", VLOOKUP(F1130,All_LTMN_Lookups!J1132:K2354,2,FALSE))</f>
        <v/>
      </c>
    </row>
    <row r="1131" spans="5:5" ht="14.25" customHeight="1" x14ac:dyDescent="0.2">
      <c r="E1131" s="7" t="str">
        <f>IF(F1131="","", VLOOKUP(F1131,All_LTMN_Lookups!J1133:K2355,2,FALSE))</f>
        <v/>
      </c>
    </row>
    <row r="1132" spans="5:5" ht="14.25" customHeight="1" x14ac:dyDescent="0.2">
      <c r="E1132" s="7" t="str">
        <f>IF(F1132="","", VLOOKUP(F1132,All_LTMN_Lookups!J1134:K2356,2,FALSE))</f>
        <v/>
      </c>
    </row>
    <row r="1133" spans="5:5" ht="14.25" customHeight="1" x14ac:dyDescent="0.2">
      <c r="E1133" s="7" t="str">
        <f>IF(F1133="","", VLOOKUP(F1133,All_LTMN_Lookups!J1135:K2357,2,FALSE))</f>
        <v/>
      </c>
    </row>
    <row r="1134" spans="5:5" ht="14.25" customHeight="1" x14ac:dyDescent="0.2">
      <c r="E1134" s="7" t="str">
        <f>IF(F1134="","", VLOOKUP(F1134,All_LTMN_Lookups!J1136:K2358,2,FALSE))</f>
        <v/>
      </c>
    </row>
    <row r="1135" spans="5:5" ht="14.25" customHeight="1" x14ac:dyDescent="0.2">
      <c r="E1135" s="7" t="str">
        <f>IF(F1135="","", VLOOKUP(F1135,All_LTMN_Lookups!J1137:K2359,2,FALSE))</f>
        <v/>
      </c>
    </row>
    <row r="1136" spans="5:5" ht="14.25" customHeight="1" x14ac:dyDescent="0.2">
      <c r="E1136" s="7" t="str">
        <f>IF(F1136="","", VLOOKUP(F1136,All_LTMN_Lookups!J1138:K2360,2,FALSE))</f>
        <v/>
      </c>
    </row>
    <row r="1137" spans="5:5" ht="14.25" customHeight="1" x14ac:dyDescent="0.2">
      <c r="E1137" s="7" t="str">
        <f>IF(F1137="","", VLOOKUP(F1137,All_LTMN_Lookups!J1139:K2361,2,FALSE))</f>
        <v/>
      </c>
    </row>
    <row r="1138" spans="5:5" ht="14.25" customHeight="1" x14ac:dyDescent="0.2">
      <c r="E1138" s="7" t="str">
        <f>IF(F1138="","", VLOOKUP(F1138,All_LTMN_Lookups!J1140:K2362,2,FALSE))</f>
        <v/>
      </c>
    </row>
    <row r="1139" spans="5:5" ht="14.25" customHeight="1" x14ac:dyDescent="0.2">
      <c r="E1139" s="7" t="str">
        <f>IF(F1139="","", VLOOKUP(F1139,All_LTMN_Lookups!J1141:K2363,2,FALSE))</f>
        <v/>
      </c>
    </row>
    <row r="1140" spans="5:5" ht="14.25" customHeight="1" x14ac:dyDescent="0.2">
      <c r="E1140" s="7" t="str">
        <f>IF(F1140="","", VLOOKUP(F1140,All_LTMN_Lookups!J1142:K2364,2,FALSE))</f>
        <v/>
      </c>
    </row>
    <row r="1141" spans="5:5" ht="14.25" customHeight="1" x14ac:dyDescent="0.2">
      <c r="E1141" s="7" t="str">
        <f>IF(F1141="","", VLOOKUP(F1141,All_LTMN_Lookups!J1143:K2365,2,FALSE))</f>
        <v/>
      </c>
    </row>
    <row r="1142" spans="5:5" ht="14.25" customHeight="1" x14ac:dyDescent="0.2">
      <c r="E1142" s="7" t="str">
        <f>IF(F1142="","", VLOOKUP(F1142,All_LTMN_Lookups!J1144:K2366,2,FALSE))</f>
        <v/>
      </c>
    </row>
    <row r="1143" spans="5:5" ht="14.25" customHeight="1" x14ac:dyDescent="0.2">
      <c r="E1143" s="7" t="str">
        <f>IF(F1143="","", VLOOKUP(F1143,All_LTMN_Lookups!J1145:K2367,2,FALSE))</f>
        <v/>
      </c>
    </row>
    <row r="1144" spans="5:5" ht="14.25" customHeight="1" x14ac:dyDescent="0.2">
      <c r="E1144" s="7" t="str">
        <f>IF(F1144="","", VLOOKUP(F1144,All_LTMN_Lookups!J1146:K2368,2,FALSE))</f>
        <v/>
      </c>
    </row>
    <row r="1145" spans="5:5" ht="14.25" customHeight="1" x14ac:dyDescent="0.2">
      <c r="E1145" s="7" t="str">
        <f>IF(F1145="","", VLOOKUP(F1145,All_LTMN_Lookups!J1147:K2369,2,FALSE))</f>
        <v/>
      </c>
    </row>
    <row r="1146" spans="5:5" ht="14.25" customHeight="1" x14ac:dyDescent="0.2">
      <c r="E1146" s="7" t="str">
        <f>IF(F1146="","", VLOOKUP(F1146,All_LTMN_Lookups!J1148:K2370,2,FALSE))</f>
        <v/>
      </c>
    </row>
    <row r="1147" spans="5:5" ht="14.25" customHeight="1" x14ac:dyDescent="0.2">
      <c r="E1147" s="7" t="str">
        <f>IF(F1147="","", VLOOKUP(F1147,All_LTMN_Lookups!J1149:K2371,2,FALSE))</f>
        <v/>
      </c>
    </row>
    <row r="1148" spans="5:5" ht="14.25" customHeight="1" x14ac:dyDescent="0.2">
      <c r="E1148" s="7" t="str">
        <f>IF(F1148="","", VLOOKUP(F1148,All_LTMN_Lookups!J1150:K2372,2,FALSE))</f>
        <v/>
      </c>
    </row>
    <row r="1149" spans="5:5" ht="14.25" customHeight="1" x14ac:dyDescent="0.2">
      <c r="E1149" s="7" t="str">
        <f>IF(F1149="","", VLOOKUP(F1149,All_LTMN_Lookups!J1151:K2373,2,FALSE))</f>
        <v/>
      </c>
    </row>
    <row r="1150" spans="5:5" ht="14.25" customHeight="1" x14ac:dyDescent="0.2">
      <c r="E1150" s="7" t="str">
        <f>IF(F1150="","", VLOOKUP(F1150,All_LTMN_Lookups!J1152:K2374,2,FALSE))</f>
        <v/>
      </c>
    </row>
    <row r="1151" spans="5:5" ht="14.25" customHeight="1" x14ac:dyDescent="0.2">
      <c r="E1151" s="7" t="str">
        <f>IF(F1151="","", VLOOKUP(F1151,All_LTMN_Lookups!J1153:K2375,2,FALSE))</f>
        <v/>
      </c>
    </row>
    <row r="1152" spans="5:5" ht="14.25" customHeight="1" x14ac:dyDescent="0.2">
      <c r="E1152" s="7" t="str">
        <f>IF(F1152="","", VLOOKUP(F1152,All_LTMN_Lookups!J1154:K2376,2,FALSE))</f>
        <v/>
      </c>
    </row>
    <row r="1153" spans="5:5" ht="14.25" customHeight="1" x14ac:dyDescent="0.2">
      <c r="E1153" s="7" t="str">
        <f>IF(F1153="","", VLOOKUP(F1153,All_LTMN_Lookups!J1155:K2377,2,FALSE))</f>
        <v/>
      </c>
    </row>
    <row r="1154" spans="5:5" ht="14.25" customHeight="1" x14ac:dyDescent="0.2">
      <c r="E1154" s="7" t="str">
        <f>IF(F1154="","", VLOOKUP(F1154,All_LTMN_Lookups!J1156:K2378,2,FALSE))</f>
        <v/>
      </c>
    </row>
    <row r="1155" spans="5:5" ht="14.25" customHeight="1" x14ac:dyDescent="0.2">
      <c r="E1155" s="7" t="str">
        <f>IF(F1155="","", VLOOKUP(F1155,All_LTMN_Lookups!J1157:K2379,2,FALSE))</f>
        <v/>
      </c>
    </row>
    <row r="1156" spans="5:5" ht="14.25" customHeight="1" x14ac:dyDescent="0.2">
      <c r="E1156" s="7" t="str">
        <f>IF(F1156="","", VLOOKUP(F1156,All_LTMN_Lookups!J1158:K2380,2,FALSE))</f>
        <v/>
      </c>
    </row>
    <row r="1157" spans="5:5" ht="14.25" customHeight="1" x14ac:dyDescent="0.2">
      <c r="E1157" s="7" t="str">
        <f>IF(F1157="","", VLOOKUP(F1157,All_LTMN_Lookups!J1159:K2381,2,FALSE))</f>
        <v/>
      </c>
    </row>
    <row r="1158" spans="5:5" ht="14.25" customHeight="1" x14ac:dyDescent="0.2">
      <c r="E1158" s="7" t="str">
        <f>IF(F1158="","", VLOOKUP(F1158,All_LTMN_Lookups!J1160:K2382,2,FALSE))</f>
        <v/>
      </c>
    </row>
    <row r="1159" spans="5:5" ht="14.25" customHeight="1" x14ac:dyDescent="0.2">
      <c r="E1159" s="7" t="str">
        <f>IF(F1159="","", VLOOKUP(F1159,All_LTMN_Lookups!J1161:K2383,2,FALSE))</f>
        <v/>
      </c>
    </row>
    <row r="1160" spans="5:5" ht="14.25" customHeight="1" x14ac:dyDescent="0.2">
      <c r="E1160" s="7" t="str">
        <f>IF(F1160="","", VLOOKUP(F1160,All_LTMN_Lookups!J1162:K2384,2,FALSE))</f>
        <v/>
      </c>
    </row>
    <row r="1161" spans="5:5" ht="14.25" customHeight="1" x14ac:dyDescent="0.2">
      <c r="E1161" s="7" t="str">
        <f>IF(F1161="","", VLOOKUP(F1161,All_LTMN_Lookups!J1163:K2385,2,FALSE))</f>
        <v/>
      </c>
    </row>
    <row r="1162" spans="5:5" ht="14.25" customHeight="1" x14ac:dyDescent="0.2">
      <c r="E1162" s="7" t="str">
        <f>IF(F1162="","", VLOOKUP(F1162,All_LTMN_Lookups!J1164:K2386,2,FALSE))</f>
        <v/>
      </c>
    </row>
    <row r="1163" spans="5:5" ht="14.25" customHeight="1" x14ac:dyDescent="0.2">
      <c r="E1163" s="7" t="str">
        <f>IF(F1163="","", VLOOKUP(F1163,All_LTMN_Lookups!J1165:K2387,2,FALSE))</f>
        <v/>
      </c>
    </row>
    <row r="1164" spans="5:5" ht="14.25" customHeight="1" x14ac:dyDescent="0.2">
      <c r="E1164" s="7" t="str">
        <f>IF(F1164="","", VLOOKUP(F1164,All_LTMN_Lookups!J1166:K2388,2,FALSE))</f>
        <v/>
      </c>
    </row>
    <row r="1165" spans="5:5" ht="14.25" customHeight="1" x14ac:dyDescent="0.2">
      <c r="E1165" s="7" t="str">
        <f>IF(F1165="","", VLOOKUP(F1165,All_LTMN_Lookups!J1167:K2389,2,FALSE))</f>
        <v/>
      </c>
    </row>
    <row r="1166" spans="5:5" ht="14.25" customHeight="1" x14ac:dyDescent="0.2">
      <c r="E1166" s="7" t="str">
        <f>IF(F1166="","", VLOOKUP(F1166,All_LTMN_Lookups!J1168:K2390,2,FALSE))</f>
        <v/>
      </c>
    </row>
    <row r="1167" spans="5:5" ht="14.25" customHeight="1" x14ac:dyDescent="0.2">
      <c r="E1167" s="7" t="str">
        <f>IF(F1167="","", VLOOKUP(F1167,All_LTMN_Lookups!J1169:K2391,2,FALSE))</f>
        <v/>
      </c>
    </row>
    <row r="1168" spans="5:5" ht="14.25" customHeight="1" x14ac:dyDescent="0.2">
      <c r="E1168" s="7" t="str">
        <f>IF(F1168="","", VLOOKUP(F1168,All_LTMN_Lookups!J1170:K2392,2,FALSE))</f>
        <v/>
      </c>
    </row>
    <row r="1169" spans="5:5" ht="14.25" customHeight="1" x14ac:dyDescent="0.2">
      <c r="E1169" s="7" t="str">
        <f>IF(F1169="","", VLOOKUP(F1169,All_LTMN_Lookups!J1171:K2393,2,FALSE))</f>
        <v/>
      </c>
    </row>
    <row r="1170" spans="5:5" ht="14.25" customHeight="1" x14ac:dyDescent="0.2">
      <c r="E1170" s="7" t="str">
        <f>IF(F1170="","", VLOOKUP(F1170,All_LTMN_Lookups!J1172:K2394,2,FALSE))</f>
        <v/>
      </c>
    </row>
    <row r="1171" spans="5:5" ht="14.25" customHeight="1" x14ac:dyDescent="0.2">
      <c r="E1171" s="7" t="str">
        <f>IF(F1171="","", VLOOKUP(F1171,All_LTMN_Lookups!J1173:K2395,2,FALSE))</f>
        <v/>
      </c>
    </row>
    <row r="1172" spans="5:5" ht="14.25" customHeight="1" x14ac:dyDescent="0.2">
      <c r="E1172" s="7" t="str">
        <f>IF(F1172="","", VLOOKUP(F1172,All_LTMN_Lookups!J1174:K2396,2,FALSE))</f>
        <v/>
      </c>
    </row>
    <row r="1173" spans="5:5" ht="14.25" customHeight="1" x14ac:dyDescent="0.2">
      <c r="E1173" s="7" t="str">
        <f>IF(F1173="","", VLOOKUP(F1173,All_LTMN_Lookups!J1175:K2397,2,FALSE))</f>
        <v/>
      </c>
    </row>
    <row r="1174" spans="5:5" ht="14.25" customHeight="1" x14ac:dyDescent="0.2">
      <c r="E1174" s="7" t="str">
        <f>IF(F1174="","", VLOOKUP(F1174,All_LTMN_Lookups!J1176:K2398,2,FALSE))</f>
        <v/>
      </c>
    </row>
    <row r="1175" spans="5:5" ht="14.25" customHeight="1" x14ac:dyDescent="0.2">
      <c r="E1175" s="7" t="str">
        <f>IF(F1175="","", VLOOKUP(F1175,All_LTMN_Lookups!J1177:K2399,2,FALSE))</f>
        <v/>
      </c>
    </row>
    <row r="1176" spans="5:5" ht="14.25" customHeight="1" x14ac:dyDescent="0.2">
      <c r="E1176" s="7" t="str">
        <f>IF(F1176="","", VLOOKUP(F1176,All_LTMN_Lookups!J1178:K2400,2,FALSE))</f>
        <v/>
      </c>
    </row>
    <row r="1177" spans="5:5" ht="14.25" customHeight="1" x14ac:dyDescent="0.2">
      <c r="E1177" s="7" t="str">
        <f>IF(F1177="","", VLOOKUP(F1177,All_LTMN_Lookups!J1179:K2401,2,FALSE))</f>
        <v/>
      </c>
    </row>
    <row r="1178" spans="5:5" ht="14.25" customHeight="1" x14ac:dyDescent="0.2">
      <c r="E1178" s="7" t="str">
        <f>IF(F1178="","", VLOOKUP(F1178,All_LTMN_Lookups!J1180:K2402,2,FALSE))</f>
        <v/>
      </c>
    </row>
    <row r="1179" spans="5:5" ht="14.25" customHeight="1" x14ac:dyDescent="0.2">
      <c r="E1179" s="7" t="str">
        <f>IF(F1179="","", VLOOKUP(F1179,All_LTMN_Lookups!J1181:K2403,2,FALSE))</f>
        <v/>
      </c>
    </row>
    <row r="1180" spans="5:5" ht="14.25" customHeight="1" x14ac:dyDescent="0.2">
      <c r="E1180" s="7" t="str">
        <f>IF(F1180="","", VLOOKUP(F1180,All_LTMN_Lookups!J1182:K2404,2,FALSE))</f>
        <v/>
      </c>
    </row>
    <row r="1181" spans="5:5" ht="14.25" customHeight="1" x14ac:dyDescent="0.2">
      <c r="E1181" s="7" t="str">
        <f>IF(F1181="","", VLOOKUP(F1181,All_LTMN_Lookups!J1183:K2405,2,FALSE))</f>
        <v/>
      </c>
    </row>
    <row r="1182" spans="5:5" ht="14.25" customHeight="1" x14ac:dyDescent="0.2">
      <c r="E1182" s="7" t="str">
        <f>IF(F1182="","", VLOOKUP(F1182,All_LTMN_Lookups!J1184:K2406,2,FALSE))</f>
        <v/>
      </c>
    </row>
    <row r="1183" spans="5:5" ht="14.25" customHeight="1" x14ac:dyDescent="0.2">
      <c r="E1183" s="7" t="str">
        <f>IF(F1183="","", VLOOKUP(F1183,All_LTMN_Lookups!J1185:K2407,2,FALSE))</f>
        <v/>
      </c>
    </row>
    <row r="1184" spans="5:5" ht="14.25" customHeight="1" x14ac:dyDescent="0.2">
      <c r="E1184" s="7" t="str">
        <f>IF(F1184="","", VLOOKUP(F1184,All_LTMN_Lookups!J1186:K2408,2,FALSE))</f>
        <v/>
      </c>
    </row>
    <row r="1185" spans="5:5" ht="14.25" customHeight="1" x14ac:dyDescent="0.2">
      <c r="E1185" s="7" t="str">
        <f>IF(F1185="","", VLOOKUP(F1185,All_LTMN_Lookups!J1187:K2409,2,FALSE))</f>
        <v/>
      </c>
    </row>
    <row r="1186" spans="5:5" ht="14.25" customHeight="1" x14ac:dyDescent="0.2">
      <c r="E1186" s="7" t="str">
        <f>IF(F1186="","", VLOOKUP(F1186,All_LTMN_Lookups!J1188:K2410,2,FALSE))</f>
        <v/>
      </c>
    </row>
    <row r="1187" spans="5:5" ht="14.25" customHeight="1" x14ac:dyDescent="0.2">
      <c r="E1187" s="7" t="str">
        <f>IF(F1187="","", VLOOKUP(F1187,All_LTMN_Lookups!J1189:K2411,2,FALSE))</f>
        <v/>
      </c>
    </row>
    <row r="1188" spans="5:5" ht="14.25" customHeight="1" x14ac:dyDescent="0.2">
      <c r="E1188" s="7" t="str">
        <f>IF(F1188="","", VLOOKUP(F1188,All_LTMN_Lookups!J1190:K2412,2,FALSE))</f>
        <v/>
      </c>
    </row>
    <row r="1189" spans="5:5" ht="14.25" customHeight="1" x14ac:dyDescent="0.2">
      <c r="E1189" s="7" t="str">
        <f>IF(F1189="","", VLOOKUP(F1189,All_LTMN_Lookups!J1191:K2413,2,FALSE))</f>
        <v/>
      </c>
    </row>
    <row r="1190" spans="5:5" ht="14.25" customHeight="1" x14ac:dyDescent="0.2">
      <c r="E1190" s="7" t="str">
        <f>IF(F1190="","", VLOOKUP(F1190,All_LTMN_Lookups!J1192:K2414,2,FALSE))</f>
        <v/>
      </c>
    </row>
    <row r="1191" spans="5:5" ht="14.25" customHeight="1" x14ac:dyDescent="0.2">
      <c r="E1191" s="7" t="str">
        <f>IF(F1191="","", VLOOKUP(F1191,All_LTMN_Lookups!J1193:K2415,2,FALSE))</f>
        <v/>
      </c>
    </row>
    <row r="1192" spans="5:5" ht="14.25" customHeight="1" x14ac:dyDescent="0.2">
      <c r="E1192" s="7" t="str">
        <f>IF(F1192="","", VLOOKUP(F1192,All_LTMN_Lookups!J1194:K2416,2,FALSE))</f>
        <v/>
      </c>
    </row>
    <row r="1193" spans="5:5" ht="14.25" customHeight="1" x14ac:dyDescent="0.2">
      <c r="E1193" s="7" t="str">
        <f>IF(F1193="","", VLOOKUP(F1193,All_LTMN_Lookups!J1195:K2417,2,FALSE))</f>
        <v/>
      </c>
    </row>
    <row r="1194" spans="5:5" ht="14.25" customHeight="1" x14ac:dyDescent="0.2">
      <c r="E1194" s="7" t="str">
        <f>IF(F1194="","", VLOOKUP(F1194,All_LTMN_Lookups!J1196:K2418,2,FALSE))</f>
        <v/>
      </c>
    </row>
    <row r="1195" spans="5:5" ht="14.25" customHeight="1" x14ac:dyDescent="0.2">
      <c r="E1195" s="7" t="str">
        <f>IF(F1195="","", VLOOKUP(F1195,All_LTMN_Lookups!J1197:K2419,2,FALSE))</f>
        <v/>
      </c>
    </row>
    <row r="1196" spans="5:5" ht="14.25" customHeight="1" x14ac:dyDescent="0.2">
      <c r="E1196" s="7" t="str">
        <f>IF(F1196="","", VLOOKUP(F1196,All_LTMN_Lookups!J1198:K2420,2,FALSE))</f>
        <v/>
      </c>
    </row>
    <row r="1197" spans="5:5" ht="14.25" customHeight="1" x14ac:dyDescent="0.2">
      <c r="E1197" s="7" t="str">
        <f>IF(F1197="","", VLOOKUP(F1197,All_LTMN_Lookups!J1199:K2421,2,FALSE))</f>
        <v/>
      </c>
    </row>
    <row r="1198" spans="5:5" ht="14.25" customHeight="1" x14ac:dyDescent="0.2">
      <c r="E1198" s="7" t="str">
        <f>IF(F1198="","", VLOOKUP(F1198,All_LTMN_Lookups!J1200:K2422,2,FALSE))</f>
        <v/>
      </c>
    </row>
    <row r="1199" spans="5:5" ht="14.25" customHeight="1" x14ac:dyDescent="0.2">
      <c r="E1199" s="7" t="str">
        <f>IF(F1199="","", VLOOKUP(F1199,All_LTMN_Lookups!J1201:K2423,2,FALSE))</f>
        <v/>
      </c>
    </row>
    <row r="1200" spans="5:5" ht="14.25" customHeight="1" x14ac:dyDescent="0.2">
      <c r="E1200" s="7" t="str">
        <f>IF(F1200="","", VLOOKUP(F1200,All_LTMN_Lookups!J1202:K2424,2,FALSE))</f>
        <v/>
      </c>
    </row>
    <row r="1201" spans="5:5" ht="14.25" customHeight="1" x14ac:dyDescent="0.2">
      <c r="E1201" s="7" t="str">
        <f>IF(F1201="","", VLOOKUP(F1201,All_LTMN_Lookups!J1203:K2425,2,FALSE))</f>
        <v/>
      </c>
    </row>
    <row r="1202" spans="5:5" ht="14.25" customHeight="1" x14ac:dyDescent="0.2">
      <c r="E1202" s="7" t="str">
        <f>IF(F1202="","", VLOOKUP(F1202,All_LTMN_Lookups!J1204:K2426,2,FALSE))</f>
        <v/>
      </c>
    </row>
    <row r="1203" spans="5:5" ht="14.25" customHeight="1" x14ac:dyDescent="0.2">
      <c r="E1203" s="7" t="str">
        <f>IF(F1203="","", VLOOKUP(F1203,All_LTMN_Lookups!J1205:K2427,2,FALSE))</f>
        <v/>
      </c>
    </row>
    <row r="1204" spans="5:5" ht="14.25" customHeight="1" x14ac:dyDescent="0.2">
      <c r="E1204" s="7" t="str">
        <f>IF(F1204="","", VLOOKUP(F1204,All_LTMN_Lookups!J1206:K2428,2,FALSE))</f>
        <v/>
      </c>
    </row>
    <row r="1205" spans="5:5" ht="14.25" customHeight="1" x14ac:dyDescent="0.2">
      <c r="E1205" s="7" t="str">
        <f>IF(F1205="","", VLOOKUP(F1205,All_LTMN_Lookups!J1207:K2429,2,FALSE))</f>
        <v/>
      </c>
    </row>
    <row r="1206" spans="5:5" ht="14.25" customHeight="1" x14ac:dyDescent="0.2">
      <c r="E1206" s="7" t="str">
        <f>IF(F1206="","", VLOOKUP(F1206,All_LTMN_Lookups!J1208:K2430,2,FALSE))</f>
        <v/>
      </c>
    </row>
    <row r="1207" spans="5:5" ht="14.25" customHeight="1" x14ac:dyDescent="0.2">
      <c r="E1207" s="7" t="str">
        <f>IF(F1207="","", VLOOKUP(F1207,All_LTMN_Lookups!J1209:K2431,2,FALSE))</f>
        <v/>
      </c>
    </row>
    <row r="1208" spans="5:5" ht="14.25" customHeight="1" x14ac:dyDescent="0.2">
      <c r="E1208" s="7" t="str">
        <f>IF(F1208="","", VLOOKUP(F1208,All_LTMN_Lookups!J1210:K2432,2,FALSE))</f>
        <v/>
      </c>
    </row>
    <row r="1209" spans="5:5" ht="14.25" customHeight="1" x14ac:dyDescent="0.2">
      <c r="E1209" s="7" t="str">
        <f>IF(F1209="","", VLOOKUP(F1209,All_LTMN_Lookups!J1211:K2433,2,FALSE))</f>
        <v/>
      </c>
    </row>
    <row r="1210" spans="5:5" ht="14.25" customHeight="1" x14ac:dyDescent="0.2">
      <c r="E1210" s="7" t="str">
        <f>IF(F1210="","", VLOOKUP(F1210,All_LTMN_Lookups!J1212:K2434,2,FALSE))</f>
        <v/>
      </c>
    </row>
    <row r="1211" spans="5:5" ht="14.25" customHeight="1" x14ac:dyDescent="0.2">
      <c r="E1211" s="7" t="str">
        <f>IF(F1211="","", VLOOKUP(F1211,All_LTMN_Lookups!J1213:K2435,2,FALSE))</f>
        <v/>
      </c>
    </row>
    <row r="1212" spans="5:5" ht="14.25" customHeight="1" x14ac:dyDescent="0.2">
      <c r="E1212" s="7" t="str">
        <f>IF(F1212="","", VLOOKUP(F1212,All_LTMN_Lookups!J1214:K2436,2,FALSE))</f>
        <v/>
      </c>
    </row>
    <row r="1213" spans="5:5" ht="14.25" customHeight="1" x14ac:dyDescent="0.2">
      <c r="E1213" s="7" t="str">
        <f>IF(F1213="","", VLOOKUP(F1213,All_LTMN_Lookups!J1215:K2437,2,FALSE))</f>
        <v/>
      </c>
    </row>
    <row r="1214" spans="5:5" ht="14.25" customHeight="1" x14ac:dyDescent="0.2">
      <c r="E1214" s="7" t="str">
        <f>IF(F1214="","", VLOOKUP(F1214,All_LTMN_Lookups!J1216:K2438,2,FALSE))</f>
        <v/>
      </c>
    </row>
    <row r="1215" spans="5:5" ht="14.25" customHeight="1" x14ac:dyDescent="0.2">
      <c r="E1215" s="7" t="str">
        <f>IF(F1215="","", VLOOKUP(F1215,All_LTMN_Lookups!J1217:K2439,2,FALSE))</f>
        <v/>
      </c>
    </row>
    <row r="1216" spans="5:5" ht="14.25" customHeight="1" x14ac:dyDescent="0.2">
      <c r="E1216" s="7" t="str">
        <f>IF(F1216="","", VLOOKUP(F1216,All_LTMN_Lookups!J1218:K2440,2,FALSE))</f>
        <v/>
      </c>
    </row>
    <row r="1217" spans="5:5" ht="14.25" customHeight="1" x14ac:dyDescent="0.2">
      <c r="E1217" s="7" t="str">
        <f>IF(F1217="","", VLOOKUP(F1217,All_LTMN_Lookups!J1219:K2441,2,FALSE))</f>
        <v/>
      </c>
    </row>
    <row r="1218" spans="5:5" ht="14.25" customHeight="1" x14ac:dyDescent="0.2">
      <c r="E1218" s="7" t="str">
        <f>IF(F1218="","", VLOOKUP(F1218,All_LTMN_Lookups!J1220:K2442,2,FALSE))</f>
        <v/>
      </c>
    </row>
    <row r="1219" spans="5:5" ht="14.25" customHeight="1" x14ac:dyDescent="0.2">
      <c r="E1219" s="7" t="str">
        <f>IF(F1219="","", VLOOKUP(F1219,All_LTMN_Lookups!J1221:K2443,2,FALSE))</f>
        <v/>
      </c>
    </row>
    <row r="1220" spans="5:5" ht="14.25" customHeight="1" x14ac:dyDescent="0.2">
      <c r="E1220" s="7" t="str">
        <f>IF(F1220="","", VLOOKUP(F1220,All_LTMN_Lookups!J1222:K2444,2,FALSE))</f>
        <v/>
      </c>
    </row>
    <row r="1221" spans="5:5" ht="14.25" customHeight="1" x14ac:dyDescent="0.2">
      <c r="E1221" s="7" t="str">
        <f>IF(F1221="","", VLOOKUP(F1221,All_LTMN_Lookups!J1223:K2445,2,FALSE))</f>
        <v/>
      </c>
    </row>
    <row r="1222" spans="5:5" ht="14.25" customHeight="1" x14ac:dyDescent="0.2">
      <c r="E1222" s="7" t="str">
        <f>IF(F1222="","", VLOOKUP(F1222,All_LTMN_Lookups!J1224:K2446,2,FALSE))</f>
        <v/>
      </c>
    </row>
    <row r="1223" spans="5:5" ht="14.25" customHeight="1" x14ac:dyDescent="0.2">
      <c r="E1223" s="7" t="str">
        <f>IF(F1223="","", VLOOKUP(F1223,All_LTMN_Lookups!J1225:K2447,2,FALSE))</f>
        <v/>
      </c>
    </row>
    <row r="1224" spans="5:5" ht="14.25" customHeight="1" x14ac:dyDescent="0.2">
      <c r="E1224" s="7" t="str">
        <f>IF(F1224="","", VLOOKUP(F1224,All_LTMN_Lookups!J1226:K2448,2,FALSE))</f>
        <v/>
      </c>
    </row>
    <row r="1225" spans="5:5" ht="14.25" customHeight="1" x14ac:dyDescent="0.2">
      <c r="E1225" s="7" t="str">
        <f>IF(F1225="","", VLOOKUP(F1225,All_LTMN_Lookups!J1227:K2449,2,FALSE))</f>
        <v/>
      </c>
    </row>
    <row r="1226" spans="5:5" ht="14.25" customHeight="1" x14ac:dyDescent="0.2">
      <c r="E1226" s="7" t="str">
        <f>IF(F1226="","", VLOOKUP(F1226,All_LTMN_Lookups!J1228:K2450,2,FALSE))</f>
        <v/>
      </c>
    </row>
    <row r="1227" spans="5:5" ht="14.25" customHeight="1" x14ac:dyDescent="0.2">
      <c r="E1227" s="7" t="str">
        <f>IF(F1227="","", VLOOKUP(F1227,All_LTMN_Lookups!J1229:K2451,2,FALSE))</f>
        <v/>
      </c>
    </row>
    <row r="1228" spans="5:5" ht="14.25" customHeight="1" x14ac:dyDescent="0.2">
      <c r="E1228" s="7" t="str">
        <f>IF(F1228="","", VLOOKUP(F1228,All_LTMN_Lookups!J1230:K2452,2,FALSE))</f>
        <v/>
      </c>
    </row>
    <row r="1229" spans="5:5" ht="14.25" customHeight="1" x14ac:dyDescent="0.2">
      <c r="E1229" s="7" t="str">
        <f>IF(F1229="","", VLOOKUP(F1229,All_LTMN_Lookups!J1231:K2453,2,FALSE))</f>
        <v/>
      </c>
    </row>
    <row r="1230" spans="5:5" ht="14.25" customHeight="1" x14ac:dyDescent="0.2">
      <c r="E1230" s="7" t="str">
        <f>IF(F1230="","", VLOOKUP(F1230,All_LTMN_Lookups!J1232:K2454,2,FALSE))</f>
        <v/>
      </c>
    </row>
    <row r="1231" spans="5:5" ht="14.25" customHeight="1" x14ac:dyDescent="0.2">
      <c r="E1231" s="7" t="str">
        <f>IF(F1231="","", VLOOKUP(F1231,All_LTMN_Lookups!J1233:K2455,2,FALSE))</f>
        <v/>
      </c>
    </row>
    <row r="1232" spans="5:5" ht="14.25" customHeight="1" x14ac:dyDescent="0.2">
      <c r="E1232" s="7" t="str">
        <f>IF(F1232="","", VLOOKUP(F1232,All_LTMN_Lookups!J1234:K2456,2,FALSE))</f>
        <v/>
      </c>
    </row>
    <row r="1233" spans="5:5" ht="14.25" customHeight="1" x14ac:dyDescent="0.2">
      <c r="E1233" s="7" t="str">
        <f>IF(F1233="","", VLOOKUP(F1233,All_LTMN_Lookups!J1235:K2457,2,FALSE))</f>
        <v/>
      </c>
    </row>
    <row r="1234" spans="5:5" ht="14.25" customHeight="1" x14ac:dyDescent="0.2">
      <c r="E1234" s="7" t="str">
        <f>IF(F1234="","", VLOOKUP(F1234,All_LTMN_Lookups!J1236:K2458,2,FALSE))</f>
        <v/>
      </c>
    </row>
    <row r="1235" spans="5:5" ht="14.25" customHeight="1" x14ac:dyDescent="0.2">
      <c r="E1235" s="7" t="str">
        <f>IF(F1235="","", VLOOKUP(F1235,All_LTMN_Lookups!J1237:K2459,2,FALSE))</f>
        <v/>
      </c>
    </row>
    <row r="1236" spans="5:5" ht="14.25" customHeight="1" x14ac:dyDescent="0.2">
      <c r="E1236" s="7" t="str">
        <f>IF(F1236="","", VLOOKUP(F1236,All_LTMN_Lookups!J1238:K2460,2,FALSE))</f>
        <v/>
      </c>
    </row>
    <row r="1237" spans="5:5" ht="14.25" customHeight="1" x14ac:dyDescent="0.2">
      <c r="E1237" s="7" t="str">
        <f>IF(F1237="","", VLOOKUP(F1237,All_LTMN_Lookups!J1239:K2461,2,FALSE))</f>
        <v/>
      </c>
    </row>
    <row r="1238" spans="5:5" ht="14.25" customHeight="1" x14ac:dyDescent="0.2">
      <c r="E1238" s="7" t="str">
        <f>IF(F1238="","", VLOOKUP(F1238,All_LTMN_Lookups!J1240:K2462,2,FALSE))</f>
        <v/>
      </c>
    </row>
    <row r="1239" spans="5:5" ht="14.25" customHeight="1" x14ac:dyDescent="0.2">
      <c r="E1239" s="7" t="str">
        <f>IF(F1239="","", VLOOKUP(F1239,All_LTMN_Lookups!J1241:K2463,2,FALSE))</f>
        <v/>
      </c>
    </row>
    <row r="1240" spans="5:5" ht="14.25" customHeight="1" x14ac:dyDescent="0.2">
      <c r="E1240" s="7" t="str">
        <f>IF(F1240="","", VLOOKUP(F1240,All_LTMN_Lookups!J1242:K2464,2,FALSE))</f>
        <v/>
      </c>
    </row>
    <row r="1241" spans="5:5" ht="14.25" customHeight="1" x14ac:dyDescent="0.2">
      <c r="E1241" s="7" t="str">
        <f>IF(F1241="","", VLOOKUP(F1241,All_LTMN_Lookups!J1243:K2465,2,FALSE))</f>
        <v/>
      </c>
    </row>
    <row r="1242" spans="5:5" ht="14.25" customHeight="1" x14ac:dyDescent="0.2">
      <c r="E1242" s="7" t="str">
        <f>IF(F1242="","", VLOOKUP(F1242,All_LTMN_Lookups!J1244:K2466,2,FALSE))</f>
        <v/>
      </c>
    </row>
    <row r="1243" spans="5:5" ht="14.25" customHeight="1" x14ac:dyDescent="0.2">
      <c r="E1243" s="7" t="str">
        <f>IF(F1243="","", VLOOKUP(F1243,All_LTMN_Lookups!J1245:K2467,2,FALSE))</f>
        <v/>
      </c>
    </row>
    <row r="1244" spans="5:5" ht="14.25" customHeight="1" x14ac:dyDescent="0.2">
      <c r="E1244" s="7" t="str">
        <f>IF(F1244="","", VLOOKUP(F1244,All_LTMN_Lookups!J1246:K2468,2,FALSE))</f>
        <v/>
      </c>
    </row>
    <row r="1245" spans="5:5" ht="14.25" customHeight="1" x14ac:dyDescent="0.2">
      <c r="E1245" s="7" t="str">
        <f>IF(F1245="","", VLOOKUP(F1245,All_LTMN_Lookups!J1247:K2469,2,FALSE))</f>
        <v/>
      </c>
    </row>
    <row r="1246" spans="5:5" ht="14.25" customHeight="1" x14ac:dyDescent="0.2">
      <c r="E1246" s="7" t="str">
        <f>IF(F1246="","", VLOOKUP(F1246,All_LTMN_Lookups!J1248:K2470,2,FALSE))</f>
        <v/>
      </c>
    </row>
    <row r="1247" spans="5:5" ht="14.25" customHeight="1" x14ac:dyDescent="0.2">
      <c r="E1247" s="7" t="str">
        <f>IF(F1247="","", VLOOKUP(F1247,All_LTMN_Lookups!J1249:K2471,2,FALSE))</f>
        <v/>
      </c>
    </row>
    <row r="1248" spans="5:5" ht="14.25" customHeight="1" x14ac:dyDescent="0.2">
      <c r="E1248" s="7" t="str">
        <f>IF(F1248="","", VLOOKUP(F1248,All_LTMN_Lookups!J1250:K2472,2,FALSE))</f>
        <v/>
      </c>
    </row>
    <row r="1249" spans="5:5" ht="14.25" customHeight="1" x14ac:dyDescent="0.2">
      <c r="E1249" s="7" t="str">
        <f>IF(F1249="","", VLOOKUP(F1249,All_LTMN_Lookups!J1251:K2473,2,FALSE))</f>
        <v/>
      </c>
    </row>
    <row r="1250" spans="5:5" ht="14.25" customHeight="1" x14ac:dyDescent="0.2">
      <c r="E1250" s="7" t="str">
        <f>IF(F1250="","", VLOOKUP(F1250,All_LTMN_Lookups!J1252:K2474,2,FALSE))</f>
        <v/>
      </c>
    </row>
    <row r="1251" spans="5:5" ht="14.25" customHeight="1" x14ac:dyDescent="0.2">
      <c r="E1251" s="7" t="str">
        <f>IF(F1251="","", VLOOKUP(F1251,All_LTMN_Lookups!J1253:K2475,2,FALSE))</f>
        <v/>
      </c>
    </row>
    <row r="1252" spans="5:5" ht="14.25" customHeight="1" x14ac:dyDescent="0.2">
      <c r="E1252" s="7" t="str">
        <f>IF(F1252="","", VLOOKUP(F1252,All_LTMN_Lookups!J1254:K2476,2,FALSE))</f>
        <v/>
      </c>
    </row>
    <row r="1253" spans="5:5" ht="14.25" customHeight="1" x14ac:dyDescent="0.2">
      <c r="E1253" s="7" t="str">
        <f>IF(F1253="","", VLOOKUP(F1253,All_LTMN_Lookups!J1255:K2477,2,FALSE))</f>
        <v/>
      </c>
    </row>
    <row r="1254" spans="5:5" ht="14.25" customHeight="1" x14ac:dyDescent="0.2">
      <c r="E1254" s="7" t="str">
        <f>IF(F1254="","", VLOOKUP(F1254,All_LTMN_Lookups!J1256:K2478,2,FALSE))</f>
        <v/>
      </c>
    </row>
    <row r="1255" spans="5:5" ht="14.25" customHeight="1" x14ac:dyDescent="0.2">
      <c r="E1255" s="7" t="str">
        <f>IF(F1255="","", VLOOKUP(F1255,All_LTMN_Lookups!J1257:K2479,2,FALSE))</f>
        <v/>
      </c>
    </row>
    <row r="1256" spans="5:5" ht="14.25" customHeight="1" x14ac:dyDescent="0.2">
      <c r="E1256" s="7" t="str">
        <f>IF(F1256="","", VLOOKUP(F1256,All_LTMN_Lookups!J1258:K2480,2,FALSE))</f>
        <v/>
      </c>
    </row>
    <row r="1257" spans="5:5" ht="14.25" customHeight="1" x14ac:dyDescent="0.2">
      <c r="E1257" s="7" t="str">
        <f>IF(F1257="","", VLOOKUP(F1257,All_LTMN_Lookups!J1259:K2481,2,FALSE))</f>
        <v/>
      </c>
    </row>
    <row r="1258" spans="5:5" ht="14.25" customHeight="1" x14ac:dyDescent="0.2">
      <c r="E1258" s="7" t="str">
        <f>IF(F1258="","", VLOOKUP(F1258,All_LTMN_Lookups!J1260:K2482,2,FALSE))</f>
        <v/>
      </c>
    </row>
    <row r="1259" spans="5:5" ht="14.25" customHeight="1" x14ac:dyDescent="0.2">
      <c r="E1259" s="7" t="str">
        <f>IF(F1259="","", VLOOKUP(F1259,All_LTMN_Lookups!J1261:K2483,2,FALSE))</f>
        <v/>
      </c>
    </row>
    <row r="1260" spans="5:5" ht="14.25" customHeight="1" x14ac:dyDescent="0.2">
      <c r="E1260" s="7" t="str">
        <f>IF(F1260="","", VLOOKUP(F1260,All_LTMN_Lookups!J1262:K2484,2,FALSE))</f>
        <v/>
      </c>
    </row>
    <row r="1261" spans="5:5" ht="14.25" customHeight="1" x14ac:dyDescent="0.2">
      <c r="E1261" s="7" t="str">
        <f>IF(F1261="","", VLOOKUP(F1261,All_LTMN_Lookups!J1263:K2485,2,FALSE))</f>
        <v/>
      </c>
    </row>
    <row r="1262" spans="5:5" ht="14.25" customHeight="1" x14ac:dyDescent="0.2">
      <c r="E1262" s="7" t="str">
        <f>IF(F1262="","", VLOOKUP(F1262,All_LTMN_Lookups!J1264:K2486,2,FALSE))</f>
        <v/>
      </c>
    </row>
    <row r="1263" spans="5:5" ht="14.25" customHeight="1" x14ac:dyDescent="0.2">
      <c r="E1263" s="7" t="str">
        <f>IF(F1263="","", VLOOKUP(F1263,All_LTMN_Lookups!J1265:K2487,2,FALSE))</f>
        <v/>
      </c>
    </row>
    <row r="1264" spans="5:5" ht="14.25" customHeight="1" x14ac:dyDescent="0.2">
      <c r="E1264" s="7" t="str">
        <f>IF(F1264="","", VLOOKUP(F1264,All_LTMN_Lookups!J1266:K2488,2,FALSE))</f>
        <v/>
      </c>
    </row>
    <row r="1265" spans="5:5" ht="14.25" customHeight="1" x14ac:dyDescent="0.2">
      <c r="E1265" s="7" t="str">
        <f>IF(F1265="","", VLOOKUP(F1265,All_LTMN_Lookups!J1267:K2489,2,FALSE))</f>
        <v/>
      </c>
    </row>
    <row r="1266" spans="5:5" ht="14.25" customHeight="1" x14ac:dyDescent="0.2">
      <c r="E1266" s="7" t="str">
        <f>IF(F1266="","", VLOOKUP(F1266,All_LTMN_Lookups!J1268:K2490,2,FALSE))</f>
        <v/>
      </c>
    </row>
    <row r="1267" spans="5:5" ht="14.25" customHeight="1" x14ac:dyDescent="0.2">
      <c r="E1267" s="7" t="str">
        <f>IF(F1267="","", VLOOKUP(F1267,All_LTMN_Lookups!J1269:K2491,2,FALSE))</f>
        <v/>
      </c>
    </row>
    <row r="1268" spans="5:5" ht="14.25" customHeight="1" x14ac:dyDescent="0.2">
      <c r="E1268" s="7" t="str">
        <f>IF(F1268="","", VLOOKUP(F1268,All_LTMN_Lookups!J1270:K2492,2,FALSE))</f>
        <v/>
      </c>
    </row>
    <row r="1269" spans="5:5" ht="14.25" customHeight="1" x14ac:dyDescent="0.2">
      <c r="E1269" s="7" t="str">
        <f>IF(F1269="","", VLOOKUP(F1269,All_LTMN_Lookups!J1271:K2493,2,FALSE))</f>
        <v/>
      </c>
    </row>
    <row r="1270" spans="5:5" ht="14.25" customHeight="1" x14ac:dyDescent="0.2">
      <c r="E1270" s="7" t="str">
        <f>IF(F1270="","", VLOOKUP(F1270,All_LTMN_Lookups!J1272:K2494,2,FALSE))</f>
        <v/>
      </c>
    </row>
    <row r="1271" spans="5:5" ht="14.25" customHeight="1" x14ac:dyDescent="0.2">
      <c r="E1271" s="7" t="str">
        <f>IF(F1271="","", VLOOKUP(F1271,All_LTMN_Lookups!J1273:K2495,2,FALSE))</f>
        <v/>
      </c>
    </row>
    <row r="1272" spans="5:5" ht="14.25" customHeight="1" x14ac:dyDescent="0.2">
      <c r="E1272" s="7" t="str">
        <f>IF(F1272="","", VLOOKUP(F1272,All_LTMN_Lookups!J1274:K2496,2,FALSE))</f>
        <v/>
      </c>
    </row>
    <row r="1273" spans="5:5" ht="14.25" customHeight="1" x14ac:dyDescent="0.2">
      <c r="E1273" s="7" t="str">
        <f>IF(F1273="","", VLOOKUP(F1273,All_LTMN_Lookups!J1275:K2497,2,FALSE))</f>
        <v/>
      </c>
    </row>
    <row r="1274" spans="5:5" ht="14.25" customHeight="1" x14ac:dyDescent="0.2">
      <c r="E1274" s="7" t="str">
        <f>IF(F1274="","", VLOOKUP(F1274,All_LTMN_Lookups!J1276:K2498,2,FALSE))</f>
        <v/>
      </c>
    </row>
    <row r="1275" spans="5:5" ht="14.25" customHeight="1" x14ac:dyDescent="0.2">
      <c r="E1275" s="7" t="str">
        <f>IF(F1275="","", VLOOKUP(F1275,All_LTMN_Lookups!J1277:K2499,2,FALSE))</f>
        <v/>
      </c>
    </row>
    <row r="1276" spans="5:5" ht="14.25" customHeight="1" x14ac:dyDescent="0.2">
      <c r="E1276" s="7" t="str">
        <f>IF(F1276="","", VLOOKUP(F1276,All_LTMN_Lookups!J1278:K2500,2,FALSE))</f>
        <v/>
      </c>
    </row>
    <row r="1277" spans="5:5" ht="14.25" customHeight="1" x14ac:dyDescent="0.2">
      <c r="E1277" s="7" t="str">
        <f>IF(F1277="","", VLOOKUP(F1277,All_LTMN_Lookups!J1279:K2501,2,FALSE))</f>
        <v/>
      </c>
    </row>
    <row r="1278" spans="5:5" ht="14.25" customHeight="1" x14ac:dyDescent="0.2">
      <c r="E1278" s="7" t="str">
        <f>IF(F1278="","", VLOOKUP(F1278,All_LTMN_Lookups!J1280:K2502,2,FALSE))</f>
        <v/>
      </c>
    </row>
    <row r="1279" spans="5:5" ht="14.25" customHeight="1" x14ac:dyDescent="0.2">
      <c r="E1279" s="7" t="str">
        <f>IF(F1279="","", VLOOKUP(F1279,All_LTMN_Lookups!J1281:K2503,2,FALSE))</f>
        <v/>
      </c>
    </row>
    <row r="1280" spans="5:5" ht="14.25" customHeight="1" x14ac:dyDescent="0.2">
      <c r="E1280" s="7" t="str">
        <f>IF(F1280="","", VLOOKUP(F1280,All_LTMN_Lookups!J1282:K2504,2,FALSE))</f>
        <v/>
      </c>
    </row>
    <row r="1281" spans="5:5" ht="14.25" customHeight="1" x14ac:dyDescent="0.2">
      <c r="E1281" s="7" t="str">
        <f>IF(F1281="","", VLOOKUP(F1281,All_LTMN_Lookups!J1283:K2505,2,FALSE))</f>
        <v/>
      </c>
    </row>
    <row r="1282" spans="5:5" ht="14.25" customHeight="1" x14ac:dyDescent="0.2">
      <c r="E1282" s="7" t="str">
        <f>IF(F1282="","", VLOOKUP(F1282,All_LTMN_Lookups!J1284:K2506,2,FALSE))</f>
        <v/>
      </c>
    </row>
    <row r="1283" spans="5:5" ht="14.25" customHeight="1" x14ac:dyDescent="0.2">
      <c r="E1283" s="7" t="str">
        <f>IF(F1283="","", VLOOKUP(F1283,All_LTMN_Lookups!J1285:K2507,2,FALSE))</f>
        <v/>
      </c>
    </row>
    <row r="1284" spans="5:5" ht="14.25" customHeight="1" x14ac:dyDescent="0.2">
      <c r="E1284" s="7" t="str">
        <f>IF(F1284="","", VLOOKUP(F1284,All_LTMN_Lookups!J1286:K2508,2,FALSE))</f>
        <v/>
      </c>
    </row>
    <row r="1285" spans="5:5" ht="14.25" customHeight="1" x14ac:dyDescent="0.2">
      <c r="E1285" s="7" t="str">
        <f>IF(F1285="","", VLOOKUP(F1285,All_LTMN_Lookups!J1287:K2509,2,FALSE))</f>
        <v/>
      </c>
    </row>
    <row r="1286" spans="5:5" ht="14.25" customHeight="1" x14ac:dyDescent="0.2">
      <c r="E1286" s="7" t="str">
        <f>IF(F1286="","", VLOOKUP(F1286,All_LTMN_Lookups!J1288:K2510,2,FALSE))</f>
        <v/>
      </c>
    </row>
    <row r="1287" spans="5:5" ht="14.25" customHeight="1" x14ac:dyDescent="0.2">
      <c r="E1287" s="7" t="str">
        <f>IF(F1287="","", VLOOKUP(F1287,All_LTMN_Lookups!J1289:K2511,2,FALSE))</f>
        <v/>
      </c>
    </row>
    <row r="1288" spans="5:5" ht="14.25" customHeight="1" x14ac:dyDescent="0.2">
      <c r="E1288" s="7" t="str">
        <f>IF(F1288="","", VLOOKUP(F1288,All_LTMN_Lookups!J1290:K2512,2,FALSE))</f>
        <v/>
      </c>
    </row>
    <row r="1289" spans="5:5" ht="14.25" customHeight="1" x14ac:dyDescent="0.2">
      <c r="E1289" s="7" t="str">
        <f>IF(F1289="","", VLOOKUP(F1289,All_LTMN_Lookups!J1291:K2513,2,FALSE))</f>
        <v/>
      </c>
    </row>
    <row r="1290" spans="5:5" ht="14.25" customHeight="1" x14ac:dyDescent="0.2">
      <c r="E1290" s="7" t="str">
        <f>IF(F1290="","", VLOOKUP(F1290,All_LTMN_Lookups!J1292:K2514,2,FALSE))</f>
        <v/>
      </c>
    </row>
    <row r="1291" spans="5:5" ht="14.25" customHeight="1" x14ac:dyDescent="0.2">
      <c r="E1291" s="7" t="str">
        <f>IF(F1291="","", VLOOKUP(F1291,All_LTMN_Lookups!J1293:K2515,2,FALSE))</f>
        <v/>
      </c>
    </row>
    <row r="1292" spans="5:5" ht="14.25" customHeight="1" x14ac:dyDescent="0.2">
      <c r="E1292" s="7" t="str">
        <f>IF(F1292="","", VLOOKUP(F1292,All_LTMN_Lookups!J1294:K2516,2,FALSE))</f>
        <v/>
      </c>
    </row>
    <row r="1293" spans="5:5" ht="14.25" customHeight="1" x14ac:dyDescent="0.2">
      <c r="E1293" s="7" t="str">
        <f>IF(F1293="","", VLOOKUP(F1293,All_LTMN_Lookups!J1295:K2517,2,FALSE))</f>
        <v/>
      </c>
    </row>
    <row r="1294" spans="5:5" ht="14.25" customHeight="1" x14ac:dyDescent="0.2">
      <c r="E1294" s="7" t="str">
        <f>IF(F1294="","", VLOOKUP(F1294,All_LTMN_Lookups!J1296:K2518,2,FALSE))</f>
        <v/>
      </c>
    </row>
    <row r="1295" spans="5:5" ht="14.25" customHeight="1" x14ac:dyDescent="0.2">
      <c r="E1295" s="7" t="str">
        <f>IF(F1295="","", VLOOKUP(F1295,All_LTMN_Lookups!J1297:K2519,2,FALSE))</f>
        <v/>
      </c>
    </row>
    <row r="1296" spans="5:5" ht="14.25" customHeight="1" x14ac:dyDescent="0.2">
      <c r="E1296" s="7" t="str">
        <f>IF(F1296="","", VLOOKUP(F1296,All_LTMN_Lookups!J1298:K2520,2,FALSE))</f>
        <v/>
      </c>
    </row>
    <row r="1297" spans="5:5" ht="14.25" customHeight="1" x14ac:dyDescent="0.2">
      <c r="E1297" s="7" t="str">
        <f>IF(F1297="","", VLOOKUP(F1297,All_LTMN_Lookups!J1299:K2521,2,FALSE))</f>
        <v/>
      </c>
    </row>
    <row r="1298" spans="5:5" ht="14.25" customHeight="1" x14ac:dyDescent="0.2">
      <c r="E1298" s="7" t="str">
        <f>IF(F1298="","", VLOOKUP(F1298,All_LTMN_Lookups!J1300:K2522,2,FALSE))</f>
        <v/>
      </c>
    </row>
    <row r="1299" spans="5:5" ht="14.25" customHeight="1" x14ac:dyDescent="0.2">
      <c r="E1299" s="7" t="str">
        <f>IF(F1299="","", VLOOKUP(F1299,All_LTMN_Lookups!J1301:K2523,2,FALSE))</f>
        <v/>
      </c>
    </row>
    <row r="1300" spans="5:5" ht="14.25" customHeight="1" x14ac:dyDescent="0.2">
      <c r="E1300" s="7" t="str">
        <f>IF(F1300="","", VLOOKUP(F1300,All_LTMN_Lookups!J1302:K2524,2,FALSE))</f>
        <v/>
      </c>
    </row>
    <row r="1301" spans="5:5" ht="14.25" customHeight="1" x14ac:dyDescent="0.2">
      <c r="E1301" s="7" t="str">
        <f>IF(F1301="","", VLOOKUP(F1301,All_LTMN_Lookups!J1303:K2525,2,FALSE))</f>
        <v/>
      </c>
    </row>
    <row r="1302" spans="5:5" ht="14.25" customHeight="1" x14ac:dyDescent="0.2">
      <c r="E1302" s="7" t="str">
        <f>IF(F1302="","", VLOOKUP(F1302,All_LTMN_Lookups!J1304:K2526,2,FALSE))</f>
        <v/>
      </c>
    </row>
    <row r="1303" spans="5:5" ht="14.25" customHeight="1" x14ac:dyDescent="0.2">
      <c r="E1303" s="7" t="str">
        <f>IF(F1303="","", VLOOKUP(F1303,All_LTMN_Lookups!J1305:K2527,2,FALSE))</f>
        <v/>
      </c>
    </row>
    <row r="1304" spans="5:5" ht="14.25" customHeight="1" x14ac:dyDescent="0.2">
      <c r="E1304" s="7" t="str">
        <f>IF(F1304="","", VLOOKUP(F1304,All_LTMN_Lookups!J1306:K2528,2,FALSE))</f>
        <v/>
      </c>
    </row>
    <row r="1305" spans="5:5" ht="14.25" customHeight="1" x14ac:dyDescent="0.2">
      <c r="E1305" s="7" t="str">
        <f>IF(F1305="","", VLOOKUP(F1305,All_LTMN_Lookups!J1307:K2529,2,FALSE))</f>
        <v/>
      </c>
    </row>
    <row r="1306" spans="5:5" ht="14.25" customHeight="1" x14ac:dyDescent="0.2">
      <c r="E1306" s="7" t="str">
        <f>IF(F1306="","", VLOOKUP(F1306,All_LTMN_Lookups!J1308:K2530,2,FALSE))</f>
        <v/>
      </c>
    </row>
    <row r="1307" spans="5:5" ht="14.25" customHeight="1" x14ac:dyDescent="0.2">
      <c r="E1307" s="7" t="str">
        <f>IF(F1307="","", VLOOKUP(F1307,All_LTMN_Lookups!J1309:K2531,2,FALSE))</f>
        <v/>
      </c>
    </row>
    <row r="1308" spans="5:5" ht="14.25" customHeight="1" x14ac:dyDescent="0.2">
      <c r="E1308" s="7" t="str">
        <f>IF(F1308="","", VLOOKUP(F1308,All_LTMN_Lookups!J1310:K2532,2,FALSE))</f>
        <v/>
      </c>
    </row>
    <row r="1309" spans="5:5" ht="14.25" customHeight="1" x14ac:dyDescent="0.2">
      <c r="E1309" s="7" t="str">
        <f>IF(F1309="","", VLOOKUP(F1309,All_LTMN_Lookups!J1311:K2533,2,FALSE))</f>
        <v/>
      </c>
    </row>
    <row r="1310" spans="5:5" ht="14.25" customHeight="1" x14ac:dyDescent="0.2">
      <c r="E1310" s="7" t="str">
        <f>IF(F1310="","", VLOOKUP(F1310,All_LTMN_Lookups!J1312:K2534,2,FALSE))</f>
        <v/>
      </c>
    </row>
    <row r="1311" spans="5:5" ht="14.25" customHeight="1" x14ac:dyDescent="0.2">
      <c r="E1311" s="7" t="str">
        <f>IF(F1311="","", VLOOKUP(F1311,All_LTMN_Lookups!J1313:K2535,2,FALSE))</f>
        <v/>
      </c>
    </row>
    <row r="1312" spans="5:5" ht="14.25" customHeight="1" x14ac:dyDescent="0.2">
      <c r="E1312" s="7" t="str">
        <f>IF(F1312="","", VLOOKUP(F1312,All_LTMN_Lookups!J1314:K2536,2,FALSE))</f>
        <v/>
      </c>
    </row>
    <row r="1313" spans="5:5" ht="14.25" customHeight="1" x14ac:dyDescent="0.2">
      <c r="E1313" s="7" t="str">
        <f>IF(F1313="","", VLOOKUP(F1313,All_LTMN_Lookups!J1315:K2537,2,FALSE))</f>
        <v/>
      </c>
    </row>
    <row r="1314" spans="5:5" ht="14.25" customHeight="1" x14ac:dyDescent="0.2">
      <c r="E1314" s="7" t="str">
        <f>IF(F1314="","", VLOOKUP(F1314,All_LTMN_Lookups!J1316:K2538,2,FALSE))</f>
        <v/>
      </c>
    </row>
    <row r="1315" spans="5:5" ht="14.25" customHeight="1" x14ac:dyDescent="0.2">
      <c r="E1315" s="7" t="str">
        <f>IF(F1315="","", VLOOKUP(F1315,All_LTMN_Lookups!J1317:K2539,2,FALSE))</f>
        <v/>
      </c>
    </row>
    <row r="1316" spans="5:5" ht="14.25" customHeight="1" x14ac:dyDescent="0.2">
      <c r="E1316" s="7" t="str">
        <f>IF(F1316="","", VLOOKUP(F1316,All_LTMN_Lookups!J1318:K2540,2,FALSE))</f>
        <v/>
      </c>
    </row>
    <row r="1317" spans="5:5" ht="14.25" customHeight="1" x14ac:dyDescent="0.2">
      <c r="E1317" s="7" t="str">
        <f>IF(F1317="","", VLOOKUP(F1317,All_LTMN_Lookups!J1319:K2541,2,FALSE))</f>
        <v/>
      </c>
    </row>
    <row r="1318" spans="5:5" ht="14.25" customHeight="1" x14ac:dyDescent="0.2">
      <c r="E1318" s="7" t="str">
        <f>IF(F1318="","", VLOOKUP(F1318,All_LTMN_Lookups!J1320:K2542,2,FALSE))</f>
        <v/>
      </c>
    </row>
    <row r="1319" spans="5:5" ht="14.25" customHeight="1" x14ac:dyDescent="0.2">
      <c r="E1319" s="7" t="str">
        <f>IF(F1319="","", VLOOKUP(F1319,All_LTMN_Lookups!J1321:K2543,2,FALSE))</f>
        <v/>
      </c>
    </row>
    <row r="1320" spans="5:5" ht="14.25" customHeight="1" x14ac:dyDescent="0.2">
      <c r="E1320" s="7" t="str">
        <f>IF(F1320="","", VLOOKUP(F1320,All_LTMN_Lookups!J1322:K2544,2,FALSE))</f>
        <v/>
      </c>
    </row>
    <row r="1321" spans="5:5" ht="14.25" customHeight="1" x14ac:dyDescent="0.2">
      <c r="E1321" s="7" t="str">
        <f>IF(F1321="","", VLOOKUP(F1321,All_LTMN_Lookups!J1323:K2545,2,FALSE))</f>
        <v/>
      </c>
    </row>
    <row r="1322" spans="5:5" ht="14.25" customHeight="1" x14ac:dyDescent="0.2">
      <c r="E1322" s="7" t="str">
        <f>IF(F1322="","", VLOOKUP(F1322,All_LTMN_Lookups!J1324:K2546,2,FALSE))</f>
        <v/>
      </c>
    </row>
    <row r="1323" spans="5:5" ht="14.25" customHeight="1" x14ac:dyDescent="0.2">
      <c r="E1323" s="7" t="str">
        <f>IF(F1323="","", VLOOKUP(F1323,All_LTMN_Lookups!J1325:K2547,2,FALSE))</f>
        <v/>
      </c>
    </row>
    <row r="1324" spans="5:5" ht="14.25" customHeight="1" x14ac:dyDescent="0.2">
      <c r="E1324" s="7" t="str">
        <f>IF(F1324="","", VLOOKUP(F1324,All_LTMN_Lookups!J1326:K2548,2,FALSE))</f>
        <v/>
      </c>
    </row>
    <row r="1325" spans="5:5" ht="14.25" customHeight="1" x14ac:dyDescent="0.2">
      <c r="E1325" s="7" t="str">
        <f>IF(F1325="","", VLOOKUP(F1325,All_LTMN_Lookups!J1327:K2549,2,FALSE))</f>
        <v/>
      </c>
    </row>
    <row r="1326" spans="5:5" ht="14.25" customHeight="1" x14ac:dyDescent="0.2">
      <c r="E1326" s="7" t="str">
        <f>IF(F1326="","", VLOOKUP(F1326,All_LTMN_Lookups!J1328:K2550,2,FALSE))</f>
        <v/>
      </c>
    </row>
    <row r="1327" spans="5:5" ht="14.25" customHeight="1" x14ac:dyDescent="0.2">
      <c r="E1327" s="7" t="str">
        <f>IF(F1327="","", VLOOKUP(F1327,All_LTMN_Lookups!J1329:K2551,2,FALSE))</f>
        <v/>
      </c>
    </row>
    <row r="1328" spans="5:5" ht="14.25" customHeight="1" x14ac:dyDescent="0.2">
      <c r="E1328" s="7" t="str">
        <f>IF(F1328="","", VLOOKUP(F1328,All_LTMN_Lookups!J1330:K2552,2,FALSE))</f>
        <v/>
      </c>
    </row>
    <row r="1329" spans="5:5" ht="14.25" customHeight="1" x14ac:dyDescent="0.2">
      <c r="E1329" s="7" t="str">
        <f>IF(F1329="","", VLOOKUP(F1329,All_LTMN_Lookups!J1331:K2553,2,FALSE))</f>
        <v/>
      </c>
    </row>
    <row r="1330" spans="5:5" ht="14.25" customHeight="1" x14ac:dyDescent="0.2">
      <c r="E1330" s="7" t="str">
        <f>IF(F1330="","", VLOOKUP(F1330,All_LTMN_Lookups!J1332:K2554,2,FALSE))</f>
        <v/>
      </c>
    </row>
    <row r="1331" spans="5:5" ht="14.25" customHeight="1" x14ac:dyDescent="0.2">
      <c r="E1331" s="7" t="str">
        <f>IF(F1331="","", VLOOKUP(F1331,All_LTMN_Lookups!J1333:K2555,2,FALSE))</f>
        <v/>
      </c>
    </row>
    <row r="1332" spans="5:5" ht="14.25" customHeight="1" x14ac:dyDescent="0.2">
      <c r="E1332" s="7" t="str">
        <f>IF(F1332="","", VLOOKUP(F1332,All_LTMN_Lookups!J1334:K2556,2,FALSE))</f>
        <v/>
      </c>
    </row>
    <row r="1333" spans="5:5" ht="14.25" customHeight="1" x14ac:dyDescent="0.2">
      <c r="E1333" s="7" t="str">
        <f>IF(F1333="","", VLOOKUP(F1333,All_LTMN_Lookups!J1335:K2557,2,FALSE))</f>
        <v/>
      </c>
    </row>
    <row r="1334" spans="5:5" ht="14.25" customHeight="1" x14ac:dyDescent="0.2">
      <c r="E1334" s="7" t="str">
        <f>IF(F1334="","", VLOOKUP(F1334,All_LTMN_Lookups!J1336:K2558,2,FALSE))</f>
        <v/>
      </c>
    </row>
    <row r="1335" spans="5:5" ht="14.25" customHeight="1" x14ac:dyDescent="0.2">
      <c r="E1335" s="7" t="str">
        <f>IF(F1335="","", VLOOKUP(F1335,All_LTMN_Lookups!J1337:K2559,2,FALSE))</f>
        <v/>
      </c>
    </row>
    <row r="1336" spans="5:5" ht="14.25" customHeight="1" x14ac:dyDescent="0.2">
      <c r="E1336" s="7" t="str">
        <f>IF(F1336="","", VLOOKUP(F1336,All_LTMN_Lookups!J1338:K2560,2,FALSE))</f>
        <v/>
      </c>
    </row>
    <row r="1337" spans="5:5" ht="14.25" customHeight="1" x14ac:dyDescent="0.2">
      <c r="E1337" s="7" t="str">
        <f>IF(F1337="","", VLOOKUP(F1337,All_LTMN_Lookups!J1339:K2561,2,FALSE))</f>
        <v/>
      </c>
    </row>
    <row r="1338" spans="5:5" ht="14.25" customHeight="1" x14ac:dyDescent="0.2">
      <c r="E1338" s="7" t="str">
        <f>IF(F1338="","", VLOOKUP(F1338,All_LTMN_Lookups!J1340:K2562,2,FALSE))</f>
        <v/>
      </c>
    </row>
    <row r="1339" spans="5:5" ht="14.25" customHeight="1" x14ac:dyDescent="0.2">
      <c r="E1339" s="7" t="str">
        <f>IF(F1339="","", VLOOKUP(F1339,All_LTMN_Lookups!J1341:K2563,2,FALSE))</f>
        <v/>
      </c>
    </row>
    <row r="1340" spans="5:5" ht="14.25" customHeight="1" x14ac:dyDescent="0.2">
      <c r="E1340" s="7" t="str">
        <f>IF(F1340="","", VLOOKUP(F1340,All_LTMN_Lookups!J1342:K2564,2,FALSE))</f>
        <v/>
      </c>
    </row>
    <row r="1341" spans="5:5" ht="14.25" customHeight="1" x14ac:dyDescent="0.2">
      <c r="E1341" s="7" t="str">
        <f>IF(F1341="","", VLOOKUP(F1341,All_LTMN_Lookups!J1343:K2565,2,FALSE))</f>
        <v/>
      </c>
    </row>
    <row r="1342" spans="5:5" ht="14.25" customHeight="1" x14ac:dyDescent="0.2">
      <c r="E1342" s="7" t="str">
        <f>IF(F1342="","", VLOOKUP(F1342,All_LTMN_Lookups!J1344:K2566,2,FALSE))</f>
        <v/>
      </c>
    </row>
    <row r="1343" spans="5:5" ht="14.25" customHeight="1" x14ac:dyDescent="0.2">
      <c r="E1343" s="7" t="str">
        <f>IF(F1343="","", VLOOKUP(F1343,All_LTMN_Lookups!J1345:K2567,2,FALSE))</f>
        <v/>
      </c>
    </row>
    <row r="1344" spans="5:5" ht="14.25" customHeight="1" x14ac:dyDescent="0.2">
      <c r="E1344" s="7" t="str">
        <f>IF(F1344="","", VLOOKUP(F1344,All_LTMN_Lookups!J1346:K2568,2,FALSE))</f>
        <v/>
      </c>
    </row>
    <row r="1345" spans="5:5" ht="14.25" customHeight="1" x14ac:dyDescent="0.2">
      <c r="E1345" s="7" t="str">
        <f>IF(F1345="","", VLOOKUP(F1345,All_LTMN_Lookups!J1347:K2569,2,FALSE))</f>
        <v/>
      </c>
    </row>
    <row r="1346" spans="5:5" ht="14.25" customHeight="1" x14ac:dyDescent="0.2">
      <c r="E1346" s="7" t="str">
        <f>IF(F1346="","", VLOOKUP(F1346,All_LTMN_Lookups!J1348:K2570,2,FALSE))</f>
        <v/>
      </c>
    </row>
    <row r="1347" spans="5:5" ht="14.25" customHeight="1" x14ac:dyDescent="0.2">
      <c r="E1347" s="7" t="str">
        <f>IF(F1347="","", VLOOKUP(F1347,All_LTMN_Lookups!J1349:K2571,2,FALSE))</f>
        <v/>
      </c>
    </row>
    <row r="1348" spans="5:5" ht="14.25" customHeight="1" x14ac:dyDescent="0.2">
      <c r="E1348" s="7" t="str">
        <f>IF(F1348="","", VLOOKUP(F1348,All_LTMN_Lookups!J1350:K2572,2,FALSE))</f>
        <v/>
      </c>
    </row>
    <row r="1349" spans="5:5" ht="14.25" customHeight="1" x14ac:dyDescent="0.2">
      <c r="E1349" s="7" t="str">
        <f>IF(F1349="","", VLOOKUP(F1349,All_LTMN_Lookups!J1351:K2573,2,FALSE))</f>
        <v/>
      </c>
    </row>
    <row r="1350" spans="5:5" ht="14.25" customHeight="1" x14ac:dyDescent="0.2">
      <c r="E1350" s="7" t="str">
        <f>IF(F1350="","", VLOOKUP(F1350,All_LTMN_Lookups!J1352:K2574,2,FALSE))</f>
        <v/>
      </c>
    </row>
    <row r="1351" spans="5:5" ht="14.25" customHeight="1" x14ac:dyDescent="0.2">
      <c r="E1351" s="7" t="str">
        <f>IF(F1351="","", VLOOKUP(F1351,All_LTMN_Lookups!J1353:K2575,2,FALSE))</f>
        <v/>
      </c>
    </row>
    <row r="1352" spans="5:5" ht="14.25" customHeight="1" x14ac:dyDescent="0.2">
      <c r="E1352" s="7" t="str">
        <f>IF(F1352="","", VLOOKUP(F1352,All_LTMN_Lookups!J1354:K2576,2,FALSE))</f>
        <v/>
      </c>
    </row>
    <row r="1353" spans="5:5" ht="14.25" customHeight="1" x14ac:dyDescent="0.2">
      <c r="E1353" s="7" t="str">
        <f>IF(F1353="","", VLOOKUP(F1353,All_LTMN_Lookups!J1355:K2577,2,FALSE))</f>
        <v/>
      </c>
    </row>
    <row r="1354" spans="5:5" ht="14.25" customHeight="1" x14ac:dyDescent="0.2">
      <c r="E1354" s="7" t="str">
        <f>IF(F1354="","", VLOOKUP(F1354,All_LTMN_Lookups!J1356:K2578,2,FALSE))</f>
        <v/>
      </c>
    </row>
    <row r="1355" spans="5:5" ht="14.25" customHeight="1" x14ac:dyDescent="0.2">
      <c r="E1355" s="7" t="str">
        <f>IF(F1355="","", VLOOKUP(F1355,All_LTMN_Lookups!J1357:K2579,2,FALSE))</f>
        <v/>
      </c>
    </row>
    <row r="1356" spans="5:5" ht="14.25" customHeight="1" x14ac:dyDescent="0.2">
      <c r="E1356" s="7" t="str">
        <f>IF(F1356="","", VLOOKUP(F1356,All_LTMN_Lookups!J1358:K2580,2,FALSE))</f>
        <v/>
      </c>
    </row>
    <row r="1357" spans="5:5" ht="14.25" customHeight="1" x14ac:dyDescent="0.2">
      <c r="E1357" s="7" t="str">
        <f>IF(F1357="","", VLOOKUP(F1357,All_LTMN_Lookups!J1359:K2581,2,FALSE))</f>
        <v/>
      </c>
    </row>
    <row r="1358" spans="5:5" ht="14.25" customHeight="1" x14ac:dyDescent="0.2">
      <c r="E1358" s="7" t="str">
        <f>IF(F1358="","", VLOOKUP(F1358,All_LTMN_Lookups!J1360:K2582,2,FALSE))</f>
        <v/>
      </c>
    </row>
    <row r="1359" spans="5:5" ht="14.25" customHeight="1" x14ac:dyDescent="0.2">
      <c r="E1359" s="7" t="str">
        <f>IF(F1359="","", VLOOKUP(F1359,All_LTMN_Lookups!J1361:K2583,2,FALSE))</f>
        <v/>
      </c>
    </row>
    <row r="1360" spans="5:5" ht="14.25" customHeight="1" x14ac:dyDescent="0.2">
      <c r="E1360" s="7" t="str">
        <f>IF(F1360="","", VLOOKUP(F1360,All_LTMN_Lookups!J1362:K2584,2,FALSE))</f>
        <v/>
      </c>
    </row>
    <row r="1361" spans="5:5" ht="14.25" customHeight="1" x14ac:dyDescent="0.2">
      <c r="E1361" s="7" t="str">
        <f>IF(F1361="","", VLOOKUP(F1361,All_LTMN_Lookups!J1363:K2585,2,FALSE))</f>
        <v/>
      </c>
    </row>
    <row r="1362" spans="5:5" ht="14.25" customHeight="1" x14ac:dyDescent="0.2">
      <c r="E1362" s="7" t="str">
        <f>IF(F1362="","", VLOOKUP(F1362,All_LTMN_Lookups!J1364:K2586,2,FALSE))</f>
        <v/>
      </c>
    </row>
    <row r="1363" spans="5:5" ht="14.25" customHeight="1" x14ac:dyDescent="0.2">
      <c r="E1363" s="7" t="str">
        <f>IF(F1363="","", VLOOKUP(F1363,All_LTMN_Lookups!J1365:K2587,2,FALSE))</f>
        <v/>
      </c>
    </row>
    <row r="1364" spans="5:5" ht="14.25" customHeight="1" x14ac:dyDescent="0.2">
      <c r="E1364" s="7" t="str">
        <f>IF(F1364="","", VLOOKUP(F1364,All_LTMN_Lookups!J1366:K2588,2,FALSE))</f>
        <v/>
      </c>
    </row>
    <row r="1365" spans="5:5" ht="14.25" customHeight="1" x14ac:dyDescent="0.2">
      <c r="E1365" s="7" t="str">
        <f>IF(F1365="","", VLOOKUP(F1365,All_LTMN_Lookups!J1367:K2589,2,FALSE))</f>
        <v/>
      </c>
    </row>
    <row r="1366" spans="5:5" ht="14.25" customHeight="1" x14ac:dyDescent="0.2">
      <c r="E1366" s="7" t="str">
        <f>IF(F1366="","", VLOOKUP(F1366,All_LTMN_Lookups!J1368:K2590,2,FALSE))</f>
        <v/>
      </c>
    </row>
    <row r="1367" spans="5:5" ht="14.25" customHeight="1" x14ac:dyDescent="0.2">
      <c r="E1367" s="7" t="str">
        <f>IF(F1367="","", VLOOKUP(F1367,All_LTMN_Lookups!J1369:K2591,2,FALSE))</f>
        <v/>
      </c>
    </row>
    <row r="1368" spans="5:5" ht="14.25" customHeight="1" x14ac:dyDescent="0.2">
      <c r="E1368" s="7" t="str">
        <f>IF(F1368="","", VLOOKUP(F1368,All_LTMN_Lookups!J1370:K2592,2,FALSE))</f>
        <v/>
      </c>
    </row>
    <row r="1369" spans="5:5" ht="14.25" customHeight="1" x14ac:dyDescent="0.2">
      <c r="E1369" s="7" t="str">
        <f>IF(F1369="","", VLOOKUP(F1369,All_LTMN_Lookups!J1371:K2593,2,FALSE))</f>
        <v/>
      </c>
    </row>
    <row r="1370" spans="5:5" ht="14.25" customHeight="1" x14ac:dyDescent="0.2">
      <c r="E1370" s="7" t="str">
        <f>IF(F1370="","", VLOOKUP(F1370,All_LTMN_Lookups!J1372:K2594,2,FALSE))</f>
        <v/>
      </c>
    </row>
    <row r="1371" spans="5:5" ht="14.25" customHeight="1" x14ac:dyDescent="0.2">
      <c r="E1371" s="7" t="str">
        <f>IF(F1371="","", VLOOKUP(F1371,All_LTMN_Lookups!J1373:K2595,2,FALSE))</f>
        <v/>
      </c>
    </row>
    <row r="1372" spans="5:5" ht="14.25" customHeight="1" x14ac:dyDescent="0.2">
      <c r="E1372" s="7" t="str">
        <f>IF(F1372="","", VLOOKUP(F1372,All_LTMN_Lookups!J1374:K2596,2,FALSE))</f>
        <v/>
      </c>
    </row>
    <row r="1373" spans="5:5" ht="14.25" customHeight="1" x14ac:dyDescent="0.2">
      <c r="E1373" s="7" t="str">
        <f>IF(F1373="","", VLOOKUP(F1373,All_LTMN_Lookups!J1375:K2597,2,FALSE))</f>
        <v/>
      </c>
    </row>
    <row r="1374" spans="5:5" ht="14.25" customHeight="1" x14ac:dyDescent="0.2">
      <c r="E1374" s="7" t="str">
        <f>IF(F1374="","", VLOOKUP(F1374,All_LTMN_Lookups!J1376:K2598,2,FALSE))</f>
        <v/>
      </c>
    </row>
    <row r="1375" spans="5:5" ht="14.25" customHeight="1" x14ac:dyDescent="0.2">
      <c r="E1375" s="7" t="str">
        <f>IF(F1375="","", VLOOKUP(F1375,All_LTMN_Lookups!J1377:K2599,2,FALSE))</f>
        <v/>
      </c>
    </row>
    <row r="1376" spans="5:5" ht="14.25" customHeight="1" x14ac:dyDescent="0.2">
      <c r="E1376" s="7" t="str">
        <f>IF(F1376="","", VLOOKUP(F1376,All_LTMN_Lookups!J1378:K2600,2,FALSE))</f>
        <v/>
      </c>
    </row>
    <row r="1377" spans="5:5" ht="14.25" customHeight="1" x14ac:dyDescent="0.2">
      <c r="E1377" s="7" t="str">
        <f>IF(F1377="","", VLOOKUP(F1377,All_LTMN_Lookups!J1379:K2601,2,FALSE))</f>
        <v/>
      </c>
    </row>
    <row r="1378" spans="5:5" ht="14.25" customHeight="1" x14ac:dyDescent="0.2">
      <c r="E1378" s="7" t="str">
        <f>IF(F1378="","", VLOOKUP(F1378,All_LTMN_Lookups!J1380:K2602,2,FALSE))</f>
        <v/>
      </c>
    </row>
    <row r="1379" spans="5:5" ht="14.25" customHeight="1" x14ac:dyDescent="0.2">
      <c r="E1379" s="7" t="str">
        <f>IF(F1379="","", VLOOKUP(F1379,All_LTMN_Lookups!J1381:K2603,2,FALSE))</f>
        <v/>
      </c>
    </row>
    <row r="1380" spans="5:5" ht="14.25" customHeight="1" x14ac:dyDescent="0.2">
      <c r="E1380" s="7" t="str">
        <f>IF(F1380="","", VLOOKUP(F1380,All_LTMN_Lookups!J1382:K2604,2,FALSE))</f>
        <v/>
      </c>
    </row>
    <row r="1381" spans="5:5" ht="14.25" customHeight="1" x14ac:dyDescent="0.2">
      <c r="E1381" s="7" t="str">
        <f>IF(F1381="","", VLOOKUP(F1381,All_LTMN_Lookups!J1383:K2605,2,FALSE))</f>
        <v/>
      </c>
    </row>
    <row r="1382" spans="5:5" ht="14.25" customHeight="1" x14ac:dyDescent="0.2">
      <c r="E1382" s="7" t="str">
        <f>IF(F1382="","", VLOOKUP(F1382,All_LTMN_Lookups!J1384:K2606,2,FALSE))</f>
        <v/>
      </c>
    </row>
    <row r="1383" spans="5:5" ht="14.25" customHeight="1" x14ac:dyDescent="0.2">
      <c r="E1383" s="7" t="str">
        <f>IF(F1383="","", VLOOKUP(F1383,All_LTMN_Lookups!J1385:K2607,2,FALSE))</f>
        <v/>
      </c>
    </row>
    <row r="1384" spans="5:5" ht="14.25" customHeight="1" x14ac:dyDescent="0.2">
      <c r="E1384" s="7" t="str">
        <f>IF(F1384="","", VLOOKUP(F1384,All_LTMN_Lookups!J1386:K2608,2,FALSE))</f>
        <v/>
      </c>
    </row>
    <row r="1385" spans="5:5" ht="14.25" customHeight="1" x14ac:dyDescent="0.2">
      <c r="E1385" s="7" t="str">
        <f>IF(F1385="","", VLOOKUP(F1385,All_LTMN_Lookups!J1387:K2609,2,FALSE))</f>
        <v/>
      </c>
    </row>
    <row r="1386" spans="5:5" ht="14.25" customHeight="1" x14ac:dyDescent="0.2">
      <c r="E1386" s="7" t="str">
        <f>IF(F1386="","", VLOOKUP(F1386,All_LTMN_Lookups!J1388:K2610,2,FALSE))</f>
        <v/>
      </c>
    </row>
    <row r="1387" spans="5:5" ht="14.25" customHeight="1" x14ac:dyDescent="0.2">
      <c r="E1387" s="7" t="str">
        <f>IF(F1387="","", VLOOKUP(F1387,All_LTMN_Lookups!J1389:K2611,2,FALSE))</f>
        <v/>
      </c>
    </row>
    <row r="1388" spans="5:5" ht="14.25" customHeight="1" x14ac:dyDescent="0.2">
      <c r="E1388" s="7" t="str">
        <f>IF(F1388="","", VLOOKUP(F1388,All_LTMN_Lookups!J1390:K2612,2,FALSE))</f>
        <v/>
      </c>
    </row>
    <row r="1389" spans="5:5" ht="14.25" customHeight="1" x14ac:dyDescent="0.2">
      <c r="E1389" s="7" t="str">
        <f>IF(F1389="","", VLOOKUP(F1389,All_LTMN_Lookups!J1391:K2613,2,FALSE))</f>
        <v/>
      </c>
    </row>
    <row r="1390" spans="5:5" ht="14.25" customHeight="1" x14ac:dyDescent="0.2">
      <c r="E1390" s="7" t="str">
        <f>IF(F1390="","", VLOOKUP(F1390,All_LTMN_Lookups!J1392:K2614,2,FALSE))</f>
        <v/>
      </c>
    </row>
    <row r="1391" spans="5:5" ht="14.25" customHeight="1" x14ac:dyDescent="0.2">
      <c r="E1391" s="7" t="str">
        <f>IF(F1391="","", VLOOKUP(F1391,All_LTMN_Lookups!J1393:K2615,2,FALSE))</f>
        <v/>
      </c>
    </row>
    <row r="1392" spans="5:5" ht="14.25" customHeight="1" x14ac:dyDescent="0.2">
      <c r="E1392" s="7" t="str">
        <f>IF(F1392="","", VLOOKUP(F1392,All_LTMN_Lookups!J1394:K2616,2,FALSE))</f>
        <v/>
      </c>
    </row>
    <row r="1393" spans="5:5" ht="14.25" customHeight="1" x14ac:dyDescent="0.2">
      <c r="E1393" s="7" t="str">
        <f>IF(F1393="","", VLOOKUP(F1393,All_LTMN_Lookups!J1395:K2617,2,FALSE))</f>
        <v/>
      </c>
    </row>
    <row r="1394" spans="5:5" ht="14.25" customHeight="1" x14ac:dyDescent="0.2">
      <c r="E1394" s="7" t="str">
        <f>IF(F1394="","", VLOOKUP(F1394,All_LTMN_Lookups!J1396:K2618,2,FALSE))</f>
        <v/>
      </c>
    </row>
    <row r="1395" spans="5:5" ht="14.25" customHeight="1" x14ac:dyDescent="0.2">
      <c r="E1395" s="7" t="str">
        <f>IF(F1395="","", VLOOKUP(F1395,All_LTMN_Lookups!J1397:K2619,2,FALSE))</f>
        <v/>
      </c>
    </row>
    <row r="1396" spans="5:5" ht="14.25" customHeight="1" x14ac:dyDescent="0.2">
      <c r="E1396" s="7" t="str">
        <f>IF(F1396="","", VLOOKUP(F1396,All_LTMN_Lookups!J1398:K2620,2,FALSE))</f>
        <v/>
      </c>
    </row>
    <row r="1397" spans="5:5" ht="14.25" customHeight="1" x14ac:dyDescent="0.2">
      <c r="E1397" s="7" t="str">
        <f>IF(F1397="","", VLOOKUP(F1397,All_LTMN_Lookups!J1399:K2621,2,FALSE))</f>
        <v/>
      </c>
    </row>
    <row r="1398" spans="5:5" ht="14.25" customHeight="1" x14ac:dyDescent="0.2">
      <c r="E1398" s="7" t="str">
        <f>IF(F1398="","", VLOOKUP(F1398,All_LTMN_Lookups!J1400:K2622,2,FALSE))</f>
        <v/>
      </c>
    </row>
    <row r="1399" spans="5:5" ht="14.25" customHeight="1" x14ac:dyDescent="0.2">
      <c r="E1399" s="7" t="str">
        <f>IF(F1399="","", VLOOKUP(F1399,All_LTMN_Lookups!J1401:K2623,2,FALSE))</f>
        <v/>
      </c>
    </row>
    <row r="1400" spans="5:5" ht="14.25" customHeight="1" x14ac:dyDescent="0.2">
      <c r="E1400" s="7" t="str">
        <f>IF(F1400="","", VLOOKUP(F1400,All_LTMN_Lookups!J1402:K2624,2,FALSE))</f>
        <v/>
      </c>
    </row>
    <row r="1401" spans="5:5" ht="14.25" customHeight="1" x14ac:dyDescent="0.2">
      <c r="E1401" s="7" t="str">
        <f>IF(F1401="","", VLOOKUP(F1401,All_LTMN_Lookups!J1403:K2625,2,FALSE))</f>
        <v/>
      </c>
    </row>
    <row r="1402" spans="5:5" ht="14.25" customHeight="1" x14ac:dyDescent="0.2">
      <c r="E1402" s="7" t="str">
        <f>IF(F1402="","", VLOOKUP(F1402,All_LTMN_Lookups!J1404:K2626,2,FALSE))</f>
        <v/>
      </c>
    </row>
    <row r="1403" spans="5:5" ht="14.25" customHeight="1" x14ac:dyDescent="0.2">
      <c r="E1403" s="7" t="str">
        <f>IF(F1403="","", VLOOKUP(F1403,All_LTMN_Lookups!J1405:K2627,2,FALSE))</f>
        <v/>
      </c>
    </row>
    <row r="1404" spans="5:5" ht="14.25" customHeight="1" x14ac:dyDescent="0.2">
      <c r="E1404" s="7" t="str">
        <f>IF(F1404="","", VLOOKUP(F1404,All_LTMN_Lookups!J1406:K2628,2,FALSE))</f>
        <v/>
      </c>
    </row>
    <row r="1405" spans="5:5" ht="14.25" customHeight="1" x14ac:dyDescent="0.2">
      <c r="E1405" s="7" t="str">
        <f>IF(F1405="","", VLOOKUP(F1405,All_LTMN_Lookups!J1407:K2629,2,FALSE))</f>
        <v/>
      </c>
    </row>
    <row r="1406" spans="5:5" ht="14.25" customHeight="1" x14ac:dyDescent="0.2">
      <c r="E1406" s="7" t="str">
        <f>IF(F1406="","", VLOOKUP(F1406,All_LTMN_Lookups!J1408:K2630,2,FALSE))</f>
        <v/>
      </c>
    </row>
    <row r="1407" spans="5:5" ht="14.25" customHeight="1" x14ac:dyDescent="0.2">
      <c r="E1407" s="7" t="str">
        <f>IF(F1407="","", VLOOKUP(F1407,All_LTMN_Lookups!J1409:K2631,2,FALSE))</f>
        <v/>
      </c>
    </row>
    <row r="1408" spans="5:5" ht="14.25" customHeight="1" x14ac:dyDescent="0.2">
      <c r="E1408" s="7" t="str">
        <f>IF(F1408="","", VLOOKUP(F1408,All_LTMN_Lookups!J1410:K2632,2,FALSE))</f>
        <v/>
      </c>
    </row>
    <row r="1409" spans="5:5" ht="14.25" customHeight="1" x14ac:dyDescent="0.2">
      <c r="E1409" s="7" t="str">
        <f>IF(F1409="","", VLOOKUP(F1409,All_LTMN_Lookups!J1411:K2633,2,FALSE))</f>
        <v/>
      </c>
    </row>
    <row r="1410" spans="5:5" ht="14.25" customHeight="1" x14ac:dyDescent="0.2">
      <c r="E1410" s="7" t="str">
        <f>IF(F1410="","", VLOOKUP(F1410,All_LTMN_Lookups!J1412:K2634,2,FALSE))</f>
        <v/>
      </c>
    </row>
    <row r="1411" spans="5:5" ht="14.25" customHeight="1" x14ac:dyDescent="0.2">
      <c r="E1411" s="7" t="str">
        <f>IF(F1411="","", VLOOKUP(F1411,All_LTMN_Lookups!J1413:K2635,2,FALSE))</f>
        <v/>
      </c>
    </row>
    <row r="1412" spans="5:5" ht="14.25" customHeight="1" x14ac:dyDescent="0.2">
      <c r="E1412" s="7" t="str">
        <f>IF(F1412="","", VLOOKUP(F1412,All_LTMN_Lookups!J1414:K2636,2,FALSE))</f>
        <v/>
      </c>
    </row>
    <row r="1413" spans="5:5" ht="14.25" customHeight="1" x14ac:dyDescent="0.2">
      <c r="E1413" s="7" t="str">
        <f>IF(F1413="","", VLOOKUP(F1413,All_LTMN_Lookups!J1415:K2637,2,FALSE))</f>
        <v/>
      </c>
    </row>
    <row r="1414" spans="5:5" ht="14.25" customHeight="1" x14ac:dyDescent="0.2">
      <c r="E1414" s="7" t="str">
        <f>IF(F1414="","", VLOOKUP(F1414,All_LTMN_Lookups!J1416:K2638,2,FALSE))</f>
        <v/>
      </c>
    </row>
    <row r="1415" spans="5:5" ht="14.25" customHeight="1" x14ac:dyDescent="0.2">
      <c r="E1415" s="7" t="str">
        <f>IF(F1415="","", VLOOKUP(F1415,All_LTMN_Lookups!J1417:K2639,2,FALSE))</f>
        <v/>
      </c>
    </row>
    <row r="1416" spans="5:5" ht="14.25" customHeight="1" x14ac:dyDescent="0.2">
      <c r="E1416" s="7" t="str">
        <f>IF(F1416="","", VLOOKUP(F1416,All_LTMN_Lookups!J1418:K2640,2,FALSE))</f>
        <v/>
      </c>
    </row>
    <row r="1417" spans="5:5" ht="14.25" customHeight="1" x14ac:dyDescent="0.2">
      <c r="E1417" s="7" t="str">
        <f>IF(F1417="","", VLOOKUP(F1417,All_LTMN_Lookups!J1419:K2641,2,FALSE))</f>
        <v/>
      </c>
    </row>
    <row r="1418" spans="5:5" ht="14.25" customHeight="1" x14ac:dyDescent="0.2">
      <c r="E1418" s="7" t="str">
        <f>IF(F1418="","", VLOOKUP(F1418,All_LTMN_Lookups!J1420:K2642,2,FALSE))</f>
        <v/>
      </c>
    </row>
    <row r="1419" spans="5:5" ht="14.25" customHeight="1" x14ac:dyDescent="0.2">
      <c r="E1419" s="7" t="str">
        <f>IF(F1419="","", VLOOKUP(F1419,All_LTMN_Lookups!J1421:K2643,2,FALSE))</f>
        <v/>
      </c>
    </row>
    <row r="1420" spans="5:5" ht="14.25" customHeight="1" x14ac:dyDescent="0.2">
      <c r="E1420" s="7" t="str">
        <f>IF(F1420="","", VLOOKUP(F1420,All_LTMN_Lookups!J1422:K2644,2,FALSE))</f>
        <v/>
      </c>
    </row>
    <row r="1421" spans="5:5" ht="14.25" customHeight="1" x14ac:dyDescent="0.2">
      <c r="E1421" s="7" t="str">
        <f>IF(F1421="","", VLOOKUP(F1421,All_LTMN_Lookups!J1423:K2645,2,FALSE))</f>
        <v/>
      </c>
    </row>
    <row r="1422" spans="5:5" ht="14.25" customHeight="1" x14ac:dyDescent="0.2">
      <c r="E1422" s="7" t="str">
        <f>IF(F1422="","", VLOOKUP(F1422,All_LTMN_Lookups!J1424:K2646,2,FALSE))</f>
        <v/>
      </c>
    </row>
    <row r="1423" spans="5:5" ht="14.25" customHeight="1" x14ac:dyDescent="0.2">
      <c r="E1423" s="7" t="str">
        <f>IF(F1423="","", VLOOKUP(F1423,All_LTMN_Lookups!J1425:K2647,2,FALSE))</f>
        <v/>
      </c>
    </row>
    <row r="1424" spans="5:5" ht="14.25" customHeight="1" x14ac:dyDescent="0.2">
      <c r="E1424" s="7" t="str">
        <f>IF(F1424="","", VLOOKUP(F1424,All_LTMN_Lookups!J1426:K2648,2,FALSE))</f>
        <v/>
      </c>
    </row>
    <row r="1425" spans="5:5" ht="14.25" customHeight="1" x14ac:dyDescent="0.2">
      <c r="E1425" s="7" t="str">
        <f>IF(F1425="","", VLOOKUP(F1425,All_LTMN_Lookups!J1427:K2649,2,FALSE))</f>
        <v/>
      </c>
    </row>
    <row r="1426" spans="5:5" ht="14.25" customHeight="1" x14ac:dyDescent="0.2">
      <c r="E1426" s="7" t="str">
        <f>IF(F1426="","", VLOOKUP(F1426,All_LTMN_Lookups!J1428:K2650,2,FALSE))</f>
        <v/>
      </c>
    </row>
    <row r="1427" spans="5:5" ht="14.25" customHeight="1" x14ac:dyDescent="0.2">
      <c r="E1427" s="7" t="str">
        <f>IF(F1427="","", VLOOKUP(F1427,All_LTMN_Lookups!J1429:K2651,2,FALSE))</f>
        <v/>
      </c>
    </row>
    <row r="1428" spans="5:5" ht="14.25" customHeight="1" x14ac:dyDescent="0.2">
      <c r="E1428" s="7" t="str">
        <f>IF(F1428="","", VLOOKUP(F1428,All_LTMN_Lookups!J1430:K2652,2,FALSE))</f>
        <v/>
      </c>
    </row>
    <row r="1429" spans="5:5" ht="14.25" customHeight="1" x14ac:dyDescent="0.2">
      <c r="E1429" s="7" t="str">
        <f>IF(F1429="","", VLOOKUP(F1429,All_LTMN_Lookups!J1431:K2653,2,FALSE))</f>
        <v/>
      </c>
    </row>
    <row r="1430" spans="5:5" ht="14.25" customHeight="1" x14ac:dyDescent="0.2">
      <c r="E1430" s="7" t="str">
        <f>IF(F1430="","", VLOOKUP(F1430,All_LTMN_Lookups!J1432:K2654,2,FALSE))</f>
        <v/>
      </c>
    </row>
    <row r="1431" spans="5:5" ht="14.25" customHeight="1" x14ac:dyDescent="0.2">
      <c r="E1431" s="7" t="str">
        <f>IF(F1431="","", VLOOKUP(F1431,All_LTMN_Lookups!J1433:K2655,2,FALSE))</f>
        <v/>
      </c>
    </row>
    <row r="1432" spans="5:5" ht="14.25" customHeight="1" x14ac:dyDescent="0.2">
      <c r="E1432" s="7" t="str">
        <f>IF(F1432="","", VLOOKUP(F1432,All_LTMN_Lookups!J1434:K2656,2,FALSE))</f>
        <v/>
      </c>
    </row>
    <row r="1433" spans="5:5" ht="14.25" customHeight="1" x14ac:dyDescent="0.2">
      <c r="E1433" s="7" t="str">
        <f>IF(F1433="","", VLOOKUP(F1433,All_LTMN_Lookups!J1435:K2657,2,FALSE))</f>
        <v/>
      </c>
    </row>
    <row r="1434" spans="5:5" ht="14.25" customHeight="1" x14ac:dyDescent="0.2">
      <c r="E1434" s="7" t="str">
        <f>IF(F1434="","", VLOOKUP(F1434,All_LTMN_Lookups!J1436:K2658,2,FALSE))</f>
        <v/>
      </c>
    </row>
    <row r="1435" spans="5:5" ht="14.25" customHeight="1" x14ac:dyDescent="0.2">
      <c r="E1435" s="7" t="str">
        <f>IF(F1435="","", VLOOKUP(F1435,All_LTMN_Lookups!J1437:K2659,2,FALSE))</f>
        <v/>
      </c>
    </row>
    <row r="1436" spans="5:5" ht="14.25" customHeight="1" x14ac:dyDescent="0.2">
      <c r="E1436" s="7" t="str">
        <f>IF(F1436="","", VLOOKUP(F1436,All_LTMN_Lookups!J1438:K2660,2,FALSE))</f>
        <v/>
      </c>
    </row>
    <row r="1437" spans="5:5" ht="14.25" customHeight="1" x14ac:dyDescent="0.2">
      <c r="E1437" s="7" t="str">
        <f>IF(F1437="","", VLOOKUP(F1437,All_LTMN_Lookups!J1439:K2661,2,FALSE))</f>
        <v/>
      </c>
    </row>
    <row r="1438" spans="5:5" ht="14.25" customHeight="1" x14ac:dyDescent="0.2">
      <c r="E1438" s="7" t="str">
        <f>IF(F1438="","", VLOOKUP(F1438,All_LTMN_Lookups!J1440:K2662,2,FALSE))</f>
        <v/>
      </c>
    </row>
    <row r="1439" spans="5:5" ht="14.25" customHeight="1" x14ac:dyDescent="0.2">
      <c r="E1439" s="7" t="str">
        <f>IF(F1439="","", VLOOKUP(F1439,All_LTMN_Lookups!J1441:K2663,2,FALSE))</f>
        <v/>
      </c>
    </row>
    <row r="1440" spans="5:5" ht="14.25" customHeight="1" x14ac:dyDescent="0.2">
      <c r="E1440" s="7" t="str">
        <f>IF(F1440="","", VLOOKUP(F1440,All_LTMN_Lookups!J1442:K2664,2,FALSE))</f>
        <v/>
      </c>
    </row>
    <row r="1441" spans="5:5" ht="14.25" customHeight="1" x14ac:dyDescent="0.2">
      <c r="E1441" s="7" t="str">
        <f>IF(F1441="","", VLOOKUP(F1441,All_LTMN_Lookups!J1443:K2665,2,FALSE))</f>
        <v/>
      </c>
    </row>
    <row r="1442" spans="5:5" ht="14.25" customHeight="1" x14ac:dyDescent="0.2">
      <c r="E1442" s="7" t="str">
        <f>IF(F1442="","", VLOOKUP(F1442,All_LTMN_Lookups!J1444:K2666,2,FALSE))</f>
        <v/>
      </c>
    </row>
    <row r="1443" spans="5:5" ht="14.25" customHeight="1" x14ac:dyDescent="0.2">
      <c r="E1443" s="7" t="str">
        <f>IF(F1443="","", VLOOKUP(F1443,All_LTMN_Lookups!J1445:K2667,2,FALSE))</f>
        <v/>
      </c>
    </row>
    <row r="1444" spans="5:5" ht="14.25" customHeight="1" x14ac:dyDescent="0.2">
      <c r="E1444" s="7" t="str">
        <f>IF(F1444="","", VLOOKUP(F1444,All_LTMN_Lookups!J1446:K2668,2,FALSE))</f>
        <v/>
      </c>
    </row>
    <row r="1445" spans="5:5" ht="14.25" customHeight="1" x14ac:dyDescent="0.2">
      <c r="E1445" s="7" t="str">
        <f>IF(F1445="","", VLOOKUP(F1445,All_LTMN_Lookups!J1447:K2669,2,FALSE))</f>
        <v/>
      </c>
    </row>
    <row r="1446" spans="5:5" ht="14.25" customHeight="1" x14ac:dyDescent="0.2">
      <c r="E1446" s="7" t="str">
        <f>IF(F1446="","", VLOOKUP(F1446,All_LTMN_Lookups!J1448:K2670,2,FALSE))</f>
        <v/>
      </c>
    </row>
    <row r="1447" spans="5:5" ht="14.25" customHeight="1" x14ac:dyDescent="0.2">
      <c r="E1447" s="7" t="str">
        <f>IF(F1447="","", VLOOKUP(F1447,All_LTMN_Lookups!J1449:K2671,2,FALSE))</f>
        <v/>
      </c>
    </row>
    <row r="1448" spans="5:5" ht="14.25" customHeight="1" x14ac:dyDescent="0.2">
      <c r="E1448" s="7" t="str">
        <f>IF(F1448="","", VLOOKUP(F1448,All_LTMN_Lookups!J1450:K2672,2,FALSE))</f>
        <v/>
      </c>
    </row>
    <row r="1449" spans="5:5" ht="14.25" customHeight="1" x14ac:dyDescent="0.2">
      <c r="E1449" s="7" t="str">
        <f>IF(F1449="","", VLOOKUP(F1449,All_LTMN_Lookups!J1451:K2673,2,FALSE))</f>
        <v/>
      </c>
    </row>
    <row r="1450" spans="5:5" ht="14.25" customHeight="1" x14ac:dyDescent="0.2">
      <c r="E1450" s="7" t="str">
        <f>IF(F1450="","", VLOOKUP(F1450,All_LTMN_Lookups!J1452:K2674,2,FALSE))</f>
        <v/>
      </c>
    </row>
    <row r="1451" spans="5:5" ht="14.25" customHeight="1" x14ac:dyDescent="0.2">
      <c r="E1451" s="7" t="str">
        <f>IF(F1451="","", VLOOKUP(F1451,All_LTMN_Lookups!J1453:K2675,2,FALSE))</f>
        <v/>
      </c>
    </row>
    <row r="1452" spans="5:5" ht="14.25" customHeight="1" x14ac:dyDescent="0.2">
      <c r="E1452" s="7" t="str">
        <f>IF(F1452="","", VLOOKUP(F1452,All_LTMN_Lookups!J1454:K2676,2,FALSE))</f>
        <v/>
      </c>
    </row>
    <row r="1453" spans="5:5" ht="14.25" customHeight="1" x14ac:dyDescent="0.2">
      <c r="E1453" s="7" t="str">
        <f>IF(F1453="","", VLOOKUP(F1453,All_LTMN_Lookups!J1455:K2677,2,FALSE))</f>
        <v/>
      </c>
    </row>
    <row r="1454" spans="5:5" ht="14.25" customHeight="1" x14ac:dyDescent="0.2">
      <c r="E1454" s="7" t="str">
        <f>IF(F1454="","", VLOOKUP(F1454,All_LTMN_Lookups!J1456:K2678,2,FALSE))</f>
        <v/>
      </c>
    </row>
    <row r="1455" spans="5:5" ht="14.25" customHeight="1" x14ac:dyDescent="0.2">
      <c r="E1455" s="7" t="str">
        <f>IF(F1455="","", VLOOKUP(F1455,All_LTMN_Lookups!J1457:K2679,2,FALSE))</f>
        <v/>
      </c>
    </row>
    <row r="1456" spans="5:5" ht="14.25" customHeight="1" x14ac:dyDescent="0.2">
      <c r="E1456" s="7" t="str">
        <f>IF(F1456="","", VLOOKUP(F1456,All_LTMN_Lookups!J1458:K2680,2,FALSE))</f>
        <v/>
      </c>
    </row>
    <row r="1457" spans="5:5" ht="14.25" customHeight="1" x14ac:dyDescent="0.2">
      <c r="E1457" s="7" t="str">
        <f>IF(F1457="","", VLOOKUP(F1457,All_LTMN_Lookups!J1459:K2681,2,FALSE))</f>
        <v/>
      </c>
    </row>
    <row r="1458" spans="5:5" ht="14.25" customHeight="1" x14ac:dyDescent="0.2">
      <c r="E1458" s="7" t="str">
        <f>IF(F1458="","", VLOOKUP(F1458,All_LTMN_Lookups!J1460:K2682,2,FALSE))</f>
        <v/>
      </c>
    </row>
    <row r="1459" spans="5:5" ht="14.25" customHeight="1" x14ac:dyDescent="0.2">
      <c r="E1459" s="7" t="str">
        <f>IF(F1459="","", VLOOKUP(F1459,All_LTMN_Lookups!J1461:K2683,2,FALSE))</f>
        <v/>
      </c>
    </row>
    <row r="1460" spans="5:5" ht="14.25" customHeight="1" x14ac:dyDescent="0.2">
      <c r="E1460" s="7" t="str">
        <f>IF(F1460="","", VLOOKUP(F1460,All_LTMN_Lookups!J1462:K2684,2,FALSE))</f>
        <v/>
      </c>
    </row>
    <row r="1461" spans="5:5" ht="14.25" customHeight="1" x14ac:dyDescent="0.2">
      <c r="E1461" s="7" t="str">
        <f>IF(F1461="","", VLOOKUP(F1461,All_LTMN_Lookups!J1463:K2685,2,FALSE))</f>
        <v/>
      </c>
    </row>
    <row r="1462" spans="5:5" ht="14.25" customHeight="1" x14ac:dyDescent="0.2">
      <c r="E1462" s="7" t="str">
        <f>IF(F1462="","", VLOOKUP(F1462,All_LTMN_Lookups!J1464:K2686,2,FALSE))</f>
        <v/>
      </c>
    </row>
    <row r="1463" spans="5:5" ht="14.25" customHeight="1" x14ac:dyDescent="0.2">
      <c r="E1463" s="7" t="str">
        <f>IF(F1463="","", VLOOKUP(F1463,All_LTMN_Lookups!J1465:K2687,2,FALSE))</f>
        <v/>
      </c>
    </row>
    <row r="1464" spans="5:5" ht="14.25" customHeight="1" x14ac:dyDescent="0.2">
      <c r="E1464" s="7" t="str">
        <f>IF(F1464="","", VLOOKUP(F1464,All_LTMN_Lookups!J1466:K2688,2,FALSE))</f>
        <v/>
      </c>
    </row>
    <row r="1465" spans="5:5" ht="14.25" customHeight="1" x14ac:dyDescent="0.2">
      <c r="E1465" s="7" t="str">
        <f>IF(F1465="","", VLOOKUP(F1465,All_LTMN_Lookups!J1467:K2689,2,FALSE))</f>
        <v/>
      </c>
    </row>
    <row r="1466" spans="5:5" ht="14.25" customHeight="1" x14ac:dyDescent="0.2">
      <c r="E1466" s="7" t="str">
        <f>IF(F1466="","", VLOOKUP(F1466,All_LTMN_Lookups!J1468:K2690,2,FALSE))</f>
        <v/>
      </c>
    </row>
    <row r="1467" spans="5:5" ht="14.25" customHeight="1" x14ac:dyDescent="0.2">
      <c r="E1467" s="7" t="str">
        <f>IF(F1467="","", VLOOKUP(F1467,All_LTMN_Lookups!J1469:K2691,2,FALSE))</f>
        <v/>
      </c>
    </row>
    <row r="1468" spans="5:5" ht="14.25" customHeight="1" x14ac:dyDescent="0.2">
      <c r="E1468" s="7" t="str">
        <f>IF(F1468="","", VLOOKUP(F1468,All_LTMN_Lookups!J1470:K2692,2,FALSE))</f>
        <v/>
      </c>
    </row>
    <row r="1469" spans="5:5" ht="14.25" customHeight="1" x14ac:dyDescent="0.2">
      <c r="E1469" s="7" t="str">
        <f>IF(F1469="","", VLOOKUP(F1469,All_LTMN_Lookups!J1471:K2693,2,FALSE))</f>
        <v/>
      </c>
    </row>
    <row r="1470" spans="5:5" ht="14.25" customHeight="1" x14ac:dyDescent="0.2">
      <c r="E1470" s="7" t="str">
        <f>IF(F1470="","", VLOOKUP(F1470,All_LTMN_Lookups!J1472:K2694,2,FALSE))</f>
        <v/>
      </c>
    </row>
    <row r="1471" spans="5:5" ht="14.25" customHeight="1" x14ac:dyDescent="0.2">
      <c r="E1471" s="7" t="str">
        <f>IF(F1471="","", VLOOKUP(F1471,All_LTMN_Lookups!J1473:K2695,2,FALSE))</f>
        <v/>
      </c>
    </row>
    <row r="1472" spans="5:5" ht="14.25" customHeight="1" x14ac:dyDescent="0.2">
      <c r="E1472" s="7" t="str">
        <f>IF(F1472="","", VLOOKUP(F1472,All_LTMN_Lookups!J1474:K2696,2,FALSE))</f>
        <v/>
      </c>
    </row>
    <row r="1473" spans="5:5" ht="14.25" customHeight="1" x14ac:dyDescent="0.2">
      <c r="E1473" s="7" t="str">
        <f>IF(F1473="","", VLOOKUP(F1473,All_LTMN_Lookups!J1475:K2697,2,FALSE))</f>
        <v/>
      </c>
    </row>
    <row r="1474" spans="5:5" ht="14.25" customHeight="1" x14ac:dyDescent="0.2">
      <c r="E1474" s="7" t="str">
        <f>IF(F1474="","", VLOOKUP(F1474,All_LTMN_Lookups!J1476:K2698,2,FALSE))</f>
        <v/>
      </c>
    </row>
    <row r="1475" spans="5:5" ht="14.25" customHeight="1" x14ac:dyDescent="0.2">
      <c r="E1475" s="7" t="str">
        <f>IF(F1475="","", VLOOKUP(F1475,All_LTMN_Lookups!J1477:K2699,2,FALSE))</f>
        <v/>
      </c>
    </row>
    <row r="1476" spans="5:5" ht="14.25" customHeight="1" x14ac:dyDescent="0.2">
      <c r="E1476" s="7" t="str">
        <f>IF(F1476="","", VLOOKUP(F1476,All_LTMN_Lookups!J1478:K2700,2,FALSE))</f>
        <v/>
      </c>
    </row>
    <row r="1477" spans="5:5" ht="14.25" customHeight="1" x14ac:dyDescent="0.2">
      <c r="E1477" s="7" t="str">
        <f>IF(F1477="","", VLOOKUP(F1477,All_LTMN_Lookups!J1479:K2701,2,FALSE))</f>
        <v/>
      </c>
    </row>
    <row r="1478" spans="5:5" ht="14.25" customHeight="1" x14ac:dyDescent="0.2">
      <c r="E1478" s="7" t="str">
        <f>IF(F1478="","", VLOOKUP(F1478,All_LTMN_Lookups!J1480:K2702,2,FALSE))</f>
        <v/>
      </c>
    </row>
    <row r="1479" spans="5:5" ht="14.25" customHeight="1" x14ac:dyDescent="0.2">
      <c r="E1479" s="7" t="str">
        <f>IF(F1479="","", VLOOKUP(F1479,All_LTMN_Lookups!J1481:K2703,2,FALSE))</f>
        <v/>
      </c>
    </row>
    <row r="1480" spans="5:5" ht="14.25" customHeight="1" x14ac:dyDescent="0.2">
      <c r="E1480" s="7" t="str">
        <f>IF(F1480="","", VLOOKUP(F1480,All_LTMN_Lookups!J1482:K2704,2,FALSE))</f>
        <v/>
      </c>
    </row>
    <row r="1481" spans="5:5" ht="14.25" customHeight="1" x14ac:dyDescent="0.2">
      <c r="E1481" s="7" t="str">
        <f>IF(F1481="","", VLOOKUP(F1481,All_LTMN_Lookups!J1483:K2705,2,FALSE))</f>
        <v/>
      </c>
    </row>
    <row r="1482" spans="5:5" ht="14.25" customHeight="1" x14ac:dyDescent="0.2">
      <c r="E1482" s="7" t="str">
        <f>IF(F1482="","", VLOOKUP(F1482,All_LTMN_Lookups!J1484:K2706,2,FALSE))</f>
        <v/>
      </c>
    </row>
    <row r="1483" spans="5:5" ht="14.25" customHeight="1" x14ac:dyDescent="0.2">
      <c r="E1483" s="7" t="str">
        <f>IF(F1483="","", VLOOKUP(F1483,All_LTMN_Lookups!J1485:K2707,2,FALSE))</f>
        <v/>
      </c>
    </row>
    <row r="1484" spans="5:5" ht="14.25" customHeight="1" x14ac:dyDescent="0.2">
      <c r="E1484" s="7" t="str">
        <f>IF(F1484="","", VLOOKUP(F1484,All_LTMN_Lookups!J1486:K2708,2,FALSE))</f>
        <v/>
      </c>
    </row>
    <row r="1485" spans="5:5" ht="14.25" customHeight="1" x14ac:dyDescent="0.2">
      <c r="E1485" s="7" t="str">
        <f>IF(F1485="","", VLOOKUP(F1485,All_LTMN_Lookups!J1487:K2709,2,FALSE))</f>
        <v/>
      </c>
    </row>
    <row r="1486" spans="5:5" ht="14.25" customHeight="1" x14ac:dyDescent="0.2">
      <c r="E1486" s="7" t="str">
        <f>IF(F1486="","", VLOOKUP(F1486,All_LTMN_Lookups!J1488:K2710,2,FALSE))</f>
        <v/>
      </c>
    </row>
    <row r="1487" spans="5:5" ht="14.25" customHeight="1" x14ac:dyDescent="0.2">
      <c r="E1487" s="7" t="str">
        <f>IF(F1487="","", VLOOKUP(F1487,All_LTMN_Lookups!J1489:K2711,2,FALSE))</f>
        <v/>
      </c>
    </row>
    <row r="1488" spans="5:5" ht="14.25" customHeight="1" x14ac:dyDescent="0.2">
      <c r="E1488" s="7" t="str">
        <f>IF(F1488="","", VLOOKUP(F1488,All_LTMN_Lookups!J1490:K2712,2,FALSE))</f>
        <v/>
      </c>
    </row>
    <row r="1489" spans="5:5" ht="14.25" customHeight="1" x14ac:dyDescent="0.2">
      <c r="E1489" s="7" t="str">
        <f>IF(F1489="","", VLOOKUP(F1489,All_LTMN_Lookups!J1491:K2713,2,FALSE))</f>
        <v/>
      </c>
    </row>
    <row r="1490" spans="5:5" ht="14.25" customHeight="1" x14ac:dyDescent="0.2">
      <c r="E1490" s="7" t="str">
        <f>IF(F1490="","", VLOOKUP(F1490,All_LTMN_Lookups!J1492:K2714,2,FALSE))</f>
        <v/>
      </c>
    </row>
    <row r="1491" spans="5:5" ht="14.25" customHeight="1" x14ac:dyDescent="0.2">
      <c r="E1491" s="7" t="str">
        <f>IF(F1491="","", VLOOKUP(F1491,All_LTMN_Lookups!J1493:K2715,2,FALSE))</f>
        <v/>
      </c>
    </row>
    <row r="1492" spans="5:5" ht="14.25" customHeight="1" x14ac:dyDescent="0.2">
      <c r="E1492" s="7" t="str">
        <f>IF(F1492="","", VLOOKUP(F1492,All_LTMN_Lookups!J1494:K2716,2,FALSE))</f>
        <v/>
      </c>
    </row>
    <row r="1493" spans="5:5" ht="14.25" customHeight="1" x14ac:dyDescent="0.2">
      <c r="E1493" s="7" t="str">
        <f>IF(F1493="","", VLOOKUP(F1493,All_LTMN_Lookups!J1495:K2717,2,FALSE))</f>
        <v/>
      </c>
    </row>
    <row r="1494" spans="5:5" ht="14.25" customHeight="1" x14ac:dyDescent="0.2">
      <c r="E1494" s="7" t="str">
        <f>IF(F1494="","", VLOOKUP(F1494,All_LTMN_Lookups!J1496:K2718,2,FALSE))</f>
        <v/>
      </c>
    </row>
    <row r="1495" spans="5:5" ht="14.25" customHeight="1" x14ac:dyDescent="0.2">
      <c r="E1495" s="7" t="str">
        <f>IF(F1495="","", VLOOKUP(F1495,All_LTMN_Lookups!J1497:K2719,2,FALSE))</f>
        <v/>
      </c>
    </row>
    <row r="1496" spans="5:5" ht="14.25" customHeight="1" x14ac:dyDescent="0.2">
      <c r="E1496" s="7" t="str">
        <f>IF(F1496="","", VLOOKUP(F1496,All_LTMN_Lookups!J1498:K2720,2,FALSE))</f>
        <v/>
      </c>
    </row>
    <row r="1497" spans="5:5" ht="14.25" customHeight="1" x14ac:dyDescent="0.2">
      <c r="E1497" s="7" t="str">
        <f>IF(F1497="","", VLOOKUP(F1497,All_LTMN_Lookups!J1499:K2721,2,FALSE))</f>
        <v/>
      </c>
    </row>
    <row r="1498" spans="5:5" ht="14.25" customHeight="1" x14ac:dyDescent="0.2">
      <c r="E1498" s="7" t="str">
        <f>IF(F1498="","", VLOOKUP(F1498,All_LTMN_Lookups!J1500:K2722,2,FALSE))</f>
        <v/>
      </c>
    </row>
    <row r="1499" spans="5:5" ht="14.25" customHeight="1" x14ac:dyDescent="0.2">
      <c r="E1499" s="7" t="str">
        <f>IF(F1499="","", VLOOKUP(F1499,All_LTMN_Lookups!J1501:K2723,2,FALSE))</f>
        <v/>
      </c>
    </row>
    <row r="1500" spans="5:5" ht="14.25" customHeight="1" x14ac:dyDescent="0.2">
      <c r="E1500" s="7" t="str">
        <f>IF(F1500="","", VLOOKUP(F1500,All_LTMN_Lookups!J1502:K2724,2,FALSE))</f>
        <v/>
      </c>
    </row>
    <row r="1501" spans="5:5" ht="14.25" customHeight="1" x14ac:dyDescent="0.2">
      <c r="E1501" s="7" t="str">
        <f>IF(F1501="","", VLOOKUP(F1501,All_LTMN_Lookups!J1503:K2725,2,FALSE))</f>
        <v/>
      </c>
    </row>
    <row r="1502" spans="5:5" ht="14.25" customHeight="1" x14ac:dyDescent="0.2">
      <c r="E1502" s="7" t="str">
        <f>IF(F1502="","", VLOOKUP(F1502,All_LTMN_Lookups!J1504:K2726,2,FALSE))</f>
        <v/>
      </c>
    </row>
    <row r="1503" spans="5:5" ht="14.25" customHeight="1" x14ac:dyDescent="0.2">
      <c r="E1503" s="7" t="str">
        <f>IF(F1503="","", VLOOKUP(F1503,All_LTMN_Lookups!J1505:K2727,2,FALSE))</f>
        <v/>
      </c>
    </row>
    <row r="1504" spans="5:5" ht="14.25" customHeight="1" x14ac:dyDescent="0.2">
      <c r="E1504" s="7" t="str">
        <f>IF(F1504="","", VLOOKUP(F1504,All_LTMN_Lookups!J1506:K2728,2,FALSE))</f>
        <v/>
      </c>
    </row>
    <row r="1505" spans="5:5" ht="14.25" customHeight="1" x14ac:dyDescent="0.2">
      <c r="E1505" s="7" t="str">
        <f>IF(F1505="","", VLOOKUP(F1505,All_LTMN_Lookups!J1507:K2729,2,FALSE))</f>
        <v/>
      </c>
    </row>
    <row r="1506" spans="5:5" ht="14.25" customHeight="1" x14ac:dyDescent="0.2">
      <c r="E1506" s="7" t="str">
        <f>IF(F1506="","", VLOOKUP(F1506,All_LTMN_Lookups!J1508:K2730,2,FALSE))</f>
        <v/>
      </c>
    </row>
    <row r="1507" spans="5:5" ht="14.25" customHeight="1" x14ac:dyDescent="0.2">
      <c r="E1507" s="7" t="str">
        <f>IF(F1507="","", VLOOKUP(F1507,All_LTMN_Lookups!J1509:K2731,2,FALSE))</f>
        <v/>
      </c>
    </row>
    <row r="1508" spans="5:5" ht="14.25" customHeight="1" x14ac:dyDescent="0.2">
      <c r="E1508" s="7" t="str">
        <f>IF(F1508="","", VLOOKUP(F1508,All_LTMN_Lookups!J1510:K2732,2,FALSE))</f>
        <v/>
      </c>
    </row>
    <row r="1509" spans="5:5" ht="14.25" customHeight="1" x14ac:dyDescent="0.2">
      <c r="E1509" s="7" t="str">
        <f>IF(F1509="","", VLOOKUP(F1509,All_LTMN_Lookups!J1511:K2733,2,FALSE))</f>
        <v/>
      </c>
    </row>
    <row r="1510" spans="5:5" ht="14.25" customHeight="1" x14ac:dyDescent="0.2">
      <c r="E1510" s="7" t="str">
        <f>IF(F1510="","", VLOOKUP(F1510,All_LTMN_Lookups!J1512:K2734,2,FALSE))</f>
        <v/>
      </c>
    </row>
    <row r="1511" spans="5:5" ht="14.25" customHeight="1" x14ac:dyDescent="0.2">
      <c r="E1511" s="7" t="str">
        <f>IF(F1511="","", VLOOKUP(F1511,All_LTMN_Lookups!J1513:K2735,2,FALSE))</f>
        <v/>
      </c>
    </row>
    <row r="1512" spans="5:5" ht="14.25" customHeight="1" x14ac:dyDescent="0.2">
      <c r="E1512" s="7" t="str">
        <f>IF(F1512="","", VLOOKUP(F1512,All_LTMN_Lookups!J1514:K2736,2,FALSE))</f>
        <v/>
      </c>
    </row>
    <row r="1513" spans="5:5" ht="14.25" customHeight="1" x14ac:dyDescent="0.2">
      <c r="E1513" s="7" t="str">
        <f>IF(F1513="","", VLOOKUP(F1513,All_LTMN_Lookups!J1515:K2737,2,FALSE))</f>
        <v/>
      </c>
    </row>
    <row r="1514" spans="5:5" ht="14.25" customHeight="1" x14ac:dyDescent="0.2">
      <c r="E1514" s="7" t="str">
        <f>IF(F1514="","", VLOOKUP(F1514,All_LTMN_Lookups!J1516:K2738,2,FALSE))</f>
        <v/>
      </c>
    </row>
    <row r="1515" spans="5:5" ht="14.25" customHeight="1" x14ac:dyDescent="0.2">
      <c r="E1515" s="7" t="str">
        <f>IF(F1515="","", VLOOKUP(F1515,All_LTMN_Lookups!J1517:K2739,2,FALSE))</f>
        <v/>
      </c>
    </row>
    <row r="1516" spans="5:5" ht="14.25" customHeight="1" x14ac:dyDescent="0.2">
      <c r="E1516" s="7" t="str">
        <f>IF(F1516="","", VLOOKUP(F1516,All_LTMN_Lookups!J1518:K2740,2,FALSE))</f>
        <v/>
      </c>
    </row>
    <row r="1517" spans="5:5" ht="14.25" customHeight="1" x14ac:dyDescent="0.2">
      <c r="E1517" s="7" t="str">
        <f>IF(F1517="","", VLOOKUP(F1517,All_LTMN_Lookups!J1519:K2741,2,FALSE))</f>
        <v/>
      </c>
    </row>
    <row r="1518" spans="5:5" ht="14.25" customHeight="1" x14ac:dyDescent="0.2">
      <c r="E1518" s="7" t="str">
        <f>IF(F1518="","", VLOOKUP(F1518,All_LTMN_Lookups!J1520:K2742,2,FALSE))</f>
        <v/>
      </c>
    </row>
    <row r="1519" spans="5:5" ht="14.25" customHeight="1" x14ac:dyDescent="0.2">
      <c r="E1519" s="7" t="str">
        <f>IF(F1519="","", VLOOKUP(F1519,All_LTMN_Lookups!J1521:K2743,2,FALSE))</f>
        <v/>
      </c>
    </row>
    <row r="1520" spans="5:5" ht="14.25" customHeight="1" x14ac:dyDescent="0.2">
      <c r="E1520" s="7" t="str">
        <f>IF(F1520="","", VLOOKUP(F1520,All_LTMN_Lookups!J1522:K2744,2,FALSE))</f>
        <v/>
      </c>
    </row>
    <row r="1521" spans="5:5" ht="14.25" customHeight="1" x14ac:dyDescent="0.2">
      <c r="E1521" s="7" t="str">
        <f>IF(F1521="","", VLOOKUP(F1521,All_LTMN_Lookups!J1523:K2745,2,FALSE))</f>
        <v/>
      </c>
    </row>
    <row r="1522" spans="5:5" ht="14.25" customHeight="1" x14ac:dyDescent="0.2">
      <c r="E1522" s="7" t="str">
        <f>IF(F1522="","", VLOOKUP(F1522,All_LTMN_Lookups!J1524:K2746,2,FALSE))</f>
        <v/>
      </c>
    </row>
    <row r="1523" spans="5:5" ht="14.25" customHeight="1" x14ac:dyDescent="0.2">
      <c r="E1523" s="7" t="str">
        <f>IF(F1523="","", VLOOKUP(F1523,All_LTMN_Lookups!J1525:K2747,2,FALSE))</f>
        <v/>
      </c>
    </row>
    <row r="1524" spans="5:5" ht="14.25" customHeight="1" x14ac:dyDescent="0.2">
      <c r="E1524" s="7" t="str">
        <f>IF(F1524="","", VLOOKUP(F1524,All_LTMN_Lookups!J1526:K2748,2,FALSE))</f>
        <v/>
      </c>
    </row>
    <row r="1525" spans="5:5" ht="14.25" customHeight="1" x14ac:dyDescent="0.2">
      <c r="E1525" s="7" t="str">
        <f>IF(F1525="","", VLOOKUP(F1525,All_LTMN_Lookups!J1527:K2749,2,FALSE))</f>
        <v/>
      </c>
    </row>
    <row r="1526" spans="5:5" ht="14.25" customHeight="1" x14ac:dyDescent="0.2">
      <c r="E1526" s="7" t="str">
        <f>IF(F1526="","", VLOOKUP(F1526,All_LTMN_Lookups!J1528:K2750,2,FALSE))</f>
        <v/>
      </c>
    </row>
    <row r="1527" spans="5:5" ht="14.25" customHeight="1" x14ac:dyDescent="0.2">
      <c r="E1527" s="7" t="str">
        <f>IF(F1527="","", VLOOKUP(F1527,All_LTMN_Lookups!J1529:K2751,2,FALSE))</f>
        <v/>
      </c>
    </row>
    <row r="1528" spans="5:5" ht="14.25" customHeight="1" x14ac:dyDescent="0.2">
      <c r="E1528" s="7" t="str">
        <f>IF(F1528="","", VLOOKUP(F1528,All_LTMN_Lookups!J1530:K2752,2,FALSE))</f>
        <v/>
      </c>
    </row>
    <row r="1529" spans="5:5" ht="14.25" customHeight="1" x14ac:dyDescent="0.2">
      <c r="E1529" s="7" t="str">
        <f>IF(F1529="","", VLOOKUP(F1529,All_LTMN_Lookups!J1531:K2753,2,FALSE))</f>
        <v/>
      </c>
    </row>
    <row r="1530" spans="5:5" ht="14.25" customHeight="1" x14ac:dyDescent="0.2">
      <c r="E1530" s="7" t="str">
        <f>IF(F1530="","", VLOOKUP(F1530,All_LTMN_Lookups!J1532:K2754,2,FALSE))</f>
        <v/>
      </c>
    </row>
    <row r="1531" spans="5:5" ht="14.25" customHeight="1" x14ac:dyDescent="0.2">
      <c r="E1531" s="7" t="str">
        <f>IF(F1531="","", VLOOKUP(F1531,All_LTMN_Lookups!J1533:K2755,2,FALSE))</f>
        <v/>
      </c>
    </row>
    <row r="1532" spans="5:5" ht="14.25" customHeight="1" x14ac:dyDescent="0.2">
      <c r="E1532" s="7" t="str">
        <f>IF(F1532="","", VLOOKUP(F1532,All_LTMN_Lookups!J1534:K2756,2,FALSE))</f>
        <v/>
      </c>
    </row>
    <row r="1533" spans="5:5" ht="14.25" customHeight="1" x14ac:dyDescent="0.2">
      <c r="E1533" s="7" t="str">
        <f>IF(F1533="","", VLOOKUP(F1533,All_LTMN_Lookups!J1535:K2757,2,FALSE))</f>
        <v/>
      </c>
    </row>
    <row r="1534" spans="5:5" ht="14.25" customHeight="1" x14ac:dyDescent="0.2">
      <c r="E1534" s="7" t="str">
        <f>IF(F1534="","", VLOOKUP(F1534,All_LTMN_Lookups!J1536:K2758,2,FALSE))</f>
        <v/>
      </c>
    </row>
    <row r="1535" spans="5:5" ht="14.25" customHeight="1" x14ac:dyDescent="0.2">
      <c r="E1535" s="7" t="str">
        <f>IF(F1535="","", VLOOKUP(F1535,All_LTMN_Lookups!J1537:K2759,2,FALSE))</f>
        <v/>
      </c>
    </row>
    <row r="1536" spans="5:5" ht="14.25" customHeight="1" x14ac:dyDescent="0.2">
      <c r="E1536" s="7" t="str">
        <f>IF(F1536="","", VLOOKUP(F1536,All_LTMN_Lookups!J1538:K2760,2,FALSE))</f>
        <v/>
      </c>
    </row>
    <row r="1537" spans="5:5" ht="14.25" customHeight="1" x14ac:dyDescent="0.2">
      <c r="E1537" s="7" t="str">
        <f>IF(F1537="","", VLOOKUP(F1537,All_LTMN_Lookups!J1539:K2761,2,FALSE))</f>
        <v/>
      </c>
    </row>
    <row r="1538" spans="5:5" ht="14.25" customHeight="1" x14ac:dyDescent="0.2">
      <c r="E1538" s="7" t="str">
        <f>IF(F1538="","", VLOOKUP(F1538,All_LTMN_Lookups!J1540:K2762,2,FALSE))</f>
        <v/>
      </c>
    </row>
    <row r="1539" spans="5:5" ht="14.25" customHeight="1" x14ac:dyDescent="0.2">
      <c r="E1539" s="7" t="str">
        <f>IF(F1539="","", VLOOKUP(F1539,All_LTMN_Lookups!J1541:K2763,2,FALSE))</f>
        <v/>
      </c>
    </row>
    <row r="1540" spans="5:5" ht="14.25" customHeight="1" x14ac:dyDescent="0.2">
      <c r="E1540" s="7" t="str">
        <f>IF(F1540="","", VLOOKUP(F1540,All_LTMN_Lookups!J1542:K2764,2,FALSE))</f>
        <v/>
      </c>
    </row>
    <row r="1541" spans="5:5" ht="14.25" customHeight="1" x14ac:dyDescent="0.2">
      <c r="E1541" s="7" t="str">
        <f>IF(F1541="","", VLOOKUP(F1541,All_LTMN_Lookups!J1543:K2765,2,FALSE))</f>
        <v/>
      </c>
    </row>
    <row r="1542" spans="5:5" ht="14.25" customHeight="1" x14ac:dyDescent="0.2">
      <c r="E1542" s="7" t="str">
        <f>IF(F1542="","", VLOOKUP(F1542,All_LTMN_Lookups!J1544:K2766,2,FALSE))</f>
        <v/>
      </c>
    </row>
    <row r="1543" spans="5:5" ht="14.25" customHeight="1" x14ac:dyDescent="0.2">
      <c r="E1543" s="7" t="str">
        <f>IF(F1543="","", VLOOKUP(F1543,All_LTMN_Lookups!J1545:K2767,2,FALSE))</f>
        <v/>
      </c>
    </row>
    <row r="1544" spans="5:5" ht="14.25" customHeight="1" x14ac:dyDescent="0.2">
      <c r="E1544" s="7" t="str">
        <f>IF(F1544="","", VLOOKUP(F1544,All_LTMN_Lookups!J1546:K2768,2,FALSE))</f>
        <v/>
      </c>
    </row>
    <row r="1545" spans="5:5" ht="14.25" customHeight="1" x14ac:dyDescent="0.2">
      <c r="E1545" s="7" t="str">
        <f>IF(F1545="","", VLOOKUP(F1545,All_LTMN_Lookups!J1547:K2769,2,FALSE))</f>
        <v/>
      </c>
    </row>
    <row r="1546" spans="5:5" ht="14.25" customHeight="1" x14ac:dyDescent="0.2">
      <c r="E1546" s="7" t="str">
        <f>IF(F1546="","", VLOOKUP(F1546,All_LTMN_Lookups!J1548:K2770,2,FALSE))</f>
        <v/>
      </c>
    </row>
    <row r="1547" spans="5:5" ht="14.25" customHeight="1" x14ac:dyDescent="0.2">
      <c r="E1547" s="7" t="str">
        <f>IF(F1547="","", VLOOKUP(F1547,All_LTMN_Lookups!J1549:K2771,2,FALSE))</f>
        <v/>
      </c>
    </row>
    <row r="1548" spans="5:5" ht="14.25" customHeight="1" x14ac:dyDescent="0.2">
      <c r="E1548" s="7" t="str">
        <f>IF(F1548="","", VLOOKUP(F1548,All_LTMN_Lookups!J1550:K2772,2,FALSE))</f>
        <v/>
      </c>
    </row>
    <row r="1549" spans="5:5" ht="14.25" customHeight="1" x14ac:dyDescent="0.2">
      <c r="E1549" s="7" t="str">
        <f>IF(F1549="","", VLOOKUP(F1549,All_LTMN_Lookups!J1551:K2773,2,FALSE))</f>
        <v/>
      </c>
    </row>
    <row r="1550" spans="5:5" ht="14.25" customHeight="1" x14ac:dyDescent="0.2">
      <c r="E1550" s="7" t="str">
        <f>IF(F1550="","", VLOOKUP(F1550,All_LTMN_Lookups!J1552:K2774,2,FALSE))</f>
        <v/>
      </c>
    </row>
    <row r="1551" spans="5:5" ht="14.25" customHeight="1" x14ac:dyDescent="0.2">
      <c r="E1551" s="7" t="str">
        <f>IF(F1551="","", VLOOKUP(F1551,All_LTMN_Lookups!J1553:K2775,2,FALSE))</f>
        <v/>
      </c>
    </row>
    <row r="1552" spans="5:5" ht="14.25" customHeight="1" x14ac:dyDescent="0.2">
      <c r="E1552" s="7" t="str">
        <f>IF(F1552="","", VLOOKUP(F1552,All_LTMN_Lookups!J1554:K2776,2,FALSE))</f>
        <v/>
      </c>
    </row>
    <row r="1553" spans="5:5" ht="14.25" customHeight="1" x14ac:dyDescent="0.2">
      <c r="E1553" s="7" t="str">
        <f>IF(F1553="","", VLOOKUP(F1553,All_LTMN_Lookups!J1555:K2777,2,FALSE))</f>
        <v/>
      </c>
    </row>
    <row r="1554" spans="5:5" ht="14.25" customHeight="1" x14ac:dyDescent="0.2">
      <c r="E1554" s="7" t="str">
        <f>IF(F1554="","", VLOOKUP(F1554,All_LTMN_Lookups!J1556:K2778,2,FALSE))</f>
        <v/>
      </c>
    </row>
    <row r="1555" spans="5:5" ht="14.25" customHeight="1" x14ac:dyDescent="0.2">
      <c r="E1555" s="7" t="str">
        <f>IF(F1555="","", VLOOKUP(F1555,All_LTMN_Lookups!J1557:K2779,2,FALSE))</f>
        <v/>
      </c>
    </row>
    <row r="1556" spans="5:5" ht="14.25" customHeight="1" x14ac:dyDescent="0.2">
      <c r="E1556" s="7" t="str">
        <f>IF(F1556="","", VLOOKUP(F1556,All_LTMN_Lookups!J1558:K2780,2,FALSE))</f>
        <v/>
      </c>
    </row>
    <row r="1557" spans="5:5" ht="14.25" customHeight="1" x14ac:dyDescent="0.2">
      <c r="E1557" s="7" t="str">
        <f>IF(F1557="","", VLOOKUP(F1557,All_LTMN_Lookups!J1559:K2781,2,FALSE))</f>
        <v/>
      </c>
    </row>
    <row r="1558" spans="5:5" ht="14.25" customHeight="1" x14ac:dyDescent="0.2">
      <c r="E1558" s="7" t="str">
        <f>IF(F1558="","", VLOOKUP(F1558,All_LTMN_Lookups!J1560:K2782,2,FALSE))</f>
        <v/>
      </c>
    </row>
    <row r="1559" spans="5:5" ht="14.25" customHeight="1" x14ac:dyDescent="0.2">
      <c r="E1559" s="7" t="str">
        <f>IF(F1559="","", VLOOKUP(F1559,All_LTMN_Lookups!J1561:K2783,2,FALSE))</f>
        <v/>
      </c>
    </row>
    <row r="1560" spans="5:5" ht="14.25" customHeight="1" x14ac:dyDescent="0.2">
      <c r="E1560" s="7" t="str">
        <f>IF(F1560="","", VLOOKUP(F1560,All_LTMN_Lookups!J1562:K2784,2,FALSE))</f>
        <v/>
      </c>
    </row>
    <row r="1561" spans="5:5" ht="14.25" customHeight="1" x14ac:dyDescent="0.2">
      <c r="E1561" s="7" t="str">
        <f>IF(F1561="","", VLOOKUP(F1561,All_LTMN_Lookups!J1563:K2785,2,FALSE))</f>
        <v/>
      </c>
    </row>
    <row r="1562" spans="5:5" ht="14.25" customHeight="1" x14ac:dyDescent="0.2">
      <c r="E1562" s="7" t="str">
        <f>IF(F1562="","", VLOOKUP(F1562,All_LTMN_Lookups!J1564:K2786,2,FALSE))</f>
        <v/>
      </c>
    </row>
    <row r="1563" spans="5:5" ht="14.25" customHeight="1" x14ac:dyDescent="0.2">
      <c r="E1563" s="7" t="str">
        <f>IF(F1563="","", VLOOKUP(F1563,All_LTMN_Lookups!J1565:K2787,2,FALSE))</f>
        <v/>
      </c>
    </row>
    <row r="1564" spans="5:5" ht="14.25" customHeight="1" x14ac:dyDescent="0.2">
      <c r="E1564" s="7" t="str">
        <f>IF(F1564="","", VLOOKUP(F1564,All_LTMN_Lookups!J1566:K2788,2,FALSE))</f>
        <v/>
      </c>
    </row>
    <row r="1565" spans="5:5" ht="14.25" customHeight="1" x14ac:dyDescent="0.2">
      <c r="E1565" s="7" t="str">
        <f>IF(F1565="","", VLOOKUP(F1565,All_LTMN_Lookups!J1567:K2789,2,FALSE))</f>
        <v/>
      </c>
    </row>
    <row r="1566" spans="5:5" ht="14.25" customHeight="1" x14ac:dyDescent="0.2">
      <c r="E1566" s="7" t="str">
        <f>IF(F1566="","", VLOOKUP(F1566,All_LTMN_Lookups!J1568:K2790,2,FALSE))</f>
        <v/>
      </c>
    </row>
    <row r="1567" spans="5:5" ht="14.25" customHeight="1" x14ac:dyDescent="0.2">
      <c r="E1567" s="7" t="str">
        <f>IF(F1567="","", VLOOKUP(F1567,All_LTMN_Lookups!J1569:K2791,2,FALSE))</f>
        <v/>
      </c>
    </row>
    <row r="1568" spans="5:5" ht="14.25" customHeight="1" x14ac:dyDescent="0.2">
      <c r="E1568" s="7" t="str">
        <f>IF(F1568="","", VLOOKUP(F1568,All_LTMN_Lookups!J1570:K2792,2,FALSE))</f>
        <v/>
      </c>
    </row>
    <row r="1569" spans="5:5" ht="14.25" customHeight="1" x14ac:dyDescent="0.2">
      <c r="E1569" s="7" t="str">
        <f>IF(F1569="","", VLOOKUP(F1569,All_LTMN_Lookups!J1571:K2793,2,FALSE))</f>
        <v/>
      </c>
    </row>
    <row r="1570" spans="5:5" ht="14.25" customHeight="1" x14ac:dyDescent="0.2">
      <c r="E1570" s="7" t="str">
        <f>IF(F1570="","", VLOOKUP(F1570,All_LTMN_Lookups!J1572:K2794,2,FALSE))</f>
        <v/>
      </c>
    </row>
    <row r="1571" spans="5:5" ht="14.25" customHeight="1" x14ac:dyDescent="0.2">
      <c r="E1571" s="7" t="str">
        <f>IF(F1571="","", VLOOKUP(F1571,All_LTMN_Lookups!J1573:K2795,2,FALSE))</f>
        <v/>
      </c>
    </row>
    <row r="1572" spans="5:5" ht="14.25" customHeight="1" x14ac:dyDescent="0.2">
      <c r="E1572" s="7" t="str">
        <f>IF(F1572="","", VLOOKUP(F1572,All_LTMN_Lookups!J1574:K2796,2,FALSE))</f>
        <v/>
      </c>
    </row>
    <row r="1573" spans="5:5" ht="14.25" customHeight="1" x14ac:dyDescent="0.2">
      <c r="E1573" s="7" t="str">
        <f>IF(F1573="","", VLOOKUP(F1573,All_LTMN_Lookups!J1575:K2797,2,FALSE))</f>
        <v/>
      </c>
    </row>
    <row r="1574" spans="5:5" ht="14.25" customHeight="1" x14ac:dyDescent="0.2">
      <c r="E1574" s="7" t="str">
        <f>IF(F1574="","", VLOOKUP(F1574,All_LTMN_Lookups!J1576:K2798,2,FALSE))</f>
        <v/>
      </c>
    </row>
    <row r="1575" spans="5:5" ht="14.25" customHeight="1" x14ac:dyDescent="0.2">
      <c r="E1575" s="7" t="str">
        <f>IF(F1575="","", VLOOKUP(F1575,All_LTMN_Lookups!J1577:K2799,2,FALSE))</f>
        <v/>
      </c>
    </row>
    <row r="1576" spans="5:5" ht="14.25" customHeight="1" x14ac:dyDescent="0.2">
      <c r="E1576" s="7" t="str">
        <f>IF(F1576="","", VLOOKUP(F1576,All_LTMN_Lookups!J1578:K2800,2,FALSE))</f>
        <v/>
      </c>
    </row>
    <row r="1577" spans="5:5" ht="14.25" customHeight="1" x14ac:dyDescent="0.2">
      <c r="E1577" s="7" t="str">
        <f>IF(F1577="","", VLOOKUP(F1577,All_LTMN_Lookups!J1579:K2801,2,FALSE))</f>
        <v/>
      </c>
    </row>
    <row r="1578" spans="5:5" ht="14.25" customHeight="1" x14ac:dyDescent="0.2">
      <c r="E1578" s="7" t="str">
        <f>IF(F1578="","", VLOOKUP(F1578,All_LTMN_Lookups!J1580:K2802,2,FALSE))</f>
        <v/>
      </c>
    </row>
    <row r="1579" spans="5:5" ht="14.25" customHeight="1" x14ac:dyDescent="0.2">
      <c r="E1579" s="7" t="str">
        <f>IF(F1579="","", VLOOKUP(F1579,All_LTMN_Lookups!J1581:K2803,2,FALSE))</f>
        <v/>
      </c>
    </row>
    <row r="1580" spans="5:5" ht="14.25" customHeight="1" x14ac:dyDescent="0.2">
      <c r="E1580" s="7" t="str">
        <f>IF(F1580="","", VLOOKUP(F1580,All_LTMN_Lookups!J1582:K2804,2,FALSE))</f>
        <v/>
      </c>
    </row>
    <row r="1581" spans="5:5" ht="14.25" customHeight="1" x14ac:dyDescent="0.2">
      <c r="E1581" s="7" t="str">
        <f>IF(F1581="","", VLOOKUP(F1581,All_LTMN_Lookups!J1583:K2805,2,FALSE))</f>
        <v/>
      </c>
    </row>
    <row r="1582" spans="5:5" ht="14.25" customHeight="1" x14ac:dyDescent="0.2">
      <c r="E1582" s="7" t="str">
        <f>IF(F1582="","", VLOOKUP(F1582,All_LTMN_Lookups!J1584:K2806,2,FALSE))</f>
        <v/>
      </c>
    </row>
    <row r="1583" spans="5:5" ht="14.25" customHeight="1" x14ac:dyDescent="0.2">
      <c r="E1583" s="7" t="str">
        <f>IF(F1583="","", VLOOKUP(F1583,All_LTMN_Lookups!J1585:K2807,2,FALSE))</f>
        <v/>
      </c>
    </row>
    <row r="1584" spans="5:5" ht="14.25" customHeight="1" x14ac:dyDescent="0.2">
      <c r="E1584" s="7" t="str">
        <f>IF(F1584="","", VLOOKUP(F1584,All_LTMN_Lookups!J1586:K2808,2,FALSE))</f>
        <v/>
      </c>
    </row>
    <row r="1585" spans="5:5" ht="14.25" customHeight="1" x14ac:dyDescent="0.2">
      <c r="E1585" s="7" t="str">
        <f>IF(F1585="","", VLOOKUP(F1585,All_LTMN_Lookups!J1587:K2809,2,FALSE))</f>
        <v/>
      </c>
    </row>
    <row r="1586" spans="5:5" ht="14.25" customHeight="1" x14ac:dyDescent="0.2">
      <c r="E1586" s="7" t="str">
        <f>IF(F1586="","", VLOOKUP(F1586,All_LTMN_Lookups!J1588:K2810,2,FALSE))</f>
        <v/>
      </c>
    </row>
    <row r="1587" spans="5:5" ht="14.25" customHeight="1" x14ac:dyDescent="0.2">
      <c r="E1587" s="7" t="str">
        <f>IF(F1587="","", VLOOKUP(F1587,All_LTMN_Lookups!J1589:K2811,2,FALSE))</f>
        <v/>
      </c>
    </row>
    <row r="1588" spans="5:5" ht="14.25" customHeight="1" x14ac:dyDescent="0.2">
      <c r="E1588" s="7" t="str">
        <f>IF(F1588="","", VLOOKUP(F1588,All_LTMN_Lookups!J1590:K2812,2,FALSE))</f>
        <v/>
      </c>
    </row>
    <row r="1589" spans="5:5" ht="14.25" customHeight="1" x14ac:dyDescent="0.2">
      <c r="E1589" s="7" t="str">
        <f>IF(F1589="","", VLOOKUP(F1589,All_LTMN_Lookups!J1591:K2813,2,FALSE))</f>
        <v/>
      </c>
    </row>
    <row r="1590" spans="5:5" ht="14.25" customHeight="1" x14ac:dyDescent="0.2">
      <c r="E1590" s="7" t="str">
        <f>IF(F1590="","", VLOOKUP(F1590,All_LTMN_Lookups!J1592:K2814,2,FALSE))</f>
        <v/>
      </c>
    </row>
    <row r="1591" spans="5:5" ht="14.25" customHeight="1" x14ac:dyDescent="0.2">
      <c r="E1591" s="7" t="str">
        <f>IF(F1591="","", VLOOKUP(F1591,All_LTMN_Lookups!J1593:K2815,2,FALSE))</f>
        <v/>
      </c>
    </row>
    <row r="1592" spans="5:5" ht="14.25" customHeight="1" x14ac:dyDescent="0.2">
      <c r="E1592" s="7" t="str">
        <f>IF(F1592="","", VLOOKUP(F1592,All_LTMN_Lookups!J1594:K2816,2,FALSE))</f>
        <v/>
      </c>
    </row>
    <row r="1593" spans="5:5" ht="14.25" customHeight="1" x14ac:dyDescent="0.2">
      <c r="E1593" s="7" t="str">
        <f>IF(F1593="","", VLOOKUP(F1593,All_LTMN_Lookups!J1595:K2817,2,FALSE))</f>
        <v/>
      </c>
    </row>
    <row r="1594" spans="5:5" ht="14.25" customHeight="1" x14ac:dyDescent="0.2">
      <c r="E1594" s="7" t="str">
        <f>IF(F1594="","", VLOOKUP(F1594,All_LTMN_Lookups!J1596:K2818,2,FALSE))</f>
        <v/>
      </c>
    </row>
    <row r="1595" spans="5:5" ht="14.25" customHeight="1" x14ac:dyDescent="0.2">
      <c r="E1595" s="7" t="str">
        <f>IF(F1595="","", VLOOKUP(F1595,All_LTMN_Lookups!J1597:K2819,2,FALSE))</f>
        <v/>
      </c>
    </row>
    <row r="1596" spans="5:5" ht="14.25" customHeight="1" x14ac:dyDescent="0.2">
      <c r="E1596" s="7" t="str">
        <f>IF(F1596="","", VLOOKUP(F1596,All_LTMN_Lookups!J1598:K2820,2,FALSE))</f>
        <v/>
      </c>
    </row>
    <row r="1597" spans="5:5" ht="14.25" customHeight="1" x14ac:dyDescent="0.2">
      <c r="E1597" s="7" t="str">
        <f>IF(F1597="","", VLOOKUP(F1597,All_LTMN_Lookups!J1599:K2821,2,FALSE))</f>
        <v/>
      </c>
    </row>
    <row r="1598" spans="5:5" ht="14.25" customHeight="1" x14ac:dyDescent="0.2">
      <c r="E1598" s="7" t="str">
        <f>IF(F1598="","", VLOOKUP(F1598,All_LTMN_Lookups!J1600:K2822,2,FALSE))</f>
        <v/>
      </c>
    </row>
    <row r="1599" spans="5:5" ht="14.25" customHeight="1" x14ac:dyDescent="0.2">
      <c r="E1599" s="7" t="str">
        <f>IF(F1599="","", VLOOKUP(F1599,All_LTMN_Lookups!J1601:K2823,2,FALSE))</f>
        <v/>
      </c>
    </row>
    <row r="1600" spans="5:5" ht="14.25" customHeight="1" x14ac:dyDescent="0.2">
      <c r="E1600" s="7" t="str">
        <f>IF(F1600="","", VLOOKUP(F1600,All_LTMN_Lookups!J1602:K2824,2,FALSE))</f>
        <v/>
      </c>
    </row>
    <row r="1601" spans="5:5" ht="14.25" customHeight="1" x14ac:dyDescent="0.2">
      <c r="E1601" s="7" t="str">
        <f>IF(F1601="","", VLOOKUP(F1601,All_LTMN_Lookups!J1603:K2825,2,FALSE))</f>
        <v/>
      </c>
    </row>
    <row r="1602" spans="5:5" ht="14.25" customHeight="1" x14ac:dyDescent="0.2">
      <c r="E1602" s="7" t="str">
        <f>IF(F1602="","", VLOOKUP(F1602,All_LTMN_Lookups!J1604:K2826,2,FALSE))</f>
        <v/>
      </c>
    </row>
    <row r="1603" spans="5:5" ht="14.25" customHeight="1" x14ac:dyDescent="0.2">
      <c r="E1603" s="7" t="str">
        <f>IF(F1603="","", VLOOKUP(F1603,All_LTMN_Lookups!J1605:K2827,2,FALSE))</f>
        <v/>
      </c>
    </row>
    <row r="1604" spans="5:5" ht="14.25" customHeight="1" x14ac:dyDescent="0.2">
      <c r="E1604" s="7" t="str">
        <f>IF(F1604="","", VLOOKUP(F1604,All_LTMN_Lookups!J1606:K2828,2,FALSE))</f>
        <v/>
      </c>
    </row>
    <row r="1605" spans="5:5" ht="14.25" customHeight="1" x14ac:dyDescent="0.2">
      <c r="E1605" s="7" t="str">
        <f>IF(F1605="","", VLOOKUP(F1605,All_LTMN_Lookups!J1607:K2829,2,FALSE))</f>
        <v/>
      </c>
    </row>
    <row r="1606" spans="5:5" ht="14.25" customHeight="1" x14ac:dyDescent="0.2">
      <c r="E1606" s="7" t="str">
        <f>IF(F1606="","", VLOOKUP(F1606,All_LTMN_Lookups!J1608:K2830,2,FALSE))</f>
        <v/>
      </c>
    </row>
    <row r="1607" spans="5:5" ht="14.25" customHeight="1" x14ac:dyDescent="0.2">
      <c r="E1607" s="7" t="str">
        <f>IF(F1607="","", VLOOKUP(F1607,All_LTMN_Lookups!J1609:K2831,2,FALSE))</f>
        <v/>
      </c>
    </row>
    <row r="1608" spans="5:5" ht="14.25" customHeight="1" x14ac:dyDescent="0.2">
      <c r="E1608" s="7" t="str">
        <f>IF(F1608="","", VLOOKUP(F1608,All_LTMN_Lookups!J1610:K2832,2,FALSE))</f>
        <v/>
      </c>
    </row>
    <row r="1609" spans="5:5" ht="14.25" customHeight="1" x14ac:dyDescent="0.2">
      <c r="E1609" s="7" t="str">
        <f>IF(F1609="","", VLOOKUP(F1609,All_LTMN_Lookups!J1611:K2833,2,FALSE))</f>
        <v/>
      </c>
    </row>
    <row r="1610" spans="5:5" ht="14.25" customHeight="1" x14ac:dyDescent="0.2">
      <c r="E1610" s="7" t="str">
        <f>IF(F1610="","", VLOOKUP(F1610,All_LTMN_Lookups!J1612:K2834,2,FALSE))</f>
        <v/>
      </c>
    </row>
    <row r="1611" spans="5:5" ht="14.25" customHeight="1" x14ac:dyDescent="0.2">
      <c r="E1611" s="7" t="str">
        <f>IF(F1611="","", VLOOKUP(F1611,All_LTMN_Lookups!J1613:K2835,2,FALSE))</f>
        <v/>
      </c>
    </row>
    <row r="1612" spans="5:5" ht="14.25" customHeight="1" x14ac:dyDescent="0.2">
      <c r="E1612" s="7" t="str">
        <f>IF(F1612="","", VLOOKUP(F1612,All_LTMN_Lookups!J1614:K2836,2,FALSE))</f>
        <v/>
      </c>
    </row>
    <row r="1613" spans="5:5" ht="14.25" customHeight="1" x14ac:dyDescent="0.2">
      <c r="E1613" s="7" t="str">
        <f>IF(F1613="","", VLOOKUP(F1613,All_LTMN_Lookups!J1615:K2837,2,FALSE))</f>
        <v/>
      </c>
    </row>
    <row r="1614" spans="5:5" ht="14.25" customHeight="1" x14ac:dyDescent="0.2">
      <c r="E1614" s="7" t="str">
        <f>IF(F1614="","", VLOOKUP(F1614,All_LTMN_Lookups!J1616:K2838,2,FALSE))</f>
        <v/>
      </c>
    </row>
    <row r="1615" spans="5:5" ht="14.25" customHeight="1" x14ac:dyDescent="0.2">
      <c r="E1615" s="7" t="str">
        <f>IF(F1615="","", VLOOKUP(F1615,All_LTMN_Lookups!J1617:K2839,2,FALSE))</f>
        <v/>
      </c>
    </row>
    <row r="1616" spans="5:5" ht="14.25" customHeight="1" x14ac:dyDescent="0.2">
      <c r="E1616" s="7" t="str">
        <f>IF(F1616="","", VLOOKUP(F1616,All_LTMN_Lookups!J1618:K2840,2,FALSE))</f>
        <v/>
      </c>
    </row>
    <row r="1617" spans="5:5" ht="14.25" customHeight="1" x14ac:dyDescent="0.2">
      <c r="E1617" s="7" t="str">
        <f>IF(F1617="","", VLOOKUP(F1617,All_LTMN_Lookups!J1619:K2841,2,FALSE))</f>
        <v/>
      </c>
    </row>
    <row r="1618" spans="5:5" ht="14.25" customHeight="1" x14ac:dyDescent="0.2">
      <c r="E1618" s="7" t="str">
        <f>IF(F1618="","", VLOOKUP(F1618,All_LTMN_Lookups!J1620:K2842,2,FALSE))</f>
        <v/>
      </c>
    </row>
    <row r="1619" spans="5:5" ht="14.25" customHeight="1" x14ac:dyDescent="0.2">
      <c r="E1619" s="7" t="str">
        <f>IF(F1619="","", VLOOKUP(F1619,All_LTMN_Lookups!J1621:K2843,2,FALSE))</f>
        <v/>
      </c>
    </row>
    <row r="1620" spans="5:5" ht="14.25" customHeight="1" x14ac:dyDescent="0.2">
      <c r="E1620" s="7" t="str">
        <f>IF(F1620="","", VLOOKUP(F1620,All_LTMN_Lookups!J1622:K2844,2,FALSE))</f>
        <v/>
      </c>
    </row>
    <row r="1621" spans="5:5" ht="14.25" customHeight="1" x14ac:dyDescent="0.2">
      <c r="E1621" s="7" t="str">
        <f>IF(F1621="","", VLOOKUP(F1621,All_LTMN_Lookups!J1623:K2845,2,FALSE))</f>
        <v/>
      </c>
    </row>
    <row r="1622" spans="5:5" ht="14.25" customHeight="1" x14ac:dyDescent="0.2">
      <c r="E1622" s="7" t="str">
        <f>IF(F1622="","", VLOOKUP(F1622,All_LTMN_Lookups!J1624:K2846,2,FALSE))</f>
        <v/>
      </c>
    </row>
    <row r="1623" spans="5:5" ht="14.25" customHeight="1" x14ac:dyDescent="0.2">
      <c r="E1623" s="7" t="str">
        <f>IF(F1623="","", VLOOKUP(F1623,All_LTMN_Lookups!J1625:K2847,2,FALSE))</f>
        <v/>
      </c>
    </row>
    <row r="1624" spans="5:5" ht="14.25" customHeight="1" x14ac:dyDescent="0.2">
      <c r="E1624" s="7" t="str">
        <f>IF(F1624="","", VLOOKUP(F1624,All_LTMN_Lookups!J1626:K2848,2,FALSE))</f>
        <v/>
      </c>
    </row>
    <row r="1625" spans="5:5" ht="14.25" customHeight="1" x14ac:dyDescent="0.2">
      <c r="E1625" s="7" t="str">
        <f>IF(F1625="","", VLOOKUP(F1625,All_LTMN_Lookups!J1627:K2849,2,FALSE))</f>
        <v/>
      </c>
    </row>
    <row r="1626" spans="5:5" ht="14.25" customHeight="1" x14ac:dyDescent="0.2">
      <c r="E1626" s="7" t="str">
        <f>IF(F1626="","", VLOOKUP(F1626,All_LTMN_Lookups!J1628:K2850,2,FALSE))</f>
        <v/>
      </c>
    </row>
    <row r="1627" spans="5:5" ht="14.25" customHeight="1" x14ac:dyDescent="0.2">
      <c r="E1627" s="7" t="str">
        <f>IF(F1627="","", VLOOKUP(F1627,All_LTMN_Lookups!J1629:K2851,2,FALSE))</f>
        <v/>
      </c>
    </row>
    <row r="1628" spans="5:5" ht="14.25" customHeight="1" x14ac:dyDescent="0.2">
      <c r="E1628" s="7" t="str">
        <f>IF(F1628="","", VLOOKUP(F1628,All_LTMN_Lookups!J1630:K2852,2,FALSE))</f>
        <v/>
      </c>
    </row>
    <row r="1629" spans="5:5" ht="14.25" customHeight="1" x14ac:dyDescent="0.2">
      <c r="E1629" s="7" t="str">
        <f>IF(F1629="","", VLOOKUP(F1629,All_LTMN_Lookups!J1631:K2853,2,FALSE))</f>
        <v/>
      </c>
    </row>
    <row r="1630" spans="5:5" ht="14.25" customHeight="1" x14ac:dyDescent="0.2">
      <c r="E1630" s="7" t="str">
        <f>IF(F1630="","", VLOOKUP(F1630,All_LTMN_Lookups!J1632:K2854,2,FALSE))</f>
        <v/>
      </c>
    </row>
    <row r="1631" spans="5:5" ht="14.25" customHeight="1" x14ac:dyDescent="0.2">
      <c r="E1631" s="7" t="str">
        <f>IF(F1631="","", VLOOKUP(F1631,All_LTMN_Lookups!J1633:K2855,2,FALSE))</f>
        <v/>
      </c>
    </row>
    <row r="1632" spans="5:5" ht="14.25" customHeight="1" x14ac:dyDescent="0.2">
      <c r="E1632" s="7" t="str">
        <f>IF(F1632="","", VLOOKUP(F1632,All_LTMN_Lookups!J1634:K2856,2,FALSE))</f>
        <v/>
      </c>
    </row>
    <row r="1633" spans="5:5" ht="14.25" customHeight="1" x14ac:dyDescent="0.2">
      <c r="E1633" s="7" t="str">
        <f>IF(F1633="","", VLOOKUP(F1633,All_LTMN_Lookups!J1635:K2857,2,FALSE))</f>
        <v/>
      </c>
    </row>
    <row r="1634" spans="5:5" ht="14.25" customHeight="1" x14ac:dyDescent="0.2">
      <c r="E1634" s="7" t="str">
        <f>IF(F1634="","", VLOOKUP(F1634,All_LTMN_Lookups!J1636:K2858,2,FALSE))</f>
        <v/>
      </c>
    </row>
    <row r="1635" spans="5:5" ht="14.25" customHeight="1" x14ac:dyDescent="0.2">
      <c r="E1635" s="7" t="str">
        <f>IF(F1635="","", VLOOKUP(F1635,All_LTMN_Lookups!J1637:K2859,2,FALSE))</f>
        <v/>
      </c>
    </row>
    <row r="1636" spans="5:5" ht="14.25" customHeight="1" x14ac:dyDescent="0.2">
      <c r="E1636" s="7" t="str">
        <f>IF(F1636="","", VLOOKUP(F1636,All_LTMN_Lookups!J1638:K2860,2,FALSE))</f>
        <v/>
      </c>
    </row>
    <row r="1637" spans="5:5" ht="14.25" customHeight="1" x14ac:dyDescent="0.2">
      <c r="E1637" s="7" t="str">
        <f>IF(F1637="","", VLOOKUP(F1637,All_LTMN_Lookups!J1639:K2861,2,FALSE))</f>
        <v/>
      </c>
    </row>
    <row r="1638" spans="5:5" ht="14.25" customHeight="1" x14ac:dyDescent="0.2">
      <c r="E1638" s="7" t="str">
        <f>IF(F1638="","", VLOOKUP(F1638,All_LTMN_Lookups!J1640:K2862,2,FALSE))</f>
        <v/>
      </c>
    </row>
    <row r="1639" spans="5:5" ht="14.25" customHeight="1" x14ac:dyDescent="0.2">
      <c r="E1639" s="7" t="str">
        <f>IF(F1639="","", VLOOKUP(F1639,All_LTMN_Lookups!J1641:K2863,2,FALSE))</f>
        <v/>
      </c>
    </row>
    <row r="1640" spans="5:5" ht="14.25" customHeight="1" x14ac:dyDescent="0.2">
      <c r="E1640" s="7" t="str">
        <f>IF(F1640="","", VLOOKUP(F1640,All_LTMN_Lookups!J1642:K2864,2,FALSE))</f>
        <v/>
      </c>
    </row>
    <row r="1641" spans="5:5" ht="14.25" customHeight="1" x14ac:dyDescent="0.2">
      <c r="E1641" s="7" t="str">
        <f>IF(F1641="","", VLOOKUP(F1641,All_LTMN_Lookups!J1643:K2865,2,FALSE))</f>
        <v/>
      </c>
    </row>
    <row r="1642" spans="5:5" ht="14.25" customHeight="1" x14ac:dyDescent="0.2">
      <c r="E1642" s="7" t="str">
        <f>IF(F1642="","", VLOOKUP(F1642,All_LTMN_Lookups!J1644:K2866,2,FALSE))</f>
        <v/>
      </c>
    </row>
    <row r="1643" spans="5:5" ht="14.25" customHeight="1" x14ac:dyDescent="0.2">
      <c r="E1643" s="7" t="str">
        <f>IF(F1643="","", VLOOKUP(F1643,All_LTMN_Lookups!J1645:K2867,2,FALSE))</f>
        <v/>
      </c>
    </row>
    <row r="1644" spans="5:5" ht="14.25" customHeight="1" x14ac:dyDescent="0.2">
      <c r="E1644" s="7" t="str">
        <f>IF(F1644="","", VLOOKUP(F1644,All_LTMN_Lookups!J1646:K2868,2,FALSE))</f>
        <v/>
      </c>
    </row>
    <row r="1645" spans="5:5" ht="14.25" customHeight="1" x14ac:dyDescent="0.2">
      <c r="E1645" s="7" t="str">
        <f>IF(F1645="","", VLOOKUP(F1645,All_LTMN_Lookups!J1647:K2869,2,FALSE))</f>
        <v/>
      </c>
    </row>
    <row r="1646" spans="5:5" ht="14.25" customHeight="1" x14ac:dyDescent="0.2">
      <c r="E1646" s="7" t="str">
        <f>IF(F1646="","", VLOOKUP(F1646,All_LTMN_Lookups!J1648:K2870,2,FALSE))</f>
        <v/>
      </c>
    </row>
    <row r="1647" spans="5:5" ht="14.25" customHeight="1" x14ac:dyDescent="0.2">
      <c r="E1647" s="7" t="str">
        <f>IF(F1647="","", VLOOKUP(F1647,All_LTMN_Lookups!J1649:K2871,2,FALSE))</f>
        <v/>
      </c>
    </row>
    <row r="1648" spans="5:5" ht="14.25" customHeight="1" x14ac:dyDescent="0.2">
      <c r="E1648" s="7" t="str">
        <f>IF(F1648="","", VLOOKUP(F1648,All_LTMN_Lookups!J1650:K2872,2,FALSE))</f>
        <v/>
      </c>
    </row>
    <row r="1649" spans="5:5" ht="14.25" customHeight="1" x14ac:dyDescent="0.2">
      <c r="E1649" s="7" t="str">
        <f>IF(F1649="","", VLOOKUP(F1649,All_LTMN_Lookups!J1651:K2873,2,FALSE))</f>
        <v/>
      </c>
    </row>
    <row r="1650" spans="5:5" ht="14.25" customHeight="1" x14ac:dyDescent="0.2">
      <c r="E1650" s="7" t="str">
        <f>IF(F1650="","", VLOOKUP(F1650,All_LTMN_Lookups!J1652:K2874,2,FALSE))</f>
        <v/>
      </c>
    </row>
    <row r="1651" spans="5:5" ht="14.25" customHeight="1" x14ac:dyDescent="0.2">
      <c r="E1651" s="7" t="str">
        <f>IF(F1651="","", VLOOKUP(F1651,All_LTMN_Lookups!J1653:K2875,2,FALSE))</f>
        <v/>
      </c>
    </row>
    <row r="1652" spans="5:5" ht="14.25" customHeight="1" x14ac:dyDescent="0.2">
      <c r="E1652" s="7" t="str">
        <f>IF(F1652="","", VLOOKUP(F1652,All_LTMN_Lookups!J1654:K2876,2,FALSE))</f>
        <v/>
      </c>
    </row>
    <row r="1653" spans="5:5" ht="14.25" customHeight="1" x14ac:dyDescent="0.2">
      <c r="E1653" s="7" t="str">
        <f>IF(F1653="","", VLOOKUP(F1653,All_LTMN_Lookups!J1655:K2877,2,FALSE))</f>
        <v/>
      </c>
    </row>
    <row r="1654" spans="5:5" ht="14.25" customHeight="1" x14ac:dyDescent="0.2">
      <c r="E1654" s="7" t="str">
        <f>IF(F1654="","", VLOOKUP(F1654,All_LTMN_Lookups!J1656:K2878,2,FALSE))</f>
        <v/>
      </c>
    </row>
    <row r="1655" spans="5:5" ht="14.25" customHeight="1" x14ac:dyDescent="0.2">
      <c r="E1655" s="7" t="str">
        <f>IF(F1655="","", VLOOKUP(F1655,All_LTMN_Lookups!J1657:K2879,2,FALSE))</f>
        <v/>
      </c>
    </row>
    <row r="1656" spans="5:5" ht="14.25" customHeight="1" x14ac:dyDescent="0.2">
      <c r="E1656" s="7" t="str">
        <f>IF(F1656="","", VLOOKUP(F1656,All_LTMN_Lookups!J1658:K2880,2,FALSE))</f>
        <v/>
      </c>
    </row>
    <row r="1657" spans="5:5" ht="14.25" customHeight="1" x14ac:dyDescent="0.2">
      <c r="E1657" s="7" t="str">
        <f>IF(F1657="","", VLOOKUP(F1657,All_LTMN_Lookups!J1659:K2881,2,FALSE))</f>
        <v/>
      </c>
    </row>
    <row r="1658" spans="5:5" ht="14.25" customHeight="1" x14ac:dyDescent="0.2">
      <c r="E1658" s="7" t="str">
        <f>IF(F1658="","", VLOOKUP(F1658,All_LTMN_Lookups!J1660:K2882,2,FALSE))</f>
        <v/>
      </c>
    </row>
    <row r="1659" spans="5:5" ht="14.25" customHeight="1" x14ac:dyDescent="0.2">
      <c r="E1659" s="7" t="str">
        <f>IF(F1659="","", VLOOKUP(F1659,All_LTMN_Lookups!J1661:K2883,2,FALSE))</f>
        <v/>
      </c>
    </row>
    <row r="1660" spans="5:5" ht="14.25" customHeight="1" x14ac:dyDescent="0.2">
      <c r="E1660" s="7" t="str">
        <f>IF(F1660="","", VLOOKUP(F1660,All_LTMN_Lookups!J1662:K2884,2,FALSE))</f>
        <v/>
      </c>
    </row>
    <row r="1661" spans="5:5" ht="14.25" customHeight="1" x14ac:dyDescent="0.2">
      <c r="E1661" s="7" t="str">
        <f>IF(F1661="","", VLOOKUP(F1661,All_LTMN_Lookups!J1663:K2885,2,FALSE))</f>
        <v/>
      </c>
    </row>
    <row r="1662" spans="5:5" ht="14.25" customHeight="1" x14ac:dyDescent="0.2">
      <c r="E1662" s="7" t="str">
        <f>IF(F1662="","", VLOOKUP(F1662,All_LTMN_Lookups!J1664:K2886,2,FALSE))</f>
        <v/>
      </c>
    </row>
    <row r="1663" spans="5:5" ht="14.25" customHeight="1" x14ac:dyDescent="0.2">
      <c r="E1663" s="7" t="str">
        <f>IF(F1663="","", VLOOKUP(F1663,All_LTMN_Lookups!J1665:K2887,2,FALSE))</f>
        <v/>
      </c>
    </row>
    <row r="1664" spans="5:5" ht="14.25" customHeight="1" x14ac:dyDescent="0.2">
      <c r="E1664" s="7" t="str">
        <f>IF(F1664="","", VLOOKUP(F1664,All_LTMN_Lookups!J1666:K2888,2,FALSE))</f>
        <v/>
      </c>
    </row>
    <row r="1665" spans="5:5" ht="14.25" customHeight="1" x14ac:dyDescent="0.2">
      <c r="E1665" s="7" t="str">
        <f>IF(F1665="","", VLOOKUP(F1665,All_LTMN_Lookups!J1667:K2889,2,FALSE))</f>
        <v/>
      </c>
    </row>
    <row r="1666" spans="5:5" ht="14.25" customHeight="1" x14ac:dyDescent="0.2">
      <c r="E1666" s="7" t="str">
        <f>IF(F1666="","", VLOOKUP(F1666,All_LTMN_Lookups!J1668:K2890,2,FALSE))</f>
        <v/>
      </c>
    </row>
    <row r="1667" spans="5:5" ht="14.25" customHeight="1" x14ac:dyDescent="0.2">
      <c r="E1667" s="7" t="str">
        <f>IF(F1667="","", VLOOKUP(F1667,All_LTMN_Lookups!J1669:K2891,2,FALSE))</f>
        <v/>
      </c>
    </row>
    <row r="1668" spans="5:5" ht="14.25" customHeight="1" x14ac:dyDescent="0.2">
      <c r="E1668" s="7" t="str">
        <f>IF(F1668="","", VLOOKUP(F1668,All_LTMN_Lookups!J1670:K2892,2,FALSE))</f>
        <v/>
      </c>
    </row>
    <row r="1669" spans="5:5" ht="14.25" customHeight="1" x14ac:dyDescent="0.2">
      <c r="E1669" s="7" t="str">
        <f>IF(F1669="","", VLOOKUP(F1669,All_LTMN_Lookups!J1671:K2893,2,FALSE))</f>
        <v/>
      </c>
    </row>
    <row r="1670" spans="5:5" ht="14.25" customHeight="1" x14ac:dyDescent="0.2">
      <c r="E1670" s="7" t="str">
        <f>IF(F1670="","", VLOOKUP(F1670,All_LTMN_Lookups!J1672:K2894,2,FALSE))</f>
        <v/>
      </c>
    </row>
    <row r="1671" spans="5:5" ht="14.25" customHeight="1" x14ac:dyDescent="0.2">
      <c r="E1671" s="7" t="str">
        <f>IF(F1671="","", VLOOKUP(F1671,All_LTMN_Lookups!J1673:K2895,2,FALSE))</f>
        <v/>
      </c>
    </row>
    <row r="1672" spans="5:5" ht="14.25" customHeight="1" x14ac:dyDescent="0.2">
      <c r="E1672" s="7" t="str">
        <f>IF(F1672="","", VLOOKUP(F1672,All_LTMN_Lookups!J1674:K2896,2,FALSE))</f>
        <v/>
      </c>
    </row>
    <row r="1673" spans="5:5" ht="14.25" customHeight="1" x14ac:dyDescent="0.2">
      <c r="E1673" s="7" t="str">
        <f>IF(F1673="","", VLOOKUP(F1673,All_LTMN_Lookups!J1675:K2897,2,FALSE))</f>
        <v/>
      </c>
    </row>
    <row r="1674" spans="5:5" ht="14.25" customHeight="1" x14ac:dyDescent="0.2">
      <c r="E1674" s="7" t="str">
        <f>IF(F1674="","", VLOOKUP(F1674,All_LTMN_Lookups!J1676:K2898,2,FALSE))</f>
        <v/>
      </c>
    </row>
    <row r="1675" spans="5:5" ht="14.25" customHeight="1" x14ac:dyDescent="0.2">
      <c r="E1675" s="7" t="str">
        <f>IF(F1675="","", VLOOKUP(F1675,All_LTMN_Lookups!J1677:K2899,2,FALSE))</f>
        <v/>
      </c>
    </row>
    <row r="1676" spans="5:5" ht="14.25" customHeight="1" x14ac:dyDescent="0.2">
      <c r="E1676" s="7" t="str">
        <f>IF(F1676="","", VLOOKUP(F1676,All_LTMN_Lookups!J1678:K2900,2,FALSE))</f>
        <v/>
      </c>
    </row>
    <row r="1677" spans="5:5" ht="14.25" customHeight="1" x14ac:dyDescent="0.2">
      <c r="E1677" s="7" t="str">
        <f>IF(F1677="","", VLOOKUP(F1677,All_LTMN_Lookups!J1679:K2901,2,FALSE))</f>
        <v/>
      </c>
    </row>
    <row r="1678" spans="5:5" ht="14.25" customHeight="1" x14ac:dyDescent="0.2">
      <c r="E1678" s="7" t="str">
        <f>IF(F1678="","", VLOOKUP(F1678,All_LTMN_Lookups!J1680:K2902,2,FALSE))</f>
        <v/>
      </c>
    </row>
    <row r="1679" spans="5:5" ht="14.25" customHeight="1" x14ac:dyDescent="0.2">
      <c r="E1679" s="7" t="str">
        <f>IF(F1679="","", VLOOKUP(F1679,All_LTMN_Lookups!J1681:K2903,2,FALSE))</f>
        <v/>
      </c>
    </row>
    <row r="1680" spans="5:5" ht="14.25" customHeight="1" x14ac:dyDescent="0.2">
      <c r="E1680" s="7" t="str">
        <f>IF(F1680="","", VLOOKUP(F1680,All_LTMN_Lookups!J1682:K2904,2,FALSE))</f>
        <v/>
      </c>
    </row>
    <row r="1681" spans="5:5" ht="14.25" customHeight="1" x14ac:dyDescent="0.2">
      <c r="E1681" s="7" t="str">
        <f>IF(F1681="","", VLOOKUP(F1681,All_LTMN_Lookups!J1683:K2905,2,FALSE))</f>
        <v/>
      </c>
    </row>
    <row r="1682" spans="5:5" ht="14.25" customHeight="1" x14ac:dyDescent="0.2">
      <c r="E1682" s="7" t="str">
        <f>IF(F1682="","", VLOOKUP(F1682,All_LTMN_Lookups!J1684:K2906,2,FALSE))</f>
        <v/>
      </c>
    </row>
    <row r="1683" spans="5:5" ht="14.25" customHeight="1" x14ac:dyDescent="0.2">
      <c r="E1683" s="7" t="str">
        <f>IF(F1683="","", VLOOKUP(F1683,All_LTMN_Lookups!J1685:K2907,2,FALSE))</f>
        <v/>
      </c>
    </row>
    <row r="1684" spans="5:5" ht="14.25" customHeight="1" x14ac:dyDescent="0.2">
      <c r="E1684" s="7" t="str">
        <f>IF(F1684="","", VLOOKUP(F1684,All_LTMN_Lookups!J1686:K2908,2,FALSE))</f>
        <v/>
      </c>
    </row>
    <row r="1685" spans="5:5" ht="14.25" customHeight="1" x14ac:dyDescent="0.2">
      <c r="E1685" s="7" t="str">
        <f>IF(F1685="","", VLOOKUP(F1685,All_LTMN_Lookups!J1687:K2909,2,FALSE))</f>
        <v/>
      </c>
    </row>
    <row r="1686" spans="5:5" ht="14.25" customHeight="1" x14ac:dyDescent="0.2">
      <c r="E1686" s="7" t="str">
        <f>IF(F1686="","", VLOOKUP(F1686,All_LTMN_Lookups!J1688:K2910,2,FALSE))</f>
        <v/>
      </c>
    </row>
    <row r="1687" spans="5:5" ht="14.25" customHeight="1" x14ac:dyDescent="0.2">
      <c r="E1687" s="7" t="str">
        <f>IF(F1687="","", VLOOKUP(F1687,All_LTMN_Lookups!J1689:K2911,2,FALSE))</f>
        <v/>
      </c>
    </row>
    <row r="1688" spans="5:5" ht="14.25" customHeight="1" x14ac:dyDescent="0.2">
      <c r="E1688" s="7" t="str">
        <f>IF(F1688="","", VLOOKUP(F1688,All_LTMN_Lookups!J1690:K2912,2,FALSE))</f>
        <v/>
      </c>
    </row>
    <row r="1689" spans="5:5" ht="14.25" customHeight="1" x14ac:dyDescent="0.2">
      <c r="E1689" s="7" t="str">
        <f>IF(F1689="","", VLOOKUP(F1689,All_LTMN_Lookups!J1691:K2913,2,FALSE))</f>
        <v/>
      </c>
    </row>
    <row r="1690" spans="5:5" ht="14.25" customHeight="1" x14ac:dyDescent="0.2">
      <c r="E1690" s="7" t="str">
        <f>IF(F1690="","", VLOOKUP(F1690,All_LTMN_Lookups!J1692:K2914,2,FALSE))</f>
        <v/>
      </c>
    </row>
    <row r="1691" spans="5:5" ht="14.25" customHeight="1" x14ac:dyDescent="0.2">
      <c r="E1691" s="7" t="str">
        <f>IF(F1691="","", VLOOKUP(F1691,All_LTMN_Lookups!J1693:K2915,2,FALSE))</f>
        <v/>
      </c>
    </row>
    <row r="1692" spans="5:5" ht="14.25" customHeight="1" x14ac:dyDescent="0.2">
      <c r="E1692" s="7" t="str">
        <f>IF(F1692="","", VLOOKUP(F1692,All_LTMN_Lookups!J1694:K2916,2,FALSE))</f>
        <v/>
      </c>
    </row>
    <row r="1693" spans="5:5" ht="14.25" customHeight="1" x14ac:dyDescent="0.2">
      <c r="E1693" s="7" t="str">
        <f>IF(F1693="","", VLOOKUP(F1693,All_LTMN_Lookups!J1695:K2917,2,FALSE))</f>
        <v/>
      </c>
    </row>
    <row r="1694" spans="5:5" ht="14.25" customHeight="1" x14ac:dyDescent="0.2">
      <c r="E1694" s="7" t="str">
        <f>IF(F1694="","", VLOOKUP(F1694,All_LTMN_Lookups!J1696:K2918,2,FALSE))</f>
        <v/>
      </c>
    </row>
    <row r="1695" spans="5:5" ht="14.25" customHeight="1" x14ac:dyDescent="0.2">
      <c r="E1695" s="7" t="str">
        <f>IF(F1695="","", VLOOKUP(F1695,All_LTMN_Lookups!J1697:K2919,2,FALSE))</f>
        <v/>
      </c>
    </row>
    <row r="1696" spans="5:5" ht="14.25" customHeight="1" x14ac:dyDescent="0.2">
      <c r="E1696" s="7" t="str">
        <f>IF(F1696="","", VLOOKUP(F1696,All_LTMN_Lookups!J1698:K2920,2,FALSE))</f>
        <v/>
      </c>
    </row>
    <row r="1697" spans="5:5" ht="14.25" customHeight="1" x14ac:dyDescent="0.2">
      <c r="E1697" s="7" t="str">
        <f>IF(F1697="","", VLOOKUP(F1697,All_LTMN_Lookups!J1699:K2921,2,FALSE))</f>
        <v/>
      </c>
    </row>
    <row r="1698" spans="5:5" ht="14.25" customHeight="1" x14ac:dyDescent="0.2">
      <c r="E1698" s="7" t="str">
        <f>IF(F1698="","", VLOOKUP(F1698,All_LTMN_Lookups!J1700:K2922,2,FALSE))</f>
        <v/>
      </c>
    </row>
    <row r="1699" spans="5:5" ht="14.25" customHeight="1" x14ac:dyDescent="0.2">
      <c r="E1699" s="7" t="str">
        <f>IF(F1699="","", VLOOKUP(F1699,All_LTMN_Lookups!J1701:K2923,2,FALSE))</f>
        <v/>
      </c>
    </row>
    <row r="1700" spans="5:5" ht="14.25" customHeight="1" x14ac:dyDescent="0.2">
      <c r="E1700" s="7" t="str">
        <f>IF(F1700="","", VLOOKUP(F1700,All_LTMN_Lookups!J1702:K2924,2,FALSE))</f>
        <v/>
      </c>
    </row>
    <row r="1701" spans="5:5" ht="14.25" customHeight="1" x14ac:dyDescent="0.2">
      <c r="E1701" s="7" t="str">
        <f>IF(F1701="","", VLOOKUP(F1701,All_LTMN_Lookups!J1703:K2925,2,FALSE))</f>
        <v/>
      </c>
    </row>
    <row r="1702" spans="5:5" ht="14.25" customHeight="1" x14ac:dyDescent="0.2">
      <c r="E1702" s="7" t="str">
        <f>IF(F1702="","", VLOOKUP(F1702,All_LTMN_Lookups!J1704:K2926,2,FALSE))</f>
        <v/>
      </c>
    </row>
    <row r="1703" spans="5:5" ht="14.25" customHeight="1" x14ac:dyDescent="0.2">
      <c r="E1703" s="7" t="str">
        <f>IF(F1703="","", VLOOKUP(F1703,All_LTMN_Lookups!J1705:K2927,2,FALSE))</f>
        <v/>
      </c>
    </row>
    <row r="1704" spans="5:5" ht="14.25" customHeight="1" x14ac:dyDescent="0.2">
      <c r="E1704" s="7" t="str">
        <f>IF(F1704="","", VLOOKUP(F1704,All_LTMN_Lookups!J1706:K2928,2,FALSE))</f>
        <v/>
      </c>
    </row>
    <row r="1705" spans="5:5" ht="14.25" customHeight="1" x14ac:dyDescent="0.2">
      <c r="E1705" s="7" t="str">
        <f>IF(F1705="","", VLOOKUP(F1705,All_LTMN_Lookups!J1707:K2929,2,FALSE))</f>
        <v/>
      </c>
    </row>
    <row r="1706" spans="5:5" ht="14.25" customHeight="1" x14ac:dyDescent="0.2">
      <c r="E1706" s="7" t="str">
        <f>IF(F1706="","", VLOOKUP(F1706,All_LTMN_Lookups!J1708:K2930,2,FALSE))</f>
        <v/>
      </c>
    </row>
    <row r="1707" spans="5:5" ht="14.25" customHeight="1" x14ac:dyDescent="0.2">
      <c r="E1707" s="7" t="str">
        <f>IF(F1707="","", VLOOKUP(F1707,All_LTMN_Lookups!J1709:K2931,2,FALSE))</f>
        <v/>
      </c>
    </row>
    <row r="1708" spans="5:5" ht="14.25" customHeight="1" x14ac:dyDescent="0.2">
      <c r="E1708" s="7" t="str">
        <f>IF(F1708="","", VLOOKUP(F1708,All_LTMN_Lookups!J1710:K2932,2,FALSE))</f>
        <v/>
      </c>
    </row>
    <row r="1709" spans="5:5" ht="14.25" customHeight="1" x14ac:dyDescent="0.2">
      <c r="E1709" s="7" t="str">
        <f>IF(F1709="","", VLOOKUP(F1709,All_LTMN_Lookups!J1711:K2933,2,FALSE))</f>
        <v/>
      </c>
    </row>
    <row r="1710" spans="5:5" ht="14.25" customHeight="1" x14ac:dyDescent="0.2">
      <c r="E1710" s="7" t="str">
        <f>IF(F1710="","", VLOOKUP(F1710,All_LTMN_Lookups!J1712:K2934,2,FALSE))</f>
        <v/>
      </c>
    </row>
    <row r="1711" spans="5:5" ht="14.25" customHeight="1" x14ac:dyDescent="0.2">
      <c r="E1711" s="7" t="str">
        <f>IF(F1711="","", VLOOKUP(F1711,All_LTMN_Lookups!J1713:K2935,2,FALSE))</f>
        <v/>
      </c>
    </row>
    <row r="1712" spans="5:5" ht="14.25" customHeight="1" x14ac:dyDescent="0.2">
      <c r="E1712" s="7" t="str">
        <f>IF(F1712="","", VLOOKUP(F1712,All_LTMN_Lookups!J1714:K2936,2,FALSE))</f>
        <v/>
      </c>
    </row>
    <row r="1713" spans="5:5" ht="14.25" customHeight="1" x14ac:dyDescent="0.2">
      <c r="E1713" s="7" t="str">
        <f>IF(F1713="","", VLOOKUP(F1713,All_LTMN_Lookups!J1715:K2937,2,FALSE))</f>
        <v/>
      </c>
    </row>
    <row r="1714" spans="5:5" ht="14.25" customHeight="1" x14ac:dyDescent="0.2">
      <c r="E1714" s="7" t="str">
        <f>IF(F1714="","", VLOOKUP(F1714,All_LTMN_Lookups!J1716:K2938,2,FALSE))</f>
        <v/>
      </c>
    </row>
    <row r="1715" spans="5:5" ht="14.25" customHeight="1" x14ac:dyDescent="0.2">
      <c r="E1715" s="7" t="str">
        <f>IF(F1715="","", VLOOKUP(F1715,All_LTMN_Lookups!J1717:K2939,2,FALSE))</f>
        <v/>
      </c>
    </row>
    <row r="1716" spans="5:5" ht="14.25" customHeight="1" x14ac:dyDescent="0.2">
      <c r="E1716" s="7" t="str">
        <f>IF(F1716="","", VLOOKUP(F1716,All_LTMN_Lookups!J1718:K2940,2,FALSE))</f>
        <v/>
      </c>
    </row>
    <row r="1717" spans="5:5" ht="14.25" customHeight="1" x14ac:dyDescent="0.2">
      <c r="E1717" s="7" t="str">
        <f>IF(F1717="","", VLOOKUP(F1717,All_LTMN_Lookups!J1719:K2941,2,FALSE))</f>
        <v/>
      </c>
    </row>
    <row r="1718" spans="5:5" ht="14.25" customHeight="1" x14ac:dyDescent="0.2">
      <c r="E1718" s="7" t="str">
        <f>IF(F1718="","", VLOOKUP(F1718,All_LTMN_Lookups!J1720:K2942,2,FALSE))</f>
        <v/>
      </c>
    </row>
    <row r="1719" spans="5:5" ht="14.25" customHeight="1" x14ac:dyDescent="0.2">
      <c r="E1719" s="7" t="str">
        <f>IF(F1719="","", VLOOKUP(F1719,All_LTMN_Lookups!J1721:K2943,2,FALSE))</f>
        <v/>
      </c>
    </row>
    <row r="1720" spans="5:5" ht="14.25" customHeight="1" x14ac:dyDescent="0.2">
      <c r="E1720" s="7" t="str">
        <f>IF(F1720="","", VLOOKUP(F1720,All_LTMN_Lookups!J1722:K2944,2,FALSE))</f>
        <v/>
      </c>
    </row>
    <row r="1721" spans="5:5" ht="14.25" customHeight="1" x14ac:dyDescent="0.2">
      <c r="E1721" s="7" t="str">
        <f>IF(F1721="","", VLOOKUP(F1721,All_LTMN_Lookups!J1723:K2945,2,FALSE))</f>
        <v/>
      </c>
    </row>
    <row r="1722" spans="5:5" ht="14.25" customHeight="1" x14ac:dyDescent="0.2">
      <c r="E1722" s="7" t="str">
        <f>IF(F1722="","", VLOOKUP(F1722,All_LTMN_Lookups!J1724:K2946,2,FALSE))</f>
        <v/>
      </c>
    </row>
    <row r="1723" spans="5:5" ht="14.25" customHeight="1" x14ac:dyDescent="0.2">
      <c r="E1723" s="7" t="str">
        <f>IF(F1723="","", VLOOKUP(F1723,All_LTMN_Lookups!J1725:K2947,2,FALSE))</f>
        <v/>
      </c>
    </row>
    <row r="1724" spans="5:5" ht="14.25" customHeight="1" x14ac:dyDescent="0.2">
      <c r="E1724" s="7" t="str">
        <f>IF(F1724="","", VLOOKUP(F1724,All_LTMN_Lookups!J1726:K2948,2,FALSE))</f>
        <v/>
      </c>
    </row>
    <row r="1725" spans="5:5" ht="14.25" customHeight="1" x14ac:dyDescent="0.2">
      <c r="E1725" s="7" t="str">
        <f>IF(F1725="","", VLOOKUP(F1725,All_LTMN_Lookups!J1727:K2949,2,FALSE))</f>
        <v/>
      </c>
    </row>
    <row r="1726" spans="5:5" ht="14.25" customHeight="1" x14ac:dyDescent="0.2">
      <c r="E1726" s="7" t="str">
        <f>IF(F1726="","", VLOOKUP(F1726,All_LTMN_Lookups!J1728:K2950,2,FALSE))</f>
        <v/>
      </c>
    </row>
    <row r="1727" spans="5:5" ht="14.25" customHeight="1" x14ac:dyDescent="0.2">
      <c r="E1727" s="7" t="str">
        <f>IF(F1727="","", VLOOKUP(F1727,All_LTMN_Lookups!J1729:K2951,2,FALSE))</f>
        <v/>
      </c>
    </row>
    <row r="1728" spans="5:5" ht="14.25" customHeight="1" x14ac:dyDescent="0.2">
      <c r="E1728" s="7" t="str">
        <f>IF(F1728="","", VLOOKUP(F1728,All_LTMN_Lookups!J1730:K2952,2,FALSE))</f>
        <v/>
      </c>
    </row>
    <row r="1729" spans="5:5" ht="14.25" customHeight="1" x14ac:dyDescent="0.2">
      <c r="E1729" s="7" t="str">
        <f>IF(F1729="","", VLOOKUP(F1729,All_LTMN_Lookups!J1731:K2953,2,FALSE))</f>
        <v/>
      </c>
    </row>
    <row r="1730" spans="5:5" ht="14.25" customHeight="1" x14ac:dyDescent="0.2">
      <c r="E1730" s="7" t="str">
        <f>IF(F1730="","", VLOOKUP(F1730,All_LTMN_Lookups!J1732:K2954,2,FALSE))</f>
        <v/>
      </c>
    </row>
    <row r="1731" spans="5:5" ht="14.25" customHeight="1" x14ac:dyDescent="0.2">
      <c r="E1731" s="7" t="str">
        <f>IF(F1731="","", VLOOKUP(F1731,All_LTMN_Lookups!J1733:K2955,2,FALSE))</f>
        <v/>
      </c>
    </row>
    <row r="1732" spans="5:5" ht="14.25" customHeight="1" x14ac:dyDescent="0.2">
      <c r="E1732" s="7" t="str">
        <f>IF(F1732="","", VLOOKUP(F1732,All_LTMN_Lookups!J1734:K2956,2,FALSE))</f>
        <v/>
      </c>
    </row>
    <row r="1733" spans="5:5" ht="14.25" customHeight="1" x14ac:dyDescent="0.2">
      <c r="E1733" s="7" t="str">
        <f>IF(F1733="","", VLOOKUP(F1733,All_LTMN_Lookups!J1735:K2957,2,FALSE))</f>
        <v/>
      </c>
    </row>
    <row r="1734" spans="5:5" ht="14.25" customHeight="1" x14ac:dyDescent="0.2">
      <c r="E1734" s="7" t="str">
        <f>IF(F1734="","", VLOOKUP(F1734,All_LTMN_Lookups!J1736:K2958,2,FALSE))</f>
        <v/>
      </c>
    </row>
    <row r="1735" spans="5:5" ht="14.25" customHeight="1" x14ac:dyDescent="0.2">
      <c r="E1735" s="7" t="str">
        <f>IF(F1735="","", VLOOKUP(F1735,All_LTMN_Lookups!J1737:K2959,2,FALSE))</f>
        <v/>
      </c>
    </row>
    <row r="1736" spans="5:5" ht="14.25" customHeight="1" x14ac:dyDescent="0.2">
      <c r="E1736" s="7" t="str">
        <f>IF(F1736="","", VLOOKUP(F1736,All_LTMN_Lookups!J1738:K2960,2,FALSE))</f>
        <v/>
      </c>
    </row>
    <row r="1737" spans="5:5" ht="14.25" customHeight="1" x14ac:dyDescent="0.2">
      <c r="E1737" s="7" t="str">
        <f>IF(F1737="","", VLOOKUP(F1737,All_LTMN_Lookups!J1739:K2961,2,FALSE))</f>
        <v/>
      </c>
    </row>
    <row r="1738" spans="5:5" ht="14.25" customHeight="1" x14ac:dyDescent="0.2">
      <c r="E1738" s="7" t="str">
        <f>IF(F1738="","", VLOOKUP(F1738,All_LTMN_Lookups!J1740:K2962,2,FALSE))</f>
        <v/>
      </c>
    </row>
    <row r="1739" spans="5:5" ht="14.25" customHeight="1" x14ac:dyDescent="0.2">
      <c r="E1739" s="7" t="str">
        <f>IF(F1739="","", VLOOKUP(F1739,All_LTMN_Lookups!J1741:K2963,2,FALSE))</f>
        <v/>
      </c>
    </row>
    <row r="1740" spans="5:5" ht="14.25" customHeight="1" x14ac:dyDescent="0.2">
      <c r="E1740" s="7" t="str">
        <f>IF(F1740="","", VLOOKUP(F1740,All_LTMN_Lookups!J1742:K2964,2,FALSE))</f>
        <v/>
      </c>
    </row>
    <row r="1741" spans="5:5" ht="14.25" customHeight="1" x14ac:dyDescent="0.2">
      <c r="E1741" s="7" t="str">
        <f>IF(F1741="","", VLOOKUP(F1741,All_LTMN_Lookups!J1743:K2965,2,FALSE))</f>
        <v/>
      </c>
    </row>
    <row r="1742" spans="5:5" ht="14.25" customHeight="1" x14ac:dyDescent="0.2">
      <c r="E1742" s="7" t="str">
        <f>IF(F1742="","", VLOOKUP(F1742,All_LTMN_Lookups!J1744:K2966,2,FALSE))</f>
        <v/>
      </c>
    </row>
    <row r="1743" spans="5:5" ht="14.25" customHeight="1" x14ac:dyDescent="0.2">
      <c r="E1743" s="7" t="str">
        <f>IF(F1743="","", VLOOKUP(F1743,All_LTMN_Lookups!J1745:K2967,2,FALSE))</f>
        <v/>
      </c>
    </row>
    <row r="1744" spans="5:5" ht="14.25" customHeight="1" x14ac:dyDescent="0.2">
      <c r="E1744" s="7" t="str">
        <f>IF(F1744="","", VLOOKUP(F1744,All_LTMN_Lookups!J1746:K2968,2,FALSE))</f>
        <v/>
      </c>
    </row>
    <row r="1745" spans="5:5" ht="14.25" customHeight="1" x14ac:dyDescent="0.2">
      <c r="E1745" s="7" t="str">
        <f>IF(F1745="","", VLOOKUP(F1745,All_LTMN_Lookups!J1747:K2969,2,FALSE))</f>
        <v/>
      </c>
    </row>
    <row r="1746" spans="5:5" ht="14.25" customHeight="1" x14ac:dyDescent="0.2">
      <c r="E1746" s="7" t="str">
        <f>IF(F1746="","", VLOOKUP(F1746,All_LTMN_Lookups!J1748:K2970,2,FALSE))</f>
        <v/>
      </c>
    </row>
    <row r="1747" spans="5:5" ht="14.25" customHeight="1" x14ac:dyDescent="0.2">
      <c r="E1747" s="7" t="str">
        <f>IF(F1747="","", VLOOKUP(F1747,All_LTMN_Lookups!J1749:K2971,2,FALSE))</f>
        <v/>
      </c>
    </row>
    <row r="1748" spans="5:5" ht="14.25" customHeight="1" x14ac:dyDescent="0.2">
      <c r="E1748" s="7" t="str">
        <f>IF(F1748="","", VLOOKUP(F1748,All_LTMN_Lookups!J1750:K2972,2,FALSE))</f>
        <v/>
      </c>
    </row>
    <row r="1749" spans="5:5" ht="14.25" customHeight="1" x14ac:dyDescent="0.2">
      <c r="E1749" s="7" t="str">
        <f>IF(F1749="","", VLOOKUP(F1749,All_LTMN_Lookups!J1751:K2973,2,FALSE))</f>
        <v/>
      </c>
    </row>
    <row r="1750" spans="5:5" ht="14.25" customHeight="1" x14ac:dyDescent="0.2">
      <c r="E1750" s="7" t="str">
        <f>IF(F1750="","", VLOOKUP(F1750,All_LTMN_Lookups!J1752:K2974,2,FALSE))</f>
        <v/>
      </c>
    </row>
    <row r="1751" spans="5:5" ht="14.25" customHeight="1" x14ac:dyDescent="0.2">
      <c r="E1751" s="7" t="str">
        <f>IF(F1751="","", VLOOKUP(F1751,All_LTMN_Lookups!J1753:K2975,2,FALSE))</f>
        <v/>
      </c>
    </row>
    <row r="1752" spans="5:5" ht="14.25" customHeight="1" x14ac:dyDescent="0.2">
      <c r="E1752" s="7" t="str">
        <f>IF(F1752="","", VLOOKUP(F1752,All_LTMN_Lookups!J1754:K2976,2,FALSE))</f>
        <v/>
      </c>
    </row>
    <row r="1753" spans="5:5" ht="14.25" customHeight="1" x14ac:dyDescent="0.2">
      <c r="E1753" s="7" t="str">
        <f>IF(F1753="","", VLOOKUP(F1753,All_LTMN_Lookups!J1755:K2977,2,FALSE))</f>
        <v/>
      </c>
    </row>
    <row r="1754" spans="5:5" ht="14.25" customHeight="1" x14ac:dyDescent="0.2">
      <c r="E1754" s="7" t="str">
        <f>IF(F1754="","", VLOOKUP(F1754,All_LTMN_Lookups!J1756:K2978,2,FALSE))</f>
        <v/>
      </c>
    </row>
    <row r="1755" spans="5:5" ht="14.25" customHeight="1" x14ac:dyDescent="0.2">
      <c r="E1755" s="7" t="str">
        <f>IF(F1755="","", VLOOKUP(F1755,All_LTMN_Lookups!J1757:K2979,2,FALSE))</f>
        <v/>
      </c>
    </row>
    <row r="1756" spans="5:5" ht="14.25" customHeight="1" x14ac:dyDescent="0.2">
      <c r="E1756" s="7" t="str">
        <f>IF(F1756="","", VLOOKUP(F1756,All_LTMN_Lookups!J1758:K2980,2,FALSE))</f>
        <v/>
      </c>
    </row>
    <row r="1757" spans="5:5" ht="14.25" customHeight="1" x14ac:dyDescent="0.2">
      <c r="E1757" s="7" t="str">
        <f>IF(F1757="","", VLOOKUP(F1757,All_LTMN_Lookups!J1759:K2981,2,FALSE))</f>
        <v/>
      </c>
    </row>
    <row r="1758" spans="5:5" ht="14.25" customHeight="1" x14ac:dyDescent="0.2">
      <c r="E1758" s="7" t="str">
        <f>IF(F1758="","", VLOOKUP(F1758,All_LTMN_Lookups!J1760:K2982,2,FALSE))</f>
        <v/>
      </c>
    </row>
    <row r="1759" spans="5:5" ht="14.25" customHeight="1" x14ac:dyDescent="0.2">
      <c r="E1759" s="7" t="str">
        <f>IF(F1759="","", VLOOKUP(F1759,All_LTMN_Lookups!J1761:K2983,2,FALSE))</f>
        <v/>
      </c>
    </row>
    <row r="1760" spans="5:5" ht="14.25" customHeight="1" x14ac:dyDescent="0.2">
      <c r="E1760" s="7" t="str">
        <f>IF(F1760="","", VLOOKUP(F1760,All_LTMN_Lookups!J1762:K2984,2,FALSE))</f>
        <v/>
      </c>
    </row>
    <row r="1761" spans="5:5" ht="14.25" customHeight="1" x14ac:dyDescent="0.2">
      <c r="E1761" s="7" t="str">
        <f>IF(F1761="","", VLOOKUP(F1761,All_LTMN_Lookups!J1763:K2985,2,FALSE))</f>
        <v/>
      </c>
    </row>
    <row r="1762" spans="5:5" ht="14.25" customHeight="1" x14ac:dyDescent="0.2">
      <c r="E1762" s="7" t="str">
        <f>IF(F1762="","", VLOOKUP(F1762,All_LTMN_Lookups!J1764:K2986,2,FALSE))</f>
        <v/>
      </c>
    </row>
    <row r="1763" spans="5:5" ht="14.25" customHeight="1" x14ac:dyDescent="0.2">
      <c r="E1763" s="7" t="str">
        <f>IF(F1763="","", VLOOKUP(F1763,All_LTMN_Lookups!J1765:K2987,2,FALSE))</f>
        <v/>
      </c>
    </row>
    <row r="1764" spans="5:5" ht="14.25" customHeight="1" x14ac:dyDescent="0.2">
      <c r="E1764" s="7" t="str">
        <f>IF(F1764="","", VLOOKUP(F1764,All_LTMN_Lookups!J1766:K2988,2,FALSE))</f>
        <v/>
      </c>
    </row>
    <row r="1765" spans="5:5" ht="14.25" customHeight="1" x14ac:dyDescent="0.2">
      <c r="E1765" s="7" t="str">
        <f>IF(F1765="","", VLOOKUP(F1765,All_LTMN_Lookups!J1767:K2989,2,FALSE))</f>
        <v/>
      </c>
    </row>
    <row r="1766" spans="5:5" ht="14.25" customHeight="1" x14ac:dyDescent="0.2">
      <c r="E1766" s="7" t="str">
        <f>IF(F1766="","", VLOOKUP(F1766,All_LTMN_Lookups!J1768:K2990,2,FALSE))</f>
        <v/>
      </c>
    </row>
    <row r="1767" spans="5:5" ht="14.25" customHeight="1" x14ac:dyDescent="0.2">
      <c r="E1767" s="7" t="str">
        <f>IF(F1767="","", VLOOKUP(F1767,All_LTMN_Lookups!J1769:K2991,2,FALSE))</f>
        <v/>
      </c>
    </row>
    <row r="1768" spans="5:5" ht="14.25" customHeight="1" x14ac:dyDescent="0.2">
      <c r="E1768" s="7" t="str">
        <f>IF(F1768="","", VLOOKUP(F1768,All_LTMN_Lookups!J1770:K2992,2,FALSE))</f>
        <v/>
      </c>
    </row>
    <row r="1769" spans="5:5" ht="14.25" customHeight="1" x14ac:dyDescent="0.2">
      <c r="E1769" s="7" t="str">
        <f>IF(F1769="","", VLOOKUP(F1769,All_LTMN_Lookups!J1771:K2993,2,FALSE))</f>
        <v/>
      </c>
    </row>
    <row r="1770" spans="5:5" ht="14.25" customHeight="1" x14ac:dyDescent="0.2">
      <c r="E1770" s="7" t="str">
        <f>IF(F1770="","", VLOOKUP(F1770,All_LTMN_Lookups!J1772:K2994,2,FALSE))</f>
        <v/>
      </c>
    </row>
    <row r="1771" spans="5:5" ht="14.25" customHeight="1" x14ac:dyDescent="0.2">
      <c r="E1771" s="7" t="str">
        <f>IF(F1771="","", VLOOKUP(F1771,All_LTMN_Lookups!J1773:K2995,2,FALSE))</f>
        <v/>
      </c>
    </row>
    <row r="1772" spans="5:5" ht="14.25" customHeight="1" x14ac:dyDescent="0.2">
      <c r="E1772" s="7" t="str">
        <f>IF(F1772="","", VLOOKUP(F1772,All_LTMN_Lookups!J1774:K2996,2,FALSE))</f>
        <v/>
      </c>
    </row>
    <row r="1773" spans="5:5" ht="14.25" customHeight="1" x14ac:dyDescent="0.2">
      <c r="E1773" s="7" t="str">
        <f>IF(F1773="","", VLOOKUP(F1773,All_LTMN_Lookups!J1775:K2997,2,FALSE))</f>
        <v/>
      </c>
    </row>
    <row r="1774" spans="5:5" ht="14.25" customHeight="1" x14ac:dyDescent="0.2">
      <c r="E1774" s="7" t="str">
        <f>IF(F1774="","", VLOOKUP(F1774,All_LTMN_Lookups!J1776:K2998,2,FALSE))</f>
        <v/>
      </c>
    </row>
    <row r="1775" spans="5:5" ht="14.25" customHeight="1" x14ac:dyDescent="0.2">
      <c r="E1775" s="7" t="str">
        <f>IF(F1775="","", VLOOKUP(F1775,All_LTMN_Lookups!J1777:K2999,2,FALSE))</f>
        <v/>
      </c>
    </row>
    <row r="1776" spans="5:5" ht="14.25" customHeight="1" x14ac:dyDescent="0.2">
      <c r="E1776" s="7" t="str">
        <f>IF(F1776="","", VLOOKUP(F1776,All_LTMN_Lookups!J1778:K3000,2,FALSE))</f>
        <v/>
      </c>
    </row>
    <row r="1777" spans="5:5" ht="14.25" customHeight="1" x14ac:dyDescent="0.2">
      <c r="E1777" s="7" t="str">
        <f>IF(F1777="","", VLOOKUP(F1777,All_LTMN_Lookups!J1779:K3001,2,FALSE))</f>
        <v/>
      </c>
    </row>
    <row r="1778" spans="5:5" ht="14.25" customHeight="1" x14ac:dyDescent="0.2">
      <c r="E1778" s="7" t="str">
        <f>IF(F1778="","", VLOOKUP(F1778,All_LTMN_Lookups!J1780:K3002,2,FALSE))</f>
        <v/>
      </c>
    </row>
    <row r="1779" spans="5:5" ht="14.25" customHeight="1" x14ac:dyDescent="0.2">
      <c r="E1779" s="7" t="str">
        <f>IF(F1779="","", VLOOKUP(F1779,All_LTMN_Lookups!J1781:K3003,2,FALSE))</f>
        <v/>
      </c>
    </row>
    <row r="1780" spans="5:5" ht="14.25" customHeight="1" x14ac:dyDescent="0.2">
      <c r="E1780" s="7" t="str">
        <f>IF(F1780="","", VLOOKUP(F1780,All_LTMN_Lookups!J1782:K3004,2,FALSE))</f>
        <v/>
      </c>
    </row>
    <row r="1781" spans="5:5" ht="14.25" customHeight="1" x14ac:dyDescent="0.2">
      <c r="E1781" s="7" t="str">
        <f>IF(F1781="","", VLOOKUP(F1781,All_LTMN_Lookups!J1783:K3005,2,FALSE))</f>
        <v/>
      </c>
    </row>
    <row r="1782" spans="5:5" ht="14.25" customHeight="1" x14ac:dyDescent="0.2">
      <c r="E1782" s="7" t="str">
        <f>IF(F1782="","", VLOOKUP(F1782,All_LTMN_Lookups!J1784:K3006,2,FALSE))</f>
        <v/>
      </c>
    </row>
    <row r="1783" spans="5:5" ht="14.25" customHeight="1" x14ac:dyDescent="0.2">
      <c r="E1783" s="7" t="str">
        <f>IF(F1783="","", VLOOKUP(F1783,All_LTMN_Lookups!J1785:K3007,2,FALSE))</f>
        <v/>
      </c>
    </row>
    <row r="1784" spans="5:5" ht="14.25" customHeight="1" x14ac:dyDescent="0.2">
      <c r="E1784" s="7" t="str">
        <f>IF(F1784="","", VLOOKUP(F1784,All_LTMN_Lookups!J1786:K3008,2,FALSE))</f>
        <v/>
      </c>
    </row>
    <row r="1785" spans="5:5" ht="14.25" customHeight="1" x14ac:dyDescent="0.2">
      <c r="E1785" s="7" t="str">
        <f>IF(F1785="","", VLOOKUP(F1785,All_LTMN_Lookups!J1787:K3009,2,FALSE))</f>
        <v/>
      </c>
    </row>
    <row r="1786" spans="5:5" ht="14.25" customHeight="1" x14ac:dyDescent="0.2">
      <c r="E1786" s="7" t="str">
        <f>IF(F1786="","", VLOOKUP(F1786,All_LTMN_Lookups!J1788:K3010,2,FALSE))</f>
        <v/>
      </c>
    </row>
    <row r="1787" spans="5:5" ht="14.25" customHeight="1" x14ac:dyDescent="0.2">
      <c r="E1787" s="7" t="str">
        <f>IF(F1787="","", VLOOKUP(F1787,All_LTMN_Lookups!J1789:K3011,2,FALSE))</f>
        <v/>
      </c>
    </row>
    <row r="1788" spans="5:5" ht="14.25" customHeight="1" x14ac:dyDescent="0.2">
      <c r="E1788" s="7" t="str">
        <f>IF(F1788="","", VLOOKUP(F1788,All_LTMN_Lookups!J1790:K3012,2,FALSE))</f>
        <v/>
      </c>
    </row>
    <row r="1789" spans="5:5" ht="14.25" customHeight="1" x14ac:dyDescent="0.2">
      <c r="E1789" s="7" t="str">
        <f>IF(F1789="","", VLOOKUP(F1789,All_LTMN_Lookups!J1791:K3013,2,FALSE))</f>
        <v/>
      </c>
    </row>
    <row r="1790" spans="5:5" ht="14.25" customHeight="1" x14ac:dyDescent="0.2">
      <c r="E1790" s="7" t="str">
        <f>IF(F1790="","", VLOOKUP(F1790,All_LTMN_Lookups!J1792:K3014,2,FALSE))</f>
        <v/>
      </c>
    </row>
    <row r="1791" spans="5:5" ht="14.25" customHeight="1" x14ac:dyDescent="0.2">
      <c r="E1791" s="7" t="str">
        <f>IF(F1791="","", VLOOKUP(F1791,All_LTMN_Lookups!J1793:K3015,2,FALSE))</f>
        <v/>
      </c>
    </row>
    <row r="1792" spans="5:5" ht="14.25" customHeight="1" x14ac:dyDescent="0.2">
      <c r="E1792" s="7" t="str">
        <f>IF(F1792="","", VLOOKUP(F1792,All_LTMN_Lookups!J1794:K3016,2,FALSE))</f>
        <v/>
      </c>
    </row>
    <row r="1793" spans="5:5" ht="14.25" customHeight="1" x14ac:dyDescent="0.2">
      <c r="E1793" s="7" t="str">
        <f>IF(F1793="","", VLOOKUP(F1793,All_LTMN_Lookups!J1795:K3017,2,FALSE))</f>
        <v/>
      </c>
    </row>
    <row r="1794" spans="5:5" ht="14.25" customHeight="1" x14ac:dyDescent="0.2">
      <c r="E1794" s="7" t="str">
        <f>IF(F1794="","", VLOOKUP(F1794,All_LTMN_Lookups!J1796:K3018,2,FALSE))</f>
        <v/>
      </c>
    </row>
    <row r="1795" spans="5:5" ht="14.25" customHeight="1" x14ac:dyDescent="0.2">
      <c r="E1795" s="7" t="str">
        <f>IF(F1795="","", VLOOKUP(F1795,All_LTMN_Lookups!J1797:K3019,2,FALSE))</f>
        <v/>
      </c>
    </row>
    <row r="1796" spans="5:5" ht="14.25" customHeight="1" x14ac:dyDescent="0.2">
      <c r="E1796" s="7" t="str">
        <f>IF(F1796="","", VLOOKUP(F1796,All_LTMN_Lookups!J1798:K3020,2,FALSE))</f>
        <v/>
      </c>
    </row>
    <row r="1797" spans="5:5" ht="14.25" customHeight="1" x14ac:dyDescent="0.2">
      <c r="E1797" s="7" t="str">
        <f>IF(F1797="","", VLOOKUP(F1797,All_LTMN_Lookups!J1799:K3021,2,FALSE))</f>
        <v/>
      </c>
    </row>
    <row r="1798" spans="5:5" ht="14.25" customHeight="1" x14ac:dyDescent="0.2">
      <c r="E1798" s="7" t="str">
        <f>IF(F1798="","", VLOOKUP(F1798,All_LTMN_Lookups!J1800:K3022,2,FALSE))</f>
        <v/>
      </c>
    </row>
    <row r="1799" spans="5:5" ht="14.25" customHeight="1" x14ac:dyDescent="0.2">
      <c r="E1799" s="7" t="str">
        <f>IF(F1799="","", VLOOKUP(F1799,All_LTMN_Lookups!J1801:K3023,2,FALSE))</f>
        <v/>
      </c>
    </row>
    <row r="1800" spans="5:5" ht="14.25" customHeight="1" x14ac:dyDescent="0.2">
      <c r="E1800" s="7" t="str">
        <f>IF(F1800="","", VLOOKUP(F1800,All_LTMN_Lookups!J1802:K3024,2,FALSE))</f>
        <v/>
      </c>
    </row>
    <row r="1801" spans="5:5" ht="14.25" customHeight="1" x14ac:dyDescent="0.2">
      <c r="E1801" s="7" t="str">
        <f>IF(F1801="","", VLOOKUP(F1801,All_LTMN_Lookups!J1803:K3025,2,FALSE))</f>
        <v/>
      </c>
    </row>
    <row r="1802" spans="5:5" ht="14.25" customHeight="1" x14ac:dyDescent="0.2">
      <c r="E1802" s="7" t="str">
        <f>IF(F1802="","", VLOOKUP(F1802,All_LTMN_Lookups!J1804:K3026,2,FALSE))</f>
        <v/>
      </c>
    </row>
    <row r="1803" spans="5:5" ht="14.25" customHeight="1" x14ac:dyDescent="0.2">
      <c r="E1803" s="7" t="str">
        <f>IF(F1803="","", VLOOKUP(F1803,All_LTMN_Lookups!J1805:K3027,2,FALSE))</f>
        <v/>
      </c>
    </row>
    <row r="1804" spans="5:5" ht="14.25" customHeight="1" x14ac:dyDescent="0.2">
      <c r="E1804" s="7" t="str">
        <f>IF(F1804="","", VLOOKUP(F1804,All_LTMN_Lookups!J1806:K3028,2,FALSE))</f>
        <v/>
      </c>
    </row>
    <row r="1805" spans="5:5" ht="14.25" customHeight="1" x14ac:dyDescent="0.2">
      <c r="E1805" s="7" t="str">
        <f>IF(F1805="","", VLOOKUP(F1805,All_LTMN_Lookups!J1807:K3029,2,FALSE))</f>
        <v/>
      </c>
    </row>
    <row r="1806" spans="5:5" ht="14.25" customHeight="1" x14ac:dyDescent="0.2">
      <c r="E1806" s="7" t="str">
        <f>IF(F1806="","", VLOOKUP(F1806,All_LTMN_Lookups!J1808:K3030,2,FALSE))</f>
        <v/>
      </c>
    </row>
    <row r="1807" spans="5:5" ht="14.25" customHeight="1" x14ac:dyDescent="0.2">
      <c r="E1807" s="7" t="str">
        <f>IF(F1807="","", VLOOKUP(F1807,All_LTMN_Lookups!J1809:K3031,2,FALSE))</f>
        <v/>
      </c>
    </row>
    <row r="1808" spans="5:5" ht="14.25" customHeight="1" x14ac:dyDescent="0.2">
      <c r="E1808" s="7" t="str">
        <f>IF(F1808="","", VLOOKUP(F1808,All_LTMN_Lookups!J1810:K3032,2,FALSE))</f>
        <v/>
      </c>
    </row>
    <row r="1809" spans="5:5" ht="14.25" customHeight="1" x14ac:dyDescent="0.2">
      <c r="E1809" s="7" t="str">
        <f>IF(F1809="","", VLOOKUP(F1809,All_LTMN_Lookups!J1811:K3033,2,FALSE))</f>
        <v/>
      </c>
    </row>
    <row r="1810" spans="5:5" ht="14.25" customHeight="1" x14ac:dyDescent="0.2">
      <c r="E1810" s="7" t="str">
        <f>IF(F1810="","", VLOOKUP(F1810,All_LTMN_Lookups!J1812:K3034,2,FALSE))</f>
        <v/>
      </c>
    </row>
    <row r="1811" spans="5:5" ht="14.25" customHeight="1" x14ac:dyDescent="0.2">
      <c r="E1811" s="7" t="str">
        <f>IF(F1811="","", VLOOKUP(F1811,All_LTMN_Lookups!J1813:K3035,2,FALSE))</f>
        <v/>
      </c>
    </row>
    <row r="1812" spans="5:5" ht="14.25" customHeight="1" x14ac:dyDescent="0.2">
      <c r="E1812" s="7" t="str">
        <f>IF(F1812="","", VLOOKUP(F1812,All_LTMN_Lookups!J1814:K3036,2,FALSE))</f>
        <v/>
      </c>
    </row>
    <row r="1813" spans="5:5" ht="14.25" customHeight="1" x14ac:dyDescent="0.2">
      <c r="E1813" s="7" t="str">
        <f>IF(F1813="","", VLOOKUP(F1813,All_LTMN_Lookups!J1815:K3037,2,FALSE))</f>
        <v/>
      </c>
    </row>
    <row r="1814" spans="5:5" ht="14.25" customHeight="1" x14ac:dyDescent="0.2">
      <c r="E1814" s="7" t="str">
        <f>IF(F1814="","", VLOOKUP(F1814,All_LTMN_Lookups!J1816:K3038,2,FALSE))</f>
        <v/>
      </c>
    </row>
    <row r="1815" spans="5:5" ht="14.25" customHeight="1" x14ac:dyDescent="0.2">
      <c r="E1815" s="7" t="str">
        <f>IF(F1815="","", VLOOKUP(F1815,All_LTMN_Lookups!J1817:K3039,2,FALSE))</f>
        <v/>
      </c>
    </row>
    <row r="1816" spans="5:5" ht="14.25" customHeight="1" x14ac:dyDescent="0.2">
      <c r="E1816" s="7" t="str">
        <f>IF(F1816="","", VLOOKUP(F1816,All_LTMN_Lookups!J1818:K3040,2,FALSE))</f>
        <v/>
      </c>
    </row>
    <row r="1817" spans="5:5" ht="14.25" customHeight="1" x14ac:dyDescent="0.2">
      <c r="E1817" s="7" t="str">
        <f>IF(F1817="","", VLOOKUP(F1817,All_LTMN_Lookups!J1819:K3041,2,FALSE))</f>
        <v/>
      </c>
    </row>
    <row r="1818" spans="5:5" ht="14.25" customHeight="1" x14ac:dyDescent="0.2">
      <c r="E1818" s="7" t="str">
        <f>IF(F1818="","", VLOOKUP(F1818,All_LTMN_Lookups!J1820:K3042,2,FALSE))</f>
        <v/>
      </c>
    </row>
    <row r="1819" spans="5:5" ht="14.25" customHeight="1" x14ac:dyDescent="0.2">
      <c r="E1819" s="7" t="str">
        <f>IF(F1819="","", VLOOKUP(F1819,All_LTMN_Lookups!J1821:K3043,2,FALSE))</f>
        <v/>
      </c>
    </row>
    <row r="1820" spans="5:5" ht="14.25" customHeight="1" x14ac:dyDescent="0.2">
      <c r="E1820" s="7" t="str">
        <f>IF(F1820="","", VLOOKUP(F1820,All_LTMN_Lookups!J1822:K3044,2,FALSE))</f>
        <v/>
      </c>
    </row>
    <row r="1821" spans="5:5" ht="14.25" customHeight="1" x14ac:dyDescent="0.2">
      <c r="E1821" s="7" t="str">
        <f>IF(F1821="","", VLOOKUP(F1821,All_LTMN_Lookups!J1823:K3045,2,FALSE))</f>
        <v/>
      </c>
    </row>
    <row r="1822" spans="5:5" ht="14.25" customHeight="1" x14ac:dyDescent="0.2">
      <c r="E1822" s="7" t="str">
        <f>IF(F1822="","", VLOOKUP(F1822,All_LTMN_Lookups!J1824:K3046,2,FALSE))</f>
        <v/>
      </c>
    </row>
    <row r="1823" spans="5:5" ht="14.25" customHeight="1" x14ac:dyDescent="0.2">
      <c r="E1823" s="7" t="str">
        <f>IF(F1823="","", VLOOKUP(F1823,All_LTMN_Lookups!J1825:K3047,2,FALSE))</f>
        <v/>
      </c>
    </row>
    <row r="1824" spans="5:5" ht="14.25" customHeight="1" x14ac:dyDescent="0.2">
      <c r="E1824" s="7" t="str">
        <f>IF(F1824="","", VLOOKUP(F1824,All_LTMN_Lookups!J1826:K3048,2,FALSE))</f>
        <v/>
      </c>
    </row>
    <row r="1825" spans="5:5" ht="14.25" customHeight="1" x14ac:dyDescent="0.2">
      <c r="E1825" s="7" t="str">
        <f>IF(F1825="","", VLOOKUP(F1825,All_LTMN_Lookups!J1827:K3049,2,FALSE))</f>
        <v/>
      </c>
    </row>
    <row r="1826" spans="5:5" ht="14.25" customHeight="1" x14ac:dyDescent="0.2">
      <c r="E1826" s="7" t="str">
        <f>IF(F1826="","", VLOOKUP(F1826,All_LTMN_Lookups!J1828:K3050,2,FALSE))</f>
        <v/>
      </c>
    </row>
    <row r="1827" spans="5:5" ht="14.25" customHeight="1" x14ac:dyDescent="0.2">
      <c r="E1827" s="7" t="str">
        <f>IF(F1827="","", VLOOKUP(F1827,All_LTMN_Lookups!J1829:K3051,2,FALSE))</f>
        <v/>
      </c>
    </row>
    <row r="1828" spans="5:5" ht="14.25" customHeight="1" x14ac:dyDescent="0.2">
      <c r="E1828" s="7" t="str">
        <f>IF(F1828="","", VLOOKUP(F1828,All_LTMN_Lookups!J1830:K3052,2,FALSE))</f>
        <v/>
      </c>
    </row>
    <row r="1829" spans="5:5" ht="14.25" customHeight="1" x14ac:dyDescent="0.2">
      <c r="E1829" s="7" t="str">
        <f>IF(F1829="","", VLOOKUP(F1829,All_LTMN_Lookups!J1831:K3053,2,FALSE))</f>
        <v/>
      </c>
    </row>
    <row r="1830" spans="5:5" ht="14.25" customHeight="1" x14ac:dyDescent="0.2">
      <c r="E1830" s="7" t="str">
        <f>IF(F1830="","", VLOOKUP(F1830,All_LTMN_Lookups!J1832:K3054,2,FALSE))</f>
        <v/>
      </c>
    </row>
    <row r="1831" spans="5:5" ht="14.25" customHeight="1" x14ac:dyDescent="0.2">
      <c r="E1831" s="7" t="str">
        <f>IF(F1831="","", VLOOKUP(F1831,All_LTMN_Lookups!J1833:K3055,2,FALSE))</f>
        <v/>
      </c>
    </row>
    <row r="1832" spans="5:5" ht="14.25" customHeight="1" x14ac:dyDescent="0.2">
      <c r="E1832" s="7" t="str">
        <f>IF(F1832="","", VLOOKUP(F1832,All_LTMN_Lookups!J1834:K3056,2,FALSE))</f>
        <v/>
      </c>
    </row>
    <row r="1833" spans="5:5" ht="14.25" customHeight="1" x14ac:dyDescent="0.2">
      <c r="E1833" s="7" t="str">
        <f>IF(F1833="","", VLOOKUP(F1833,All_LTMN_Lookups!J1835:K3057,2,FALSE))</f>
        <v/>
      </c>
    </row>
    <row r="1834" spans="5:5" ht="14.25" customHeight="1" x14ac:dyDescent="0.2">
      <c r="E1834" s="7" t="str">
        <f>IF(F1834="","", VLOOKUP(F1834,All_LTMN_Lookups!J1836:K3058,2,FALSE))</f>
        <v/>
      </c>
    </row>
    <row r="1835" spans="5:5" ht="14.25" customHeight="1" x14ac:dyDescent="0.2">
      <c r="E1835" s="7" t="str">
        <f>IF(F1835="","", VLOOKUP(F1835,All_LTMN_Lookups!J1837:K3059,2,FALSE))</f>
        <v/>
      </c>
    </row>
    <row r="1836" spans="5:5" ht="14.25" customHeight="1" x14ac:dyDescent="0.2">
      <c r="E1836" s="7" t="str">
        <f>IF(F1836="","", VLOOKUP(F1836,All_LTMN_Lookups!J1838:K3060,2,FALSE))</f>
        <v/>
      </c>
    </row>
    <row r="1837" spans="5:5" ht="14.25" customHeight="1" x14ac:dyDescent="0.2">
      <c r="E1837" s="7" t="str">
        <f>IF(F1837="","", VLOOKUP(F1837,All_LTMN_Lookups!J1839:K3061,2,FALSE))</f>
        <v/>
      </c>
    </row>
    <row r="1838" spans="5:5" ht="14.25" customHeight="1" x14ac:dyDescent="0.2">
      <c r="E1838" s="7" t="str">
        <f>IF(F1838="","", VLOOKUP(F1838,All_LTMN_Lookups!J1840:K3062,2,FALSE))</f>
        <v/>
      </c>
    </row>
    <row r="1839" spans="5:5" ht="14.25" customHeight="1" x14ac:dyDescent="0.2">
      <c r="E1839" s="7" t="str">
        <f>IF(F1839="","", VLOOKUP(F1839,All_LTMN_Lookups!J1841:K3063,2,FALSE))</f>
        <v/>
      </c>
    </row>
    <row r="1840" spans="5:5" ht="14.25" customHeight="1" x14ac:dyDescent="0.2">
      <c r="E1840" s="7" t="str">
        <f>IF(F1840="","", VLOOKUP(F1840,All_LTMN_Lookups!J1842:K3064,2,FALSE))</f>
        <v/>
      </c>
    </row>
    <row r="1841" spans="5:5" ht="14.25" customHeight="1" x14ac:dyDescent="0.2">
      <c r="E1841" s="7" t="str">
        <f>IF(F1841="","", VLOOKUP(F1841,All_LTMN_Lookups!J1843:K3065,2,FALSE))</f>
        <v/>
      </c>
    </row>
    <row r="1842" spans="5:5" ht="14.25" customHeight="1" x14ac:dyDescent="0.2">
      <c r="E1842" s="7" t="str">
        <f>IF(F1842="","", VLOOKUP(F1842,All_LTMN_Lookups!J1844:K3066,2,FALSE))</f>
        <v/>
      </c>
    </row>
    <row r="1843" spans="5:5" ht="14.25" customHeight="1" x14ac:dyDescent="0.2">
      <c r="E1843" s="7" t="str">
        <f>IF(F1843="","", VLOOKUP(F1843,All_LTMN_Lookups!J1845:K3067,2,FALSE))</f>
        <v/>
      </c>
    </row>
    <row r="1844" spans="5:5" ht="14.25" customHeight="1" x14ac:dyDescent="0.2">
      <c r="E1844" s="7" t="str">
        <f>IF(F1844="","", VLOOKUP(F1844,All_LTMN_Lookups!J1846:K3068,2,FALSE))</f>
        <v/>
      </c>
    </row>
    <row r="1845" spans="5:5" ht="14.25" customHeight="1" x14ac:dyDescent="0.2">
      <c r="E1845" s="7" t="str">
        <f>IF(F1845="","", VLOOKUP(F1845,All_LTMN_Lookups!J1847:K3069,2,FALSE))</f>
        <v/>
      </c>
    </row>
    <row r="1846" spans="5:5" ht="14.25" customHeight="1" x14ac:dyDescent="0.2">
      <c r="E1846" s="7" t="str">
        <f>IF(F1846="","", VLOOKUP(F1846,All_LTMN_Lookups!J1848:K3070,2,FALSE))</f>
        <v/>
      </c>
    </row>
    <row r="1847" spans="5:5" ht="14.25" customHeight="1" x14ac:dyDescent="0.2">
      <c r="E1847" s="7" t="str">
        <f>IF(F1847="","", VLOOKUP(F1847,All_LTMN_Lookups!J1849:K3071,2,FALSE))</f>
        <v/>
      </c>
    </row>
    <row r="1848" spans="5:5" ht="14.25" customHeight="1" x14ac:dyDescent="0.2">
      <c r="E1848" s="7" t="str">
        <f>IF(F1848="","", VLOOKUP(F1848,All_LTMN_Lookups!J1850:K3072,2,FALSE))</f>
        <v/>
      </c>
    </row>
    <row r="1849" spans="5:5" ht="14.25" customHeight="1" x14ac:dyDescent="0.2">
      <c r="E1849" s="7" t="str">
        <f>IF(F1849="","", VLOOKUP(F1849,All_LTMN_Lookups!J1851:K3073,2,FALSE))</f>
        <v/>
      </c>
    </row>
    <row r="1850" spans="5:5" ht="14.25" customHeight="1" x14ac:dyDescent="0.2">
      <c r="E1850" s="7" t="str">
        <f>IF(F1850="","", VLOOKUP(F1850,All_LTMN_Lookups!J1852:K3074,2,FALSE))</f>
        <v/>
      </c>
    </row>
    <row r="1851" spans="5:5" ht="14.25" customHeight="1" x14ac:dyDescent="0.2">
      <c r="E1851" s="7" t="str">
        <f>IF(F1851="","", VLOOKUP(F1851,All_LTMN_Lookups!J1853:K3075,2,FALSE))</f>
        <v/>
      </c>
    </row>
    <row r="1852" spans="5:5" ht="14.25" customHeight="1" x14ac:dyDescent="0.2">
      <c r="E1852" s="7" t="str">
        <f>IF(F1852="","", VLOOKUP(F1852,All_LTMN_Lookups!J1854:K3076,2,FALSE))</f>
        <v/>
      </c>
    </row>
    <row r="1853" spans="5:5" ht="14.25" customHeight="1" x14ac:dyDescent="0.2">
      <c r="E1853" s="7" t="str">
        <f>IF(F1853="","", VLOOKUP(F1853,All_LTMN_Lookups!J1855:K3077,2,FALSE))</f>
        <v/>
      </c>
    </row>
    <row r="1854" spans="5:5" ht="14.25" customHeight="1" x14ac:dyDescent="0.2">
      <c r="E1854" s="7" t="str">
        <f>IF(F1854="","", VLOOKUP(F1854,All_LTMN_Lookups!J1856:K3078,2,FALSE))</f>
        <v/>
      </c>
    </row>
    <row r="1855" spans="5:5" ht="14.25" customHeight="1" x14ac:dyDescent="0.2">
      <c r="E1855" s="7" t="str">
        <f>IF(F1855="","", VLOOKUP(F1855,All_LTMN_Lookups!J1857:K3079,2,FALSE))</f>
        <v/>
      </c>
    </row>
    <row r="1856" spans="5:5" ht="14.25" customHeight="1" x14ac:dyDescent="0.2">
      <c r="E1856" s="7" t="str">
        <f>IF(F1856="","", VLOOKUP(F1856,All_LTMN_Lookups!J1858:K3080,2,FALSE))</f>
        <v/>
      </c>
    </row>
    <row r="1857" spans="5:5" ht="14.25" customHeight="1" x14ac:dyDescent="0.2">
      <c r="E1857" s="7" t="str">
        <f>IF(F1857="","", VLOOKUP(F1857,All_LTMN_Lookups!J1859:K3081,2,FALSE))</f>
        <v/>
      </c>
    </row>
    <row r="1858" spans="5:5" ht="14.25" customHeight="1" x14ac:dyDescent="0.2">
      <c r="E1858" s="7" t="str">
        <f>IF(F1858="","", VLOOKUP(F1858,All_LTMN_Lookups!J1860:K3082,2,FALSE))</f>
        <v/>
      </c>
    </row>
    <row r="1859" spans="5:5" ht="14.25" customHeight="1" x14ac:dyDescent="0.2">
      <c r="E1859" s="7" t="str">
        <f>IF(F1859="","", VLOOKUP(F1859,All_LTMN_Lookups!J1861:K3083,2,FALSE))</f>
        <v/>
      </c>
    </row>
    <row r="1860" spans="5:5" ht="14.25" customHeight="1" x14ac:dyDescent="0.2">
      <c r="E1860" s="7" t="str">
        <f>IF(F1860="","", VLOOKUP(F1860,All_LTMN_Lookups!J1862:K3084,2,FALSE))</f>
        <v/>
      </c>
    </row>
    <row r="1861" spans="5:5" ht="14.25" customHeight="1" x14ac:dyDescent="0.2">
      <c r="E1861" s="7" t="str">
        <f>IF(F1861="","", VLOOKUP(F1861,All_LTMN_Lookups!J1863:K3085,2,FALSE))</f>
        <v/>
      </c>
    </row>
    <row r="1862" spans="5:5" ht="14.25" customHeight="1" x14ac:dyDescent="0.2">
      <c r="E1862" s="7" t="str">
        <f>IF(F1862="","", VLOOKUP(F1862,All_LTMN_Lookups!J1864:K3086,2,FALSE))</f>
        <v/>
      </c>
    </row>
    <row r="1863" spans="5:5" ht="14.25" customHeight="1" x14ac:dyDescent="0.2">
      <c r="E1863" s="7" t="str">
        <f>IF(F1863="","", VLOOKUP(F1863,All_LTMN_Lookups!J1865:K3087,2,FALSE))</f>
        <v/>
      </c>
    </row>
    <row r="1864" spans="5:5" ht="14.25" customHeight="1" x14ac:dyDescent="0.2">
      <c r="E1864" s="7" t="str">
        <f>IF(F1864="","", VLOOKUP(F1864,All_LTMN_Lookups!J1866:K3088,2,FALSE))</f>
        <v/>
      </c>
    </row>
    <row r="1865" spans="5:5" ht="14.25" customHeight="1" x14ac:dyDescent="0.2">
      <c r="E1865" s="7" t="str">
        <f>IF(F1865="","", VLOOKUP(F1865,All_LTMN_Lookups!J1867:K3089,2,FALSE))</f>
        <v/>
      </c>
    </row>
    <row r="1866" spans="5:5" ht="14.25" customHeight="1" x14ac:dyDescent="0.2">
      <c r="E1866" s="7" t="str">
        <f>IF(F1866="","", VLOOKUP(F1866,All_LTMN_Lookups!J1868:K3090,2,FALSE))</f>
        <v/>
      </c>
    </row>
    <row r="1867" spans="5:5" ht="14.25" customHeight="1" x14ac:dyDescent="0.2">
      <c r="E1867" s="7" t="str">
        <f>IF(F1867="","", VLOOKUP(F1867,All_LTMN_Lookups!J1869:K3091,2,FALSE))</f>
        <v/>
      </c>
    </row>
    <row r="1868" spans="5:5" ht="14.25" customHeight="1" x14ac:dyDescent="0.2">
      <c r="E1868" s="7" t="str">
        <f>IF(F1868="","", VLOOKUP(F1868,All_LTMN_Lookups!J1870:K3092,2,FALSE))</f>
        <v/>
      </c>
    </row>
    <row r="1869" spans="5:5" ht="14.25" customHeight="1" x14ac:dyDescent="0.2">
      <c r="E1869" s="7" t="str">
        <f>IF(F1869="","", VLOOKUP(F1869,All_LTMN_Lookups!J1871:K3093,2,FALSE))</f>
        <v/>
      </c>
    </row>
    <row r="1870" spans="5:5" ht="14.25" customHeight="1" x14ac:dyDescent="0.2">
      <c r="E1870" s="7" t="str">
        <f>IF(F1870="","", VLOOKUP(F1870,All_LTMN_Lookups!J1872:K3094,2,FALSE))</f>
        <v/>
      </c>
    </row>
    <row r="1871" spans="5:5" ht="14.25" customHeight="1" x14ac:dyDescent="0.2">
      <c r="E1871" s="7" t="str">
        <f>IF(F1871="","", VLOOKUP(F1871,All_LTMN_Lookups!J1873:K3095,2,FALSE))</f>
        <v/>
      </c>
    </row>
    <row r="1872" spans="5:5" ht="14.25" customHeight="1" x14ac:dyDescent="0.2">
      <c r="E1872" s="7" t="str">
        <f>IF(F1872="","", VLOOKUP(F1872,All_LTMN_Lookups!J1874:K3096,2,FALSE))</f>
        <v/>
      </c>
    </row>
    <row r="1873" spans="5:5" ht="14.25" customHeight="1" x14ac:dyDescent="0.2">
      <c r="E1873" s="7" t="str">
        <f>IF(F1873="","", VLOOKUP(F1873,All_LTMN_Lookups!J1875:K3097,2,FALSE))</f>
        <v/>
      </c>
    </row>
    <row r="1874" spans="5:5" ht="14.25" customHeight="1" x14ac:dyDescent="0.2">
      <c r="E1874" s="7" t="str">
        <f>IF(F1874="","", VLOOKUP(F1874,All_LTMN_Lookups!J1876:K3098,2,FALSE))</f>
        <v/>
      </c>
    </row>
    <row r="1875" spans="5:5" ht="14.25" customHeight="1" x14ac:dyDescent="0.2">
      <c r="E1875" s="7" t="str">
        <f>IF(F1875="","", VLOOKUP(F1875,All_LTMN_Lookups!J1877:K3099,2,FALSE))</f>
        <v/>
      </c>
    </row>
    <row r="1876" spans="5:5" ht="14.25" customHeight="1" x14ac:dyDescent="0.2">
      <c r="E1876" s="7" t="str">
        <f>IF(F1876="","", VLOOKUP(F1876,All_LTMN_Lookups!J1878:K3100,2,FALSE))</f>
        <v/>
      </c>
    </row>
    <row r="1877" spans="5:5" ht="14.25" customHeight="1" x14ac:dyDescent="0.2">
      <c r="E1877" s="7" t="str">
        <f>IF(F1877="","", VLOOKUP(F1877,All_LTMN_Lookups!J1879:K3101,2,FALSE))</f>
        <v/>
      </c>
    </row>
    <row r="1878" spans="5:5" ht="14.25" customHeight="1" x14ac:dyDescent="0.2">
      <c r="E1878" s="7" t="str">
        <f>IF(F1878="","", VLOOKUP(F1878,All_LTMN_Lookups!J1880:K3102,2,FALSE))</f>
        <v/>
      </c>
    </row>
    <row r="1879" spans="5:5" ht="14.25" customHeight="1" x14ac:dyDescent="0.2">
      <c r="E1879" s="7" t="str">
        <f>IF(F1879="","", VLOOKUP(F1879,All_LTMN_Lookups!J1881:K3103,2,FALSE))</f>
        <v/>
      </c>
    </row>
    <row r="1880" spans="5:5" ht="14.25" customHeight="1" x14ac:dyDescent="0.2">
      <c r="E1880" s="7" t="str">
        <f>IF(F1880="","", VLOOKUP(F1880,All_LTMN_Lookups!J1882:K3104,2,FALSE))</f>
        <v/>
      </c>
    </row>
    <row r="1881" spans="5:5" ht="14.25" customHeight="1" x14ac:dyDescent="0.2">
      <c r="E1881" s="7" t="str">
        <f>IF(F1881="","", VLOOKUP(F1881,All_LTMN_Lookups!J1883:K3105,2,FALSE))</f>
        <v/>
      </c>
    </row>
    <row r="1882" spans="5:5" ht="14.25" customHeight="1" x14ac:dyDescent="0.2">
      <c r="E1882" s="7" t="str">
        <f>IF(F1882="","", VLOOKUP(F1882,All_LTMN_Lookups!J1884:K3106,2,FALSE))</f>
        <v/>
      </c>
    </row>
    <row r="1883" spans="5:5" ht="14.25" customHeight="1" x14ac:dyDescent="0.2">
      <c r="E1883" s="7" t="str">
        <f>IF(F1883="","", VLOOKUP(F1883,All_LTMN_Lookups!J1885:K3107,2,FALSE))</f>
        <v/>
      </c>
    </row>
    <row r="1884" spans="5:5" ht="14.25" customHeight="1" x14ac:dyDescent="0.2">
      <c r="E1884" s="7" t="str">
        <f>IF(F1884="","", VLOOKUP(F1884,All_LTMN_Lookups!J1886:K3108,2,FALSE))</f>
        <v/>
      </c>
    </row>
    <row r="1885" spans="5:5" ht="14.25" customHeight="1" x14ac:dyDescent="0.2">
      <c r="E1885" s="7" t="str">
        <f>IF(F1885="","", VLOOKUP(F1885,All_LTMN_Lookups!J1887:K3109,2,FALSE))</f>
        <v/>
      </c>
    </row>
    <row r="1886" spans="5:5" ht="14.25" customHeight="1" x14ac:dyDescent="0.2">
      <c r="E1886" s="7" t="str">
        <f>IF(F1886="","", VLOOKUP(F1886,All_LTMN_Lookups!J1888:K3110,2,FALSE))</f>
        <v/>
      </c>
    </row>
    <row r="1887" spans="5:5" ht="14.25" customHeight="1" x14ac:dyDescent="0.2">
      <c r="E1887" s="7" t="str">
        <f>IF(F1887="","", VLOOKUP(F1887,All_LTMN_Lookups!J1889:K3111,2,FALSE))</f>
        <v/>
      </c>
    </row>
    <row r="1888" spans="5:5" ht="14.25" customHeight="1" x14ac:dyDescent="0.2">
      <c r="E1888" s="7" t="str">
        <f>IF(F1888="","", VLOOKUP(F1888,All_LTMN_Lookups!J1890:K3112,2,FALSE))</f>
        <v/>
      </c>
    </row>
    <row r="1889" spans="5:5" ht="14.25" customHeight="1" x14ac:dyDescent="0.2">
      <c r="E1889" s="7" t="str">
        <f>IF(F1889="","", VLOOKUP(F1889,All_LTMN_Lookups!J1891:K3113,2,FALSE))</f>
        <v/>
      </c>
    </row>
    <row r="1890" spans="5:5" ht="14.25" customHeight="1" x14ac:dyDescent="0.2">
      <c r="E1890" s="7" t="str">
        <f>IF(F1890="","", VLOOKUP(F1890,All_LTMN_Lookups!J1892:K3114,2,FALSE))</f>
        <v/>
      </c>
    </row>
    <row r="1891" spans="5:5" ht="14.25" customHeight="1" x14ac:dyDescent="0.2">
      <c r="E1891" s="7" t="str">
        <f>IF(F1891="","", VLOOKUP(F1891,All_LTMN_Lookups!J1893:K3115,2,FALSE))</f>
        <v/>
      </c>
    </row>
    <row r="1892" spans="5:5" ht="14.25" customHeight="1" x14ac:dyDescent="0.2">
      <c r="E1892" s="7" t="str">
        <f>IF(F1892="","", VLOOKUP(F1892,All_LTMN_Lookups!J1894:K3116,2,FALSE))</f>
        <v/>
      </c>
    </row>
    <row r="1893" spans="5:5" ht="14.25" customHeight="1" x14ac:dyDescent="0.2">
      <c r="E1893" s="7" t="str">
        <f>IF(F1893="","", VLOOKUP(F1893,All_LTMN_Lookups!J1895:K3117,2,FALSE))</f>
        <v/>
      </c>
    </row>
    <row r="1894" spans="5:5" ht="14.25" customHeight="1" x14ac:dyDescent="0.2">
      <c r="E1894" s="7" t="str">
        <f>IF(F1894="","", VLOOKUP(F1894,All_LTMN_Lookups!J1896:K3118,2,FALSE))</f>
        <v/>
      </c>
    </row>
    <row r="1895" spans="5:5" ht="14.25" customHeight="1" x14ac:dyDescent="0.2">
      <c r="E1895" s="7" t="str">
        <f>IF(F1895="","", VLOOKUP(F1895,All_LTMN_Lookups!J1897:K3119,2,FALSE))</f>
        <v/>
      </c>
    </row>
    <row r="1896" spans="5:5" ht="14.25" customHeight="1" x14ac:dyDescent="0.2">
      <c r="E1896" s="7" t="str">
        <f>IF(F1896="","", VLOOKUP(F1896,All_LTMN_Lookups!J1898:K3120,2,FALSE))</f>
        <v/>
      </c>
    </row>
    <row r="1897" spans="5:5" ht="14.25" customHeight="1" x14ac:dyDescent="0.2">
      <c r="E1897" s="7" t="str">
        <f>IF(F1897="","", VLOOKUP(F1897,All_LTMN_Lookups!J1899:K3121,2,FALSE))</f>
        <v/>
      </c>
    </row>
    <row r="1898" spans="5:5" ht="14.25" customHeight="1" x14ac:dyDescent="0.2">
      <c r="E1898" s="7" t="str">
        <f>IF(F1898="","", VLOOKUP(F1898,All_LTMN_Lookups!J1900:K3122,2,FALSE))</f>
        <v/>
      </c>
    </row>
    <row r="1899" spans="5:5" ht="14.25" customHeight="1" x14ac:dyDescent="0.2">
      <c r="E1899" s="7" t="str">
        <f>IF(F1899="","", VLOOKUP(F1899,All_LTMN_Lookups!J1901:K3123,2,FALSE))</f>
        <v/>
      </c>
    </row>
    <row r="1900" spans="5:5" ht="14.25" customHeight="1" x14ac:dyDescent="0.2">
      <c r="E1900" s="7" t="str">
        <f>IF(F1900="","", VLOOKUP(F1900,All_LTMN_Lookups!J1902:K3124,2,FALSE))</f>
        <v/>
      </c>
    </row>
    <row r="1901" spans="5:5" ht="14.25" customHeight="1" x14ac:dyDescent="0.2">
      <c r="E1901" s="7" t="str">
        <f>IF(F1901="","", VLOOKUP(F1901,All_LTMN_Lookups!J1903:K3125,2,FALSE))</f>
        <v/>
      </c>
    </row>
    <row r="1902" spans="5:5" ht="14.25" customHeight="1" x14ac:dyDescent="0.2">
      <c r="E1902" s="7" t="str">
        <f>IF(F1902="","", VLOOKUP(F1902,All_LTMN_Lookups!J1904:K3126,2,FALSE))</f>
        <v/>
      </c>
    </row>
    <row r="1903" spans="5:5" ht="14.25" customHeight="1" x14ac:dyDescent="0.2">
      <c r="E1903" s="7" t="str">
        <f>IF(F1903="","", VLOOKUP(F1903,All_LTMN_Lookups!J1905:K3127,2,FALSE))</f>
        <v/>
      </c>
    </row>
    <row r="1904" spans="5:5" ht="14.25" customHeight="1" x14ac:dyDescent="0.2">
      <c r="E1904" s="7" t="str">
        <f>IF(F1904="","", VLOOKUP(F1904,All_LTMN_Lookups!J1906:K3128,2,FALSE))</f>
        <v/>
      </c>
    </row>
    <row r="1905" spans="5:5" ht="14.25" customHeight="1" x14ac:dyDescent="0.2">
      <c r="E1905" s="7" t="str">
        <f>IF(F1905="","", VLOOKUP(F1905,All_LTMN_Lookups!J1907:K3129,2,FALSE))</f>
        <v/>
      </c>
    </row>
    <row r="1906" spans="5:5" ht="14.25" customHeight="1" x14ac:dyDescent="0.2">
      <c r="E1906" s="7" t="str">
        <f>IF(F1906="","", VLOOKUP(F1906,All_LTMN_Lookups!J1908:K3130,2,FALSE))</f>
        <v/>
      </c>
    </row>
    <row r="1907" spans="5:5" ht="14.25" customHeight="1" x14ac:dyDescent="0.2">
      <c r="E1907" s="7" t="str">
        <f>IF(F1907="","", VLOOKUP(F1907,All_LTMN_Lookups!J1909:K3131,2,FALSE))</f>
        <v/>
      </c>
    </row>
    <row r="1908" spans="5:5" ht="14.25" customHeight="1" x14ac:dyDescent="0.2">
      <c r="E1908" s="7" t="str">
        <f>IF(F1908="","", VLOOKUP(F1908,All_LTMN_Lookups!J1910:K3132,2,FALSE))</f>
        <v/>
      </c>
    </row>
    <row r="1909" spans="5:5" ht="14.25" customHeight="1" x14ac:dyDescent="0.2">
      <c r="E1909" s="7" t="str">
        <f>IF(F1909="","", VLOOKUP(F1909,All_LTMN_Lookups!J1911:K3133,2,FALSE))</f>
        <v/>
      </c>
    </row>
    <row r="1910" spans="5:5" ht="14.25" customHeight="1" x14ac:dyDescent="0.2">
      <c r="E1910" s="7" t="str">
        <f>IF(F1910="","", VLOOKUP(F1910,All_LTMN_Lookups!J1912:K3134,2,FALSE))</f>
        <v/>
      </c>
    </row>
    <row r="1911" spans="5:5" ht="14.25" customHeight="1" x14ac:dyDescent="0.2">
      <c r="E1911" s="7" t="str">
        <f>IF(F1911="","", VLOOKUP(F1911,All_LTMN_Lookups!J1913:K3135,2,FALSE))</f>
        <v/>
      </c>
    </row>
    <row r="1912" spans="5:5" ht="14.25" customHeight="1" x14ac:dyDescent="0.2">
      <c r="E1912" s="7" t="str">
        <f>IF(F1912="","", VLOOKUP(F1912,All_LTMN_Lookups!J1914:K3136,2,FALSE))</f>
        <v/>
      </c>
    </row>
    <row r="1913" spans="5:5" ht="14.25" customHeight="1" x14ac:dyDescent="0.2">
      <c r="E1913" s="7" t="str">
        <f>IF(F1913="","", VLOOKUP(F1913,All_LTMN_Lookups!J1915:K3137,2,FALSE))</f>
        <v/>
      </c>
    </row>
    <row r="1914" spans="5:5" ht="14.25" customHeight="1" x14ac:dyDescent="0.2">
      <c r="E1914" s="7" t="str">
        <f>IF(F1914="","", VLOOKUP(F1914,All_LTMN_Lookups!J1916:K3138,2,FALSE))</f>
        <v/>
      </c>
    </row>
    <row r="1915" spans="5:5" ht="14.25" customHeight="1" x14ac:dyDescent="0.2">
      <c r="E1915" s="7" t="str">
        <f>IF(F1915="","", VLOOKUP(F1915,All_LTMN_Lookups!J1917:K3139,2,FALSE))</f>
        <v/>
      </c>
    </row>
    <row r="1916" spans="5:5" ht="14.25" customHeight="1" x14ac:dyDescent="0.2">
      <c r="E1916" s="7" t="str">
        <f>IF(F1916="","", VLOOKUP(F1916,All_LTMN_Lookups!J1918:K3140,2,FALSE))</f>
        <v/>
      </c>
    </row>
    <row r="1917" spans="5:5" ht="14.25" customHeight="1" x14ac:dyDescent="0.2">
      <c r="E1917" s="7" t="str">
        <f>IF(F1917="","", VLOOKUP(F1917,All_LTMN_Lookups!J1919:K3141,2,FALSE))</f>
        <v/>
      </c>
    </row>
    <row r="1918" spans="5:5" ht="14.25" customHeight="1" x14ac:dyDescent="0.2">
      <c r="E1918" s="7" t="str">
        <f>IF(F1918="","", VLOOKUP(F1918,All_LTMN_Lookups!J1920:K3142,2,FALSE))</f>
        <v/>
      </c>
    </row>
    <row r="1919" spans="5:5" ht="14.25" customHeight="1" x14ac:dyDescent="0.2">
      <c r="E1919" s="7" t="str">
        <f>IF(F1919="","", VLOOKUP(F1919,All_LTMN_Lookups!J1921:K3143,2,FALSE))</f>
        <v/>
      </c>
    </row>
    <row r="1920" spans="5:5" ht="14.25" customHeight="1" x14ac:dyDescent="0.2">
      <c r="E1920" s="7" t="str">
        <f>IF(F1920="","", VLOOKUP(F1920,All_LTMN_Lookups!J1922:K3144,2,FALSE))</f>
        <v/>
      </c>
    </row>
    <row r="1921" spans="5:5" ht="14.25" customHeight="1" x14ac:dyDescent="0.2">
      <c r="E1921" s="7" t="str">
        <f>IF(F1921="","", VLOOKUP(F1921,All_LTMN_Lookups!J1923:K3145,2,FALSE))</f>
        <v/>
      </c>
    </row>
    <row r="1922" spans="5:5" ht="14.25" customHeight="1" x14ac:dyDescent="0.2">
      <c r="E1922" s="7" t="str">
        <f>IF(F1922="","", VLOOKUP(F1922,All_LTMN_Lookups!J1924:K3146,2,FALSE))</f>
        <v/>
      </c>
    </row>
    <row r="1923" spans="5:5" ht="14.25" customHeight="1" x14ac:dyDescent="0.2">
      <c r="E1923" s="7" t="str">
        <f>IF(F1923="","", VLOOKUP(F1923,All_LTMN_Lookups!J1925:K3147,2,FALSE))</f>
        <v/>
      </c>
    </row>
    <row r="1924" spans="5:5" ht="14.25" customHeight="1" x14ac:dyDescent="0.2">
      <c r="E1924" s="7" t="str">
        <f>IF(F1924="","", VLOOKUP(F1924,All_LTMN_Lookups!J1926:K3148,2,FALSE))</f>
        <v/>
      </c>
    </row>
    <row r="1925" spans="5:5" ht="14.25" customHeight="1" x14ac:dyDescent="0.2">
      <c r="E1925" s="7" t="str">
        <f>IF(F1925="","", VLOOKUP(F1925,All_LTMN_Lookups!J1927:K3149,2,FALSE))</f>
        <v/>
      </c>
    </row>
    <row r="1926" spans="5:5" ht="14.25" customHeight="1" x14ac:dyDescent="0.2">
      <c r="E1926" s="7" t="str">
        <f>IF(F1926="","", VLOOKUP(F1926,All_LTMN_Lookups!J1928:K3150,2,FALSE))</f>
        <v/>
      </c>
    </row>
    <row r="1927" spans="5:5" ht="14.25" customHeight="1" x14ac:dyDescent="0.2">
      <c r="E1927" s="7" t="str">
        <f>IF(F1927="","", VLOOKUP(F1927,All_LTMN_Lookups!J1929:K3151,2,FALSE))</f>
        <v/>
      </c>
    </row>
    <row r="1928" spans="5:5" ht="14.25" customHeight="1" x14ac:dyDescent="0.2">
      <c r="E1928" s="7" t="str">
        <f>IF(F1928="","", VLOOKUP(F1928,All_LTMN_Lookups!J1930:K3152,2,FALSE))</f>
        <v/>
      </c>
    </row>
    <row r="1929" spans="5:5" ht="14.25" customHeight="1" x14ac:dyDescent="0.2">
      <c r="E1929" s="7" t="str">
        <f>IF(F1929="","", VLOOKUP(F1929,All_LTMN_Lookups!J1931:K3153,2,FALSE))</f>
        <v/>
      </c>
    </row>
    <row r="1930" spans="5:5" ht="14.25" customHeight="1" x14ac:dyDescent="0.2">
      <c r="E1930" s="7" t="str">
        <f>IF(F1930="","", VLOOKUP(F1930,All_LTMN_Lookups!J1932:K3154,2,FALSE))</f>
        <v/>
      </c>
    </row>
    <row r="1931" spans="5:5" ht="14.25" customHeight="1" x14ac:dyDescent="0.2">
      <c r="E1931" s="7" t="str">
        <f>IF(F1931="","", VLOOKUP(F1931,All_LTMN_Lookups!J1933:K3155,2,FALSE))</f>
        <v/>
      </c>
    </row>
    <row r="1932" spans="5:5" ht="14.25" customHeight="1" x14ac:dyDescent="0.2">
      <c r="E1932" s="7" t="str">
        <f>IF(F1932="","", VLOOKUP(F1932,All_LTMN_Lookups!J1934:K3156,2,FALSE))</f>
        <v/>
      </c>
    </row>
    <row r="1933" spans="5:5" ht="14.25" customHeight="1" x14ac:dyDescent="0.2">
      <c r="E1933" s="7" t="str">
        <f>IF(F1933="","", VLOOKUP(F1933,All_LTMN_Lookups!J1935:K3157,2,FALSE))</f>
        <v/>
      </c>
    </row>
    <row r="1934" spans="5:5" ht="14.25" customHeight="1" x14ac:dyDescent="0.2">
      <c r="E1934" s="7" t="str">
        <f>IF(F1934="","", VLOOKUP(F1934,All_LTMN_Lookups!J1936:K3158,2,FALSE))</f>
        <v/>
      </c>
    </row>
    <row r="1935" spans="5:5" ht="14.25" customHeight="1" x14ac:dyDescent="0.2">
      <c r="E1935" s="7" t="str">
        <f>IF(F1935="","", VLOOKUP(F1935,All_LTMN_Lookups!J1937:K3159,2,FALSE))</f>
        <v/>
      </c>
    </row>
    <row r="1936" spans="5:5" ht="14.25" customHeight="1" x14ac:dyDescent="0.2">
      <c r="E1936" s="7" t="str">
        <f>IF(F1936="","", VLOOKUP(F1936,All_LTMN_Lookups!J1938:K3160,2,FALSE))</f>
        <v/>
      </c>
    </row>
    <row r="1937" spans="5:5" ht="14.25" customHeight="1" x14ac:dyDescent="0.2">
      <c r="E1937" s="7" t="str">
        <f>IF(F1937="","", VLOOKUP(F1937,All_LTMN_Lookups!J1939:K3161,2,FALSE))</f>
        <v/>
      </c>
    </row>
    <row r="1938" spans="5:5" ht="14.25" customHeight="1" x14ac:dyDescent="0.2">
      <c r="E1938" s="7" t="str">
        <f>IF(F1938="","", VLOOKUP(F1938,All_LTMN_Lookups!J1940:K3162,2,FALSE))</f>
        <v/>
      </c>
    </row>
    <row r="1939" spans="5:5" ht="14.25" customHeight="1" x14ac:dyDescent="0.2">
      <c r="E1939" s="7" t="str">
        <f>IF(F1939="","", VLOOKUP(F1939,All_LTMN_Lookups!J1941:K3163,2,FALSE))</f>
        <v/>
      </c>
    </row>
    <row r="1940" spans="5:5" ht="14.25" customHeight="1" x14ac:dyDescent="0.2">
      <c r="E1940" s="7" t="str">
        <f>IF(F1940="","", VLOOKUP(F1940,All_LTMN_Lookups!J1942:K3164,2,FALSE))</f>
        <v/>
      </c>
    </row>
    <row r="1941" spans="5:5" ht="14.25" customHeight="1" x14ac:dyDescent="0.2">
      <c r="E1941" s="7" t="str">
        <f>IF(F1941="","", VLOOKUP(F1941,All_LTMN_Lookups!J1943:K3165,2,FALSE))</f>
        <v/>
      </c>
    </row>
    <row r="1942" spans="5:5" ht="14.25" customHeight="1" x14ac:dyDescent="0.2">
      <c r="E1942" s="7" t="str">
        <f>IF(F1942="","", VLOOKUP(F1942,All_LTMN_Lookups!J1944:K3166,2,FALSE))</f>
        <v/>
      </c>
    </row>
    <row r="1943" spans="5:5" ht="14.25" customHeight="1" x14ac:dyDescent="0.2">
      <c r="E1943" s="7" t="str">
        <f>IF(F1943="","", VLOOKUP(F1943,All_LTMN_Lookups!J1945:K3167,2,FALSE))</f>
        <v/>
      </c>
    </row>
    <row r="1944" spans="5:5" ht="14.25" customHeight="1" x14ac:dyDescent="0.2">
      <c r="E1944" s="7" t="str">
        <f>IF(F1944="","", VLOOKUP(F1944,All_LTMN_Lookups!J1946:K3168,2,FALSE))</f>
        <v/>
      </c>
    </row>
    <row r="1945" spans="5:5" ht="14.25" customHeight="1" x14ac:dyDescent="0.2">
      <c r="E1945" s="7" t="str">
        <f>IF(F1945="","", VLOOKUP(F1945,All_LTMN_Lookups!J1947:K3169,2,FALSE))</f>
        <v/>
      </c>
    </row>
    <row r="1946" spans="5:5" ht="14.25" customHeight="1" x14ac:dyDescent="0.2">
      <c r="E1946" s="7" t="str">
        <f>IF(F1946="","", VLOOKUP(F1946,All_LTMN_Lookups!J1948:K3170,2,FALSE))</f>
        <v/>
      </c>
    </row>
    <row r="1947" spans="5:5" ht="14.25" customHeight="1" x14ac:dyDescent="0.2">
      <c r="E1947" s="7" t="str">
        <f>IF(F1947="","", VLOOKUP(F1947,All_LTMN_Lookups!J1949:K3171,2,FALSE))</f>
        <v/>
      </c>
    </row>
    <row r="1948" spans="5:5" ht="14.25" customHeight="1" x14ac:dyDescent="0.2">
      <c r="E1948" s="7" t="str">
        <f>IF(F1948="","", VLOOKUP(F1948,All_LTMN_Lookups!J1950:K3172,2,FALSE))</f>
        <v/>
      </c>
    </row>
    <row r="1949" spans="5:5" ht="14.25" customHeight="1" x14ac:dyDescent="0.2">
      <c r="E1949" s="7" t="str">
        <f>IF(F1949="","", VLOOKUP(F1949,All_LTMN_Lookups!J1951:K3173,2,FALSE))</f>
        <v/>
      </c>
    </row>
    <row r="1950" spans="5:5" ht="14.25" customHeight="1" x14ac:dyDescent="0.2">
      <c r="E1950" s="7" t="str">
        <f>IF(F1950="","", VLOOKUP(F1950,All_LTMN_Lookups!J1952:K3174,2,FALSE))</f>
        <v/>
      </c>
    </row>
    <row r="1951" spans="5:5" ht="14.25" customHeight="1" x14ac:dyDescent="0.2">
      <c r="E1951" s="7" t="str">
        <f>IF(F1951="","", VLOOKUP(F1951,All_LTMN_Lookups!J1953:K3175,2,FALSE))</f>
        <v/>
      </c>
    </row>
    <row r="1952" spans="5:5" ht="14.25" customHeight="1" x14ac:dyDescent="0.2">
      <c r="E1952" s="7" t="str">
        <f>IF(F1952="","", VLOOKUP(F1952,All_LTMN_Lookups!J1954:K3176,2,FALSE))</f>
        <v/>
      </c>
    </row>
    <row r="1953" spans="5:5" ht="14.25" customHeight="1" x14ac:dyDescent="0.2">
      <c r="E1953" s="7" t="str">
        <f>IF(F1953="","", VLOOKUP(F1953,All_LTMN_Lookups!J1955:K3177,2,FALSE))</f>
        <v/>
      </c>
    </row>
    <row r="1954" spans="5:5" ht="14.25" customHeight="1" x14ac:dyDescent="0.2">
      <c r="E1954" s="7" t="str">
        <f>IF(F1954="","", VLOOKUP(F1954,All_LTMN_Lookups!J1956:K3178,2,FALSE))</f>
        <v/>
      </c>
    </row>
    <row r="1955" spans="5:5" ht="14.25" customHeight="1" x14ac:dyDescent="0.2">
      <c r="E1955" s="7" t="str">
        <f>IF(F1955="","", VLOOKUP(F1955,All_LTMN_Lookups!J1957:K3179,2,FALSE))</f>
        <v/>
      </c>
    </row>
    <row r="1956" spans="5:5" ht="14.25" customHeight="1" x14ac:dyDescent="0.2">
      <c r="E1956" s="7" t="str">
        <f>IF(F1956="","", VLOOKUP(F1956,All_LTMN_Lookups!J1958:K3180,2,FALSE))</f>
        <v/>
      </c>
    </row>
    <row r="1957" spans="5:5" ht="14.25" customHeight="1" x14ac:dyDescent="0.2">
      <c r="E1957" s="7" t="str">
        <f>IF(F1957="","", VLOOKUP(F1957,All_LTMN_Lookups!J1959:K3181,2,FALSE))</f>
        <v/>
      </c>
    </row>
    <row r="1958" spans="5:5" ht="14.25" customHeight="1" x14ac:dyDescent="0.2">
      <c r="E1958" s="7" t="str">
        <f>IF(F1958="","", VLOOKUP(F1958,All_LTMN_Lookups!J1960:K3182,2,FALSE))</f>
        <v/>
      </c>
    </row>
    <row r="1959" spans="5:5" ht="14.25" customHeight="1" x14ac:dyDescent="0.2">
      <c r="E1959" s="7" t="str">
        <f>IF(F1959="","", VLOOKUP(F1959,All_LTMN_Lookups!J1961:K3183,2,FALSE))</f>
        <v/>
      </c>
    </row>
    <row r="1960" spans="5:5" ht="14.25" customHeight="1" x14ac:dyDescent="0.2">
      <c r="E1960" s="7" t="str">
        <f>IF(F1960="","", VLOOKUP(F1960,All_LTMN_Lookups!J1962:K3184,2,FALSE))</f>
        <v/>
      </c>
    </row>
    <row r="1961" spans="5:5" ht="14.25" customHeight="1" x14ac:dyDescent="0.2">
      <c r="E1961" s="7" t="str">
        <f>IF(F1961="","", VLOOKUP(F1961,All_LTMN_Lookups!J1963:K3185,2,FALSE))</f>
        <v/>
      </c>
    </row>
    <row r="1962" spans="5:5" ht="14.25" customHeight="1" x14ac:dyDescent="0.2">
      <c r="E1962" s="7" t="str">
        <f>IF(F1962="","", VLOOKUP(F1962,All_LTMN_Lookups!J1964:K3186,2,FALSE))</f>
        <v/>
      </c>
    </row>
    <row r="1963" spans="5:5" ht="14.25" customHeight="1" x14ac:dyDescent="0.2">
      <c r="E1963" s="7" t="str">
        <f>IF(F1963="","", VLOOKUP(F1963,All_LTMN_Lookups!J1965:K3187,2,FALSE))</f>
        <v/>
      </c>
    </row>
    <row r="1964" spans="5:5" ht="14.25" customHeight="1" x14ac:dyDescent="0.2">
      <c r="E1964" s="7" t="str">
        <f>IF(F1964="","", VLOOKUP(F1964,All_LTMN_Lookups!J1966:K3188,2,FALSE))</f>
        <v/>
      </c>
    </row>
    <row r="1965" spans="5:5" ht="14.25" customHeight="1" x14ac:dyDescent="0.2">
      <c r="E1965" s="7" t="str">
        <f>IF(F1965="","", VLOOKUP(F1965,All_LTMN_Lookups!J1967:K3189,2,FALSE))</f>
        <v/>
      </c>
    </row>
    <row r="1966" spans="5:5" ht="14.25" customHeight="1" x14ac:dyDescent="0.2">
      <c r="E1966" s="7" t="str">
        <f>IF(F1966="","", VLOOKUP(F1966,All_LTMN_Lookups!J1968:K3190,2,FALSE))</f>
        <v/>
      </c>
    </row>
    <row r="1967" spans="5:5" ht="14.25" customHeight="1" x14ac:dyDescent="0.2">
      <c r="E1967" s="7" t="str">
        <f>IF(F1967="","", VLOOKUP(F1967,All_LTMN_Lookups!J1969:K3191,2,FALSE))</f>
        <v/>
      </c>
    </row>
    <row r="1968" spans="5:5" ht="14.25" customHeight="1" x14ac:dyDescent="0.2">
      <c r="E1968" s="7" t="str">
        <f>IF(F1968="","", VLOOKUP(F1968,All_LTMN_Lookups!J1970:K3192,2,FALSE))</f>
        <v/>
      </c>
    </row>
    <row r="1969" spans="5:5" ht="14.25" customHeight="1" x14ac:dyDescent="0.2">
      <c r="E1969" s="7" t="str">
        <f>IF(F1969="","", VLOOKUP(F1969,All_LTMN_Lookups!J1971:K3193,2,FALSE))</f>
        <v/>
      </c>
    </row>
    <row r="1970" spans="5:5" ht="14.25" customHeight="1" x14ac:dyDescent="0.2">
      <c r="E1970" s="7" t="str">
        <f>IF(F1970="","", VLOOKUP(F1970,All_LTMN_Lookups!J1972:K3194,2,FALSE))</f>
        <v/>
      </c>
    </row>
    <row r="1971" spans="5:5" ht="14.25" customHeight="1" x14ac:dyDescent="0.2">
      <c r="E1971" s="7" t="str">
        <f>IF(F1971="","", VLOOKUP(F1971,All_LTMN_Lookups!J1973:K3195,2,FALSE))</f>
        <v/>
      </c>
    </row>
    <row r="1972" spans="5:5" ht="14.25" customHeight="1" x14ac:dyDescent="0.2">
      <c r="E1972" s="7" t="str">
        <f>IF(F1972="","", VLOOKUP(F1972,All_LTMN_Lookups!J1974:K3196,2,FALSE))</f>
        <v/>
      </c>
    </row>
    <row r="1973" spans="5:5" ht="14.25" customHeight="1" x14ac:dyDescent="0.2">
      <c r="E1973" s="7" t="str">
        <f>IF(F1973="","", VLOOKUP(F1973,All_LTMN_Lookups!J1975:K3197,2,FALSE))</f>
        <v/>
      </c>
    </row>
    <row r="1974" spans="5:5" ht="14.25" customHeight="1" x14ac:dyDescent="0.2">
      <c r="E1974" s="7" t="str">
        <f>IF(F1974="","", VLOOKUP(F1974,All_LTMN_Lookups!J1976:K3198,2,FALSE))</f>
        <v/>
      </c>
    </row>
    <row r="1975" spans="5:5" ht="14.25" customHeight="1" x14ac:dyDescent="0.2">
      <c r="E1975" s="7" t="str">
        <f>IF(F1975="","", VLOOKUP(F1975,All_LTMN_Lookups!J1977:K3199,2,FALSE))</f>
        <v/>
      </c>
    </row>
    <row r="1976" spans="5:5" ht="14.25" customHeight="1" x14ac:dyDescent="0.2">
      <c r="E1976" s="7" t="str">
        <f>IF(F1976="","", VLOOKUP(F1976,All_LTMN_Lookups!J1978:K3200,2,FALSE))</f>
        <v/>
      </c>
    </row>
    <row r="1977" spans="5:5" ht="14.25" customHeight="1" x14ac:dyDescent="0.2">
      <c r="E1977" s="7" t="str">
        <f>IF(F1977="","", VLOOKUP(F1977,All_LTMN_Lookups!J1979:K3201,2,FALSE))</f>
        <v/>
      </c>
    </row>
    <row r="1978" spans="5:5" ht="14.25" customHeight="1" x14ac:dyDescent="0.2">
      <c r="E1978" s="7" t="str">
        <f>IF(F1978="","", VLOOKUP(F1978,All_LTMN_Lookups!J1980:K3202,2,FALSE))</f>
        <v/>
      </c>
    </row>
    <row r="1979" spans="5:5" ht="14.25" customHeight="1" x14ac:dyDescent="0.2">
      <c r="E1979" s="7" t="str">
        <f>IF(F1979="","", VLOOKUP(F1979,All_LTMN_Lookups!J1981:K3203,2,FALSE))</f>
        <v/>
      </c>
    </row>
    <row r="1980" spans="5:5" ht="14.25" customHeight="1" x14ac:dyDescent="0.2">
      <c r="E1980" s="7" t="str">
        <f>IF(F1980="","", VLOOKUP(F1980,All_LTMN_Lookups!J1982:K3204,2,FALSE))</f>
        <v/>
      </c>
    </row>
    <row r="1981" spans="5:5" ht="14.25" customHeight="1" x14ac:dyDescent="0.2">
      <c r="E1981" s="7" t="str">
        <f>IF(F1981="","", VLOOKUP(F1981,All_LTMN_Lookups!J1983:K3205,2,FALSE))</f>
        <v/>
      </c>
    </row>
    <row r="1982" spans="5:5" ht="14.25" customHeight="1" x14ac:dyDescent="0.2">
      <c r="E1982" s="7" t="str">
        <f>IF(F1982="","", VLOOKUP(F1982,All_LTMN_Lookups!J1984:K3206,2,FALSE))</f>
        <v/>
      </c>
    </row>
    <row r="1983" spans="5:5" ht="14.25" customHeight="1" x14ac:dyDescent="0.2">
      <c r="E1983" s="7" t="str">
        <f>IF(F1983="","", VLOOKUP(F1983,All_LTMN_Lookups!J1985:K3207,2,FALSE))</f>
        <v/>
      </c>
    </row>
    <row r="1984" spans="5:5" ht="14.25" customHeight="1" x14ac:dyDescent="0.2">
      <c r="E1984" s="7" t="str">
        <f>IF(F1984="","", VLOOKUP(F1984,All_LTMN_Lookups!J1986:K3208,2,FALSE))</f>
        <v/>
      </c>
    </row>
    <row r="1985" spans="5:5" ht="14.25" customHeight="1" x14ac:dyDescent="0.2">
      <c r="E1985" s="7" t="str">
        <f>IF(F1985="","", VLOOKUP(F1985,All_LTMN_Lookups!J1987:K3209,2,FALSE))</f>
        <v/>
      </c>
    </row>
    <row r="1986" spans="5:5" ht="14.25" customHeight="1" x14ac:dyDescent="0.2">
      <c r="E1986" s="7" t="str">
        <f>IF(F1986="","", VLOOKUP(F1986,All_LTMN_Lookups!J1988:K3210,2,FALSE))</f>
        <v/>
      </c>
    </row>
    <row r="1987" spans="5:5" ht="14.25" customHeight="1" x14ac:dyDescent="0.2">
      <c r="E1987" s="7" t="str">
        <f>IF(F1987="","", VLOOKUP(F1987,All_LTMN_Lookups!J1989:K3211,2,FALSE))</f>
        <v/>
      </c>
    </row>
    <row r="1988" spans="5:5" ht="14.25" customHeight="1" x14ac:dyDescent="0.2">
      <c r="E1988" s="7" t="str">
        <f>IF(F1988="","", VLOOKUP(F1988,All_LTMN_Lookups!J1990:K3212,2,FALSE))</f>
        <v/>
      </c>
    </row>
    <row r="1989" spans="5:5" ht="14.25" customHeight="1" x14ac:dyDescent="0.2">
      <c r="E1989" s="7" t="str">
        <f>IF(F1989="","", VLOOKUP(F1989,All_LTMN_Lookups!J1991:K3213,2,FALSE))</f>
        <v/>
      </c>
    </row>
    <row r="1990" spans="5:5" ht="14.25" customHeight="1" x14ac:dyDescent="0.2">
      <c r="E1990" s="7" t="str">
        <f>IF(F1990="","", VLOOKUP(F1990,All_LTMN_Lookups!J1992:K3214,2,FALSE))</f>
        <v/>
      </c>
    </row>
    <row r="1991" spans="5:5" ht="14.25" customHeight="1" x14ac:dyDescent="0.2">
      <c r="E1991" s="7" t="str">
        <f>IF(F1991="","", VLOOKUP(F1991,All_LTMN_Lookups!J1993:K3215,2,FALSE))</f>
        <v/>
      </c>
    </row>
    <row r="1992" spans="5:5" ht="14.25" customHeight="1" x14ac:dyDescent="0.2">
      <c r="E1992" s="7" t="str">
        <f>IF(F1992="","", VLOOKUP(F1992,All_LTMN_Lookups!J1994:K3216,2,FALSE))</f>
        <v/>
      </c>
    </row>
    <row r="1993" spans="5:5" ht="14.25" customHeight="1" x14ac:dyDescent="0.2">
      <c r="E1993" s="7" t="str">
        <f>IF(F1993="","", VLOOKUP(F1993,All_LTMN_Lookups!J1995:K3217,2,FALSE))</f>
        <v/>
      </c>
    </row>
    <row r="1994" spans="5:5" ht="14.25" customHeight="1" x14ac:dyDescent="0.2">
      <c r="E1994" s="7" t="str">
        <f>IF(F1994="","", VLOOKUP(F1994,All_LTMN_Lookups!J1996:K3218,2,FALSE))</f>
        <v/>
      </c>
    </row>
    <row r="1995" spans="5:5" ht="14.25" customHeight="1" x14ac:dyDescent="0.2">
      <c r="E1995" s="7" t="str">
        <f>IF(F1995="","", VLOOKUP(F1995,All_LTMN_Lookups!J1997:K3219,2,FALSE))</f>
        <v/>
      </c>
    </row>
    <row r="1996" spans="5:5" ht="14.25" customHeight="1" x14ac:dyDescent="0.2">
      <c r="E1996" s="7" t="str">
        <f>IF(F1996="","", VLOOKUP(F1996,All_LTMN_Lookups!J1998:K3220,2,FALSE))</f>
        <v/>
      </c>
    </row>
    <row r="1997" spans="5:5" ht="14.25" customHeight="1" x14ac:dyDescent="0.2">
      <c r="E1997" s="7" t="str">
        <f>IF(F1997="","", VLOOKUP(F1997,All_LTMN_Lookups!J1999:K3221,2,FALSE))</f>
        <v/>
      </c>
    </row>
  </sheetData>
  <dataValidations count="2">
    <dataValidation type="list" allowBlank="1" showInputMessage="1" showErrorMessage="1" sqref="A1998:A1048576" xr:uid="{00000000-0002-0000-0700-000000000000}">
      <formula1>#REF!</formula1>
    </dataValidation>
    <dataValidation type="list" allowBlank="1" showInputMessage="1" showErrorMessage="1" sqref="O1019:O1997" xr:uid="{00000000-0002-0000-0700-000001000000}">
      <formula1>$Z$2:$Z$53</formula1>
    </dataValidation>
  </dataValidations>
  <pageMargins left="0.75" right="0.75" top="1" bottom="1" header="0.5" footer="0.5"/>
  <pageSetup paperSize="9" orientation="portrait" horizontalDpi="4294967293" verticalDpi="12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4000000}">
          <x14:formula1>
            <xm:f>All_LTMN_Lookups!$U$2:$U$31</xm:f>
          </x14:formula1>
          <xm:sqref>I1108:K1048576</xm:sqref>
        </x14:dataValidation>
        <x14:dataValidation type="list" allowBlank="1" showInputMessage="1" showErrorMessage="1" xr:uid="{00000000-0002-0000-0700-000005000000}">
          <x14:formula1>
            <xm:f>All_LTMN_Lookups!$Y$2:$Y$19</xm:f>
          </x14:formula1>
          <xm:sqref>L1019:N1048576</xm:sqref>
        </x14:dataValidation>
        <x14:dataValidation type="list" allowBlank="1" showInputMessage="1" showErrorMessage="1" xr:uid="{00000000-0002-0000-0700-000006000000}">
          <x14:formula1>
            <xm:f>All_LTMN_Lookups!$Y$13:$Y$15</xm:f>
          </x14:formula1>
          <xm:sqref>O1998:O1048576</xm:sqref>
        </x14:dataValidation>
        <x14:dataValidation type="list" allowBlank="1" showInputMessage="1" showErrorMessage="1" xr:uid="{00000000-0002-0000-0700-000007000000}">
          <x14:formula1>
            <xm:f>All_LTMN_Lookups!$Y$2:$Y$20</xm:f>
          </x14:formula1>
          <xm:sqref>L2:L220 M2:O1018 L223:L1018</xm:sqref>
        </x14:dataValidation>
        <x14:dataValidation type="list" allowBlank="1" showInputMessage="1" showErrorMessage="1" xr:uid="{00000000-0002-0000-0700-000008000000}">
          <x14:formula1>
            <xm:f>All_LTMN_Lookups!$D$2:$D$8</xm:f>
          </x14:formula1>
          <xm:sqref>G2:G1997</xm:sqref>
        </x14:dataValidation>
        <x14:dataValidation type="list" allowBlank="1" showInputMessage="1" showErrorMessage="1" xr:uid="{00000000-0002-0000-0700-000009000000}">
          <x14:formula1>
            <xm:f>All_LTMN_Lookups!$U$2:$U$37</xm:f>
          </x14:formula1>
          <xm:sqref>I2:K1107</xm:sqref>
        </x14:dataValidation>
        <x14:dataValidation type="list" allowBlank="1" showInputMessage="1" showErrorMessage="1" xr:uid="{00000000-0002-0000-0700-00000A000000}">
          <x14:formula1>
            <xm:f>All_LTMN_Lookups!$M$2:$M$51</xm:f>
          </x14:formula1>
          <xm:sqref>A656:A1997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7"/>
  <sheetViews>
    <sheetView workbookViewId="0"/>
  </sheetViews>
  <sheetFormatPr defaultColWidth="14.5546875" defaultRowHeight="15" x14ac:dyDescent="0.2"/>
  <cols>
    <col min="1" max="1" width="16.6640625" bestFit="1" customWidth="1"/>
    <col min="2" max="2" width="18.44140625" customWidth="1"/>
    <col min="3" max="3" width="24.6640625" bestFit="1" customWidth="1"/>
    <col min="4" max="4" width="29.33203125" bestFit="1" customWidth="1"/>
    <col min="5" max="5" width="15.33203125" customWidth="1"/>
    <col min="6" max="6" width="15.77734375" bestFit="1" customWidth="1"/>
  </cols>
  <sheetData>
    <row r="1" spans="1:6" ht="15.75" x14ac:dyDescent="0.25">
      <c r="A1" s="144" t="s">
        <v>826</v>
      </c>
      <c r="B1" s="144" t="s">
        <v>1754</v>
      </c>
      <c r="C1" s="144" t="s">
        <v>1755</v>
      </c>
      <c r="D1" s="144" t="s">
        <v>1756</v>
      </c>
      <c r="E1" s="144" t="s">
        <v>1757</v>
      </c>
      <c r="F1" s="144" t="s">
        <v>1758</v>
      </c>
    </row>
    <row r="2" spans="1:6" x14ac:dyDescent="0.2">
      <c r="A2" s="155" t="s">
        <v>781</v>
      </c>
      <c r="B2" s="155" t="s">
        <v>780</v>
      </c>
      <c r="C2" s="142" t="s">
        <v>716</v>
      </c>
      <c r="D2" s="155" t="s">
        <v>723</v>
      </c>
      <c r="E2" s="155" t="s">
        <v>1786</v>
      </c>
      <c r="F2" s="155" t="s">
        <v>702</v>
      </c>
    </row>
    <row r="3" spans="1:6" x14ac:dyDescent="0.2">
      <c r="A3" s="194" t="s">
        <v>812</v>
      </c>
      <c r="B3" s="155" t="s">
        <v>803</v>
      </c>
      <c r="C3" s="155" t="s">
        <v>719</v>
      </c>
      <c r="D3" s="142" t="s">
        <v>840</v>
      </c>
      <c r="E3" s="155" t="s">
        <v>1774</v>
      </c>
      <c r="F3" s="155" t="s">
        <v>1849</v>
      </c>
    </row>
    <row r="4" spans="1:6" x14ac:dyDescent="0.2">
      <c r="A4" s="155" t="s">
        <v>838</v>
      </c>
      <c r="B4" s="155" t="s">
        <v>1066</v>
      </c>
      <c r="C4" s="155" t="s">
        <v>720</v>
      </c>
      <c r="D4" s="194" t="s">
        <v>863</v>
      </c>
      <c r="E4" s="195"/>
      <c r="F4" s="155" t="s">
        <v>1815</v>
      </c>
    </row>
    <row r="5" spans="1:6" x14ac:dyDescent="0.2">
      <c r="A5" s="155" t="s">
        <v>860</v>
      </c>
      <c r="B5" s="155" t="s">
        <v>1067</v>
      </c>
      <c r="C5" s="155" t="s">
        <v>760</v>
      </c>
      <c r="D5" s="155" t="s">
        <v>927</v>
      </c>
      <c r="E5" s="195"/>
      <c r="F5" s="155" t="s">
        <v>1816</v>
      </c>
    </row>
    <row r="6" spans="1:6" x14ac:dyDescent="0.2">
      <c r="A6" s="142" t="s">
        <v>1039</v>
      </c>
      <c r="B6" s="164" t="s">
        <v>1505</v>
      </c>
      <c r="C6" s="155" t="s">
        <v>807</v>
      </c>
      <c r="D6" s="155" t="s">
        <v>951</v>
      </c>
      <c r="E6" s="195"/>
      <c r="F6" s="155" t="s">
        <v>1829</v>
      </c>
    </row>
    <row r="7" spans="1:6" x14ac:dyDescent="0.2">
      <c r="A7" s="155" t="s">
        <v>1047</v>
      </c>
      <c r="B7" s="195"/>
      <c r="C7" s="155" t="s">
        <v>1809</v>
      </c>
      <c r="D7" s="155" t="s">
        <v>996</v>
      </c>
      <c r="E7" s="195"/>
      <c r="F7" s="194" t="s">
        <v>159</v>
      </c>
    </row>
    <row r="8" spans="1:6" x14ac:dyDescent="0.2">
      <c r="A8" s="155" t="s">
        <v>1049</v>
      </c>
      <c r="B8" s="195"/>
      <c r="C8" s="155" t="s">
        <v>1807</v>
      </c>
      <c r="D8" s="164" t="s">
        <v>1006</v>
      </c>
      <c r="E8" s="195"/>
      <c r="F8" s="155" t="s">
        <v>1817</v>
      </c>
    </row>
    <row r="9" spans="1:6" x14ac:dyDescent="0.2">
      <c r="A9" s="167" t="s">
        <v>1054</v>
      </c>
      <c r="B9" s="195"/>
      <c r="C9" s="155" t="s">
        <v>881</v>
      </c>
      <c r="D9" s="155" t="s">
        <v>1051</v>
      </c>
      <c r="E9" s="195"/>
      <c r="F9" s="155" t="s">
        <v>1818</v>
      </c>
    </row>
    <row r="10" spans="1:6" x14ac:dyDescent="0.2">
      <c r="A10" s="164" t="s">
        <v>1224</v>
      </c>
      <c r="B10" s="195"/>
      <c r="C10" s="167" t="s">
        <v>1770</v>
      </c>
      <c r="D10" s="155" t="s">
        <v>1804</v>
      </c>
      <c r="E10" s="195"/>
      <c r="F10" s="155" t="s">
        <v>1819</v>
      </c>
    </row>
    <row r="11" spans="1:6" x14ac:dyDescent="0.2">
      <c r="A11" s="155" t="s">
        <v>1237</v>
      </c>
      <c r="B11" s="195"/>
      <c r="C11" s="155" t="s">
        <v>895</v>
      </c>
      <c r="D11" s="155" t="s">
        <v>1811</v>
      </c>
      <c r="E11" s="195"/>
      <c r="F11" s="155" t="s">
        <v>1776</v>
      </c>
    </row>
    <row r="12" spans="1:6" x14ac:dyDescent="0.2">
      <c r="A12" s="164" t="s">
        <v>1256</v>
      </c>
      <c r="B12" s="195"/>
      <c r="C12" s="155" t="s">
        <v>903</v>
      </c>
      <c r="D12" s="155" t="s">
        <v>1151</v>
      </c>
      <c r="E12" s="195"/>
      <c r="F12" s="155" t="s">
        <v>1852</v>
      </c>
    </row>
    <row r="13" spans="1:6" x14ac:dyDescent="0.2">
      <c r="A13" s="155" t="s">
        <v>1292</v>
      </c>
      <c r="B13" s="195"/>
      <c r="C13" s="155" t="s">
        <v>1023</v>
      </c>
      <c r="D13" s="142" t="s">
        <v>1153</v>
      </c>
      <c r="E13" s="195"/>
      <c r="F13" s="155" t="s">
        <v>1820</v>
      </c>
    </row>
    <row r="14" spans="1:6" x14ac:dyDescent="0.2">
      <c r="A14" s="142" t="s">
        <v>1338</v>
      </c>
      <c r="B14" s="195"/>
      <c r="C14" s="155" t="s">
        <v>1026</v>
      </c>
      <c r="D14" s="164" t="s">
        <v>1203</v>
      </c>
      <c r="E14" s="195"/>
      <c r="F14" s="155" t="s">
        <v>1951</v>
      </c>
    </row>
    <row r="15" spans="1:6" x14ac:dyDescent="0.2">
      <c r="A15" s="155" t="s">
        <v>1392</v>
      </c>
      <c r="B15" s="195"/>
      <c r="C15" s="155" t="s">
        <v>1032</v>
      </c>
      <c r="D15" s="155" t="s">
        <v>1218</v>
      </c>
      <c r="E15" s="195"/>
      <c r="F15" s="155" t="s">
        <v>1821</v>
      </c>
    </row>
    <row r="16" spans="1:6" x14ac:dyDescent="0.2">
      <c r="A16" s="165" t="s">
        <v>1477</v>
      </c>
      <c r="B16" s="195"/>
      <c r="C16" s="155" t="s">
        <v>1036</v>
      </c>
      <c r="D16" s="155" t="s">
        <v>1219</v>
      </c>
      <c r="E16" s="195"/>
      <c r="F16" s="155" t="s">
        <v>1822</v>
      </c>
    </row>
    <row r="17" spans="1:6" x14ac:dyDescent="0.2">
      <c r="A17" s="166" t="s">
        <v>1503</v>
      </c>
      <c r="B17" s="195"/>
      <c r="C17" s="164" t="s">
        <v>1037</v>
      </c>
      <c r="D17" s="164" t="s">
        <v>1814</v>
      </c>
      <c r="E17" s="195"/>
      <c r="F17" s="196" t="s">
        <v>1823</v>
      </c>
    </row>
    <row r="18" spans="1:6" x14ac:dyDescent="0.2">
      <c r="A18" s="155" t="s">
        <v>1539</v>
      </c>
      <c r="B18" s="195"/>
      <c r="C18" s="155" t="s">
        <v>1194</v>
      </c>
      <c r="D18" s="142" t="s">
        <v>1812</v>
      </c>
      <c r="E18" s="195"/>
      <c r="F18" s="196" t="s">
        <v>1825</v>
      </c>
    </row>
    <row r="19" spans="1:6" x14ac:dyDescent="0.2">
      <c r="A19" s="155" t="s">
        <v>1679</v>
      </c>
      <c r="B19" s="195"/>
      <c r="C19" s="164" t="s">
        <v>1195</v>
      </c>
      <c r="D19" s="155" t="s">
        <v>1316</v>
      </c>
      <c r="E19" s="195"/>
      <c r="F19" s="164" t="s">
        <v>1824</v>
      </c>
    </row>
    <row r="20" spans="1:6" x14ac:dyDescent="0.2">
      <c r="A20" s="195"/>
      <c r="B20" s="195"/>
      <c r="C20" s="155" t="s">
        <v>1244</v>
      </c>
      <c r="D20" s="142" t="s">
        <v>1808</v>
      </c>
      <c r="E20" s="195"/>
      <c r="F20" s="196" t="s">
        <v>1830</v>
      </c>
    </row>
    <row r="21" spans="1:6" x14ac:dyDescent="0.2">
      <c r="A21" s="195"/>
      <c r="B21" s="195"/>
      <c r="C21" s="155" t="s">
        <v>1803</v>
      </c>
      <c r="D21" s="155" t="s">
        <v>1375</v>
      </c>
      <c r="E21" s="195"/>
      <c r="F21" s="155" t="s">
        <v>1826</v>
      </c>
    </row>
    <row r="22" spans="1:6" x14ac:dyDescent="0.2">
      <c r="A22" s="195"/>
      <c r="B22" s="195"/>
      <c r="C22" s="155" t="s">
        <v>1806</v>
      </c>
      <c r="D22" s="155" t="s">
        <v>1489</v>
      </c>
      <c r="E22" s="195"/>
      <c r="F22" s="155" t="s">
        <v>1827</v>
      </c>
    </row>
    <row r="23" spans="1:6" x14ac:dyDescent="0.2">
      <c r="A23" s="195"/>
      <c r="B23" s="195"/>
      <c r="C23" s="155" t="s">
        <v>1805</v>
      </c>
      <c r="D23" s="155" t="s">
        <v>1492</v>
      </c>
      <c r="E23" s="195"/>
      <c r="F23" s="155" t="s">
        <v>1777</v>
      </c>
    </row>
    <row r="24" spans="1:6" x14ac:dyDescent="0.2">
      <c r="A24" s="195"/>
      <c r="B24" s="195"/>
      <c r="C24" s="167" t="s">
        <v>1309</v>
      </c>
      <c r="D24" s="155" t="s">
        <v>1497</v>
      </c>
      <c r="E24" s="195"/>
      <c r="F24" s="155" t="s">
        <v>1802</v>
      </c>
    </row>
    <row r="25" spans="1:6" x14ac:dyDescent="0.2">
      <c r="A25" s="195"/>
      <c r="B25" s="195"/>
      <c r="C25" s="155" t="s">
        <v>1329</v>
      </c>
      <c r="D25" s="155" t="s">
        <v>1813</v>
      </c>
      <c r="E25" s="195"/>
      <c r="F25" s="155" t="s">
        <v>1828</v>
      </c>
    </row>
    <row r="26" spans="1:6" x14ac:dyDescent="0.2">
      <c r="A26" s="195"/>
      <c r="B26" s="195"/>
      <c r="C26" s="142" t="s">
        <v>1796</v>
      </c>
      <c r="D26" s="155" t="s">
        <v>1551</v>
      </c>
      <c r="E26" s="195"/>
      <c r="F26" s="155" t="s">
        <v>1704</v>
      </c>
    </row>
    <row r="27" spans="1:6" x14ac:dyDescent="0.2">
      <c r="A27" s="195"/>
      <c r="B27" s="195"/>
      <c r="C27" s="155" t="s">
        <v>1455</v>
      </c>
      <c r="D27" s="164" t="s">
        <v>1556</v>
      </c>
      <c r="E27" s="195"/>
      <c r="F27" s="142" t="s">
        <v>1855</v>
      </c>
    </row>
    <row r="28" spans="1:6" x14ac:dyDescent="0.2">
      <c r="A28" s="195"/>
      <c r="B28" s="195"/>
      <c r="C28" s="195"/>
      <c r="D28" s="155" t="s">
        <v>1775</v>
      </c>
      <c r="E28" s="195"/>
      <c r="F28" s="164"/>
    </row>
    <row r="29" spans="1:6" x14ac:dyDescent="0.2">
      <c r="A29" s="195"/>
      <c r="B29" s="195"/>
      <c r="C29" s="195"/>
      <c r="D29" s="164" t="s">
        <v>1673</v>
      </c>
      <c r="E29" s="195"/>
      <c r="F29" s="155"/>
    </row>
    <row r="30" spans="1:6" x14ac:dyDescent="0.2">
      <c r="A30" s="195"/>
      <c r="B30" s="195"/>
      <c r="C30" s="195"/>
      <c r="D30" s="155" t="s">
        <v>1810</v>
      </c>
      <c r="E30" s="195"/>
      <c r="F30" s="196"/>
    </row>
    <row r="31" spans="1:6" x14ac:dyDescent="0.2">
      <c r="A31" s="198"/>
      <c r="B31" s="198"/>
      <c r="C31" s="195"/>
      <c r="D31" s="155" t="s">
        <v>1696</v>
      </c>
      <c r="E31" s="195"/>
      <c r="F31" s="195"/>
    </row>
    <row r="32" spans="1:6" x14ac:dyDescent="0.2">
      <c r="A32" s="198"/>
      <c r="B32" s="198"/>
      <c r="C32" s="195"/>
      <c r="D32" s="164" t="s">
        <v>1711</v>
      </c>
      <c r="E32" s="195"/>
      <c r="F32" s="195"/>
    </row>
    <row r="33" spans="1:6" x14ac:dyDescent="0.2">
      <c r="A33" s="198"/>
      <c r="B33" s="198"/>
      <c r="C33" s="195"/>
      <c r="D33" s="142" t="s">
        <v>1728</v>
      </c>
      <c r="E33" s="195"/>
      <c r="F33" s="195"/>
    </row>
    <row r="34" spans="1:6" x14ac:dyDescent="0.2">
      <c r="A34" s="198"/>
      <c r="B34" s="198"/>
      <c r="C34" s="195"/>
      <c r="D34" s="194" t="s">
        <v>1745</v>
      </c>
      <c r="E34" s="195"/>
      <c r="F34" s="195"/>
    </row>
    <row r="35" spans="1:6" x14ac:dyDescent="0.2">
      <c r="A35" s="198"/>
      <c r="B35" s="198"/>
      <c r="C35" s="195"/>
      <c r="D35" s="194" t="s">
        <v>1746</v>
      </c>
      <c r="E35" s="195"/>
      <c r="F35" s="195"/>
    </row>
    <row r="36" spans="1:6" x14ac:dyDescent="0.2">
      <c r="A36" s="199"/>
      <c r="B36" s="199"/>
      <c r="C36" s="192"/>
      <c r="D36" s="46"/>
      <c r="E36" s="192"/>
      <c r="F36" s="192"/>
    </row>
    <row r="37" spans="1:6" x14ac:dyDescent="0.2">
      <c r="A37" s="200"/>
      <c r="B37" s="201"/>
      <c r="C37" s="192"/>
      <c r="D37" s="193"/>
      <c r="E37" s="192"/>
      <c r="F37" s="1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cp:lastPrinted>2020-06-26T11:30:28Z</cp:lastPrinted>
  <dcterms:created xsi:type="dcterms:W3CDTF">2012-12-04T09:28:34Z</dcterms:created>
  <dcterms:modified xsi:type="dcterms:W3CDTF">2021-01-29T09:53:15Z</dcterms:modified>
</cp:coreProperties>
</file>