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EE60E385-179A-4C01-B1A3-4C7EE7D004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37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56" i="37" l="1"/>
  <c r="BA56" i="37"/>
  <c r="AZ56" i="37"/>
  <c r="AX56" i="37"/>
  <c r="AV56" i="37"/>
  <c r="AU56" i="37"/>
  <c r="AT56" i="37"/>
  <c r="AS56" i="37"/>
  <c r="AR56" i="37"/>
  <c r="AQ56" i="37"/>
  <c r="AP56" i="37"/>
  <c r="AO56" i="37"/>
  <c r="AN56" i="37"/>
  <c r="AM56" i="37"/>
  <c r="AY52" i="37"/>
  <c r="BC52" i="37" s="1"/>
  <c r="BD52" i="37" s="1"/>
  <c r="AW52" i="37"/>
  <c r="AY48" i="37"/>
  <c r="BC48" i="37" s="1"/>
  <c r="BD48" i="37" s="1"/>
  <c r="AW48" i="37"/>
  <c r="AY44" i="37"/>
  <c r="BC44" i="37" s="1"/>
  <c r="BD44" i="37" s="1"/>
  <c r="AW44" i="37"/>
  <c r="AY40" i="37"/>
  <c r="BC40" i="37" s="1"/>
  <c r="BD40" i="37" s="1"/>
  <c r="AW40" i="37"/>
  <c r="AY36" i="37"/>
  <c r="BC36" i="37" s="1"/>
  <c r="BD36" i="37" s="1"/>
  <c r="AW36" i="37"/>
  <c r="AY32" i="37"/>
  <c r="BC32" i="37" s="1"/>
  <c r="BD32" i="37" s="1"/>
  <c r="AW32" i="37"/>
  <c r="AY28" i="37"/>
  <c r="BC28" i="37" s="1"/>
  <c r="BD28" i="37" s="1"/>
  <c r="AW28" i="37"/>
  <c r="BB25" i="37"/>
  <c r="BB29" i="37" s="1"/>
  <c r="BB33" i="37" s="1"/>
  <c r="BB37" i="37" s="1"/>
  <c r="BB41" i="37" s="1"/>
  <c r="BB45" i="37" s="1"/>
  <c r="BB49" i="37" s="1"/>
  <c r="BB53" i="37" s="1"/>
  <c r="BA25" i="37"/>
  <c r="BA29" i="37" s="1"/>
  <c r="BA33" i="37" s="1"/>
  <c r="BA37" i="37" s="1"/>
  <c r="BA41" i="37" s="1"/>
  <c r="BA45" i="37" s="1"/>
  <c r="BA49" i="37" s="1"/>
  <c r="BA53" i="37" s="1"/>
  <c r="AZ25" i="37"/>
  <c r="AZ29" i="37" s="1"/>
  <c r="AZ33" i="37" s="1"/>
  <c r="AZ37" i="37" s="1"/>
  <c r="AZ41" i="37" s="1"/>
  <c r="AZ45" i="37" s="1"/>
  <c r="AZ49" i="37" s="1"/>
  <c r="AZ53" i="37" s="1"/>
  <c r="AX25" i="37"/>
  <c r="AX29" i="37" s="1"/>
  <c r="AX33" i="37" s="1"/>
  <c r="AX37" i="37" s="1"/>
  <c r="AX41" i="37" s="1"/>
  <c r="AX45" i="37" s="1"/>
  <c r="AX49" i="37" s="1"/>
  <c r="AX53" i="37" s="1"/>
  <c r="AV25" i="37"/>
  <c r="AV29" i="37" s="1"/>
  <c r="AV33" i="37" s="1"/>
  <c r="AV37" i="37" s="1"/>
  <c r="AV41" i="37" s="1"/>
  <c r="AV45" i="37" s="1"/>
  <c r="AV49" i="37" s="1"/>
  <c r="AV53" i="37" s="1"/>
  <c r="AU25" i="37"/>
  <c r="AU29" i="37" s="1"/>
  <c r="AU33" i="37" s="1"/>
  <c r="AU37" i="37" s="1"/>
  <c r="AU41" i="37" s="1"/>
  <c r="AU45" i="37" s="1"/>
  <c r="AU49" i="37" s="1"/>
  <c r="AU53" i="37" s="1"/>
  <c r="AT25" i="37"/>
  <c r="AT29" i="37" s="1"/>
  <c r="AT33" i="37" s="1"/>
  <c r="AT37" i="37" s="1"/>
  <c r="AT41" i="37" s="1"/>
  <c r="AT45" i="37" s="1"/>
  <c r="AT49" i="37" s="1"/>
  <c r="AT53" i="37" s="1"/>
  <c r="AS25" i="37"/>
  <c r="AS29" i="37" s="1"/>
  <c r="AS33" i="37" s="1"/>
  <c r="AS37" i="37" s="1"/>
  <c r="AS41" i="37" s="1"/>
  <c r="AS45" i="37" s="1"/>
  <c r="AS49" i="37" s="1"/>
  <c r="AS53" i="37" s="1"/>
  <c r="AR25" i="37"/>
  <c r="AR29" i="37" s="1"/>
  <c r="AR33" i="37" s="1"/>
  <c r="AR37" i="37" s="1"/>
  <c r="AR41" i="37" s="1"/>
  <c r="AR45" i="37" s="1"/>
  <c r="AR49" i="37" s="1"/>
  <c r="AR53" i="37" s="1"/>
  <c r="AQ25" i="37"/>
  <c r="AQ29" i="37" s="1"/>
  <c r="AQ33" i="37" s="1"/>
  <c r="AQ37" i="37" s="1"/>
  <c r="AQ41" i="37" s="1"/>
  <c r="AQ45" i="37" s="1"/>
  <c r="AQ49" i="37" s="1"/>
  <c r="AQ53" i="37" s="1"/>
  <c r="AP25" i="37"/>
  <c r="AP29" i="37" s="1"/>
  <c r="AP33" i="37" s="1"/>
  <c r="AP37" i="37" s="1"/>
  <c r="AP41" i="37" s="1"/>
  <c r="AP45" i="37" s="1"/>
  <c r="AP49" i="37" s="1"/>
  <c r="AP53" i="37" s="1"/>
  <c r="AO25" i="37"/>
  <c r="AO29" i="37" s="1"/>
  <c r="AO33" i="37" s="1"/>
  <c r="AO37" i="37" s="1"/>
  <c r="AO41" i="37" s="1"/>
  <c r="AO45" i="37" s="1"/>
  <c r="AO49" i="37" s="1"/>
  <c r="AO53" i="37" s="1"/>
  <c r="AN25" i="37"/>
  <c r="AN29" i="37" s="1"/>
  <c r="AN33" i="37" s="1"/>
  <c r="AN37" i="37" s="1"/>
  <c r="AN41" i="37" s="1"/>
  <c r="AN45" i="37" s="1"/>
  <c r="AN49" i="37" s="1"/>
  <c r="AN53" i="37" s="1"/>
  <c r="AM25" i="37"/>
  <c r="AM29" i="37" s="1"/>
  <c r="AM33" i="37" s="1"/>
  <c r="AM37" i="37" s="1"/>
  <c r="AM41" i="37" s="1"/>
  <c r="AM45" i="37" s="1"/>
  <c r="AM49" i="37" s="1"/>
  <c r="AM53" i="37" s="1"/>
  <c r="AY24" i="37"/>
  <c r="AY25" i="37" s="1"/>
  <c r="AW24" i="37"/>
  <c r="AW25" i="37" s="1"/>
  <c r="AW29" i="37" s="1"/>
  <c r="AW33" i="37" l="1"/>
  <c r="AW37" i="37" s="1"/>
  <c r="AW41" i="37" s="1"/>
  <c r="AW45" i="37" s="1"/>
  <c r="AW49" i="37" s="1"/>
  <c r="AW53" i="37" s="1"/>
  <c r="BC24" i="37"/>
  <c r="BD24" i="37" s="1"/>
  <c r="BD25" i="37" s="1"/>
  <c r="BD29" i="37" s="1"/>
  <c r="BD33" i="37" s="1"/>
  <c r="BD37" i="37" s="1"/>
  <c r="BD41" i="37" s="1"/>
  <c r="BD45" i="37" s="1"/>
  <c r="BD49" i="37" s="1"/>
  <c r="BD53" i="37" s="1"/>
  <c r="AY56" i="37"/>
  <c r="AY29" i="37"/>
  <c r="AY33" i="37" s="1"/>
  <c r="AY37" i="37" s="1"/>
  <c r="AY41" i="37" s="1"/>
  <c r="AY45" i="37" s="1"/>
  <c r="AY49" i="37" s="1"/>
  <c r="AY53" i="37" s="1"/>
  <c r="AW56" i="37"/>
  <c r="BD56" i="37" l="1"/>
  <c r="AX59" i="37" s="1"/>
  <c r="BC56" i="37"/>
  <c r="BC25" i="37"/>
  <c r="BC29" i="37" s="1"/>
  <c r="BC33" i="37" s="1"/>
  <c r="BC37" i="37" s="1"/>
  <c r="BC41" i="37" s="1"/>
  <c r="BC45" i="37" s="1"/>
  <c r="BC49" i="37" s="1"/>
  <c r="BC53" i="37" s="1"/>
</calcChain>
</file>

<file path=xl/sharedStrings.xml><?xml version="1.0" encoding="utf-8"?>
<sst xmlns="http://schemas.openxmlformats.org/spreadsheetml/2006/main" count="234" uniqueCount="141">
  <si>
    <t>A</t>
    <phoneticPr fontId="1" type="noConversion"/>
  </si>
  <si>
    <r>
      <rPr>
        <b/>
        <sz val="14"/>
        <rFont val="標楷體"/>
        <family val="4"/>
        <charset val="136"/>
      </rPr>
      <t>日</t>
    </r>
    <phoneticPr fontId="1" type="noConversion"/>
  </si>
  <si>
    <r>
      <rPr>
        <b/>
        <sz val="14"/>
        <rFont val="標楷體"/>
        <family val="4"/>
        <charset val="136"/>
      </rPr>
      <t>一</t>
    </r>
    <phoneticPr fontId="1" type="noConversion"/>
  </si>
  <si>
    <r>
      <rPr>
        <b/>
        <sz val="14"/>
        <rFont val="標楷體"/>
        <family val="4"/>
        <charset val="136"/>
      </rPr>
      <t>二</t>
    </r>
    <phoneticPr fontId="1" type="noConversion"/>
  </si>
  <si>
    <r>
      <rPr>
        <b/>
        <sz val="14"/>
        <rFont val="標楷體"/>
        <family val="4"/>
        <charset val="136"/>
      </rPr>
      <t>三</t>
    </r>
    <phoneticPr fontId="1" type="noConversion"/>
  </si>
  <si>
    <r>
      <rPr>
        <b/>
        <sz val="14"/>
        <rFont val="標楷體"/>
        <family val="4"/>
        <charset val="136"/>
      </rPr>
      <t>四</t>
    </r>
    <phoneticPr fontId="1" type="noConversion"/>
  </si>
  <si>
    <r>
      <rPr>
        <b/>
        <sz val="14"/>
        <rFont val="標楷體"/>
        <family val="4"/>
        <charset val="136"/>
      </rPr>
      <t>五</t>
    </r>
    <phoneticPr fontId="1" type="noConversion"/>
  </si>
  <si>
    <r>
      <rPr>
        <b/>
        <sz val="14"/>
        <rFont val="標楷體"/>
        <family val="4"/>
        <charset val="136"/>
      </rPr>
      <t>六</t>
    </r>
    <phoneticPr fontId="1" type="noConversion"/>
  </si>
  <si>
    <t>合計</t>
    <phoneticPr fontId="1" type="noConversion"/>
  </si>
  <si>
    <t>承攬廠商：</t>
    <phoneticPr fontId="1" type="noConversion"/>
  </si>
  <si>
    <t>監造單位：</t>
    <phoneticPr fontId="1" type="noConversion"/>
  </si>
  <si>
    <t>工作天</t>
    <phoneticPr fontId="1" type="noConversion"/>
  </si>
  <si>
    <t>B</t>
    <phoneticPr fontId="1" type="noConversion"/>
  </si>
  <si>
    <t>逾期/剩餘天數</t>
    <phoneticPr fontId="1" type="noConversion"/>
  </si>
  <si>
    <t>天數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</si>
  <si>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</si>
  <si>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</si>
  <si>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</si>
  <si>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</si>
  <si>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</si>
  <si>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</si>
  <si>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</si>
  <si>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</si>
  <si>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</si>
  <si>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</si>
  <si>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十一</t>
    <phoneticPr fontId="1" type="noConversion"/>
  </si>
  <si>
    <t>十二</t>
    <phoneticPr fontId="1" type="noConversion"/>
  </si>
  <si>
    <t>例假日</t>
    <phoneticPr fontId="1" type="noConversion"/>
  </si>
  <si>
    <t>天候因素</t>
    <phoneticPr fontId="1" type="noConversion"/>
  </si>
  <si>
    <t>人為因素</t>
    <phoneticPr fontId="1" type="noConversion"/>
  </si>
  <si>
    <t>月份</t>
    <phoneticPr fontId="1" type="noConversion"/>
  </si>
  <si>
    <r>
      <t xml:space="preserve">    </t>
    </r>
    <r>
      <rPr>
        <sz val="9"/>
        <rFont val="標楷體"/>
        <family val="4"/>
        <charset val="136"/>
      </rPr>
      <t>星期</t>
    </r>
    <phoneticPr fontId="1" type="noConversion"/>
  </si>
  <si>
    <t>備註</t>
    <phoneticPr fontId="1" type="noConversion"/>
  </si>
  <si>
    <t>1.星期例假日</t>
    <phoneticPr fontId="1" type="noConversion"/>
  </si>
  <si>
    <t>2.國定假日</t>
    <phoneticPr fontId="1" type="noConversion"/>
  </si>
  <si>
    <t>5.</t>
    <phoneticPr fontId="1" type="noConversion"/>
  </si>
  <si>
    <t>G</t>
    <phoneticPr fontId="1" type="noConversion"/>
  </si>
  <si>
    <t>設計單位：</t>
    <phoneticPr fontId="1" type="noConversion"/>
  </si>
  <si>
    <t>C</t>
  </si>
  <si>
    <t>D</t>
  </si>
  <si>
    <t>E</t>
  </si>
  <si>
    <t>F</t>
  </si>
  <si>
    <t>停工</t>
    <phoneticPr fontId="1" type="noConversion"/>
  </si>
  <si>
    <t>工期計算表</t>
    <phoneticPr fontId="1" type="noConversion"/>
  </si>
  <si>
    <t>晴</t>
    <phoneticPr fontId="1" type="noConversion"/>
  </si>
  <si>
    <t>雨</t>
    <phoneticPr fontId="1" type="noConversion"/>
  </si>
  <si>
    <t>豪雨</t>
    <phoneticPr fontId="1" type="noConversion"/>
  </si>
  <si>
    <t>酷熱</t>
    <phoneticPr fontId="1" type="noConversion"/>
  </si>
  <si>
    <t>颱風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</si>
  <si>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</si>
  <si>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</si>
  <si>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</si>
  <si>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</si>
  <si>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</si>
  <si>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</si>
  <si>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</si>
  <si>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小計</t>
    <phoneticPr fontId="1" type="noConversion"/>
  </si>
  <si>
    <t>應扣除工期</t>
    <phoneticPr fontId="1" type="noConversion"/>
  </si>
  <si>
    <t>業　　主：</t>
    <phoneticPr fontId="1" type="noConversion"/>
  </si>
  <si>
    <t>相關說明：</t>
    <phoneticPr fontId="1" type="noConversion"/>
  </si>
  <si>
    <t>Ｅ扣除與例假日、停工、天候重疊天數</t>
    <phoneticPr fontId="1" type="noConversion"/>
  </si>
  <si>
    <t>等於B</t>
    <phoneticPr fontId="1" type="noConversion"/>
  </si>
  <si>
    <t>Ｃ扣除與例假日重疊天數</t>
    <phoneticPr fontId="1" type="noConversion"/>
  </si>
  <si>
    <t>Ｄ扣除與例假日、停工重疊天數</t>
    <phoneticPr fontId="1" type="noConversion"/>
  </si>
  <si>
    <t>小計＝ｂ＋ｃ＋ｄ＋ｅ</t>
    <phoneticPr fontId="1" type="noConversion"/>
  </si>
  <si>
    <t>天候因素：</t>
    <phoneticPr fontId="1" type="noConversion"/>
  </si>
  <si>
    <t>7.全日停工</t>
    <phoneticPr fontId="1" type="noConversion"/>
  </si>
  <si>
    <t>11.晴</t>
    <phoneticPr fontId="1" type="noConversion"/>
  </si>
  <si>
    <t>17.酷熱</t>
    <phoneticPr fontId="1" type="noConversion"/>
  </si>
  <si>
    <t>21.全日停電</t>
    <phoneticPr fontId="1" type="noConversion"/>
  </si>
  <si>
    <t>30.開工日</t>
    <phoneticPr fontId="1" type="noConversion"/>
  </si>
  <si>
    <t>3.</t>
    <phoneticPr fontId="1" type="noConversion"/>
  </si>
  <si>
    <t>4.</t>
    <phoneticPr fontId="1" type="noConversion"/>
  </si>
  <si>
    <t>6.無資料</t>
    <phoneticPr fontId="1" type="noConversion"/>
  </si>
  <si>
    <t>12.下雨(全天)</t>
    <phoneticPr fontId="1" type="noConversion"/>
  </si>
  <si>
    <t>13.下雨(上午)</t>
    <phoneticPr fontId="1" type="noConversion"/>
  </si>
  <si>
    <t>14.下雨(下午)</t>
    <phoneticPr fontId="1" type="noConversion"/>
  </si>
  <si>
    <t>15.颱風</t>
    <phoneticPr fontId="1" type="noConversion"/>
  </si>
  <si>
    <t>16.豪雨</t>
    <phoneticPr fontId="1" type="noConversion"/>
  </si>
  <si>
    <t>22.上午停電</t>
    <phoneticPr fontId="1" type="noConversion"/>
  </si>
  <si>
    <t>23.下午停電</t>
    <phoneticPr fontId="1" type="noConversion"/>
  </si>
  <si>
    <t>31.合約完工日</t>
    <phoneticPr fontId="1" type="noConversion"/>
  </si>
  <si>
    <t>32.變動完工日</t>
    <phoneticPr fontId="1" type="noConversion"/>
  </si>
  <si>
    <t>33.實際完工日</t>
    <phoneticPr fontId="1" type="noConversion"/>
  </si>
  <si>
    <t>34.驗收完成日</t>
    <phoneticPr fontId="1" type="noConversion"/>
  </si>
  <si>
    <t>35.</t>
    <phoneticPr fontId="1" type="noConversion"/>
  </si>
  <si>
    <t>停　　工：</t>
    <phoneticPr fontId="1" type="noConversion"/>
  </si>
  <si>
    <t>例 假 日：</t>
    <phoneticPr fontId="1" type="noConversion"/>
  </si>
  <si>
    <t>人為因素：</t>
    <phoneticPr fontId="1" type="noConversion"/>
  </si>
  <si>
    <t>工期相關：</t>
    <phoneticPr fontId="1" type="noConversion"/>
  </si>
  <si>
    <t>≈</t>
    <phoneticPr fontId="1" type="noConversion"/>
  </si>
  <si>
    <r>
      <t xml:space="preserve">D </t>
    </r>
    <r>
      <rPr>
        <sz val="12"/>
        <rFont val="細明體"/>
        <family val="3"/>
        <charset val="136"/>
      </rPr>
      <t>天候因素</t>
    </r>
    <phoneticPr fontId="1" type="noConversion"/>
  </si>
  <si>
    <t>2(雨)~6(泥濘)合計天數</t>
    <phoneticPr fontId="1" type="noConversion"/>
  </si>
  <si>
    <t>本日止當月晴天天數及總天數</t>
    <phoneticPr fontId="1" type="noConversion"/>
  </si>
  <si>
    <t>本日止當月總天數</t>
    <phoneticPr fontId="1" type="noConversion"/>
  </si>
  <si>
    <t>本日止當月停工合計天數</t>
    <phoneticPr fontId="1" type="noConversion"/>
  </si>
  <si>
    <t>本日止當月人為因素合計天數</t>
    <phoneticPr fontId="1" type="noConversion"/>
  </si>
  <si>
    <t>天數－應扣除工期小計</t>
    <phoneticPr fontId="1" type="noConversion"/>
  </si>
  <si>
    <t>　　〃　　雨天天數及總天數</t>
    <phoneticPr fontId="1" type="noConversion"/>
  </si>
  <si>
    <t>　　〃　　豪雨天數及總天數</t>
    <phoneticPr fontId="1" type="noConversion"/>
  </si>
  <si>
    <t>　　〃　　颱風天數及總天數</t>
    <phoneticPr fontId="1" type="noConversion"/>
  </si>
  <si>
    <t>　　〃　　酷熱天數及總天數</t>
    <phoneticPr fontId="1" type="noConversion"/>
  </si>
  <si>
    <t>　　〃　　泥濘天數及總天數</t>
    <phoneticPr fontId="1" type="noConversion"/>
  </si>
  <si>
    <t>　　〃　　例假日合計天數</t>
    <phoneticPr fontId="1" type="noConversion"/>
  </si>
  <si>
    <r>
      <t>106</t>
    </r>
    <r>
      <rPr>
        <sz val="14"/>
        <rFont val="標楷體"/>
        <family val="4"/>
        <charset val="136"/>
      </rPr>
      <t>年</t>
    </r>
    <r>
      <rPr>
        <sz val="14"/>
        <rFont val="Arial"/>
        <family val="2"/>
      </rPr>
      <t>5</t>
    </r>
    <r>
      <rPr>
        <sz val="14"/>
        <rFont val="標楷體"/>
        <family val="4"/>
        <charset val="136"/>
      </rPr>
      <t>月</t>
    </r>
    <r>
      <rPr>
        <sz val="14"/>
        <rFont val="Arial"/>
        <family val="2"/>
      </rPr>
      <t>8</t>
    </r>
    <r>
      <rPr>
        <sz val="14"/>
        <rFont val="標楷體"/>
        <family val="4"/>
        <charset val="136"/>
      </rPr>
      <t>日</t>
    </r>
    <phoneticPr fontId="1" type="noConversion"/>
  </si>
  <si>
    <t>實際工期</t>
    <phoneticPr fontId="1" type="noConversion"/>
  </si>
  <si>
    <t>合約完工期限</t>
    <phoneticPr fontId="1" type="noConversion"/>
  </si>
  <si>
    <t>變動完工期限</t>
    <phoneticPr fontId="1" type="noConversion"/>
  </si>
  <si>
    <r>
      <rPr>
        <sz val="12"/>
        <rFont val="標楷體"/>
        <family val="4"/>
        <charset val="136"/>
      </rPr>
      <t>履約期限</t>
    </r>
    <phoneticPr fontId="1" type="noConversion"/>
  </si>
  <si>
    <r>
      <rPr>
        <sz val="12"/>
        <rFont val="標楷體"/>
        <family val="4"/>
        <charset val="136"/>
      </rPr>
      <t>預定完工日</t>
    </r>
    <phoneticPr fontId="1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</si>
  <si>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1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</si>
  <si>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1" type="noConversion"/>
  </si>
  <si>
    <r>
      <t>107</t>
    </r>
    <r>
      <rPr>
        <sz val="14"/>
        <rFont val="標楷體"/>
        <family val="4"/>
        <charset val="136"/>
      </rPr>
      <t>年</t>
    </r>
    <r>
      <rPr>
        <sz val="14"/>
        <rFont val="Arial"/>
        <family val="2"/>
      </rPr>
      <t>3</t>
    </r>
    <r>
      <rPr>
        <sz val="14"/>
        <rFont val="標楷體"/>
        <family val="4"/>
        <charset val="136"/>
      </rPr>
      <t>月</t>
    </r>
    <r>
      <rPr>
        <sz val="14"/>
        <rFont val="Arial"/>
        <family val="2"/>
      </rPr>
      <t>20</t>
    </r>
    <r>
      <rPr>
        <sz val="14"/>
        <rFont val="標楷體"/>
        <family val="4"/>
        <charset val="136"/>
      </rPr>
      <t>日</t>
    </r>
    <phoneticPr fontId="1" type="noConversion"/>
  </si>
  <si>
    <t>實際完工期限</t>
    <phoneticPr fontId="1" type="noConversion"/>
  </si>
  <si>
    <t>F</t>
    <phoneticPr fontId="1" type="noConversion"/>
  </si>
  <si>
    <t>9.下午停工</t>
    <phoneticPr fontId="1" type="noConversion"/>
  </si>
  <si>
    <t>8.上午停工</t>
    <phoneticPr fontId="1" type="noConversion"/>
  </si>
  <si>
    <t>天候  因素</t>
    <phoneticPr fontId="1" type="noConversion"/>
  </si>
  <si>
    <t>人為   因素</t>
    <phoneticPr fontId="1" type="noConversion"/>
  </si>
  <si>
    <t>下雨</t>
    <phoneticPr fontId="1" type="noConversion"/>
  </si>
  <si>
    <t>18.雨後泥濘</t>
    <phoneticPr fontId="1" type="noConversion"/>
  </si>
  <si>
    <t>雨後泥濘</t>
    <phoneticPr fontId="1" type="noConversion"/>
  </si>
  <si>
    <t>其他</t>
    <phoneticPr fontId="1" type="noConversion"/>
  </si>
  <si>
    <t>　　〃　　其他狀況天數及總天數</t>
    <phoneticPr fontId="1" type="noConversion"/>
  </si>
  <si>
    <t>19.其他</t>
    <phoneticPr fontId="1" type="noConversion"/>
  </si>
  <si>
    <t>✽</t>
    <phoneticPr fontId="1" type="noConversion"/>
  </si>
  <si>
    <r>
      <t>210</t>
    </r>
    <r>
      <rPr>
        <sz val="14"/>
        <rFont val="標楷體"/>
        <family val="4"/>
        <charset val="136"/>
      </rPr>
      <t>工作天</t>
    </r>
    <phoneticPr fontId="1" type="noConversion"/>
  </si>
  <si>
    <t>第一週</t>
    <phoneticPr fontId="1" type="noConversion"/>
  </si>
  <si>
    <t>第二週</t>
    <phoneticPr fontId="1" type="noConversion"/>
  </si>
  <si>
    <t>第三週</t>
    <phoneticPr fontId="1" type="noConversion"/>
  </si>
  <si>
    <t>第四週</t>
    <phoneticPr fontId="1" type="noConversion"/>
  </si>
  <si>
    <t>第五週</t>
    <phoneticPr fontId="1" type="noConversion"/>
  </si>
  <si>
    <t>第六週</t>
    <phoneticPr fontId="1" type="noConversion"/>
  </si>
  <si>
    <t>案    號：</t>
    <phoneticPr fontId="1" type="noConversion"/>
  </si>
  <si>
    <r>
      <t>110</t>
    </r>
    <r>
      <rPr>
        <sz val="14"/>
        <rFont val="Arial Unicode MS"/>
        <family val="2"/>
        <charset val="136"/>
      </rPr>
      <t>年</t>
    </r>
    <r>
      <rPr>
        <sz val="14"/>
        <rFont val="Arial"/>
        <family val="2"/>
      </rPr>
      <t>7</t>
    </r>
    <r>
      <rPr>
        <sz val="14"/>
        <rFont val="Arial Unicode MS"/>
        <family val="2"/>
        <charset val="136"/>
      </rPr>
      <t>月</t>
    </r>
    <r>
      <rPr>
        <sz val="14"/>
        <rFont val="Arial"/>
        <family val="2"/>
      </rPr>
      <t>19</t>
    </r>
    <r>
      <rPr>
        <sz val="14"/>
        <rFont val="Arial Unicode MS"/>
        <family val="2"/>
        <charset val="136"/>
      </rPr>
      <t>日</t>
    </r>
    <phoneticPr fontId="1" type="noConversion"/>
  </si>
  <si>
    <t xml:space="preserve">       事務所</t>
    <phoneticPr fontId="1" type="noConversion"/>
  </si>
  <si>
    <t xml:space="preserve">       有限公司</t>
    <phoneticPr fontId="1" type="noConversion"/>
  </si>
  <si>
    <t>工程名稱：                 工程</t>
    <phoneticPr fontId="1" type="noConversion"/>
  </si>
  <si>
    <t xml:space="preserve">        有限公司</t>
    <phoneticPr fontId="1" type="noConversion"/>
  </si>
  <si>
    <t xml:space="preserve">        建築師事務所</t>
    <phoneticPr fontId="1" type="noConversion"/>
  </si>
  <si>
    <t>晴雨表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</si>
</sst>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_);[Red]\(0.0\)"/>
  </numFmts>
  <fonts count="22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4"/>
      <name val="Arial"/>
      <family val="2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14"/>
      <name val="標楷體"/>
      <family val="4"/>
      <charset val="136"/>
    </font>
    <font>
      <b/>
      <sz val="14"/>
      <name val="Arial"/>
      <family val="2"/>
    </font>
    <font>
      <sz val="11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9"/>
      <name val="Arial"/>
      <family val="2"/>
    </font>
    <font>
      <sz val="8"/>
      <name val="細明體"/>
      <family val="3"/>
      <charset val="136"/>
    </font>
    <font>
      <sz val="9"/>
      <name val="標楷體"/>
      <family val="4"/>
      <charset val="136"/>
    </font>
    <font>
      <sz val="10"/>
      <name val="細明體"/>
      <family val="3"/>
      <charset val="136"/>
    </font>
    <font>
      <sz val="10"/>
      <name val="Arial"/>
      <family val="2"/>
    </font>
    <font>
      <sz val="8"/>
      <name val="Arial"/>
      <family val="2"/>
    </font>
    <font>
      <sz val="34"/>
      <name val="標楷體"/>
      <family val="4"/>
      <charset val="136"/>
    </font>
    <font>
      <sz val="19"/>
      <name val="Arial"/>
      <family val="2"/>
    </font>
    <font>
      <sz val="16"/>
      <name val="新細明體"/>
      <family val="1"/>
      <charset val="136"/>
    </font>
    <font>
      <sz val="14"/>
      <name val="Arial Unicode MS"/>
      <family val="2"/>
      <charset val="136"/>
    </font>
    <font>
      <b/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7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vertical="center" textRotation="255" shrinkToFit="1"/>
    </xf>
    <xf numFmtId="0" fontId="2" fillId="0" borderId="1" xfId="0" applyFont="1" applyBorder="1" applyAlignment="1">
      <alignment vertical="center" textRotation="255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Border="1"/>
    <xf numFmtId="0" fontId="2" fillId="0" borderId="0" xfId="0" applyFont="1" applyAlignment="1">
      <alignment horizontal="centerContinuous" vertical="center"/>
    </xf>
    <xf numFmtId="0" fontId="2" fillId="0" borderId="3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176" fontId="8" fillId="0" borderId="5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176" fontId="2" fillId="0" borderId="0" xfId="0" applyNumberFormat="1" applyFont="1"/>
    <xf numFmtId="176" fontId="8" fillId="0" borderId="7" xfId="0" applyNumberFormat="1" applyFont="1" applyBorder="1" applyAlignment="1">
      <alignment horizontal="center" vertical="center" shrinkToFit="1"/>
    </xf>
    <xf numFmtId="176" fontId="8" fillId="0" borderId="8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vertical="center" textRotation="255" shrinkToFit="1"/>
    </xf>
    <xf numFmtId="176" fontId="8" fillId="0" borderId="10" xfId="0" applyNumberFormat="1" applyFont="1" applyBorder="1" applyAlignment="1">
      <alignment horizontal="center" vertical="center" shrinkToFit="1"/>
    </xf>
    <xf numFmtId="176" fontId="8" fillId="0" borderId="11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center" textRotation="255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 shrinkToFit="1"/>
    </xf>
    <xf numFmtId="0" fontId="9" fillId="0" borderId="0" xfId="0" applyFont="1"/>
    <xf numFmtId="0" fontId="6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6" fillId="0" borderId="0" xfId="0" applyFont="1" applyAlignment="1">
      <alignment vertical="top"/>
    </xf>
    <xf numFmtId="176" fontId="2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distributed" vertical="center"/>
    </xf>
    <xf numFmtId="0" fontId="2" fillId="0" borderId="13" xfId="0" applyFont="1" applyBorder="1" applyAlignment="1">
      <alignment vertical="center" textRotation="255"/>
    </xf>
    <xf numFmtId="176" fontId="2" fillId="0" borderId="2" xfId="0" applyNumberFormat="1" applyFont="1" applyBorder="1" applyAlignment="1">
      <alignment horizontal="center" vertical="center" shrinkToFit="1"/>
    </xf>
    <xf numFmtId="0" fontId="2" fillId="0" borderId="16" xfId="0" applyFont="1" applyBorder="1"/>
    <xf numFmtId="0" fontId="2" fillId="0" borderId="0" xfId="0" applyFont="1" applyAlignment="1">
      <alignment horizontal="left"/>
    </xf>
    <xf numFmtId="0" fontId="4" fillId="0" borderId="18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 shrinkToFit="1"/>
    </xf>
    <xf numFmtId="0" fontId="18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 wrapText="1" shrinkToFit="1"/>
    </xf>
    <xf numFmtId="0" fontId="19" fillId="0" borderId="17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 shrinkToFit="1"/>
    </xf>
    <xf numFmtId="176" fontId="2" fillId="0" borderId="20" xfId="0" applyNumberFormat="1" applyFont="1" applyBorder="1" applyAlignment="1">
      <alignment horizontal="center" vertical="center" shrinkToFit="1"/>
    </xf>
    <xf numFmtId="176" fontId="2" fillId="0" borderId="21" xfId="0" applyNumberFormat="1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horizontal="center" vertical="center" shrinkToFit="1"/>
    </xf>
    <xf numFmtId="176" fontId="2" fillId="0" borderId="23" xfId="0" applyNumberFormat="1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shrinkToFit="1"/>
    </xf>
    <xf numFmtId="176" fontId="2" fillId="0" borderId="25" xfId="0" applyNumberFormat="1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horizontal="center" vertical="center" shrinkToFit="1"/>
    </xf>
    <xf numFmtId="176" fontId="2" fillId="0" borderId="27" xfId="0" applyNumberFormat="1" applyFont="1" applyBorder="1" applyAlignment="1">
      <alignment horizontal="center" vertical="center" shrinkToFit="1"/>
    </xf>
    <xf numFmtId="176" fontId="2" fillId="0" borderId="28" xfId="0" applyNumberFormat="1" applyFont="1" applyBorder="1" applyAlignment="1">
      <alignment horizontal="center" vertical="center" shrinkToFit="1"/>
    </xf>
    <xf numFmtId="176" fontId="2" fillId="0" borderId="29" xfId="0" applyNumberFormat="1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horizontal="center" vertical="center" shrinkToFit="1"/>
    </xf>
    <xf numFmtId="0" fontId="2" fillId="2" borderId="0" xfId="0" applyFont="1" applyFill="1" applyAlignment="1">
      <alignment shrinkToFit="1"/>
    </xf>
    <xf numFmtId="176" fontId="2" fillId="0" borderId="31" xfId="0" applyNumberFormat="1" applyFont="1" applyBorder="1" applyAlignment="1">
      <alignment horizontal="center" vertical="center" shrinkToFit="1"/>
    </xf>
    <xf numFmtId="176" fontId="2" fillId="0" borderId="32" xfId="0" applyNumberFormat="1" applyFont="1" applyBorder="1" applyAlignment="1">
      <alignment horizontal="center" vertical="center" shrinkToFit="1"/>
    </xf>
    <xf numFmtId="176" fontId="2" fillId="0" borderId="33" xfId="0" applyNumberFormat="1" applyFont="1" applyBorder="1" applyAlignment="1">
      <alignment horizontal="center" vertical="center" shrinkToFit="1"/>
    </xf>
    <xf numFmtId="176" fontId="2" fillId="0" borderId="34" xfId="0" applyNumberFormat="1" applyFont="1" applyBorder="1" applyAlignment="1">
      <alignment horizontal="center" vertical="center" shrinkToFit="1"/>
    </xf>
    <xf numFmtId="176" fontId="2" fillId="0" borderId="35" xfId="0" applyNumberFormat="1" applyFont="1" applyBorder="1" applyAlignment="1">
      <alignment horizontal="center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176" fontId="2" fillId="0" borderId="0" xfId="0" applyNumberFormat="1" applyFont="1" applyAlignment="1">
      <alignment shrinkToFit="1"/>
    </xf>
    <xf numFmtId="176" fontId="2" fillId="0" borderId="37" xfId="0" applyNumberFormat="1" applyFont="1" applyBorder="1" applyAlignment="1">
      <alignment horizontal="center" vertical="center" shrinkToFit="1"/>
    </xf>
    <xf numFmtId="176" fontId="2" fillId="0" borderId="5" xfId="0" applyNumberFormat="1" applyFont="1" applyBorder="1" applyAlignment="1">
      <alignment horizontal="center" vertical="center" shrinkToFit="1"/>
    </xf>
    <xf numFmtId="176" fontId="2" fillId="0" borderId="7" xfId="0" applyNumberFormat="1" applyFont="1" applyBorder="1" applyAlignment="1">
      <alignment horizontal="center" vertical="center" shrinkToFit="1"/>
    </xf>
    <xf numFmtId="176" fontId="2" fillId="0" borderId="10" xfId="0" applyNumberFormat="1" applyFont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center" vertical="center" shrinkToFit="1"/>
    </xf>
    <xf numFmtId="176" fontId="2" fillId="0" borderId="15" xfId="0" applyNumberFormat="1" applyFont="1" applyBorder="1" applyAlignment="1">
      <alignment horizontal="center" vertical="center" shrinkToFit="1"/>
    </xf>
    <xf numFmtId="176" fontId="2" fillId="0" borderId="11" xfId="0" applyNumberFormat="1" applyFont="1" applyBorder="1" applyAlignment="1">
      <alignment horizontal="center" vertical="center" shrinkToFit="1"/>
    </xf>
    <xf numFmtId="176" fontId="2" fillId="0" borderId="13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2" xfId="0" applyNumberFormat="1" applyFont="1" applyBorder="1" applyAlignment="1">
      <alignment horizontal="center" vertical="center" shrinkToFit="1"/>
    </xf>
    <xf numFmtId="176" fontId="2" fillId="0" borderId="14" xfId="0" applyNumberFormat="1" applyFont="1" applyBorder="1" applyAlignment="1">
      <alignment horizontal="center" vertical="center" shrinkToFit="1"/>
    </xf>
    <xf numFmtId="176" fontId="2" fillId="0" borderId="38" xfId="0" applyNumberFormat="1" applyFont="1" applyBorder="1" applyAlignment="1">
      <alignment horizontal="center" vertical="center" shrinkToFit="1"/>
    </xf>
    <xf numFmtId="176" fontId="2" fillId="0" borderId="9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7" fillId="0" borderId="52" xfId="0" applyFont="1" applyBorder="1" applyAlignment="1">
      <alignment horizontal="left" vertical="center"/>
    </xf>
    <xf numFmtId="0" fontId="7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15" fillId="2" borderId="56" xfId="0" applyFont="1" applyFill="1" applyBorder="1" applyAlignment="1">
      <alignment horizontal="center" vertical="center" shrinkToFit="1"/>
    </xf>
    <xf numFmtId="0" fontId="15" fillId="2" borderId="57" xfId="0" applyFont="1" applyFill="1" applyBorder="1" applyAlignment="1">
      <alignment horizontal="center" vertical="center" shrinkToFit="1"/>
    </xf>
    <xf numFmtId="176" fontId="2" fillId="0" borderId="44" xfId="0" applyNumberFormat="1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center" vertical="center" shrinkToFit="1"/>
    </xf>
    <xf numFmtId="176" fontId="2" fillId="0" borderId="45" xfId="0" applyNumberFormat="1" applyFont="1" applyBorder="1" applyAlignment="1">
      <alignment horizontal="center" vertical="center" shrinkToFit="1"/>
    </xf>
    <xf numFmtId="176" fontId="2" fillId="0" borderId="61" xfId="0" applyNumberFormat="1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176" fontId="2" fillId="0" borderId="46" xfId="0" applyNumberFormat="1" applyFont="1" applyBorder="1" applyAlignment="1">
      <alignment horizontal="center" vertical="center" shrinkToFit="1"/>
    </xf>
    <xf numFmtId="0" fontId="2" fillId="0" borderId="6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 shrinkToFit="1"/>
    </xf>
    <xf numFmtId="0" fontId="15" fillId="0" borderId="66" xfId="0" applyFont="1" applyBorder="1" applyAlignment="1">
      <alignment horizontal="center" vertical="center" shrinkToFit="1"/>
    </xf>
    <xf numFmtId="0" fontId="15" fillId="2" borderId="66" xfId="0" applyFont="1" applyFill="1" applyBorder="1" applyAlignment="1">
      <alignment horizontal="center" vertical="center" shrinkToFit="1"/>
    </xf>
    <xf numFmtId="0" fontId="14" fillId="2" borderId="66" xfId="0" applyFont="1" applyFill="1" applyBorder="1" applyAlignment="1">
      <alignment horizontal="center" vertical="center" shrinkToFit="1"/>
    </xf>
    <xf numFmtId="0" fontId="2" fillId="2" borderId="66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 shrinkToFit="1"/>
    </xf>
    <xf numFmtId="0" fontId="15" fillId="2" borderId="67" xfId="0" applyFont="1" applyFill="1" applyBorder="1" applyAlignment="1">
      <alignment horizontal="center" vertical="center" shrinkToFit="1"/>
    </xf>
    <xf numFmtId="0" fontId="14" fillId="2" borderId="67" xfId="0" applyFont="1" applyFill="1" applyBorder="1" applyAlignment="1">
      <alignment horizontal="center" vertical="center" shrinkToFit="1"/>
    </xf>
    <xf numFmtId="0" fontId="2" fillId="2" borderId="67" xfId="0" applyFont="1" applyFill="1" applyBorder="1" applyAlignment="1">
      <alignment horizontal="center" vertical="center"/>
    </xf>
    <xf numFmtId="176" fontId="2" fillId="0" borderId="42" xfId="0" applyNumberFormat="1" applyFont="1" applyBorder="1" applyAlignment="1">
      <alignment horizontal="center" vertical="center" shrinkToFit="1"/>
    </xf>
    <xf numFmtId="176" fontId="2" fillId="0" borderId="68" xfId="0" applyNumberFormat="1" applyFont="1" applyBorder="1" applyAlignment="1">
      <alignment horizontal="center" vertical="center" shrinkToFit="1"/>
    </xf>
    <xf numFmtId="176" fontId="2" fillId="0" borderId="41" xfId="0" applyNumberFormat="1" applyFont="1" applyBorder="1" applyAlignment="1">
      <alignment horizontal="center" vertical="center" shrinkToFit="1"/>
    </xf>
    <xf numFmtId="176" fontId="2" fillId="0" borderId="69" xfId="0" applyNumberFormat="1" applyFont="1" applyBorder="1" applyAlignment="1">
      <alignment horizontal="center" vertical="center" shrinkToFit="1"/>
    </xf>
    <xf numFmtId="176" fontId="2" fillId="0" borderId="70" xfId="0" applyNumberFormat="1" applyFont="1" applyBorder="1" applyAlignment="1">
      <alignment horizontal="center" vertical="center" shrinkToFit="1"/>
    </xf>
    <xf numFmtId="0" fontId="15" fillId="2" borderId="20" xfId="0" applyFont="1" applyFill="1" applyBorder="1" applyAlignment="1">
      <alignment horizontal="center" vertical="center" shrinkToFit="1"/>
    </xf>
    <xf numFmtId="0" fontId="14" fillId="2" borderId="20" xfId="0" applyFont="1" applyFill="1" applyBorder="1" applyAlignment="1">
      <alignment horizontal="center" vertical="center" shrinkToFit="1"/>
    </xf>
    <xf numFmtId="0" fontId="15" fillId="2" borderId="22" xfId="0" applyFont="1" applyFill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/>
    </xf>
    <xf numFmtId="0" fontId="14" fillId="2" borderId="71" xfId="0" applyFont="1" applyFill="1" applyBorder="1" applyAlignment="1">
      <alignment horizontal="center" vertical="center" shrinkToFit="1"/>
    </xf>
    <xf numFmtId="0" fontId="14" fillId="0" borderId="71" xfId="0" applyFont="1" applyBorder="1" applyAlignment="1">
      <alignment horizontal="center" vertical="center" shrinkToFit="1"/>
    </xf>
    <xf numFmtId="0" fontId="15" fillId="2" borderId="71" xfId="0" applyFont="1" applyFill="1" applyBorder="1" applyAlignment="1">
      <alignment horizontal="center" vertical="center" shrinkToFit="1"/>
    </xf>
    <xf numFmtId="0" fontId="2" fillId="2" borderId="71" xfId="0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 shrinkToFit="1"/>
    </xf>
    <xf numFmtId="0" fontId="15" fillId="2" borderId="73" xfId="0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39" xfId="0" applyFont="1" applyBorder="1" applyAlignment="1">
      <alignment horizontal="center" vertical="center" textRotation="255" shrinkToFit="1"/>
    </xf>
    <xf numFmtId="0" fontId="14" fillId="0" borderId="32" xfId="0" applyFont="1" applyBorder="1" applyAlignment="1">
      <alignment horizontal="center" vertical="center" textRotation="255" shrinkToFit="1"/>
    </xf>
    <xf numFmtId="0" fontId="12" fillId="0" borderId="40" xfId="0" applyFont="1" applyBorder="1" applyAlignment="1">
      <alignment horizontal="center" vertical="center" textRotation="255" shrinkToFit="1"/>
    </xf>
    <xf numFmtId="0" fontId="16" fillId="0" borderId="34" xfId="0" applyFont="1" applyBorder="1" applyAlignment="1">
      <alignment horizontal="center" vertical="center" textRotation="255" shrinkToFit="1"/>
    </xf>
    <xf numFmtId="0" fontId="5" fillId="0" borderId="63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 textRotation="255"/>
    </xf>
    <xf numFmtId="0" fontId="10" fillId="0" borderId="37" xfId="0" applyFont="1" applyBorder="1" applyAlignment="1">
      <alignment horizontal="center" vertical="center" textRotation="255"/>
    </xf>
    <xf numFmtId="0" fontId="10" fillId="0" borderId="31" xfId="0" applyFont="1" applyBorder="1" applyAlignment="1">
      <alignment horizontal="center" vertical="center" textRotation="255"/>
    </xf>
    <xf numFmtId="0" fontId="14" fillId="0" borderId="39" xfId="0" applyFont="1" applyBorder="1" applyAlignment="1">
      <alignment horizontal="center" vertical="center" textRotation="255" wrapText="1" shrinkToFit="1"/>
    </xf>
    <xf numFmtId="0" fontId="14" fillId="0" borderId="42" xfId="0" applyFont="1" applyBorder="1" applyAlignment="1">
      <alignment horizontal="center" vertical="center" textRotation="255" wrapText="1" shrinkToFit="1"/>
    </xf>
    <xf numFmtId="0" fontId="14" fillId="0" borderId="32" xfId="0" applyFont="1" applyBorder="1" applyAlignment="1">
      <alignment horizontal="center" vertical="center" textRotation="255" wrapText="1" shrinkToFit="1"/>
    </xf>
    <xf numFmtId="0" fontId="21" fillId="0" borderId="72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textRotation="255" wrapText="1" shrinkToFit="1"/>
    </xf>
    <xf numFmtId="0" fontId="15" fillId="0" borderId="1" xfId="0" applyFont="1" applyBorder="1" applyAlignment="1">
      <alignment horizontal="center" vertical="center" textRotation="255" wrapText="1" shrinkToFit="1"/>
    </xf>
    <xf numFmtId="0" fontId="7" fillId="3" borderId="48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textRotation="255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59" xfId="0" applyFont="1" applyBorder="1" applyAlignment="1">
      <alignment horizontal="center" vertical="center" shrinkToFit="1"/>
    </xf>
    <xf numFmtId="0" fontId="2" fillId="0" borderId="62" xfId="0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center" vertical="center" textRotation="255" wrapText="1" shrinkToFit="1"/>
    </xf>
    <xf numFmtId="0" fontId="10" fillId="0" borderId="1" xfId="0" applyFont="1" applyBorder="1" applyAlignment="1">
      <alignment horizontal="center" vertical="center" textRotation="255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9" fillId="0" borderId="12" xfId="0" applyFont="1" applyBorder="1" applyAlignment="1">
      <alignment horizontal="center" vertical="center" wrapText="1" shrinkToFit="1"/>
    </xf>
    <xf numFmtId="0" fontId="12" fillId="0" borderId="38" xfId="0" applyFont="1" applyBorder="1" applyAlignment="1">
      <alignment horizontal="center" vertical="center" textRotation="255" wrapText="1" shrinkToFit="1"/>
    </xf>
    <xf numFmtId="0" fontId="7" fillId="3" borderId="43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4" fillId="0" borderId="4" xfId="0" applyFont="1" applyBorder="1" applyAlignment="1">
      <alignment horizontal="distributed" vertical="center"/>
    </xf>
    <xf numFmtId="0" fontId="4" fillId="0" borderId="60" xfId="0" applyFont="1" applyBorder="1" applyAlignment="1">
      <alignment horizontal="distributed" vertical="center"/>
    </xf>
    <xf numFmtId="0" fontId="4" fillId="0" borderId="18" xfId="0" applyFont="1" applyBorder="1" applyAlignment="1">
      <alignment horizontal="distributed" vertical="center"/>
    </xf>
    <xf numFmtId="0" fontId="4" fillId="0" borderId="6" xfId="0" applyFont="1" applyBorder="1" applyAlignment="1">
      <alignment horizontal="right" vertical="center"/>
    </xf>
    <xf numFmtId="0" fontId="4" fillId="0" borderId="58" xfId="0" applyFont="1" applyBorder="1" applyAlignment="1">
      <alignment horizontal="left" vertical="center" shrinkToFit="1"/>
    </xf>
    <xf numFmtId="0" fontId="4" fillId="0" borderId="59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distributed" vertical="distributed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distributed" vertical="distributed"/>
    </xf>
    <xf numFmtId="176" fontId="2" fillId="0" borderId="58" xfId="0" applyNumberFormat="1" applyFont="1" applyBorder="1" applyAlignment="1">
      <alignment horizontal="center" vertical="center" shrinkToFit="1"/>
    </xf>
    <xf numFmtId="176" fontId="2" fillId="0" borderId="59" xfId="0" applyNumberFormat="1" applyFont="1" applyBorder="1" applyAlignment="1">
      <alignment horizontal="center" vertical="center" shrinkToFit="1"/>
    </xf>
    <xf numFmtId="176" fontId="2" fillId="0" borderId="17" xfId="0" applyNumberFormat="1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4" fillId="0" borderId="58" xfId="0" applyFont="1" applyBorder="1" applyAlignment="1">
      <alignment horizontal="right" vertical="center"/>
    </xf>
    <xf numFmtId="0" fontId="4" fillId="0" borderId="59" xfId="0" applyFont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indent="1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58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21" fillId="0" borderId="72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1</xdr:col>
      <xdr:colOff>0</xdr:colOff>
      <xdr:row>7</xdr:row>
      <xdr:rowOff>38100</xdr:rowOff>
    </xdr:to>
    <xdr:sp macro="" textlink="">
      <xdr:nvSpPr>
        <xdr:cNvPr id="796695" name="Line 4">
          <a:extLst>
            <a:ext uri="{FF2B5EF4-FFF2-40B4-BE49-F238E27FC236}">
              <a16:creationId xmlns:a16="http://schemas.microsoft.com/office/drawing/2014/main" id="{F0050324-0F18-6919-256D-5CF9FA3420BE}"/>
            </a:ext>
          </a:extLst>
        </xdr:cNvPr>
        <xdr:cNvSpPr>
          <a:spLocks noChangeShapeType="1"/>
        </xdr:cNvSpPr>
      </xdr:nvSpPr>
      <xdr:spPr bwMode="auto">
        <a:xfrm>
          <a:off x="0" y="2105025"/>
          <a:ext cx="409575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66675</xdr:colOff>
      <xdr:row>59</xdr:row>
      <xdr:rowOff>66675</xdr:rowOff>
    </xdr:from>
    <xdr:to>
      <xdr:col>6</xdr:col>
      <xdr:colOff>333375</xdr:colOff>
      <xdr:row>59</xdr:row>
      <xdr:rowOff>295275</xdr:rowOff>
    </xdr:to>
    <xdr:pic>
      <xdr:nvPicPr>
        <xdr:cNvPr id="796696" name="圖片 19" descr="全日停工.png">
          <a:extLst>
            <a:ext uri="{FF2B5EF4-FFF2-40B4-BE49-F238E27FC236}">
              <a16:creationId xmlns:a16="http://schemas.microsoft.com/office/drawing/2014/main" id="{E40999EA-645D-0367-13E5-8C9CC6B63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18491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85725</xdr:colOff>
      <xdr:row>58</xdr:row>
      <xdr:rowOff>76200</xdr:rowOff>
    </xdr:from>
    <xdr:to>
      <xdr:col>26</xdr:col>
      <xdr:colOff>323850</xdr:colOff>
      <xdr:row>58</xdr:row>
      <xdr:rowOff>314325</xdr:rowOff>
    </xdr:to>
    <xdr:grpSp>
      <xdr:nvGrpSpPr>
        <xdr:cNvPr id="796697" name="群組 29">
          <a:extLst>
            <a:ext uri="{FF2B5EF4-FFF2-40B4-BE49-F238E27FC236}">
              <a16:creationId xmlns:a16="http://schemas.microsoft.com/office/drawing/2014/main" id="{2658814D-C623-2E9C-0B9D-00408D5AE754}"/>
            </a:ext>
          </a:extLst>
        </xdr:cNvPr>
        <xdr:cNvGrpSpPr>
          <a:grpSpLocks/>
        </xdr:cNvGrpSpPr>
      </xdr:nvGrpSpPr>
      <xdr:grpSpPr bwMode="auto">
        <a:xfrm>
          <a:off x="10258425" y="17907000"/>
          <a:ext cx="238125" cy="238125"/>
          <a:chOff x="9526" y="10410825"/>
          <a:chExt cx="235895" cy="230951"/>
        </a:xfrm>
      </xdr:grpSpPr>
      <xdr:pic>
        <xdr:nvPicPr>
          <xdr:cNvPr id="797256" name="圖片 27" descr="上午無資料無框.png">
            <a:extLst>
              <a:ext uri="{FF2B5EF4-FFF2-40B4-BE49-F238E27FC236}">
                <a16:creationId xmlns:a16="http://schemas.microsoft.com/office/drawing/2014/main" id="{9C4F18A5-F724-835F-F631-A6DB0AF34B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57" name="圖片 28" descr="下午無資料無框.png">
            <a:extLst>
              <a:ext uri="{FF2B5EF4-FFF2-40B4-BE49-F238E27FC236}">
                <a16:creationId xmlns:a16="http://schemas.microsoft.com/office/drawing/2014/main" id="{DF202B89-9BFB-DAAC-1B92-86DD806B4C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10</xdr:col>
      <xdr:colOff>57150</xdr:colOff>
      <xdr:row>58</xdr:row>
      <xdr:rowOff>57150</xdr:rowOff>
    </xdr:from>
    <xdr:to>
      <xdr:col>10</xdr:col>
      <xdr:colOff>323850</xdr:colOff>
      <xdr:row>58</xdr:row>
      <xdr:rowOff>285750</xdr:rowOff>
    </xdr:to>
    <xdr:pic>
      <xdr:nvPicPr>
        <xdr:cNvPr id="796698" name="圖片 32" descr="例假日.png">
          <a:extLst>
            <a:ext uri="{FF2B5EF4-FFF2-40B4-BE49-F238E27FC236}">
              <a16:creationId xmlns:a16="http://schemas.microsoft.com/office/drawing/2014/main" id="{48B910B6-4491-BB7B-4701-91B4A9CD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148715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63</xdr:row>
      <xdr:rowOff>47625</xdr:rowOff>
    </xdr:from>
    <xdr:to>
      <xdr:col>6</xdr:col>
      <xdr:colOff>323850</xdr:colOff>
      <xdr:row>63</xdr:row>
      <xdr:rowOff>304800</xdr:rowOff>
    </xdr:to>
    <xdr:pic>
      <xdr:nvPicPr>
        <xdr:cNvPr id="796699" name="圖片 34" descr="開工日.png">
          <a:extLst>
            <a:ext uri="{FF2B5EF4-FFF2-40B4-BE49-F238E27FC236}">
              <a16:creationId xmlns:a16="http://schemas.microsoft.com/office/drawing/2014/main" id="{1922FBB0-9ABF-4D7D-0688-F210F20E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9750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62</xdr:row>
      <xdr:rowOff>9525</xdr:rowOff>
    </xdr:from>
    <xdr:to>
      <xdr:col>6</xdr:col>
      <xdr:colOff>304800</xdr:colOff>
      <xdr:row>62</xdr:row>
      <xdr:rowOff>266700</xdr:rowOff>
    </xdr:to>
    <xdr:pic>
      <xdr:nvPicPr>
        <xdr:cNvPr id="796700" name="圖片 19" descr="全日停電.png">
          <a:extLst>
            <a:ext uri="{FF2B5EF4-FFF2-40B4-BE49-F238E27FC236}">
              <a16:creationId xmlns:a16="http://schemas.microsoft.com/office/drawing/2014/main" id="{93CB918A-9A2B-A6CE-E5D9-1B39EF059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28492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62</xdr:row>
      <xdr:rowOff>28575</xdr:rowOff>
    </xdr:from>
    <xdr:to>
      <xdr:col>14</xdr:col>
      <xdr:colOff>295275</xdr:colOff>
      <xdr:row>62</xdr:row>
      <xdr:rowOff>257175</xdr:rowOff>
    </xdr:to>
    <xdr:pic>
      <xdr:nvPicPr>
        <xdr:cNvPr id="796701" name="圖片 18" descr="下午停電.png">
          <a:extLst>
            <a:ext uri="{FF2B5EF4-FFF2-40B4-BE49-F238E27FC236}">
              <a16:creationId xmlns:a16="http://schemas.microsoft.com/office/drawing/2014/main" id="{8C4EEE25-D6F5-10E0-E471-800E537EB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2868275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63</xdr:row>
      <xdr:rowOff>38100</xdr:rowOff>
    </xdr:from>
    <xdr:to>
      <xdr:col>10</xdr:col>
      <xdr:colOff>342900</xdr:colOff>
      <xdr:row>63</xdr:row>
      <xdr:rowOff>304800</xdr:rowOff>
    </xdr:to>
    <xdr:grpSp>
      <xdr:nvGrpSpPr>
        <xdr:cNvPr id="796702" name="群組 4">
          <a:extLst>
            <a:ext uri="{FF2B5EF4-FFF2-40B4-BE49-F238E27FC236}">
              <a16:creationId xmlns:a16="http://schemas.microsoft.com/office/drawing/2014/main" id="{E7B594C3-97C4-7E0F-0546-6779B146BCBE}"/>
            </a:ext>
          </a:extLst>
        </xdr:cNvPr>
        <xdr:cNvGrpSpPr>
          <a:grpSpLocks/>
        </xdr:cNvGrpSpPr>
      </xdr:nvGrpSpPr>
      <xdr:grpSpPr bwMode="auto">
        <a:xfrm>
          <a:off x="4010025" y="19631025"/>
          <a:ext cx="257175" cy="266700"/>
          <a:chOff x="4879731" y="12448442"/>
          <a:chExt cx="304984" cy="307273"/>
        </a:xfrm>
      </xdr:grpSpPr>
      <xdr:sp macro="" textlink="">
        <xdr:nvSpPr>
          <xdr:cNvPr id="797254" name="流程圖: 決策 632">
            <a:extLst>
              <a:ext uri="{FF2B5EF4-FFF2-40B4-BE49-F238E27FC236}">
                <a16:creationId xmlns:a16="http://schemas.microsoft.com/office/drawing/2014/main" id="{EA0A6236-78B6-7CB9-8192-23C22009971D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5" name="直線接點 633">
            <a:extLst>
              <a:ext uri="{FF2B5EF4-FFF2-40B4-BE49-F238E27FC236}">
                <a16:creationId xmlns:a16="http://schemas.microsoft.com/office/drawing/2014/main" id="{E0AE4E74-C3E5-BEAD-61AB-602060D7613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63</xdr:row>
      <xdr:rowOff>57150</xdr:rowOff>
    </xdr:from>
    <xdr:to>
      <xdr:col>14</xdr:col>
      <xdr:colOff>323850</xdr:colOff>
      <xdr:row>63</xdr:row>
      <xdr:rowOff>314325</xdr:rowOff>
    </xdr:to>
    <xdr:grpSp>
      <xdr:nvGrpSpPr>
        <xdr:cNvPr id="796703" name="群組 10">
          <a:extLst>
            <a:ext uri="{FF2B5EF4-FFF2-40B4-BE49-F238E27FC236}">
              <a16:creationId xmlns:a16="http://schemas.microsoft.com/office/drawing/2014/main" id="{94E17029-9DA6-4169-E6B7-97216EFA7318}"/>
            </a:ext>
          </a:extLst>
        </xdr:cNvPr>
        <xdr:cNvGrpSpPr>
          <a:grpSpLocks/>
        </xdr:cNvGrpSpPr>
      </xdr:nvGrpSpPr>
      <xdr:grpSpPr bwMode="auto">
        <a:xfrm>
          <a:off x="5543550" y="19650075"/>
          <a:ext cx="266700" cy="257175"/>
          <a:chOff x="5478249" y="12555140"/>
          <a:chExt cx="304984" cy="307273"/>
        </a:xfrm>
      </xdr:grpSpPr>
      <xdr:sp macro="" textlink="">
        <xdr:nvSpPr>
          <xdr:cNvPr id="797252" name="流程圖: 決策 1">
            <a:extLst>
              <a:ext uri="{FF2B5EF4-FFF2-40B4-BE49-F238E27FC236}">
                <a16:creationId xmlns:a16="http://schemas.microsoft.com/office/drawing/2014/main" id="{E14CB41F-96FF-9831-3506-81B544C9488F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3" name="直線接點 7">
            <a:extLst>
              <a:ext uri="{FF2B5EF4-FFF2-40B4-BE49-F238E27FC236}">
                <a16:creationId xmlns:a16="http://schemas.microsoft.com/office/drawing/2014/main" id="{D4353315-C8FD-7745-8147-68A95A1650BA}"/>
              </a:ext>
            </a:extLst>
          </xdr:cNvPr>
          <xdr:cNvCxnSpPr>
            <a:cxnSpLocks noChangeShapeType="1"/>
            <a:stCxn id="797252" idx="0"/>
            <a:endCxn id="797252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63</xdr:row>
      <xdr:rowOff>66675</xdr:rowOff>
    </xdr:from>
    <xdr:to>
      <xdr:col>18</xdr:col>
      <xdr:colOff>304800</xdr:colOff>
      <xdr:row>63</xdr:row>
      <xdr:rowOff>314325</xdr:rowOff>
    </xdr:to>
    <xdr:grpSp>
      <xdr:nvGrpSpPr>
        <xdr:cNvPr id="796704" name="群組 11">
          <a:extLst>
            <a:ext uri="{FF2B5EF4-FFF2-40B4-BE49-F238E27FC236}">
              <a16:creationId xmlns:a16="http://schemas.microsoft.com/office/drawing/2014/main" id="{D1E378F7-C65B-9098-68D4-2A9B284B72DF}"/>
            </a:ext>
          </a:extLst>
        </xdr:cNvPr>
        <xdr:cNvGrpSpPr>
          <a:grpSpLocks/>
        </xdr:cNvGrpSpPr>
      </xdr:nvGrpSpPr>
      <xdr:grpSpPr bwMode="auto">
        <a:xfrm>
          <a:off x="7096125" y="19659600"/>
          <a:ext cx="257175" cy="247650"/>
          <a:chOff x="7148696" y="12475368"/>
          <a:chExt cx="304984" cy="307273"/>
        </a:xfrm>
      </xdr:grpSpPr>
      <xdr:sp macro="" textlink="">
        <xdr:nvSpPr>
          <xdr:cNvPr id="797249" name="流程圖: 決策 637">
            <a:extLst>
              <a:ext uri="{FF2B5EF4-FFF2-40B4-BE49-F238E27FC236}">
                <a16:creationId xmlns:a16="http://schemas.microsoft.com/office/drawing/2014/main" id="{F2033777-4473-FC3B-B126-5359A1EF0318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0" name="直線接點 638">
            <a:extLst>
              <a:ext uri="{FF2B5EF4-FFF2-40B4-BE49-F238E27FC236}">
                <a16:creationId xmlns:a16="http://schemas.microsoft.com/office/drawing/2014/main" id="{F2872CC0-E444-D322-73EB-DB6E7EEC1F04}"/>
              </a:ext>
            </a:extLst>
          </xdr:cNvPr>
          <xdr:cNvCxnSpPr>
            <a:cxnSpLocks noChangeShapeType="1"/>
            <a:stCxn id="797249" idx="1"/>
            <a:endCxn id="797249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97251" name="直線接點 9">
            <a:extLst>
              <a:ext uri="{FF2B5EF4-FFF2-40B4-BE49-F238E27FC236}">
                <a16:creationId xmlns:a16="http://schemas.microsoft.com/office/drawing/2014/main" id="{B5DDB7AC-0E94-8520-2FCC-C6398D3982E5}"/>
              </a:ext>
            </a:extLst>
          </xdr:cNvPr>
          <xdr:cNvCxnSpPr>
            <a:cxnSpLocks noChangeShapeType="1"/>
            <a:stCxn id="797249" idx="0"/>
            <a:endCxn id="797249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63</xdr:row>
      <xdr:rowOff>57150</xdr:rowOff>
    </xdr:from>
    <xdr:to>
      <xdr:col>22</xdr:col>
      <xdr:colOff>333375</xdr:colOff>
      <xdr:row>63</xdr:row>
      <xdr:rowOff>304800</xdr:rowOff>
    </xdr:to>
    <xdr:grpSp>
      <xdr:nvGrpSpPr>
        <xdr:cNvPr id="796705" name="群組 650">
          <a:extLst>
            <a:ext uri="{FF2B5EF4-FFF2-40B4-BE49-F238E27FC236}">
              <a16:creationId xmlns:a16="http://schemas.microsoft.com/office/drawing/2014/main" id="{F4689E01-E69E-22A4-165F-F41981D4A248}"/>
            </a:ext>
          </a:extLst>
        </xdr:cNvPr>
        <xdr:cNvGrpSpPr>
          <a:grpSpLocks/>
        </xdr:cNvGrpSpPr>
      </xdr:nvGrpSpPr>
      <xdr:grpSpPr bwMode="auto">
        <a:xfrm>
          <a:off x="8677275" y="19650075"/>
          <a:ext cx="266700" cy="247650"/>
          <a:chOff x="8671084" y="12102363"/>
          <a:chExt cx="265325" cy="244078"/>
        </a:xfrm>
      </xdr:grpSpPr>
      <xdr:sp macro="" textlink="">
        <xdr:nvSpPr>
          <xdr:cNvPr id="797247" name="流程圖: 決策 651">
            <a:extLst>
              <a:ext uri="{FF2B5EF4-FFF2-40B4-BE49-F238E27FC236}">
                <a16:creationId xmlns:a16="http://schemas.microsoft.com/office/drawing/2014/main" id="{6AA7FB14-49D4-B3BF-8E51-2A8184C274B9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97248" name="橢圓 652">
            <a:extLst>
              <a:ext uri="{FF2B5EF4-FFF2-40B4-BE49-F238E27FC236}">
                <a16:creationId xmlns:a16="http://schemas.microsoft.com/office/drawing/2014/main" id="{A25293A5-4411-C6F3-F30F-6CC60538BEEC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59</xdr:row>
      <xdr:rowOff>57150</xdr:rowOff>
    </xdr:from>
    <xdr:to>
      <xdr:col>14</xdr:col>
      <xdr:colOff>323850</xdr:colOff>
      <xdr:row>59</xdr:row>
      <xdr:rowOff>295275</xdr:rowOff>
    </xdr:to>
    <xdr:pic>
      <xdr:nvPicPr>
        <xdr:cNvPr id="796706" name="圖片 36" descr="下午停工.png">
          <a:extLst>
            <a:ext uri="{FF2B5EF4-FFF2-40B4-BE49-F238E27FC236}">
              <a16:creationId xmlns:a16="http://schemas.microsoft.com/office/drawing/2014/main" id="{95ABF19B-706B-51BC-FFF5-E0B593ED1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839575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57150</xdr:colOff>
      <xdr:row>60</xdr:row>
      <xdr:rowOff>57150</xdr:rowOff>
    </xdr:from>
    <xdr:to>
      <xdr:col>22</xdr:col>
      <xdr:colOff>295275</xdr:colOff>
      <xdr:row>60</xdr:row>
      <xdr:rowOff>304800</xdr:rowOff>
    </xdr:to>
    <xdr:grpSp>
      <xdr:nvGrpSpPr>
        <xdr:cNvPr id="796707" name="群組 14">
          <a:extLst>
            <a:ext uri="{FF2B5EF4-FFF2-40B4-BE49-F238E27FC236}">
              <a16:creationId xmlns:a16="http://schemas.microsoft.com/office/drawing/2014/main" id="{708E51FE-A2DF-DF75-E68B-E7665A6EAD8D}"/>
            </a:ext>
          </a:extLst>
        </xdr:cNvPr>
        <xdr:cNvGrpSpPr>
          <a:grpSpLocks/>
        </xdr:cNvGrpSpPr>
      </xdr:nvGrpSpPr>
      <xdr:grpSpPr bwMode="auto">
        <a:xfrm>
          <a:off x="8667750" y="18592800"/>
          <a:ext cx="238125" cy="247650"/>
          <a:chOff x="1905001" y="11182350"/>
          <a:chExt cx="235895" cy="240476"/>
        </a:xfrm>
      </xdr:grpSpPr>
      <xdr:pic>
        <xdr:nvPicPr>
          <xdr:cNvPr id="797245" name="圖片 12" descr="上午颱風.png">
            <a:extLst>
              <a:ext uri="{FF2B5EF4-FFF2-40B4-BE49-F238E27FC236}">
                <a16:creationId xmlns:a16="http://schemas.microsoft.com/office/drawing/2014/main" id="{E3D62E03-328C-3FC8-A971-A339AD70DB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6" name="圖片 13" descr="下午颱風.png">
            <a:extLst>
              <a:ext uri="{FF2B5EF4-FFF2-40B4-BE49-F238E27FC236}">
                <a16:creationId xmlns:a16="http://schemas.microsoft.com/office/drawing/2014/main" id="{4D6C14CE-6408-E815-805C-16C10AE5F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60</xdr:row>
      <xdr:rowOff>76200</xdr:rowOff>
    </xdr:from>
    <xdr:to>
      <xdr:col>6</xdr:col>
      <xdr:colOff>323850</xdr:colOff>
      <xdr:row>60</xdr:row>
      <xdr:rowOff>323850</xdr:rowOff>
    </xdr:to>
    <xdr:grpSp>
      <xdr:nvGrpSpPr>
        <xdr:cNvPr id="796708" name="群組 17">
          <a:extLst>
            <a:ext uri="{FF2B5EF4-FFF2-40B4-BE49-F238E27FC236}">
              <a16:creationId xmlns:a16="http://schemas.microsoft.com/office/drawing/2014/main" id="{88247860-644C-F1B0-D93E-64045DCEFA37}"/>
            </a:ext>
          </a:extLst>
        </xdr:cNvPr>
        <xdr:cNvGrpSpPr>
          <a:grpSpLocks/>
        </xdr:cNvGrpSpPr>
      </xdr:nvGrpSpPr>
      <xdr:grpSpPr bwMode="auto">
        <a:xfrm>
          <a:off x="2447925" y="18611850"/>
          <a:ext cx="238125" cy="247650"/>
          <a:chOff x="1524001" y="10115550"/>
          <a:chExt cx="235895" cy="240476"/>
        </a:xfrm>
      </xdr:grpSpPr>
      <xdr:pic>
        <xdr:nvPicPr>
          <xdr:cNvPr id="797243" name="圖片 15" descr="上午雨無框.png">
            <a:extLst>
              <a:ext uri="{FF2B5EF4-FFF2-40B4-BE49-F238E27FC236}">
                <a16:creationId xmlns:a16="http://schemas.microsoft.com/office/drawing/2014/main" id="{6DEC8EBB-0DFA-C130-CF9B-291EFF992A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4" name="圖片 16" descr="下午雨無框.png">
            <a:extLst>
              <a:ext uri="{FF2B5EF4-FFF2-40B4-BE49-F238E27FC236}">
                <a16:creationId xmlns:a16="http://schemas.microsoft.com/office/drawing/2014/main" id="{4E618CA9-8BE8-F6A6-74A6-A10267B23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60</xdr:row>
      <xdr:rowOff>66675</xdr:rowOff>
    </xdr:from>
    <xdr:to>
      <xdr:col>10</xdr:col>
      <xdr:colOff>314325</xdr:colOff>
      <xdr:row>60</xdr:row>
      <xdr:rowOff>295275</xdr:rowOff>
    </xdr:to>
    <xdr:grpSp>
      <xdr:nvGrpSpPr>
        <xdr:cNvPr id="796709" name="群組 52">
          <a:extLst>
            <a:ext uri="{FF2B5EF4-FFF2-40B4-BE49-F238E27FC236}">
              <a16:creationId xmlns:a16="http://schemas.microsoft.com/office/drawing/2014/main" id="{6C5D3C81-373B-9935-4305-5E1133692340}"/>
            </a:ext>
          </a:extLst>
        </xdr:cNvPr>
        <xdr:cNvGrpSpPr>
          <a:grpSpLocks/>
        </xdr:cNvGrpSpPr>
      </xdr:nvGrpSpPr>
      <xdr:grpSpPr bwMode="auto">
        <a:xfrm>
          <a:off x="4000500" y="18602325"/>
          <a:ext cx="238125" cy="228600"/>
          <a:chOff x="4022351" y="12226738"/>
          <a:chExt cx="238125" cy="228600"/>
        </a:xfrm>
      </xdr:grpSpPr>
      <xdr:pic>
        <xdr:nvPicPr>
          <xdr:cNvPr id="797241" name="圖片 23" descr="上午豪雨無框.png">
            <a:extLst>
              <a:ext uri="{FF2B5EF4-FFF2-40B4-BE49-F238E27FC236}">
                <a16:creationId xmlns:a16="http://schemas.microsoft.com/office/drawing/2014/main" id="{753F5E1D-8B0A-E816-8612-6DF3D76E97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22673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2" name="圖片 24" descr="下午豪雨無框.png">
            <a:extLst>
              <a:ext uri="{FF2B5EF4-FFF2-40B4-BE49-F238E27FC236}">
                <a16:creationId xmlns:a16="http://schemas.microsoft.com/office/drawing/2014/main" id="{8DDF37C7-C1F2-236A-D0CE-3257D56F86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33539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18</xdr:col>
      <xdr:colOff>76200</xdr:colOff>
      <xdr:row>60</xdr:row>
      <xdr:rowOff>57150</xdr:rowOff>
    </xdr:from>
    <xdr:to>
      <xdr:col>18</xdr:col>
      <xdr:colOff>314325</xdr:colOff>
      <xdr:row>60</xdr:row>
      <xdr:rowOff>304800</xdr:rowOff>
    </xdr:to>
    <xdr:grpSp>
      <xdr:nvGrpSpPr>
        <xdr:cNvPr id="796710" name="群組 55">
          <a:extLst>
            <a:ext uri="{FF2B5EF4-FFF2-40B4-BE49-F238E27FC236}">
              <a16:creationId xmlns:a16="http://schemas.microsoft.com/office/drawing/2014/main" id="{5545CB7E-56BB-F884-BA21-E29919162CCF}"/>
            </a:ext>
          </a:extLst>
        </xdr:cNvPr>
        <xdr:cNvGrpSpPr>
          <a:grpSpLocks/>
        </xdr:cNvGrpSpPr>
      </xdr:nvGrpSpPr>
      <xdr:grpSpPr bwMode="auto">
        <a:xfrm>
          <a:off x="7124700" y="18592800"/>
          <a:ext cx="238125" cy="247650"/>
          <a:chOff x="5586693" y="12215515"/>
          <a:chExt cx="240925" cy="246546"/>
        </a:xfrm>
      </xdr:grpSpPr>
      <xdr:pic>
        <xdr:nvPicPr>
          <xdr:cNvPr id="797239" name="圖片 36" descr="上午雨無框.png">
            <a:extLst>
              <a:ext uri="{FF2B5EF4-FFF2-40B4-BE49-F238E27FC236}">
                <a16:creationId xmlns:a16="http://schemas.microsoft.com/office/drawing/2014/main" id="{818C8F7F-28AE-7AA4-9183-E429B177BB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0" name="圖片 24" descr="下午豪雨無框.png">
            <a:extLst>
              <a:ext uri="{FF2B5EF4-FFF2-40B4-BE49-F238E27FC236}">
                <a16:creationId xmlns:a16="http://schemas.microsoft.com/office/drawing/2014/main" id="{588228EF-43C8-D5B3-2135-E28E6A11DF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60</xdr:row>
      <xdr:rowOff>66675</xdr:rowOff>
    </xdr:from>
    <xdr:to>
      <xdr:col>14</xdr:col>
      <xdr:colOff>314325</xdr:colOff>
      <xdr:row>60</xdr:row>
      <xdr:rowOff>314325</xdr:rowOff>
    </xdr:to>
    <xdr:grpSp>
      <xdr:nvGrpSpPr>
        <xdr:cNvPr id="796711" name="群組 58">
          <a:extLst>
            <a:ext uri="{FF2B5EF4-FFF2-40B4-BE49-F238E27FC236}">
              <a16:creationId xmlns:a16="http://schemas.microsoft.com/office/drawing/2014/main" id="{A114743F-1DC4-2B3B-12E2-899786764871}"/>
            </a:ext>
          </a:extLst>
        </xdr:cNvPr>
        <xdr:cNvGrpSpPr>
          <a:grpSpLocks/>
        </xdr:cNvGrpSpPr>
      </xdr:nvGrpSpPr>
      <xdr:grpSpPr bwMode="auto">
        <a:xfrm flipV="1">
          <a:off x="5562600" y="18602325"/>
          <a:ext cx="238125" cy="247650"/>
          <a:chOff x="5586693" y="12215515"/>
          <a:chExt cx="240925" cy="246546"/>
        </a:xfrm>
      </xdr:grpSpPr>
      <xdr:pic>
        <xdr:nvPicPr>
          <xdr:cNvPr id="797237" name="圖片 36" descr="上午雨無框.png">
            <a:extLst>
              <a:ext uri="{FF2B5EF4-FFF2-40B4-BE49-F238E27FC236}">
                <a16:creationId xmlns:a16="http://schemas.microsoft.com/office/drawing/2014/main" id="{A13D5F18-E860-BBF9-D84D-0E837E5AF2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8" name="圖片 24" descr="下午豪雨無框.png">
            <a:extLst>
              <a:ext uri="{FF2B5EF4-FFF2-40B4-BE49-F238E27FC236}">
                <a16:creationId xmlns:a16="http://schemas.microsoft.com/office/drawing/2014/main" id="{F24C610C-A407-B9F7-1301-A833892A9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76200</xdr:colOff>
      <xdr:row>60</xdr:row>
      <xdr:rowOff>76200</xdr:rowOff>
    </xdr:from>
    <xdr:to>
      <xdr:col>26</xdr:col>
      <xdr:colOff>314325</xdr:colOff>
      <xdr:row>60</xdr:row>
      <xdr:rowOff>304800</xdr:rowOff>
    </xdr:to>
    <xdr:grpSp>
      <xdr:nvGrpSpPr>
        <xdr:cNvPr id="796712" name="群組 61">
          <a:extLst>
            <a:ext uri="{FF2B5EF4-FFF2-40B4-BE49-F238E27FC236}">
              <a16:creationId xmlns:a16="http://schemas.microsoft.com/office/drawing/2014/main" id="{65DCDE28-AB0B-78C8-4116-36AD1F3DAA4A}"/>
            </a:ext>
          </a:extLst>
        </xdr:cNvPr>
        <xdr:cNvGrpSpPr>
          <a:grpSpLocks/>
        </xdr:cNvGrpSpPr>
      </xdr:nvGrpSpPr>
      <xdr:grpSpPr bwMode="auto">
        <a:xfrm>
          <a:off x="10248900" y="18611850"/>
          <a:ext cx="238125" cy="228600"/>
          <a:chOff x="10297646" y="12237943"/>
          <a:chExt cx="238125" cy="228600"/>
        </a:xfrm>
      </xdr:grpSpPr>
      <xdr:pic>
        <xdr:nvPicPr>
          <xdr:cNvPr id="797235" name="圖片 23" descr="上午豪雨無框.png">
            <a:extLst>
              <a:ext uri="{FF2B5EF4-FFF2-40B4-BE49-F238E27FC236}">
                <a16:creationId xmlns:a16="http://schemas.microsoft.com/office/drawing/2014/main" id="{DD1D92B9-583B-DB4A-A636-AEDD88CB4A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23794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6" name="圖片 24" descr="下午豪雨無框.png">
            <a:extLst>
              <a:ext uri="{FF2B5EF4-FFF2-40B4-BE49-F238E27FC236}">
                <a16:creationId xmlns:a16="http://schemas.microsoft.com/office/drawing/2014/main" id="{0A1E6EEF-4BD5-BD3F-C863-880B3FAE00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34659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61</xdr:row>
      <xdr:rowOff>57150</xdr:rowOff>
    </xdr:from>
    <xdr:to>
      <xdr:col>6</xdr:col>
      <xdr:colOff>304800</xdr:colOff>
      <xdr:row>61</xdr:row>
      <xdr:rowOff>276225</xdr:rowOff>
    </xdr:to>
    <xdr:grpSp>
      <xdr:nvGrpSpPr>
        <xdr:cNvPr id="796713" name="群組 636">
          <a:extLst>
            <a:ext uri="{FF2B5EF4-FFF2-40B4-BE49-F238E27FC236}">
              <a16:creationId xmlns:a16="http://schemas.microsoft.com/office/drawing/2014/main" id="{FCBC7456-0117-9A71-856A-4C2B56D157E5}"/>
            </a:ext>
          </a:extLst>
        </xdr:cNvPr>
        <xdr:cNvGrpSpPr>
          <a:grpSpLocks/>
        </xdr:cNvGrpSpPr>
      </xdr:nvGrpSpPr>
      <xdr:grpSpPr bwMode="auto">
        <a:xfrm>
          <a:off x="2447925" y="18945225"/>
          <a:ext cx="219075" cy="219075"/>
          <a:chOff x="6715125" y="5295900"/>
          <a:chExt cx="266700" cy="285750"/>
        </a:xfrm>
      </xdr:grpSpPr>
      <xdr:pic>
        <xdr:nvPicPr>
          <xdr:cNvPr id="44" name="圖片 460900">
            <a:extLst>
              <a:ext uri="{FF2B5EF4-FFF2-40B4-BE49-F238E27FC236}">
                <a16:creationId xmlns:a16="http://schemas.microsoft.com/office/drawing/2014/main" id="{D3903763-FCFA-8091-DE86-CF179340DF5D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5" name="圖片 460901">
            <a:extLst>
              <a:ext uri="{FF2B5EF4-FFF2-40B4-BE49-F238E27FC236}">
                <a16:creationId xmlns:a16="http://schemas.microsoft.com/office/drawing/2014/main" id="{738467B0-F91C-B116-9D2C-A58F1C995A13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6</xdr:col>
      <xdr:colOff>85725</xdr:colOff>
      <xdr:row>58</xdr:row>
      <xdr:rowOff>95250</xdr:rowOff>
    </xdr:from>
    <xdr:to>
      <xdr:col>6</xdr:col>
      <xdr:colOff>304800</xdr:colOff>
      <xdr:row>58</xdr:row>
      <xdr:rowOff>314325</xdr:rowOff>
    </xdr:to>
    <xdr:grpSp>
      <xdr:nvGrpSpPr>
        <xdr:cNvPr id="796714" name="群組 636">
          <a:extLst>
            <a:ext uri="{FF2B5EF4-FFF2-40B4-BE49-F238E27FC236}">
              <a16:creationId xmlns:a16="http://schemas.microsoft.com/office/drawing/2014/main" id="{797D9693-C1D5-8EC3-0000-1D35DE6B8AF1}"/>
            </a:ext>
          </a:extLst>
        </xdr:cNvPr>
        <xdr:cNvGrpSpPr>
          <a:grpSpLocks/>
        </xdr:cNvGrpSpPr>
      </xdr:nvGrpSpPr>
      <xdr:grpSpPr bwMode="auto">
        <a:xfrm>
          <a:off x="2447925" y="17926050"/>
          <a:ext cx="219075" cy="219075"/>
          <a:chOff x="6715125" y="5295900"/>
          <a:chExt cx="266700" cy="285750"/>
        </a:xfrm>
      </xdr:grpSpPr>
      <xdr:pic>
        <xdr:nvPicPr>
          <xdr:cNvPr id="797231" name="圖片 460900">
            <a:extLst>
              <a:ext uri="{FF2B5EF4-FFF2-40B4-BE49-F238E27FC236}">
                <a16:creationId xmlns:a16="http://schemas.microsoft.com/office/drawing/2014/main" id="{F3443D09-116E-4C00-750F-B21670657451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2" name="圖片 460901">
            <a:extLst>
              <a:ext uri="{FF2B5EF4-FFF2-40B4-BE49-F238E27FC236}">
                <a16:creationId xmlns:a16="http://schemas.microsoft.com/office/drawing/2014/main" id="{26E9B204-61CE-9EC8-E9CF-0C38242AF398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75"/>
  <sheetViews>
    <sheetView tabSelected="1" view="pageBreakPreview" zoomScaleNormal="70" zoomScaleSheetLayoutView="100" workbookViewId="0">
      <pane ySplit="7" topLeftCell="A8" activePane="bottomLeft" state="frozen"/>
      <selection activeCell="S6" sqref="S6:S7"/>
      <selection pane="bottomLeft" activeCell="F11" sqref="F11"/>
    </sheetView>
  </sheetViews>
  <sheetFormatPr defaultRowHeight="15"/>
  <cols>
    <col min="1" max="1" width="5.375" style="1" customWidth="1"/>
    <col min="2" max="15" width="5.125" style="2" customWidth="1"/>
    <col min="16" max="38" width="5.125" style="1" customWidth="1"/>
    <col min="39" max="56" width="5.625" style="1" customWidth="1"/>
    <col min="57" max="16384" width="9" style="1"/>
  </cols>
  <sheetData>
    <row r="1" spans="1:56" s="8" customFormat="1" ht="56.25" customHeight="1">
      <c r="A1" s="125" t="s">
        <v>140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 t="s">
        <v>43</v>
      </c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</row>
    <row r="2" spans="1:56" ht="24.75" customHeight="1">
      <c r="A2" s="14" t="s">
        <v>133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T2" s="10"/>
      <c r="U2" s="10"/>
      <c r="V2" s="126" t="s">
        <v>58</v>
      </c>
      <c r="W2" s="126"/>
      <c r="X2" s="8" t="s">
        <v>138</v>
      </c>
      <c r="Z2" s="8"/>
      <c r="AA2" s="8"/>
      <c r="AB2" s="8"/>
      <c r="AC2" s="8"/>
      <c r="AD2" s="8"/>
      <c r="AG2" s="126" t="s">
        <v>37</v>
      </c>
      <c r="AH2" s="126"/>
      <c r="AI2" s="8" t="s">
        <v>135</v>
      </c>
      <c r="AJ2" s="42"/>
      <c r="AM2" s="8"/>
      <c r="AN2" s="8"/>
      <c r="AP2" s="8"/>
      <c r="AQ2" s="8"/>
      <c r="AR2" s="8"/>
      <c r="AS2" s="8"/>
      <c r="AT2" s="8"/>
      <c r="AW2" s="126"/>
      <c r="AX2" s="126"/>
      <c r="AY2" s="8"/>
      <c r="AZ2" s="42"/>
      <c r="BA2" s="42"/>
      <c r="BB2" s="42"/>
      <c r="BC2" s="42"/>
    </row>
    <row r="3" spans="1:56" s="8" customFormat="1" ht="33" customHeight="1" thickBot="1">
      <c r="A3" s="14" t="s">
        <v>137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R3" s="17"/>
      <c r="T3" s="17"/>
      <c r="V3" s="127" t="s">
        <v>10</v>
      </c>
      <c r="W3" s="127"/>
      <c r="X3" s="17" t="s">
        <v>139</v>
      </c>
      <c r="Z3" s="17"/>
      <c r="AA3" s="17"/>
      <c r="AB3" s="17"/>
      <c r="AC3" s="17"/>
      <c r="AD3" s="17"/>
      <c r="AG3" s="127" t="s">
        <v>9</v>
      </c>
      <c r="AH3" s="127"/>
      <c r="AI3" s="17" t="s">
        <v>136</v>
      </c>
      <c r="AJ3" s="17"/>
      <c r="AM3" s="12"/>
      <c r="AN3" s="17"/>
      <c r="AP3" s="17"/>
      <c r="AQ3" s="17"/>
      <c r="AR3" s="17"/>
      <c r="AS3" s="17"/>
      <c r="AT3" s="17"/>
      <c r="AW3" s="127"/>
      <c r="AX3" s="127"/>
      <c r="AY3" s="17"/>
      <c r="AZ3" s="17"/>
      <c r="BA3" s="17"/>
      <c r="BB3" s="17"/>
      <c r="BC3" s="17"/>
      <c r="BD3" s="17"/>
    </row>
    <row r="4" spans="1:56" ht="25.5" customHeight="1">
      <c r="A4" s="87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3"/>
      <c r="AM4" s="39" t="s">
        <v>0</v>
      </c>
      <c r="AN4" s="7">
        <v>1</v>
      </c>
      <c r="AO4" s="7">
        <v>2</v>
      </c>
      <c r="AP4" s="7">
        <v>3</v>
      </c>
      <c r="AQ4" s="7">
        <v>4</v>
      </c>
      <c r="AR4" s="7">
        <v>5</v>
      </c>
      <c r="AS4" s="29">
        <v>6</v>
      </c>
      <c r="AT4" s="26">
        <v>6</v>
      </c>
      <c r="AU4" s="27" t="s">
        <v>12</v>
      </c>
      <c r="AV4" s="5" t="s">
        <v>38</v>
      </c>
      <c r="AW4" s="5" t="s">
        <v>39</v>
      </c>
      <c r="AX4" s="6" t="s">
        <v>40</v>
      </c>
      <c r="AY4" s="134" t="s">
        <v>41</v>
      </c>
      <c r="AZ4" s="134"/>
      <c r="BA4" s="134"/>
      <c r="BB4" s="134"/>
      <c r="BC4" s="135"/>
      <c r="BD4" s="23" t="s">
        <v>36</v>
      </c>
    </row>
    <row r="5" spans="1:56" s="2" customFormat="1" ht="25.5" customHeight="1">
      <c r="A5" s="88"/>
      <c r="B5" s="136" t="s">
        <v>127</v>
      </c>
      <c r="C5" s="137"/>
      <c r="D5" s="137"/>
      <c r="E5" s="137"/>
      <c r="F5" s="137"/>
      <c r="G5" s="137"/>
      <c r="H5" s="138"/>
      <c r="I5" s="136" t="s">
        <v>128</v>
      </c>
      <c r="J5" s="137"/>
      <c r="K5" s="137"/>
      <c r="L5" s="137"/>
      <c r="M5" s="137"/>
      <c r="N5" s="137"/>
      <c r="O5" s="138"/>
      <c r="P5" s="136" t="s">
        <v>129</v>
      </c>
      <c r="Q5" s="137"/>
      <c r="R5" s="137"/>
      <c r="S5" s="137"/>
      <c r="T5" s="137"/>
      <c r="U5" s="137"/>
      <c r="V5" s="138"/>
      <c r="W5" s="136" t="s">
        <v>130</v>
      </c>
      <c r="X5" s="137"/>
      <c r="Y5" s="137"/>
      <c r="Z5" s="137"/>
      <c r="AA5" s="137"/>
      <c r="AB5" s="137"/>
      <c r="AC5" s="138"/>
      <c r="AD5" s="136" t="s">
        <v>131</v>
      </c>
      <c r="AE5" s="137"/>
      <c r="AF5" s="137"/>
      <c r="AG5" s="137"/>
      <c r="AH5" s="137"/>
      <c r="AI5" s="137"/>
      <c r="AJ5" s="138"/>
      <c r="AK5" s="141" t="s">
        <v>132</v>
      </c>
      <c r="AL5" s="142"/>
      <c r="AM5" s="143" t="s">
        <v>14</v>
      </c>
      <c r="AN5" s="146" t="s">
        <v>44</v>
      </c>
      <c r="AO5" s="159" t="s">
        <v>91</v>
      </c>
      <c r="AP5" s="160"/>
      <c r="AQ5" s="160"/>
      <c r="AR5" s="160"/>
      <c r="AS5" s="160"/>
      <c r="AT5" s="161"/>
      <c r="AU5" s="162" t="s">
        <v>27</v>
      </c>
      <c r="AV5" s="163" t="s">
        <v>42</v>
      </c>
      <c r="AW5" s="163" t="s">
        <v>28</v>
      </c>
      <c r="AX5" s="163" t="s">
        <v>29</v>
      </c>
      <c r="AY5" s="164" t="s">
        <v>57</v>
      </c>
      <c r="AZ5" s="164"/>
      <c r="BA5" s="164"/>
      <c r="BB5" s="164"/>
      <c r="BC5" s="165"/>
      <c r="BD5" s="158" t="s">
        <v>11</v>
      </c>
    </row>
    <row r="6" spans="1:56" ht="21.75" customHeight="1">
      <c r="A6" s="89" t="s">
        <v>31</v>
      </c>
      <c r="B6" s="154" t="s">
        <v>1</v>
      </c>
      <c r="C6" s="139" t="s">
        <v>2</v>
      </c>
      <c r="D6" s="139" t="s">
        <v>3</v>
      </c>
      <c r="E6" s="139" t="s">
        <v>4</v>
      </c>
      <c r="F6" s="139" t="s">
        <v>5</v>
      </c>
      <c r="G6" s="139" t="s">
        <v>6</v>
      </c>
      <c r="H6" s="156" t="s">
        <v>7</v>
      </c>
      <c r="I6" s="154" t="s">
        <v>1</v>
      </c>
      <c r="J6" s="139" t="s">
        <v>2</v>
      </c>
      <c r="K6" s="139" t="s">
        <v>3</v>
      </c>
      <c r="L6" s="139" t="s">
        <v>4</v>
      </c>
      <c r="M6" s="139" t="s">
        <v>5</v>
      </c>
      <c r="N6" s="139" t="s">
        <v>6</v>
      </c>
      <c r="O6" s="156" t="s">
        <v>7</v>
      </c>
      <c r="P6" s="154" t="s">
        <v>1</v>
      </c>
      <c r="Q6" s="139" t="s">
        <v>2</v>
      </c>
      <c r="R6" s="139" t="s">
        <v>3</v>
      </c>
      <c r="S6" s="139" t="s">
        <v>4</v>
      </c>
      <c r="T6" s="139" t="s">
        <v>5</v>
      </c>
      <c r="U6" s="139" t="s">
        <v>6</v>
      </c>
      <c r="V6" s="156" t="s">
        <v>7</v>
      </c>
      <c r="W6" s="154" t="s">
        <v>1</v>
      </c>
      <c r="X6" s="139" t="s">
        <v>2</v>
      </c>
      <c r="Y6" s="139" t="s">
        <v>3</v>
      </c>
      <c r="Z6" s="139" t="s">
        <v>4</v>
      </c>
      <c r="AA6" s="139" t="s">
        <v>5</v>
      </c>
      <c r="AB6" s="139" t="s">
        <v>6</v>
      </c>
      <c r="AC6" s="156" t="s">
        <v>7</v>
      </c>
      <c r="AD6" s="154" t="s">
        <v>1</v>
      </c>
      <c r="AE6" s="139" t="s">
        <v>2</v>
      </c>
      <c r="AF6" s="139" t="s">
        <v>3</v>
      </c>
      <c r="AG6" s="139" t="s">
        <v>4</v>
      </c>
      <c r="AH6" s="139" t="s">
        <v>5</v>
      </c>
      <c r="AI6" s="139" t="s">
        <v>6</v>
      </c>
      <c r="AJ6" s="156" t="s">
        <v>7</v>
      </c>
      <c r="AK6" s="167" t="s">
        <v>1</v>
      </c>
      <c r="AL6" s="169" t="s">
        <v>2</v>
      </c>
      <c r="AM6" s="144"/>
      <c r="AN6" s="147"/>
      <c r="AO6" s="152" t="s">
        <v>119</v>
      </c>
      <c r="AP6" s="152" t="s">
        <v>46</v>
      </c>
      <c r="AQ6" s="152" t="s">
        <v>48</v>
      </c>
      <c r="AR6" s="152" t="s">
        <v>47</v>
      </c>
      <c r="AS6" s="128" t="s">
        <v>121</v>
      </c>
      <c r="AT6" s="130" t="s">
        <v>122</v>
      </c>
      <c r="AU6" s="162"/>
      <c r="AV6" s="163"/>
      <c r="AW6" s="163"/>
      <c r="AX6" s="163"/>
      <c r="AY6" s="28" t="s">
        <v>52</v>
      </c>
      <c r="AZ6" s="28" t="s">
        <v>53</v>
      </c>
      <c r="BA6" s="28" t="s">
        <v>54</v>
      </c>
      <c r="BB6" s="29" t="s">
        <v>55</v>
      </c>
      <c r="BC6" s="166" t="s">
        <v>56</v>
      </c>
      <c r="BD6" s="158"/>
    </row>
    <row r="7" spans="1:56" ht="27" customHeight="1">
      <c r="A7" s="90" t="s">
        <v>30</v>
      </c>
      <c r="B7" s="155"/>
      <c r="C7" s="140" t="s">
        <v>2</v>
      </c>
      <c r="D7" s="140" t="s">
        <v>3</v>
      </c>
      <c r="E7" s="140" t="s">
        <v>4</v>
      </c>
      <c r="F7" s="140" t="s">
        <v>5</v>
      </c>
      <c r="G7" s="140" t="s">
        <v>6</v>
      </c>
      <c r="H7" s="157" t="s">
        <v>7</v>
      </c>
      <c r="I7" s="155" t="s">
        <v>1</v>
      </c>
      <c r="J7" s="140" t="s">
        <v>2</v>
      </c>
      <c r="K7" s="140" t="s">
        <v>3</v>
      </c>
      <c r="L7" s="140" t="s">
        <v>4</v>
      </c>
      <c r="M7" s="140" t="s">
        <v>5</v>
      </c>
      <c r="N7" s="140" t="s">
        <v>6</v>
      </c>
      <c r="O7" s="157" t="s">
        <v>7</v>
      </c>
      <c r="P7" s="155" t="s">
        <v>1</v>
      </c>
      <c r="Q7" s="140" t="s">
        <v>2</v>
      </c>
      <c r="R7" s="140" t="s">
        <v>3</v>
      </c>
      <c r="S7" s="140" t="s">
        <v>4</v>
      </c>
      <c r="T7" s="140" t="s">
        <v>5</v>
      </c>
      <c r="U7" s="140" t="s">
        <v>6</v>
      </c>
      <c r="V7" s="157" t="s">
        <v>7</v>
      </c>
      <c r="W7" s="155" t="s">
        <v>1</v>
      </c>
      <c r="X7" s="140" t="s">
        <v>2</v>
      </c>
      <c r="Y7" s="140" t="s">
        <v>3</v>
      </c>
      <c r="Z7" s="140" t="s">
        <v>4</v>
      </c>
      <c r="AA7" s="140" t="s">
        <v>5</v>
      </c>
      <c r="AB7" s="140" t="s">
        <v>6</v>
      </c>
      <c r="AC7" s="157" t="s">
        <v>7</v>
      </c>
      <c r="AD7" s="155" t="s">
        <v>1</v>
      </c>
      <c r="AE7" s="140" t="s">
        <v>2</v>
      </c>
      <c r="AF7" s="140" t="s">
        <v>3</v>
      </c>
      <c r="AG7" s="140" t="s">
        <v>4</v>
      </c>
      <c r="AH7" s="140" t="s">
        <v>5</v>
      </c>
      <c r="AI7" s="140" t="s">
        <v>6</v>
      </c>
      <c r="AJ7" s="157" t="s">
        <v>7</v>
      </c>
      <c r="AK7" s="168" t="s">
        <v>1</v>
      </c>
      <c r="AL7" s="170" t="s">
        <v>2</v>
      </c>
      <c r="AM7" s="145"/>
      <c r="AN7" s="148"/>
      <c r="AO7" s="153"/>
      <c r="AP7" s="153"/>
      <c r="AQ7" s="153"/>
      <c r="AR7" s="153"/>
      <c r="AS7" s="129"/>
      <c r="AT7" s="131"/>
      <c r="AU7" s="162"/>
      <c r="AV7" s="163"/>
      <c r="AW7" s="163"/>
      <c r="AX7" s="163"/>
      <c r="AY7" s="47" t="s">
        <v>27</v>
      </c>
      <c r="AZ7" s="47" t="s">
        <v>42</v>
      </c>
      <c r="BA7" s="47" t="s">
        <v>117</v>
      </c>
      <c r="BB7" s="50" t="s">
        <v>118</v>
      </c>
      <c r="BC7" s="166"/>
      <c r="BD7" s="158"/>
    </row>
    <row r="8" spans="1:56" ht="30" customHeight="1">
      <c r="A8" s="149" t="s">
        <v>15</v>
      </c>
      <c r="B8" s="11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105"/>
      <c r="AM8" s="94"/>
      <c r="AN8" s="18"/>
      <c r="AO8" s="18"/>
      <c r="AP8" s="18"/>
      <c r="AQ8" s="18"/>
      <c r="AR8" s="18"/>
      <c r="AS8" s="22"/>
      <c r="AT8" s="21"/>
      <c r="AU8" s="24"/>
      <c r="AV8" s="18"/>
      <c r="AW8" s="18"/>
      <c r="AX8" s="18"/>
      <c r="AY8" s="18"/>
      <c r="AZ8" s="18"/>
      <c r="BA8" s="18"/>
      <c r="BB8" s="22"/>
      <c r="BC8" s="30"/>
      <c r="BD8" s="25"/>
    </row>
    <row r="9" spans="1:56" s="58" customFormat="1" ht="21" customHeight="1">
      <c r="A9" s="150"/>
      <c r="B9" s="12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1"/>
      <c r="AJ9" s="101"/>
      <c r="AK9" s="100"/>
      <c r="AL9" s="106"/>
      <c r="AM9" s="93"/>
      <c r="AN9" s="53"/>
      <c r="AO9" s="53"/>
      <c r="AP9" s="53"/>
      <c r="AQ9" s="53"/>
      <c r="AR9" s="53"/>
      <c r="AS9" s="54"/>
      <c r="AT9" s="55"/>
      <c r="AU9" s="52"/>
      <c r="AV9" s="53"/>
      <c r="AW9" s="53"/>
      <c r="AX9" s="53"/>
      <c r="AY9" s="53"/>
      <c r="AZ9" s="53"/>
      <c r="BA9" s="53"/>
      <c r="BB9" s="54"/>
      <c r="BC9" s="56"/>
      <c r="BD9" s="57"/>
    </row>
    <row r="10" spans="1:56" s="58" customFormat="1" ht="21" customHeight="1">
      <c r="A10" s="150"/>
      <c r="B10" s="12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1"/>
      <c r="AJ10" s="101"/>
      <c r="AK10" s="100"/>
      <c r="AL10" s="106"/>
      <c r="AM10" s="98"/>
      <c r="AN10" s="110"/>
      <c r="AO10" s="110"/>
      <c r="AP10" s="110"/>
      <c r="AQ10" s="110"/>
      <c r="AR10" s="110"/>
      <c r="AS10" s="111"/>
      <c r="AT10" s="112"/>
      <c r="AU10" s="73"/>
      <c r="AV10" s="110"/>
      <c r="AW10" s="110"/>
      <c r="AX10" s="110"/>
      <c r="AY10" s="110"/>
      <c r="AZ10" s="110"/>
      <c r="BA10" s="110"/>
      <c r="BB10" s="111"/>
      <c r="BC10" s="113"/>
      <c r="BD10" s="114"/>
    </row>
    <row r="11" spans="1:56" s="58" customFormat="1" ht="21" customHeight="1">
      <c r="A11" s="151"/>
      <c r="B11" s="12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1"/>
      <c r="AJ11" s="101"/>
      <c r="AK11" s="100"/>
      <c r="AL11" s="106"/>
      <c r="AM11" s="98"/>
      <c r="AN11" s="110"/>
      <c r="AO11" s="110"/>
      <c r="AP11" s="110"/>
      <c r="AQ11" s="110"/>
      <c r="AR11" s="110"/>
      <c r="AS11" s="111"/>
      <c r="AT11" s="112"/>
      <c r="AU11" s="73"/>
      <c r="AV11" s="110"/>
      <c r="AW11" s="110"/>
      <c r="AX11" s="110"/>
      <c r="AY11" s="110"/>
      <c r="AZ11" s="110"/>
      <c r="BA11" s="110"/>
      <c r="BB11" s="111"/>
      <c r="BC11" s="113"/>
      <c r="BD11" s="114"/>
    </row>
    <row r="12" spans="1:56" ht="30" customHeight="1">
      <c r="A12" s="149" t="s">
        <v>16</v>
      </c>
      <c r="B12" s="11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105"/>
      <c r="AM12" s="94"/>
      <c r="AN12" s="18"/>
      <c r="AO12" s="18"/>
      <c r="AP12" s="18"/>
      <c r="AQ12" s="18"/>
      <c r="AR12" s="18"/>
      <c r="AS12" s="22"/>
      <c r="AT12" s="21"/>
      <c r="AU12" s="24"/>
      <c r="AV12" s="18"/>
      <c r="AW12" s="18"/>
      <c r="AX12" s="18"/>
      <c r="AY12" s="18"/>
      <c r="AZ12" s="18"/>
      <c r="BA12" s="18"/>
      <c r="BB12" s="22"/>
      <c r="BC12" s="30"/>
      <c r="BD12" s="25"/>
    </row>
    <row r="13" spans="1:56" s="65" customFormat="1" ht="21" customHeight="1">
      <c r="A13" s="150"/>
      <c r="B13" s="121"/>
      <c r="C13" s="103"/>
      <c r="D13" s="103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2"/>
      <c r="AH13" s="102"/>
      <c r="AI13" s="102"/>
      <c r="AJ13" s="102"/>
      <c r="AK13" s="102"/>
      <c r="AL13" s="107"/>
      <c r="AM13" s="95"/>
      <c r="AN13" s="60"/>
      <c r="AO13" s="60"/>
      <c r="AP13" s="60"/>
      <c r="AQ13" s="60"/>
      <c r="AR13" s="60"/>
      <c r="AS13" s="61"/>
      <c r="AT13" s="62"/>
      <c r="AU13" s="59"/>
      <c r="AV13" s="60"/>
      <c r="AW13" s="60"/>
      <c r="AX13" s="60"/>
      <c r="AY13" s="60"/>
      <c r="AZ13" s="60"/>
      <c r="BA13" s="60"/>
      <c r="BB13" s="61"/>
      <c r="BC13" s="63"/>
      <c r="BD13" s="64"/>
    </row>
    <row r="14" spans="1:56" s="65" customFormat="1" ht="21" customHeight="1">
      <c r="A14" s="150"/>
      <c r="B14" s="121"/>
      <c r="C14" s="103"/>
      <c r="D14" s="103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2"/>
      <c r="AH14" s="102"/>
      <c r="AI14" s="102"/>
      <c r="AJ14" s="102"/>
      <c r="AK14" s="102"/>
      <c r="AL14" s="107"/>
      <c r="AM14" s="98"/>
      <c r="AN14" s="110"/>
      <c r="AO14" s="110"/>
      <c r="AP14" s="110"/>
      <c r="AQ14" s="110"/>
      <c r="AR14" s="110"/>
      <c r="AS14" s="111"/>
      <c r="AT14" s="112"/>
      <c r="AU14" s="73"/>
      <c r="AV14" s="110"/>
      <c r="AW14" s="110"/>
      <c r="AX14" s="110"/>
      <c r="AY14" s="110"/>
      <c r="AZ14" s="110"/>
      <c r="BA14" s="110"/>
      <c r="BB14" s="111"/>
      <c r="BC14" s="113"/>
      <c r="BD14" s="114"/>
    </row>
    <row r="15" spans="1:56" s="65" customFormat="1" ht="21" customHeight="1">
      <c r="A15" s="151"/>
      <c r="B15" s="121"/>
      <c r="C15" s="103"/>
      <c r="D15" s="103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2"/>
      <c r="AH15" s="102"/>
      <c r="AI15" s="102"/>
      <c r="AJ15" s="102"/>
      <c r="AK15" s="102"/>
      <c r="AL15" s="107"/>
      <c r="AM15" s="98"/>
      <c r="AN15" s="110"/>
      <c r="AO15" s="110"/>
      <c r="AP15" s="110"/>
      <c r="AQ15" s="110"/>
      <c r="AR15" s="110"/>
      <c r="AS15" s="111"/>
      <c r="AT15" s="112"/>
      <c r="AU15" s="73"/>
      <c r="AV15" s="110"/>
      <c r="AW15" s="110"/>
      <c r="AX15" s="110"/>
      <c r="AY15" s="110"/>
      <c r="AZ15" s="110"/>
      <c r="BA15" s="110"/>
      <c r="BB15" s="111"/>
      <c r="BC15" s="113"/>
      <c r="BD15" s="114"/>
    </row>
    <row r="16" spans="1:56" ht="30" customHeight="1">
      <c r="A16" s="149" t="s">
        <v>17</v>
      </c>
      <c r="B16" s="11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105"/>
      <c r="AM16" s="94"/>
      <c r="AN16" s="18"/>
      <c r="AO16" s="18"/>
      <c r="AP16" s="18"/>
      <c r="AQ16" s="18"/>
      <c r="AR16" s="18"/>
      <c r="AS16" s="22"/>
      <c r="AT16" s="21"/>
      <c r="AU16" s="24"/>
      <c r="AV16" s="18"/>
      <c r="AW16" s="18"/>
      <c r="AX16" s="18"/>
      <c r="AY16" s="18"/>
      <c r="AZ16" s="18"/>
      <c r="BA16" s="18"/>
      <c r="BB16" s="22"/>
      <c r="BC16" s="30"/>
      <c r="BD16" s="25"/>
    </row>
    <row r="17" spans="1:57" s="65" customFormat="1" ht="21" customHeight="1">
      <c r="A17" s="150"/>
      <c r="B17" s="121"/>
      <c r="C17" s="103"/>
      <c r="D17" s="102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2"/>
      <c r="AK17" s="102"/>
      <c r="AL17" s="107"/>
      <c r="AM17" s="96"/>
      <c r="AN17" s="67"/>
      <c r="AO17" s="67"/>
      <c r="AP17" s="67"/>
      <c r="AQ17" s="67"/>
      <c r="AR17" s="67"/>
      <c r="AS17" s="68"/>
      <c r="AT17" s="69"/>
      <c r="AU17" s="66"/>
      <c r="AV17" s="67"/>
      <c r="AW17" s="67"/>
      <c r="AX17" s="67"/>
      <c r="AY17" s="67"/>
      <c r="AZ17" s="67"/>
      <c r="BA17" s="67"/>
      <c r="BB17" s="68"/>
      <c r="BC17" s="70"/>
      <c r="BD17" s="71"/>
    </row>
    <row r="18" spans="1:57" s="65" customFormat="1" ht="21" customHeight="1">
      <c r="A18" s="150"/>
      <c r="B18" s="121"/>
      <c r="C18" s="103"/>
      <c r="D18" s="102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2"/>
      <c r="AK18" s="102"/>
      <c r="AL18" s="107"/>
      <c r="AM18" s="98"/>
      <c r="AN18" s="110"/>
      <c r="AO18" s="110"/>
      <c r="AP18" s="110"/>
      <c r="AQ18" s="110"/>
      <c r="AR18" s="110"/>
      <c r="AS18" s="111"/>
      <c r="AT18" s="112"/>
      <c r="AU18" s="73"/>
      <c r="AV18" s="110"/>
      <c r="AW18" s="110"/>
      <c r="AX18" s="110"/>
      <c r="AY18" s="110"/>
      <c r="AZ18" s="110"/>
      <c r="BA18" s="110"/>
      <c r="BB18" s="111"/>
      <c r="BC18" s="113"/>
      <c r="BD18" s="114"/>
    </row>
    <row r="19" spans="1:57" s="65" customFormat="1" ht="21" customHeight="1">
      <c r="A19" s="151"/>
      <c r="B19" s="121"/>
      <c r="C19" s="103"/>
      <c r="D19" s="102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2"/>
      <c r="AK19" s="102"/>
      <c r="AL19" s="107"/>
      <c r="AM19" s="98"/>
      <c r="AN19" s="110"/>
      <c r="AO19" s="110"/>
      <c r="AP19" s="110"/>
      <c r="AQ19" s="110"/>
      <c r="AR19" s="110"/>
      <c r="AS19" s="111"/>
      <c r="AT19" s="112"/>
      <c r="AU19" s="73"/>
      <c r="AV19" s="110"/>
      <c r="AW19" s="110"/>
      <c r="AX19" s="110"/>
      <c r="AY19" s="110"/>
      <c r="AZ19" s="110"/>
      <c r="BA19" s="110"/>
      <c r="BB19" s="111"/>
      <c r="BC19" s="113"/>
      <c r="BD19" s="114"/>
    </row>
    <row r="20" spans="1:57" ht="30" customHeight="1">
      <c r="A20" s="149" t="s">
        <v>18</v>
      </c>
      <c r="B20" s="11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105"/>
      <c r="AM20" s="94"/>
      <c r="AN20" s="18"/>
      <c r="AO20" s="18"/>
      <c r="AP20" s="18"/>
      <c r="AQ20" s="18"/>
      <c r="AR20" s="18"/>
      <c r="AS20" s="22"/>
      <c r="AT20" s="21"/>
      <c r="AU20" s="24"/>
      <c r="AV20" s="18"/>
      <c r="AW20" s="18"/>
      <c r="AX20" s="18"/>
      <c r="AY20" s="18"/>
      <c r="AZ20" s="18"/>
      <c r="BA20" s="18"/>
      <c r="BB20" s="22"/>
      <c r="BC20" s="30"/>
      <c r="BD20" s="25"/>
    </row>
    <row r="21" spans="1:57" s="65" customFormat="1" ht="21" customHeight="1">
      <c r="A21" s="150"/>
      <c r="B21" s="121"/>
      <c r="C21" s="102"/>
      <c r="D21" s="102"/>
      <c r="E21" s="102"/>
      <c r="F21" s="103"/>
      <c r="G21" s="102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7"/>
      <c r="AM21" s="96"/>
      <c r="AN21" s="67"/>
      <c r="AO21" s="67"/>
      <c r="AP21" s="67"/>
      <c r="AQ21" s="67"/>
      <c r="AR21" s="67"/>
      <c r="AS21" s="68"/>
      <c r="AT21" s="69"/>
      <c r="AU21" s="66"/>
      <c r="AV21" s="67"/>
      <c r="AW21" s="67"/>
      <c r="AX21" s="67"/>
      <c r="AY21" s="67"/>
      <c r="AZ21" s="67"/>
      <c r="BA21" s="67"/>
      <c r="BB21" s="68"/>
      <c r="BC21" s="70"/>
      <c r="BD21" s="71"/>
    </row>
    <row r="22" spans="1:57" s="65" customFormat="1" ht="21" customHeight="1">
      <c r="A22" s="150"/>
      <c r="B22" s="121"/>
      <c r="C22" s="102"/>
      <c r="D22" s="102"/>
      <c r="E22" s="102"/>
      <c r="F22" s="103"/>
      <c r="G22" s="102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7"/>
      <c r="AM22" s="98"/>
      <c r="AN22" s="110"/>
      <c r="AO22" s="110"/>
      <c r="AP22" s="110"/>
      <c r="AQ22" s="110"/>
      <c r="AR22" s="110"/>
      <c r="AS22" s="111"/>
      <c r="AT22" s="112"/>
      <c r="AU22" s="73"/>
      <c r="AV22" s="110"/>
      <c r="AW22" s="110"/>
      <c r="AX22" s="110"/>
      <c r="AY22" s="110"/>
      <c r="AZ22" s="110"/>
      <c r="BA22" s="110"/>
      <c r="BB22" s="111"/>
      <c r="BC22" s="113"/>
      <c r="BD22" s="114"/>
    </row>
    <row r="23" spans="1:57" s="65" customFormat="1" ht="21" customHeight="1">
      <c r="A23" s="151"/>
      <c r="B23" s="121"/>
      <c r="C23" s="102"/>
      <c r="D23" s="102"/>
      <c r="E23" s="102"/>
      <c r="F23" s="103"/>
      <c r="G23" s="102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7"/>
      <c r="AM23" s="98"/>
      <c r="AN23" s="110"/>
      <c r="AO23" s="110"/>
      <c r="AP23" s="110"/>
      <c r="AQ23" s="110"/>
      <c r="AR23" s="110"/>
      <c r="AS23" s="111"/>
      <c r="AT23" s="112"/>
      <c r="AU23" s="73"/>
      <c r="AV23" s="110"/>
      <c r="AW23" s="110"/>
      <c r="AX23" s="110"/>
      <c r="AY23" s="110"/>
      <c r="AZ23" s="110"/>
      <c r="BA23" s="110"/>
      <c r="BB23" s="111"/>
      <c r="BC23" s="113"/>
      <c r="BD23" s="114"/>
    </row>
    <row r="24" spans="1:57" ht="30" customHeight="1">
      <c r="A24" s="149" t="s">
        <v>19</v>
      </c>
      <c r="B24" s="11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105"/>
      <c r="AM24" s="97">
        <v>12</v>
      </c>
      <c r="AN24" s="74">
        <v>9.5</v>
      </c>
      <c r="AO24" s="74">
        <v>1</v>
      </c>
      <c r="AP24" s="74">
        <v>1</v>
      </c>
      <c r="AQ24" s="74">
        <v>0</v>
      </c>
      <c r="AR24" s="74">
        <v>0.5</v>
      </c>
      <c r="AS24" s="74">
        <v>0</v>
      </c>
      <c r="AT24" s="75">
        <v>0</v>
      </c>
      <c r="AU24" s="76">
        <v>6</v>
      </c>
      <c r="AV24" s="74">
        <v>0</v>
      </c>
      <c r="AW24" s="74">
        <f>SUM(AO24:AT24)</f>
        <v>2.5</v>
      </c>
      <c r="AX24" s="74">
        <v>0</v>
      </c>
      <c r="AY24" s="74">
        <f>AU24</f>
        <v>6</v>
      </c>
      <c r="AZ24" s="74">
        <v>0</v>
      </c>
      <c r="BA24" s="74">
        <v>4</v>
      </c>
      <c r="BB24" s="77">
        <v>0</v>
      </c>
      <c r="BC24" s="78">
        <f>SUM(AY24:BB24)</f>
        <v>10</v>
      </c>
      <c r="BD24" s="79">
        <f>AM24-BC24</f>
        <v>2</v>
      </c>
      <c r="BE24" s="20"/>
    </row>
    <row r="25" spans="1:57" s="65" customFormat="1" ht="21" customHeight="1">
      <c r="A25" s="150"/>
      <c r="B25" s="119"/>
      <c r="C25" s="102"/>
      <c r="D25" s="102"/>
      <c r="E25" s="102"/>
      <c r="F25" s="103"/>
      <c r="G25" s="102"/>
      <c r="H25" s="103"/>
      <c r="I25" s="103"/>
      <c r="J25" s="103"/>
      <c r="K25" s="102"/>
      <c r="L25" s="102"/>
      <c r="M25" s="102"/>
      <c r="N25" s="102"/>
      <c r="O25" s="102"/>
      <c r="P25" s="103"/>
      <c r="Q25" s="102"/>
      <c r="R25" s="103"/>
      <c r="S25" s="103"/>
      <c r="T25" s="103"/>
      <c r="U25" s="103"/>
      <c r="V25" s="102"/>
      <c r="W25" s="103"/>
      <c r="X25" s="102"/>
      <c r="Y25" s="102"/>
      <c r="Z25" s="102"/>
      <c r="AA25" s="102"/>
      <c r="AB25" s="102"/>
      <c r="AC25" s="102"/>
      <c r="AD25" s="103"/>
      <c r="AE25" s="102"/>
      <c r="AF25" s="102"/>
      <c r="AG25" s="103"/>
      <c r="AH25" s="102"/>
      <c r="AI25" s="102"/>
      <c r="AJ25" s="102"/>
      <c r="AK25" s="103"/>
      <c r="AL25" s="108"/>
      <c r="AM25" s="96">
        <f>AM21+AM24</f>
        <v>12</v>
      </c>
      <c r="AN25" s="67">
        <f t="shared" ref="AN25:BD25" si="0">AN21+AN24</f>
        <v>9.5</v>
      </c>
      <c r="AO25" s="67">
        <f t="shared" si="0"/>
        <v>1</v>
      </c>
      <c r="AP25" s="67">
        <f t="shared" si="0"/>
        <v>1</v>
      </c>
      <c r="AQ25" s="67">
        <f t="shared" si="0"/>
        <v>0</v>
      </c>
      <c r="AR25" s="67">
        <f t="shared" si="0"/>
        <v>0.5</v>
      </c>
      <c r="AS25" s="67">
        <f>AS21+AS24</f>
        <v>0</v>
      </c>
      <c r="AT25" s="69">
        <f t="shared" si="0"/>
        <v>0</v>
      </c>
      <c r="AU25" s="66">
        <f t="shared" si="0"/>
        <v>6</v>
      </c>
      <c r="AV25" s="67">
        <f t="shared" si="0"/>
        <v>0</v>
      </c>
      <c r="AW25" s="67">
        <f t="shared" si="0"/>
        <v>2.5</v>
      </c>
      <c r="AX25" s="67">
        <f t="shared" si="0"/>
        <v>0</v>
      </c>
      <c r="AY25" s="67">
        <f t="shared" si="0"/>
        <v>6</v>
      </c>
      <c r="AZ25" s="67">
        <f t="shared" si="0"/>
        <v>0</v>
      </c>
      <c r="BA25" s="67">
        <f t="shared" si="0"/>
        <v>4</v>
      </c>
      <c r="BB25" s="68">
        <f t="shared" si="0"/>
        <v>0</v>
      </c>
      <c r="BC25" s="70">
        <f t="shared" si="0"/>
        <v>10</v>
      </c>
      <c r="BD25" s="71">
        <f t="shared" si="0"/>
        <v>2</v>
      </c>
      <c r="BE25" s="72"/>
    </row>
    <row r="26" spans="1:57" s="65" customFormat="1" ht="21" customHeight="1">
      <c r="A26" s="150"/>
      <c r="B26" s="119"/>
      <c r="C26" s="102"/>
      <c r="D26" s="102"/>
      <c r="E26" s="102"/>
      <c r="F26" s="103"/>
      <c r="G26" s="102"/>
      <c r="H26" s="103"/>
      <c r="I26" s="103"/>
      <c r="J26" s="103"/>
      <c r="K26" s="102"/>
      <c r="L26" s="102"/>
      <c r="M26" s="102"/>
      <c r="N26" s="102"/>
      <c r="O26" s="102"/>
      <c r="P26" s="103"/>
      <c r="Q26" s="102"/>
      <c r="R26" s="103"/>
      <c r="S26" s="103"/>
      <c r="T26" s="103"/>
      <c r="U26" s="103"/>
      <c r="V26" s="102"/>
      <c r="W26" s="103"/>
      <c r="X26" s="102"/>
      <c r="Y26" s="102"/>
      <c r="Z26" s="102"/>
      <c r="AA26" s="102"/>
      <c r="AB26" s="102"/>
      <c r="AC26" s="102"/>
      <c r="AD26" s="103"/>
      <c r="AE26" s="102"/>
      <c r="AF26" s="102"/>
      <c r="AG26" s="103"/>
      <c r="AH26" s="102"/>
      <c r="AI26" s="102"/>
      <c r="AJ26" s="102"/>
      <c r="AK26" s="103"/>
      <c r="AL26" s="108"/>
      <c r="AM26" s="98"/>
      <c r="AN26" s="110"/>
      <c r="AO26" s="110"/>
      <c r="AP26" s="110"/>
      <c r="AQ26" s="110"/>
      <c r="AR26" s="110"/>
      <c r="AS26" s="110"/>
      <c r="AT26" s="112"/>
      <c r="AU26" s="73"/>
      <c r="AV26" s="110"/>
      <c r="AW26" s="110"/>
      <c r="AX26" s="110"/>
      <c r="AY26" s="110"/>
      <c r="AZ26" s="110"/>
      <c r="BA26" s="110"/>
      <c r="BB26" s="111"/>
      <c r="BC26" s="113"/>
      <c r="BD26" s="114"/>
      <c r="BE26" s="72"/>
    </row>
    <row r="27" spans="1:57" s="65" customFormat="1" ht="21" customHeight="1">
      <c r="A27" s="151"/>
      <c r="B27" s="119"/>
      <c r="C27" s="102"/>
      <c r="D27" s="102"/>
      <c r="E27" s="102"/>
      <c r="F27" s="103"/>
      <c r="G27" s="102"/>
      <c r="H27" s="103"/>
      <c r="I27" s="103"/>
      <c r="J27" s="103"/>
      <c r="K27" s="102"/>
      <c r="L27" s="102"/>
      <c r="M27" s="102"/>
      <c r="N27" s="102"/>
      <c r="O27" s="102"/>
      <c r="P27" s="103"/>
      <c r="Q27" s="102"/>
      <c r="R27" s="103"/>
      <c r="S27" s="103"/>
      <c r="T27" s="103"/>
      <c r="U27" s="103"/>
      <c r="V27" s="102"/>
      <c r="W27" s="103"/>
      <c r="X27" s="102"/>
      <c r="Y27" s="102"/>
      <c r="Z27" s="102"/>
      <c r="AA27" s="102"/>
      <c r="AB27" s="102"/>
      <c r="AC27" s="102"/>
      <c r="AD27" s="103"/>
      <c r="AE27" s="102"/>
      <c r="AF27" s="102"/>
      <c r="AG27" s="103"/>
      <c r="AH27" s="102"/>
      <c r="AI27" s="102"/>
      <c r="AJ27" s="102"/>
      <c r="AK27" s="103"/>
      <c r="AL27" s="108"/>
      <c r="AM27" s="98"/>
      <c r="AN27" s="110"/>
      <c r="AO27" s="110"/>
      <c r="AP27" s="110"/>
      <c r="AQ27" s="110"/>
      <c r="AR27" s="110"/>
      <c r="AS27" s="110"/>
      <c r="AT27" s="112"/>
      <c r="AU27" s="73"/>
      <c r="AV27" s="110"/>
      <c r="AW27" s="110"/>
      <c r="AX27" s="110"/>
      <c r="AY27" s="110"/>
      <c r="AZ27" s="110"/>
      <c r="BA27" s="110"/>
      <c r="BB27" s="111"/>
      <c r="BC27" s="113"/>
      <c r="BD27" s="114"/>
      <c r="BE27" s="72"/>
    </row>
    <row r="28" spans="1:57" ht="30" customHeight="1">
      <c r="A28" s="149" t="s">
        <v>20</v>
      </c>
      <c r="B28" s="11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105"/>
      <c r="AM28" s="97">
        <v>30</v>
      </c>
      <c r="AN28" s="74">
        <v>25</v>
      </c>
      <c r="AO28" s="74">
        <v>3</v>
      </c>
      <c r="AP28" s="74">
        <v>0</v>
      </c>
      <c r="AQ28" s="74">
        <v>1.5</v>
      </c>
      <c r="AR28" s="74">
        <v>0.5</v>
      </c>
      <c r="AS28" s="74">
        <v>0</v>
      </c>
      <c r="AT28" s="75">
        <v>0</v>
      </c>
      <c r="AU28" s="76">
        <v>9</v>
      </c>
      <c r="AV28" s="74">
        <v>0</v>
      </c>
      <c r="AW28" s="74">
        <f>SUM(AO28:AT28)</f>
        <v>5</v>
      </c>
      <c r="AX28" s="74">
        <v>3</v>
      </c>
      <c r="AY28" s="74">
        <f>AU28</f>
        <v>9</v>
      </c>
      <c r="AZ28" s="74">
        <v>0</v>
      </c>
      <c r="BA28" s="74">
        <v>6</v>
      </c>
      <c r="BB28" s="77">
        <v>1.5</v>
      </c>
      <c r="BC28" s="78">
        <f>SUM(AY28:BB28)</f>
        <v>16.5</v>
      </c>
      <c r="BD28" s="79">
        <f>AM28-BC28</f>
        <v>13.5</v>
      </c>
      <c r="BE28" s="20"/>
    </row>
    <row r="29" spans="1:57" s="65" customFormat="1" ht="21" customHeight="1">
      <c r="A29" s="150"/>
      <c r="B29" s="121"/>
      <c r="C29" s="102"/>
      <c r="D29" s="103"/>
      <c r="E29" s="102"/>
      <c r="F29" s="102"/>
      <c r="G29" s="103"/>
      <c r="H29" s="102"/>
      <c r="I29" s="103"/>
      <c r="J29" s="102"/>
      <c r="K29" s="102"/>
      <c r="L29" s="103"/>
      <c r="M29" s="103"/>
      <c r="N29" s="102"/>
      <c r="O29" s="103"/>
      <c r="P29" s="100"/>
      <c r="Q29" s="100"/>
      <c r="R29" s="102"/>
      <c r="S29" s="102"/>
      <c r="T29" s="102"/>
      <c r="U29" s="102"/>
      <c r="V29" s="103"/>
      <c r="W29" s="103"/>
      <c r="X29" s="102"/>
      <c r="Y29" s="102"/>
      <c r="Z29" s="102"/>
      <c r="AA29" s="103"/>
      <c r="AB29" s="102"/>
      <c r="AC29" s="102"/>
      <c r="AD29" s="103"/>
      <c r="AE29" s="102"/>
      <c r="AF29" s="102"/>
      <c r="AG29" s="103"/>
      <c r="AH29" s="102"/>
      <c r="AI29" s="102"/>
      <c r="AJ29" s="102"/>
      <c r="AK29" s="102"/>
      <c r="AL29" s="107"/>
      <c r="AM29" s="96">
        <f t="shared" ref="AM29:BD29" si="1">AM25+AM28</f>
        <v>42</v>
      </c>
      <c r="AN29" s="67">
        <f t="shared" si="1"/>
        <v>34.5</v>
      </c>
      <c r="AO29" s="67">
        <f t="shared" si="1"/>
        <v>4</v>
      </c>
      <c r="AP29" s="67">
        <f t="shared" si="1"/>
        <v>1</v>
      </c>
      <c r="AQ29" s="67">
        <f t="shared" si="1"/>
        <v>1.5</v>
      </c>
      <c r="AR29" s="67">
        <f t="shared" si="1"/>
        <v>1</v>
      </c>
      <c r="AS29" s="67">
        <f>AS25+AS28</f>
        <v>0</v>
      </c>
      <c r="AT29" s="69">
        <f t="shared" si="1"/>
        <v>0</v>
      </c>
      <c r="AU29" s="66">
        <f t="shared" si="1"/>
        <v>15</v>
      </c>
      <c r="AV29" s="67">
        <f t="shared" si="1"/>
        <v>0</v>
      </c>
      <c r="AW29" s="67">
        <f t="shared" si="1"/>
        <v>7.5</v>
      </c>
      <c r="AX29" s="67">
        <f t="shared" si="1"/>
        <v>3</v>
      </c>
      <c r="AY29" s="67">
        <f t="shared" si="1"/>
        <v>15</v>
      </c>
      <c r="AZ29" s="67">
        <f t="shared" si="1"/>
        <v>0</v>
      </c>
      <c r="BA29" s="67">
        <f t="shared" si="1"/>
        <v>10</v>
      </c>
      <c r="BB29" s="68">
        <f t="shared" si="1"/>
        <v>1.5</v>
      </c>
      <c r="BC29" s="70">
        <f t="shared" si="1"/>
        <v>26.5</v>
      </c>
      <c r="BD29" s="71">
        <f t="shared" si="1"/>
        <v>15.5</v>
      </c>
      <c r="BE29" s="72"/>
    </row>
    <row r="30" spans="1:57" s="65" customFormat="1" ht="21" customHeight="1">
      <c r="A30" s="150"/>
      <c r="B30" s="121"/>
      <c r="C30" s="102"/>
      <c r="D30" s="103"/>
      <c r="E30" s="102"/>
      <c r="F30" s="102"/>
      <c r="G30" s="103"/>
      <c r="H30" s="102"/>
      <c r="I30" s="103"/>
      <c r="J30" s="102"/>
      <c r="K30" s="102"/>
      <c r="L30" s="103"/>
      <c r="M30" s="103"/>
      <c r="N30" s="102"/>
      <c r="O30" s="103"/>
      <c r="P30" s="100"/>
      <c r="Q30" s="100"/>
      <c r="R30" s="102"/>
      <c r="S30" s="102"/>
      <c r="T30" s="102"/>
      <c r="U30" s="102"/>
      <c r="V30" s="103"/>
      <c r="W30" s="103"/>
      <c r="X30" s="102"/>
      <c r="Y30" s="102"/>
      <c r="Z30" s="102"/>
      <c r="AA30" s="103"/>
      <c r="AB30" s="102"/>
      <c r="AC30" s="102"/>
      <c r="AD30" s="103"/>
      <c r="AE30" s="102"/>
      <c r="AF30" s="102"/>
      <c r="AG30" s="103"/>
      <c r="AH30" s="102"/>
      <c r="AI30" s="102"/>
      <c r="AJ30" s="102"/>
      <c r="AK30" s="102"/>
      <c r="AL30" s="107"/>
      <c r="AM30" s="98"/>
      <c r="AN30" s="110"/>
      <c r="AO30" s="110"/>
      <c r="AP30" s="110"/>
      <c r="AQ30" s="110"/>
      <c r="AR30" s="110"/>
      <c r="AS30" s="110"/>
      <c r="AT30" s="112"/>
      <c r="AU30" s="73"/>
      <c r="AV30" s="110"/>
      <c r="AW30" s="110"/>
      <c r="AX30" s="110"/>
      <c r="AY30" s="110"/>
      <c r="AZ30" s="110"/>
      <c r="BA30" s="110"/>
      <c r="BB30" s="111"/>
      <c r="BC30" s="113"/>
      <c r="BD30" s="114"/>
      <c r="BE30" s="72"/>
    </row>
    <row r="31" spans="1:57" s="65" customFormat="1" ht="21" customHeight="1">
      <c r="A31" s="151"/>
      <c r="B31" s="121"/>
      <c r="C31" s="102"/>
      <c r="D31" s="103"/>
      <c r="E31" s="102"/>
      <c r="F31" s="102"/>
      <c r="G31" s="103"/>
      <c r="H31" s="102"/>
      <c r="I31" s="103"/>
      <c r="J31" s="102"/>
      <c r="K31" s="102"/>
      <c r="L31" s="103"/>
      <c r="M31" s="103"/>
      <c r="N31" s="102"/>
      <c r="O31" s="103"/>
      <c r="P31" s="100"/>
      <c r="Q31" s="100"/>
      <c r="R31" s="102"/>
      <c r="S31" s="102"/>
      <c r="T31" s="102"/>
      <c r="U31" s="102"/>
      <c r="V31" s="103"/>
      <c r="W31" s="103"/>
      <c r="X31" s="102"/>
      <c r="Y31" s="102"/>
      <c r="Z31" s="102"/>
      <c r="AA31" s="103"/>
      <c r="AB31" s="102"/>
      <c r="AC31" s="102"/>
      <c r="AD31" s="103"/>
      <c r="AE31" s="102"/>
      <c r="AF31" s="102"/>
      <c r="AG31" s="103"/>
      <c r="AH31" s="102"/>
      <c r="AI31" s="102"/>
      <c r="AJ31" s="102"/>
      <c r="AK31" s="102"/>
      <c r="AL31" s="107"/>
      <c r="AM31" s="98"/>
      <c r="AN31" s="110"/>
      <c r="AO31" s="110"/>
      <c r="AP31" s="110"/>
      <c r="AQ31" s="110"/>
      <c r="AR31" s="110"/>
      <c r="AS31" s="110"/>
      <c r="AT31" s="112"/>
      <c r="AU31" s="73"/>
      <c r="AV31" s="110"/>
      <c r="AW31" s="110"/>
      <c r="AX31" s="110"/>
      <c r="AY31" s="110"/>
      <c r="AZ31" s="110"/>
      <c r="BA31" s="110"/>
      <c r="BB31" s="111"/>
      <c r="BC31" s="113"/>
      <c r="BD31" s="114"/>
      <c r="BE31" s="72"/>
    </row>
    <row r="32" spans="1:57" ht="30" customHeight="1">
      <c r="A32" s="149" t="s">
        <v>21</v>
      </c>
      <c r="B32" s="11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105"/>
      <c r="AM32" s="97">
        <v>31</v>
      </c>
      <c r="AN32" s="74">
        <v>20.5</v>
      </c>
      <c r="AO32" s="74">
        <v>2.5</v>
      </c>
      <c r="AP32" s="74">
        <v>1.5</v>
      </c>
      <c r="AQ32" s="74">
        <v>4.5</v>
      </c>
      <c r="AR32" s="74">
        <v>2</v>
      </c>
      <c r="AS32" s="74">
        <v>0</v>
      </c>
      <c r="AT32" s="75">
        <v>0</v>
      </c>
      <c r="AU32" s="76">
        <v>10</v>
      </c>
      <c r="AV32" s="74">
        <v>13.5</v>
      </c>
      <c r="AW32" s="74">
        <f>SUM(AO32:AT32)</f>
        <v>10.5</v>
      </c>
      <c r="AX32" s="74">
        <v>0</v>
      </c>
      <c r="AY32" s="74">
        <f>AU32</f>
        <v>10</v>
      </c>
      <c r="AZ32" s="74">
        <v>10.5</v>
      </c>
      <c r="BA32" s="74">
        <v>3.5</v>
      </c>
      <c r="BB32" s="77">
        <v>0</v>
      </c>
      <c r="BC32" s="78">
        <f>SUM(AY32:BB32)</f>
        <v>24</v>
      </c>
      <c r="BD32" s="79">
        <f>AM32-BC32</f>
        <v>7</v>
      </c>
      <c r="BE32" s="20"/>
    </row>
    <row r="33" spans="1:57" s="65" customFormat="1" ht="21" customHeight="1">
      <c r="A33" s="150"/>
      <c r="B33" s="121"/>
      <c r="C33" s="102"/>
      <c r="D33" s="102"/>
      <c r="E33" s="102"/>
      <c r="F33" s="103"/>
      <c r="G33" s="102"/>
      <c r="H33" s="102"/>
      <c r="I33" s="103"/>
      <c r="J33" s="102"/>
      <c r="K33" s="102"/>
      <c r="L33" s="102"/>
      <c r="M33" s="102"/>
      <c r="N33" s="103"/>
      <c r="O33" s="103"/>
      <c r="P33" s="103"/>
      <c r="Q33" s="102"/>
      <c r="R33" s="102"/>
      <c r="S33" s="102"/>
      <c r="T33" s="102"/>
      <c r="U33" s="102"/>
      <c r="V33" s="102"/>
      <c r="W33" s="103"/>
      <c r="X33" s="103"/>
      <c r="Y33" s="103"/>
      <c r="Z33" s="102"/>
      <c r="AA33" s="102"/>
      <c r="AB33" s="102"/>
      <c r="AC33" s="103"/>
      <c r="AD33" s="103"/>
      <c r="AE33" s="102"/>
      <c r="AF33" s="102"/>
      <c r="AG33" s="102"/>
      <c r="AH33" s="102"/>
      <c r="AI33" s="102"/>
      <c r="AJ33" s="103"/>
      <c r="AK33" s="103"/>
      <c r="AL33" s="107"/>
      <c r="AM33" s="98">
        <f t="shared" ref="AM33:BD33" si="2">AM29+AM32</f>
        <v>73</v>
      </c>
      <c r="AN33" s="67">
        <f t="shared" si="2"/>
        <v>55</v>
      </c>
      <c r="AO33" s="67">
        <f t="shared" si="2"/>
        <v>6.5</v>
      </c>
      <c r="AP33" s="67">
        <f t="shared" si="2"/>
        <v>2.5</v>
      </c>
      <c r="AQ33" s="67">
        <f t="shared" si="2"/>
        <v>6</v>
      </c>
      <c r="AR33" s="67">
        <f t="shared" si="2"/>
        <v>3</v>
      </c>
      <c r="AS33" s="67">
        <f>AS29+AS32</f>
        <v>0</v>
      </c>
      <c r="AT33" s="69">
        <f t="shared" si="2"/>
        <v>0</v>
      </c>
      <c r="AU33" s="73">
        <f t="shared" si="2"/>
        <v>25</v>
      </c>
      <c r="AV33" s="67">
        <f t="shared" si="2"/>
        <v>13.5</v>
      </c>
      <c r="AW33" s="67">
        <f t="shared" si="2"/>
        <v>18</v>
      </c>
      <c r="AX33" s="67">
        <f t="shared" si="2"/>
        <v>3</v>
      </c>
      <c r="AY33" s="67">
        <f t="shared" si="2"/>
        <v>25</v>
      </c>
      <c r="AZ33" s="67">
        <f t="shared" si="2"/>
        <v>10.5</v>
      </c>
      <c r="BA33" s="67">
        <f t="shared" si="2"/>
        <v>13.5</v>
      </c>
      <c r="BB33" s="68">
        <f t="shared" si="2"/>
        <v>1.5</v>
      </c>
      <c r="BC33" s="70">
        <f t="shared" si="2"/>
        <v>50.5</v>
      </c>
      <c r="BD33" s="71">
        <f t="shared" si="2"/>
        <v>22.5</v>
      </c>
      <c r="BE33" s="72"/>
    </row>
    <row r="34" spans="1:57" s="65" customFormat="1" ht="21" customHeight="1">
      <c r="A34" s="150"/>
      <c r="B34" s="121"/>
      <c r="C34" s="102"/>
      <c r="D34" s="102"/>
      <c r="E34" s="102"/>
      <c r="F34" s="103"/>
      <c r="G34" s="102"/>
      <c r="H34" s="102"/>
      <c r="I34" s="103"/>
      <c r="J34" s="102"/>
      <c r="K34" s="102"/>
      <c r="L34" s="102"/>
      <c r="M34" s="102"/>
      <c r="N34" s="103"/>
      <c r="O34" s="103"/>
      <c r="P34" s="103"/>
      <c r="Q34" s="102"/>
      <c r="R34" s="102"/>
      <c r="S34" s="102"/>
      <c r="T34" s="102"/>
      <c r="U34" s="102"/>
      <c r="V34" s="102"/>
      <c r="W34" s="103"/>
      <c r="X34" s="103"/>
      <c r="Y34" s="103"/>
      <c r="Z34" s="102"/>
      <c r="AA34" s="102"/>
      <c r="AB34" s="102"/>
      <c r="AC34" s="103"/>
      <c r="AD34" s="103"/>
      <c r="AE34" s="102"/>
      <c r="AF34" s="102"/>
      <c r="AG34" s="102"/>
      <c r="AH34" s="102"/>
      <c r="AI34" s="102"/>
      <c r="AJ34" s="103"/>
      <c r="AK34" s="103"/>
      <c r="AL34" s="107"/>
      <c r="AM34" s="98"/>
      <c r="AN34" s="110"/>
      <c r="AO34" s="110"/>
      <c r="AP34" s="110"/>
      <c r="AQ34" s="110"/>
      <c r="AR34" s="110"/>
      <c r="AS34" s="110"/>
      <c r="AT34" s="112"/>
      <c r="AU34" s="73"/>
      <c r="AV34" s="110"/>
      <c r="AW34" s="110"/>
      <c r="AX34" s="110"/>
      <c r="AY34" s="110"/>
      <c r="AZ34" s="110"/>
      <c r="BA34" s="110"/>
      <c r="BB34" s="111"/>
      <c r="BC34" s="113"/>
      <c r="BD34" s="114"/>
      <c r="BE34" s="72"/>
    </row>
    <row r="35" spans="1:57" s="65" customFormat="1" ht="21" customHeight="1">
      <c r="A35" s="151"/>
      <c r="B35" s="121"/>
      <c r="C35" s="102"/>
      <c r="D35" s="102"/>
      <c r="E35" s="102"/>
      <c r="F35" s="103"/>
      <c r="G35" s="102"/>
      <c r="H35" s="102"/>
      <c r="I35" s="103"/>
      <c r="J35" s="102"/>
      <c r="K35" s="102"/>
      <c r="L35" s="102"/>
      <c r="M35" s="102"/>
      <c r="N35" s="103"/>
      <c r="O35" s="103"/>
      <c r="P35" s="103"/>
      <c r="Q35" s="102"/>
      <c r="R35" s="102"/>
      <c r="S35" s="102"/>
      <c r="T35" s="102"/>
      <c r="U35" s="102"/>
      <c r="V35" s="102"/>
      <c r="W35" s="103"/>
      <c r="X35" s="103"/>
      <c r="Y35" s="103"/>
      <c r="Z35" s="102"/>
      <c r="AA35" s="102"/>
      <c r="AB35" s="102"/>
      <c r="AC35" s="103"/>
      <c r="AD35" s="103"/>
      <c r="AE35" s="102"/>
      <c r="AF35" s="102"/>
      <c r="AG35" s="102"/>
      <c r="AH35" s="102"/>
      <c r="AI35" s="102"/>
      <c r="AJ35" s="103"/>
      <c r="AK35" s="103"/>
      <c r="AL35" s="107"/>
      <c r="AM35" s="98"/>
      <c r="AN35" s="110"/>
      <c r="AO35" s="110"/>
      <c r="AP35" s="110"/>
      <c r="AQ35" s="110"/>
      <c r="AR35" s="110"/>
      <c r="AS35" s="110"/>
      <c r="AT35" s="112"/>
      <c r="AU35" s="73"/>
      <c r="AV35" s="110"/>
      <c r="AW35" s="110"/>
      <c r="AX35" s="110"/>
      <c r="AY35" s="110"/>
      <c r="AZ35" s="110"/>
      <c r="BA35" s="110"/>
      <c r="BB35" s="111"/>
      <c r="BC35" s="113"/>
      <c r="BD35" s="114"/>
      <c r="BE35" s="72"/>
    </row>
    <row r="36" spans="1:57" ht="30" customHeight="1">
      <c r="A36" s="198" t="s">
        <v>22</v>
      </c>
      <c r="B36" s="11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105"/>
      <c r="AM36" s="97">
        <v>31</v>
      </c>
      <c r="AN36" s="74">
        <v>26.5</v>
      </c>
      <c r="AO36" s="74">
        <v>3</v>
      </c>
      <c r="AP36" s="74">
        <v>0.5</v>
      </c>
      <c r="AQ36" s="74">
        <v>0.5</v>
      </c>
      <c r="AR36" s="74">
        <v>0.5</v>
      </c>
      <c r="AS36" s="74">
        <v>0</v>
      </c>
      <c r="AT36" s="75">
        <v>0</v>
      </c>
      <c r="AU36" s="76">
        <v>8</v>
      </c>
      <c r="AV36" s="74">
        <v>9</v>
      </c>
      <c r="AW36" s="74">
        <f>SUM(AO36:AT36)</f>
        <v>4.5</v>
      </c>
      <c r="AX36" s="74">
        <v>6</v>
      </c>
      <c r="AY36" s="74">
        <f>AU36</f>
        <v>8</v>
      </c>
      <c r="AZ36" s="74">
        <v>7</v>
      </c>
      <c r="BA36" s="74">
        <v>2</v>
      </c>
      <c r="BB36" s="77">
        <v>3</v>
      </c>
      <c r="BC36" s="78">
        <f>SUM(AY36:BB36)</f>
        <v>20</v>
      </c>
      <c r="BD36" s="79">
        <f>AM36-BC36</f>
        <v>11</v>
      </c>
      <c r="BE36" s="20"/>
    </row>
    <row r="37" spans="1:57" s="65" customFormat="1" ht="21" customHeight="1">
      <c r="A37" s="199"/>
      <c r="B37" s="119"/>
      <c r="C37" s="102"/>
      <c r="D37" s="103"/>
      <c r="E37" s="102"/>
      <c r="F37" s="102"/>
      <c r="G37" s="102"/>
      <c r="H37" s="103"/>
      <c r="I37" s="103"/>
      <c r="J37" s="102"/>
      <c r="K37" s="102"/>
      <c r="L37" s="102"/>
      <c r="M37" s="102"/>
      <c r="N37" s="102"/>
      <c r="O37" s="102"/>
      <c r="P37" s="103"/>
      <c r="Q37" s="102"/>
      <c r="R37" s="103"/>
      <c r="S37" s="103"/>
      <c r="T37" s="102"/>
      <c r="U37" s="102"/>
      <c r="V37" s="102"/>
      <c r="W37" s="103"/>
      <c r="X37" s="102"/>
      <c r="Y37" s="102"/>
      <c r="Z37" s="102"/>
      <c r="AA37" s="102"/>
      <c r="AB37" s="102"/>
      <c r="AC37" s="102"/>
      <c r="AD37" s="103"/>
      <c r="AE37" s="102"/>
      <c r="AF37" s="103"/>
      <c r="AG37" s="103"/>
      <c r="AH37" s="102"/>
      <c r="AI37" s="102"/>
      <c r="AJ37" s="102"/>
      <c r="AK37" s="102"/>
      <c r="AL37" s="107"/>
      <c r="AM37" s="96">
        <f t="shared" ref="AM37:BD37" si="3">AM33+AM36</f>
        <v>104</v>
      </c>
      <c r="AN37" s="67">
        <f t="shared" si="3"/>
        <v>81.5</v>
      </c>
      <c r="AO37" s="67">
        <f t="shared" si="3"/>
        <v>9.5</v>
      </c>
      <c r="AP37" s="67">
        <f t="shared" si="3"/>
        <v>3</v>
      </c>
      <c r="AQ37" s="67">
        <f t="shared" si="3"/>
        <v>6.5</v>
      </c>
      <c r="AR37" s="67">
        <f t="shared" si="3"/>
        <v>3.5</v>
      </c>
      <c r="AS37" s="67">
        <f>AS33+AS36</f>
        <v>0</v>
      </c>
      <c r="AT37" s="69">
        <f t="shared" si="3"/>
        <v>0</v>
      </c>
      <c r="AU37" s="66">
        <f t="shared" si="3"/>
        <v>33</v>
      </c>
      <c r="AV37" s="67">
        <f t="shared" si="3"/>
        <v>22.5</v>
      </c>
      <c r="AW37" s="67">
        <f t="shared" si="3"/>
        <v>22.5</v>
      </c>
      <c r="AX37" s="67">
        <f t="shared" si="3"/>
        <v>9</v>
      </c>
      <c r="AY37" s="67">
        <f t="shared" si="3"/>
        <v>33</v>
      </c>
      <c r="AZ37" s="67">
        <f t="shared" si="3"/>
        <v>17.5</v>
      </c>
      <c r="BA37" s="67">
        <f t="shared" si="3"/>
        <v>15.5</v>
      </c>
      <c r="BB37" s="68">
        <f t="shared" si="3"/>
        <v>4.5</v>
      </c>
      <c r="BC37" s="70">
        <f t="shared" si="3"/>
        <v>70.5</v>
      </c>
      <c r="BD37" s="71">
        <f t="shared" si="3"/>
        <v>33.5</v>
      </c>
      <c r="BE37" s="72"/>
    </row>
    <row r="38" spans="1:57" s="65" customFormat="1" ht="21" customHeight="1">
      <c r="A38" s="199"/>
      <c r="B38" s="119"/>
      <c r="C38" s="102"/>
      <c r="D38" s="103"/>
      <c r="E38" s="102"/>
      <c r="F38" s="102"/>
      <c r="G38" s="102"/>
      <c r="H38" s="103"/>
      <c r="I38" s="103"/>
      <c r="J38" s="102"/>
      <c r="K38" s="102"/>
      <c r="L38" s="102"/>
      <c r="M38" s="102"/>
      <c r="N38" s="102"/>
      <c r="O38" s="102"/>
      <c r="P38" s="103"/>
      <c r="Q38" s="102"/>
      <c r="R38" s="103"/>
      <c r="S38" s="103"/>
      <c r="T38" s="102"/>
      <c r="U38" s="102"/>
      <c r="V38" s="102"/>
      <c r="W38" s="103"/>
      <c r="X38" s="102"/>
      <c r="Y38" s="102"/>
      <c r="Z38" s="102"/>
      <c r="AA38" s="102"/>
      <c r="AB38" s="102"/>
      <c r="AC38" s="102"/>
      <c r="AD38" s="103"/>
      <c r="AE38" s="102"/>
      <c r="AF38" s="103"/>
      <c r="AG38" s="103"/>
      <c r="AH38" s="102"/>
      <c r="AI38" s="102"/>
      <c r="AJ38" s="102"/>
      <c r="AK38" s="102"/>
      <c r="AL38" s="107"/>
      <c r="AM38" s="98"/>
      <c r="AN38" s="110"/>
      <c r="AO38" s="110"/>
      <c r="AP38" s="110"/>
      <c r="AQ38" s="110"/>
      <c r="AR38" s="110"/>
      <c r="AS38" s="110"/>
      <c r="AT38" s="112"/>
      <c r="AU38" s="73"/>
      <c r="AV38" s="110"/>
      <c r="AW38" s="110"/>
      <c r="AX38" s="110"/>
      <c r="AY38" s="110"/>
      <c r="AZ38" s="110"/>
      <c r="BA38" s="110"/>
      <c r="BB38" s="111"/>
      <c r="BC38" s="113"/>
      <c r="BD38" s="114"/>
      <c r="BE38" s="72"/>
    </row>
    <row r="39" spans="1:57" s="65" customFormat="1" ht="21" customHeight="1">
      <c r="A39" s="200"/>
      <c r="B39" s="119"/>
      <c r="C39" s="102"/>
      <c r="D39" s="103"/>
      <c r="E39" s="102"/>
      <c r="F39" s="102"/>
      <c r="G39" s="102"/>
      <c r="H39" s="103"/>
      <c r="I39" s="103"/>
      <c r="J39" s="102"/>
      <c r="K39" s="102"/>
      <c r="L39" s="102"/>
      <c r="M39" s="102"/>
      <c r="N39" s="102"/>
      <c r="O39" s="102"/>
      <c r="P39" s="103"/>
      <c r="Q39" s="102"/>
      <c r="R39" s="103"/>
      <c r="S39" s="103"/>
      <c r="T39" s="102"/>
      <c r="U39" s="102"/>
      <c r="V39" s="102"/>
      <c r="W39" s="103"/>
      <c r="X39" s="102"/>
      <c r="Y39" s="102"/>
      <c r="Z39" s="102"/>
      <c r="AA39" s="102"/>
      <c r="AB39" s="102"/>
      <c r="AC39" s="102"/>
      <c r="AD39" s="103"/>
      <c r="AE39" s="102"/>
      <c r="AF39" s="103"/>
      <c r="AG39" s="103"/>
      <c r="AH39" s="102"/>
      <c r="AI39" s="102"/>
      <c r="AJ39" s="102"/>
      <c r="AK39" s="102"/>
      <c r="AL39" s="107"/>
      <c r="AM39" s="98"/>
      <c r="AN39" s="110"/>
      <c r="AO39" s="110"/>
      <c r="AP39" s="110"/>
      <c r="AQ39" s="110"/>
      <c r="AR39" s="110"/>
      <c r="AS39" s="110"/>
      <c r="AT39" s="112"/>
      <c r="AU39" s="73"/>
      <c r="AV39" s="110"/>
      <c r="AW39" s="110"/>
      <c r="AX39" s="110"/>
      <c r="AY39" s="110"/>
      <c r="AZ39" s="110"/>
      <c r="BA39" s="110"/>
      <c r="BB39" s="111"/>
      <c r="BC39" s="113"/>
      <c r="BD39" s="114"/>
      <c r="BE39" s="72"/>
    </row>
    <row r="40" spans="1:57" ht="30" customHeight="1">
      <c r="A40" s="198" t="s">
        <v>23</v>
      </c>
      <c r="B40" s="11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105"/>
      <c r="AM40" s="97">
        <v>30</v>
      </c>
      <c r="AN40" s="74">
        <v>21.5</v>
      </c>
      <c r="AO40" s="74">
        <v>5.5</v>
      </c>
      <c r="AP40" s="74">
        <v>1</v>
      </c>
      <c r="AQ40" s="74">
        <v>0</v>
      </c>
      <c r="AR40" s="74">
        <v>2</v>
      </c>
      <c r="AS40" s="74">
        <v>0</v>
      </c>
      <c r="AT40" s="75">
        <v>0</v>
      </c>
      <c r="AU40" s="76">
        <v>8</v>
      </c>
      <c r="AV40" s="74">
        <v>0</v>
      </c>
      <c r="AW40" s="74">
        <f>SUM(AO40:AT40)</f>
        <v>8.5</v>
      </c>
      <c r="AX40" s="74">
        <v>0</v>
      </c>
      <c r="AY40" s="74">
        <f>AU40</f>
        <v>8</v>
      </c>
      <c r="AZ40" s="74">
        <v>0</v>
      </c>
      <c r="BA40" s="74">
        <v>9.5</v>
      </c>
      <c r="BB40" s="77">
        <v>0</v>
      </c>
      <c r="BC40" s="78">
        <f>SUM(AY40:BB40)</f>
        <v>17.5</v>
      </c>
      <c r="BD40" s="79">
        <f>AM40-BC40</f>
        <v>12.5</v>
      </c>
      <c r="BE40" s="20"/>
    </row>
    <row r="41" spans="1:57" s="65" customFormat="1" ht="21" customHeight="1">
      <c r="A41" s="199"/>
      <c r="B41" s="121"/>
      <c r="C41" s="102"/>
      <c r="D41" s="102"/>
      <c r="E41" s="103"/>
      <c r="F41" s="102"/>
      <c r="G41" s="102"/>
      <c r="H41" s="102"/>
      <c r="I41" s="103"/>
      <c r="J41" s="103"/>
      <c r="K41" s="103"/>
      <c r="L41" s="102"/>
      <c r="M41" s="102"/>
      <c r="N41" s="102"/>
      <c r="O41" s="103"/>
      <c r="P41" s="103"/>
      <c r="Q41" s="102"/>
      <c r="R41" s="102"/>
      <c r="S41" s="102"/>
      <c r="T41" s="103"/>
      <c r="U41" s="103"/>
      <c r="V41" s="102"/>
      <c r="W41" s="103"/>
      <c r="X41" s="102"/>
      <c r="Y41" s="103"/>
      <c r="Z41" s="102"/>
      <c r="AA41" s="102"/>
      <c r="AB41" s="102"/>
      <c r="AC41" s="102"/>
      <c r="AD41" s="103"/>
      <c r="AE41" s="102"/>
      <c r="AF41" s="102"/>
      <c r="AG41" s="102"/>
      <c r="AH41" s="103"/>
      <c r="AI41" s="103"/>
      <c r="AJ41" s="102"/>
      <c r="AK41" s="102"/>
      <c r="AL41" s="107"/>
      <c r="AM41" s="98">
        <f>AM37+AM40</f>
        <v>134</v>
      </c>
      <c r="AN41" s="67">
        <f>AN37+AN40</f>
        <v>103</v>
      </c>
      <c r="AO41" s="67">
        <f>AO37+AO40</f>
        <v>15</v>
      </c>
      <c r="AP41" s="67">
        <f>AP37+AP40</f>
        <v>4</v>
      </c>
      <c r="AQ41" s="67">
        <f>AQ37+AQ40</f>
        <v>6.5</v>
      </c>
      <c r="AR41" s="67">
        <f>AR37+AR40</f>
        <v>5.5</v>
      </c>
      <c r="AS41" s="67">
        <f>AS37+AS40</f>
        <v>0</v>
      </c>
      <c r="AT41" s="69">
        <f>AT37+AT40</f>
        <v>0</v>
      </c>
      <c r="AU41" s="73">
        <f>AU37+AU40</f>
        <v>41</v>
      </c>
      <c r="AV41" s="67">
        <f>AV37+AV40</f>
        <v>22.5</v>
      </c>
      <c r="AW41" s="67">
        <f>AW37+AW40</f>
        <v>31</v>
      </c>
      <c r="AX41" s="67">
        <f>AX37+AX40</f>
        <v>9</v>
      </c>
      <c r="AY41" s="67">
        <f>AY37+AY40</f>
        <v>41</v>
      </c>
      <c r="AZ41" s="67">
        <f>AZ37+AZ40</f>
        <v>17.5</v>
      </c>
      <c r="BA41" s="67">
        <f>BA37+BA40</f>
        <v>25</v>
      </c>
      <c r="BB41" s="68">
        <f>BB37+BB40</f>
        <v>4.5</v>
      </c>
      <c r="BC41" s="70">
        <f>BC37+BC40</f>
        <v>88</v>
      </c>
      <c r="BD41" s="71">
        <f>BD37+BD40</f>
        <v>46</v>
      </c>
      <c r="BE41" s="72"/>
    </row>
    <row r="42" spans="1:57" s="65" customFormat="1" ht="21" customHeight="1">
      <c r="A42" s="199"/>
      <c r="B42" s="121"/>
      <c r="C42" s="102"/>
      <c r="D42" s="102"/>
      <c r="E42" s="103"/>
      <c r="F42" s="102"/>
      <c r="G42" s="102"/>
      <c r="H42" s="102"/>
      <c r="I42" s="103"/>
      <c r="J42" s="103"/>
      <c r="K42" s="103"/>
      <c r="L42" s="102"/>
      <c r="M42" s="102"/>
      <c r="N42" s="102"/>
      <c r="O42" s="103"/>
      <c r="P42" s="103"/>
      <c r="Q42" s="102"/>
      <c r="R42" s="102"/>
      <c r="S42" s="102"/>
      <c r="T42" s="103"/>
      <c r="U42" s="103"/>
      <c r="V42" s="102"/>
      <c r="W42" s="103"/>
      <c r="X42" s="102"/>
      <c r="Y42" s="103"/>
      <c r="Z42" s="102"/>
      <c r="AA42" s="102"/>
      <c r="AB42" s="102"/>
      <c r="AC42" s="102"/>
      <c r="AD42" s="103"/>
      <c r="AE42" s="102"/>
      <c r="AF42" s="102"/>
      <c r="AG42" s="102"/>
      <c r="AH42" s="103"/>
      <c r="AI42" s="103"/>
      <c r="AJ42" s="102"/>
      <c r="AK42" s="102"/>
      <c r="AL42" s="107"/>
      <c r="AM42" s="98"/>
      <c r="AN42" s="110"/>
      <c r="AO42" s="110"/>
      <c r="AP42" s="110"/>
      <c r="AQ42" s="110"/>
      <c r="AR42" s="110"/>
      <c r="AS42" s="110"/>
      <c r="AT42" s="112"/>
      <c r="AU42" s="73"/>
      <c r="AV42" s="110"/>
      <c r="AW42" s="110"/>
      <c r="AX42" s="110"/>
      <c r="AY42" s="110"/>
      <c r="AZ42" s="110"/>
      <c r="BA42" s="110"/>
      <c r="BB42" s="111"/>
      <c r="BC42" s="113"/>
      <c r="BD42" s="114"/>
      <c r="BE42" s="72"/>
    </row>
    <row r="43" spans="1:57" s="65" customFormat="1" ht="21" customHeight="1">
      <c r="A43" s="200"/>
      <c r="B43" s="121"/>
      <c r="C43" s="102"/>
      <c r="D43" s="102"/>
      <c r="E43" s="103"/>
      <c r="F43" s="102"/>
      <c r="G43" s="102"/>
      <c r="H43" s="102"/>
      <c r="I43" s="103"/>
      <c r="J43" s="103"/>
      <c r="K43" s="103"/>
      <c r="L43" s="102"/>
      <c r="M43" s="102"/>
      <c r="N43" s="102"/>
      <c r="O43" s="103"/>
      <c r="P43" s="103"/>
      <c r="Q43" s="102"/>
      <c r="R43" s="102"/>
      <c r="S43" s="102"/>
      <c r="T43" s="103"/>
      <c r="U43" s="103"/>
      <c r="V43" s="102"/>
      <c r="W43" s="103"/>
      <c r="X43" s="102"/>
      <c r="Y43" s="103"/>
      <c r="Z43" s="102"/>
      <c r="AA43" s="102"/>
      <c r="AB43" s="102"/>
      <c r="AC43" s="102"/>
      <c r="AD43" s="103"/>
      <c r="AE43" s="102"/>
      <c r="AF43" s="102"/>
      <c r="AG43" s="102"/>
      <c r="AH43" s="103"/>
      <c r="AI43" s="103"/>
      <c r="AJ43" s="102"/>
      <c r="AK43" s="102"/>
      <c r="AL43" s="107"/>
      <c r="AM43" s="98"/>
      <c r="AN43" s="110"/>
      <c r="AO43" s="110"/>
      <c r="AP43" s="110"/>
      <c r="AQ43" s="110"/>
      <c r="AR43" s="110"/>
      <c r="AS43" s="110"/>
      <c r="AT43" s="112"/>
      <c r="AU43" s="73"/>
      <c r="AV43" s="110"/>
      <c r="AW43" s="110"/>
      <c r="AX43" s="110"/>
      <c r="AY43" s="110"/>
      <c r="AZ43" s="110"/>
      <c r="BA43" s="110"/>
      <c r="BB43" s="111"/>
      <c r="BC43" s="113"/>
      <c r="BD43" s="114"/>
      <c r="BE43" s="72"/>
    </row>
    <row r="44" spans="1:57" ht="30" customHeight="1">
      <c r="A44" s="149" t="s">
        <v>24</v>
      </c>
      <c r="B44" s="11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105"/>
      <c r="AM44" s="97">
        <v>31</v>
      </c>
      <c r="AN44" s="74">
        <v>28.5</v>
      </c>
      <c r="AO44" s="74">
        <v>2.5</v>
      </c>
      <c r="AP44" s="74">
        <v>0</v>
      </c>
      <c r="AQ44" s="74">
        <v>0</v>
      </c>
      <c r="AR44" s="74">
        <v>0</v>
      </c>
      <c r="AS44" s="74">
        <v>0</v>
      </c>
      <c r="AT44" s="75">
        <v>0</v>
      </c>
      <c r="AU44" s="76">
        <v>15</v>
      </c>
      <c r="AV44" s="74">
        <v>0</v>
      </c>
      <c r="AW44" s="74">
        <f>SUM(AO44:AT44)</f>
        <v>2.5</v>
      </c>
      <c r="AX44" s="74">
        <v>0</v>
      </c>
      <c r="AY44" s="74">
        <f>AU44</f>
        <v>15</v>
      </c>
      <c r="AZ44" s="74">
        <v>0</v>
      </c>
      <c r="BA44" s="74">
        <v>2.5</v>
      </c>
      <c r="BB44" s="77">
        <v>0</v>
      </c>
      <c r="BC44" s="78">
        <f>SUM(AY44:BB44)</f>
        <v>17.5</v>
      </c>
      <c r="BD44" s="79">
        <f>AM44-BC44</f>
        <v>13.5</v>
      </c>
      <c r="BE44" s="20"/>
    </row>
    <row r="45" spans="1:57" s="65" customFormat="1" ht="21" customHeight="1">
      <c r="A45" s="150"/>
      <c r="B45" s="119"/>
      <c r="C45" s="102"/>
      <c r="D45" s="102"/>
      <c r="E45" s="102"/>
      <c r="F45" s="102"/>
      <c r="G45" s="103"/>
      <c r="H45" s="102"/>
      <c r="I45" s="103"/>
      <c r="J45" s="102"/>
      <c r="K45" s="103"/>
      <c r="L45" s="103"/>
      <c r="M45" s="102"/>
      <c r="N45" s="102"/>
      <c r="O45" s="103"/>
      <c r="P45" s="103"/>
      <c r="Q45" s="103"/>
      <c r="R45" s="102"/>
      <c r="S45" s="102"/>
      <c r="T45" s="102"/>
      <c r="U45" s="102"/>
      <c r="V45" s="102"/>
      <c r="W45" s="103"/>
      <c r="X45" s="102"/>
      <c r="Y45" s="102"/>
      <c r="Z45" s="103"/>
      <c r="AA45" s="102"/>
      <c r="AB45" s="102"/>
      <c r="AC45" s="102"/>
      <c r="AD45" s="103"/>
      <c r="AE45" s="102"/>
      <c r="AF45" s="102"/>
      <c r="AG45" s="102"/>
      <c r="AH45" s="102"/>
      <c r="AI45" s="102"/>
      <c r="AJ45" s="102"/>
      <c r="AK45" s="103"/>
      <c r="AL45" s="107"/>
      <c r="AM45" s="96">
        <f t="shared" ref="AM45:BD45" si="4">AM41+AM44</f>
        <v>165</v>
      </c>
      <c r="AN45" s="67">
        <f t="shared" si="4"/>
        <v>131.5</v>
      </c>
      <c r="AO45" s="67">
        <f t="shared" si="4"/>
        <v>17.5</v>
      </c>
      <c r="AP45" s="67">
        <f t="shared" si="4"/>
        <v>4</v>
      </c>
      <c r="AQ45" s="67">
        <f t="shared" si="4"/>
        <v>6.5</v>
      </c>
      <c r="AR45" s="67">
        <f t="shared" si="4"/>
        <v>5.5</v>
      </c>
      <c r="AS45" s="67">
        <f>AS41+AS44</f>
        <v>0</v>
      </c>
      <c r="AT45" s="69">
        <f t="shared" si="4"/>
        <v>0</v>
      </c>
      <c r="AU45" s="66">
        <f t="shared" si="4"/>
        <v>56</v>
      </c>
      <c r="AV45" s="67">
        <f t="shared" si="4"/>
        <v>22.5</v>
      </c>
      <c r="AW45" s="67">
        <f t="shared" si="4"/>
        <v>33.5</v>
      </c>
      <c r="AX45" s="67">
        <f t="shared" si="4"/>
        <v>9</v>
      </c>
      <c r="AY45" s="67">
        <f t="shared" si="4"/>
        <v>56</v>
      </c>
      <c r="AZ45" s="67">
        <f t="shared" si="4"/>
        <v>17.5</v>
      </c>
      <c r="BA45" s="67">
        <f t="shared" si="4"/>
        <v>27.5</v>
      </c>
      <c r="BB45" s="68">
        <f t="shared" si="4"/>
        <v>4.5</v>
      </c>
      <c r="BC45" s="70">
        <f t="shared" si="4"/>
        <v>105.5</v>
      </c>
      <c r="BD45" s="71">
        <f t="shared" si="4"/>
        <v>59.5</v>
      </c>
      <c r="BE45" s="72"/>
    </row>
    <row r="46" spans="1:57" s="65" customFormat="1" ht="21" customHeight="1">
      <c r="A46" s="150"/>
      <c r="B46" s="119"/>
      <c r="C46" s="102"/>
      <c r="D46" s="102"/>
      <c r="E46" s="102"/>
      <c r="F46" s="102"/>
      <c r="G46" s="103"/>
      <c r="H46" s="102"/>
      <c r="I46" s="103"/>
      <c r="J46" s="102"/>
      <c r="K46" s="103"/>
      <c r="L46" s="103"/>
      <c r="M46" s="102"/>
      <c r="N46" s="102"/>
      <c r="O46" s="103"/>
      <c r="P46" s="103"/>
      <c r="Q46" s="103"/>
      <c r="R46" s="102"/>
      <c r="S46" s="102"/>
      <c r="T46" s="102"/>
      <c r="U46" s="102"/>
      <c r="V46" s="102"/>
      <c r="W46" s="103"/>
      <c r="X46" s="102"/>
      <c r="Y46" s="102"/>
      <c r="Z46" s="103"/>
      <c r="AA46" s="102"/>
      <c r="AB46" s="102"/>
      <c r="AC46" s="102"/>
      <c r="AD46" s="103"/>
      <c r="AE46" s="102"/>
      <c r="AF46" s="102"/>
      <c r="AG46" s="102"/>
      <c r="AH46" s="102"/>
      <c r="AI46" s="102"/>
      <c r="AJ46" s="102"/>
      <c r="AK46" s="103"/>
      <c r="AL46" s="107"/>
      <c r="AM46" s="98"/>
      <c r="AN46" s="110"/>
      <c r="AO46" s="110"/>
      <c r="AP46" s="110"/>
      <c r="AQ46" s="110"/>
      <c r="AR46" s="110"/>
      <c r="AS46" s="110"/>
      <c r="AT46" s="112"/>
      <c r="AU46" s="73"/>
      <c r="AV46" s="110"/>
      <c r="AW46" s="110"/>
      <c r="AX46" s="110"/>
      <c r="AY46" s="110"/>
      <c r="AZ46" s="110"/>
      <c r="BA46" s="110"/>
      <c r="BB46" s="111"/>
      <c r="BC46" s="113"/>
      <c r="BD46" s="114"/>
      <c r="BE46" s="72"/>
    </row>
    <row r="47" spans="1:57" s="65" customFormat="1" ht="21" customHeight="1">
      <c r="A47" s="151"/>
      <c r="B47" s="119"/>
      <c r="C47" s="102"/>
      <c r="D47" s="102"/>
      <c r="E47" s="102"/>
      <c r="F47" s="102"/>
      <c r="G47" s="103"/>
      <c r="H47" s="102"/>
      <c r="I47" s="103"/>
      <c r="J47" s="102"/>
      <c r="K47" s="103"/>
      <c r="L47" s="103"/>
      <c r="M47" s="102"/>
      <c r="N47" s="102"/>
      <c r="O47" s="103"/>
      <c r="P47" s="103"/>
      <c r="Q47" s="103"/>
      <c r="R47" s="102"/>
      <c r="S47" s="102"/>
      <c r="T47" s="102"/>
      <c r="U47" s="102"/>
      <c r="V47" s="102"/>
      <c r="W47" s="103"/>
      <c r="X47" s="102"/>
      <c r="Y47" s="102"/>
      <c r="Z47" s="103"/>
      <c r="AA47" s="102"/>
      <c r="AB47" s="102"/>
      <c r="AC47" s="102"/>
      <c r="AD47" s="103"/>
      <c r="AE47" s="102"/>
      <c r="AF47" s="102"/>
      <c r="AG47" s="102"/>
      <c r="AH47" s="102"/>
      <c r="AI47" s="102"/>
      <c r="AJ47" s="102"/>
      <c r="AK47" s="103"/>
      <c r="AL47" s="107"/>
      <c r="AM47" s="98"/>
      <c r="AN47" s="110"/>
      <c r="AO47" s="110"/>
      <c r="AP47" s="110"/>
      <c r="AQ47" s="110"/>
      <c r="AR47" s="110"/>
      <c r="AS47" s="110"/>
      <c r="AT47" s="112"/>
      <c r="AU47" s="73"/>
      <c r="AV47" s="110"/>
      <c r="AW47" s="110"/>
      <c r="AX47" s="110"/>
      <c r="AY47" s="110"/>
      <c r="AZ47" s="110"/>
      <c r="BA47" s="110"/>
      <c r="BB47" s="111"/>
      <c r="BC47" s="113"/>
      <c r="BD47" s="114"/>
      <c r="BE47" s="72"/>
    </row>
    <row r="48" spans="1:57" ht="30" customHeight="1">
      <c r="A48" s="149" t="s">
        <v>25</v>
      </c>
      <c r="B48" s="122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9"/>
      <c r="AM48" s="97">
        <v>30</v>
      </c>
      <c r="AN48" s="74">
        <v>28</v>
      </c>
      <c r="AO48" s="74">
        <v>2</v>
      </c>
      <c r="AP48" s="74">
        <v>0</v>
      </c>
      <c r="AQ48" s="74">
        <v>0</v>
      </c>
      <c r="AR48" s="74">
        <v>0</v>
      </c>
      <c r="AS48" s="74">
        <v>0</v>
      </c>
      <c r="AT48" s="75">
        <v>0</v>
      </c>
      <c r="AU48" s="76">
        <v>8</v>
      </c>
      <c r="AV48" s="74">
        <v>2</v>
      </c>
      <c r="AW48" s="74">
        <f>SUM(AO48:AT48)</f>
        <v>2</v>
      </c>
      <c r="AX48" s="74">
        <v>2</v>
      </c>
      <c r="AY48" s="74">
        <f>AU48</f>
        <v>8</v>
      </c>
      <c r="AZ48" s="74">
        <v>2</v>
      </c>
      <c r="BA48" s="74">
        <v>1.5</v>
      </c>
      <c r="BB48" s="77">
        <v>1</v>
      </c>
      <c r="BC48" s="78">
        <f>SUM(AY48:BB48)</f>
        <v>12.5</v>
      </c>
      <c r="BD48" s="79">
        <f>AM48-BC48</f>
        <v>17.5</v>
      </c>
      <c r="BE48" s="20"/>
    </row>
    <row r="49" spans="1:57" s="65" customFormat="1" ht="21" customHeight="1">
      <c r="A49" s="150"/>
      <c r="B49" s="121"/>
      <c r="C49" s="103"/>
      <c r="D49" s="102"/>
      <c r="E49" s="102"/>
      <c r="F49" s="103"/>
      <c r="G49" s="103"/>
      <c r="H49" s="102"/>
      <c r="I49" s="103"/>
      <c r="J49" s="102"/>
      <c r="K49" s="102"/>
      <c r="L49" s="102"/>
      <c r="M49" s="102"/>
      <c r="N49" s="102"/>
      <c r="O49" s="102"/>
      <c r="P49" s="103"/>
      <c r="Q49" s="103"/>
      <c r="R49" s="102"/>
      <c r="S49" s="102"/>
      <c r="T49" s="102"/>
      <c r="U49" s="103"/>
      <c r="V49" s="102"/>
      <c r="W49" s="103"/>
      <c r="X49" s="102"/>
      <c r="Y49" s="102"/>
      <c r="Z49" s="102"/>
      <c r="AA49" s="102"/>
      <c r="AB49" s="102"/>
      <c r="AC49" s="102"/>
      <c r="AD49" s="103"/>
      <c r="AE49" s="103"/>
      <c r="AF49" s="103"/>
      <c r="AG49" s="102"/>
      <c r="AH49" s="102"/>
      <c r="AI49" s="102"/>
      <c r="AJ49" s="102"/>
      <c r="AK49" s="102"/>
      <c r="AL49" s="107"/>
      <c r="AM49" s="98">
        <f t="shared" ref="AM49:BD49" si="5">AM45+AM48</f>
        <v>195</v>
      </c>
      <c r="AN49" s="67">
        <f t="shared" si="5"/>
        <v>159.5</v>
      </c>
      <c r="AO49" s="67">
        <f t="shared" si="5"/>
        <v>19.5</v>
      </c>
      <c r="AP49" s="67">
        <f t="shared" si="5"/>
        <v>4</v>
      </c>
      <c r="AQ49" s="67">
        <f t="shared" si="5"/>
        <v>6.5</v>
      </c>
      <c r="AR49" s="67">
        <f t="shared" si="5"/>
        <v>5.5</v>
      </c>
      <c r="AS49" s="67">
        <f>AS45+AS48</f>
        <v>0</v>
      </c>
      <c r="AT49" s="69">
        <f t="shared" si="5"/>
        <v>0</v>
      </c>
      <c r="AU49" s="73">
        <f t="shared" si="5"/>
        <v>64</v>
      </c>
      <c r="AV49" s="67">
        <f t="shared" si="5"/>
        <v>24.5</v>
      </c>
      <c r="AW49" s="67">
        <f t="shared" si="5"/>
        <v>35.5</v>
      </c>
      <c r="AX49" s="67">
        <f t="shared" si="5"/>
        <v>11</v>
      </c>
      <c r="AY49" s="67">
        <f t="shared" si="5"/>
        <v>64</v>
      </c>
      <c r="AZ49" s="67">
        <f t="shared" si="5"/>
        <v>19.5</v>
      </c>
      <c r="BA49" s="67">
        <f t="shared" si="5"/>
        <v>29</v>
      </c>
      <c r="BB49" s="68">
        <f t="shared" si="5"/>
        <v>5.5</v>
      </c>
      <c r="BC49" s="70">
        <f t="shared" si="5"/>
        <v>118</v>
      </c>
      <c r="BD49" s="71">
        <f t="shared" si="5"/>
        <v>77</v>
      </c>
      <c r="BE49" s="72"/>
    </row>
    <row r="50" spans="1:57" s="65" customFormat="1" ht="21" customHeight="1">
      <c r="A50" s="150"/>
      <c r="B50" s="121"/>
      <c r="C50" s="103"/>
      <c r="D50" s="102"/>
      <c r="E50" s="102"/>
      <c r="F50" s="103"/>
      <c r="G50" s="103"/>
      <c r="H50" s="102"/>
      <c r="I50" s="103"/>
      <c r="J50" s="102"/>
      <c r="K50" s="102"/>
      <c r="L50" s="102"/>
      <c r="M50" s="102"/>
      <c r="N50" s="102"/>
      <c r="O50" s="102"/>
      <c r="P50" s="103"/>
      <c r="Q50" s="103"/>
      <c r="R50" s="102"/>
      <c r="S50" s="102"/>
      <c r="T50" s="102"/>
      <c r="U50" s="103"/>
      <c r="V50" s="102"/>
      <c r="W50" s="103"/>
      <c r="X50" s="102"/>
      <c r="Y50" s="102"/>
      <c r="Z50" s="102"/>
      <c r="AA50" s="102"/>
      <c r="AB50" s="102"/>
      <c r="AC50" s="102"/>
      <c r="AD50" s="103"/>
      <c r="AE50" s="103"/>
      <c r="AF50" s="103"/>
      <c r="AG50" s="102"/>
      <c r="AH50" s="102"/>
      <c r="AI50" s="102"/>
      <c r="AJ50" s="102"/>
      <c r="AK50" s="102"/>
      <c r="AL50" s="107"/>
      <c r="AM50" s="98"/>
      <c r="AN50" s="110"/>
      <c r="AO50" s="110"/>
      <c r="AP50" s="110"/>
      <c r="AQ50" s="110"/>
      <c r="AR50" s="110"/>
      <c r="AS50" s="110"/>
      <c r="AT50" s="112"/>
      <c r="AU50" s="73"/>
      <c r="AV50" s="110"/>
      <c r="AW50" s="110"/>
      <c r="AX50" s="110"/>
      <c r="AY50" s="110"/>
      <c r="AZ50" s="110"/>
      <c r="BA50" s="110"/>
      <c r="BB50" s="111"/>
      <c r="BC50" s="113"/>
      <c r="BD50" s="114"/>
      <c r="BE50" s="72"/>
    </row>
    <row r="51" spans="1:57" s="65" customFormat="1" ht="21" customHeight="1">
      <c r="A51" s="151"/>
      <c r="B51" s="121"/>
      <c r="C51" s="103"/>
      <c r="D51" s="102"/>
      <c r="E51" s="102"/>
      <c r="F51" s="103"/>
      <c r="G51" s="103"/>
      <c r="H51" s="102"/>
      <c r="I51" s="103"/>
      <c r="J51" s="102"/>
      <c r="K51" s="102"/>
      <c r="L51" s="102"/>
      <c r="M51" s="102"/>
      <c r="N51" s="102"/>
      <c r="O51" s="102"/>
      <c r="P51" s="103"/>
      <c r="Q51" s="103"/>
      <c r="R51" s="102"/>
      <c r="S51" s="102"/>
      <c r="T51" s="102"/>
      <c r="U51" s="103"/>
      <c r="V51" s="102"/>
      <c r="W51" s="103"/>
      <c r="X51" s="102"/>
      <c r="Y51" s="102"/>
      <c r="Z51" s="102"/>
      <c r="AA51" s="102"/>
      <c r="AB51" s="102"/>
      <c r="AC51" s="102"/>
      <c r="AD51" s="103"/>
      <c r="AE51" s="103"/>
      <c r="AF51" s="103"/>
      <c r="AG51" s="102"/>
      <c r="AH51" s="102"/>
      <c r="AI51" s="102"/>
      <c r="AJ51" s="102"/>
      <c r="AK51" s="102"/>
      <c r="AL51" s="107"/>
      <c r="AM51" s="98"/>
      <c r="AN51" s="110"/>
      <c r="AO51" s="110"/>
      <c r="AP51" s="110"/>
      <c r="AQ51" s="110"/>
      <c r="AR51" s="110"/>
      <c r="AS51" s="110"/>
      <c r="AT51" s="112"/>
      <c r="AU51" s="73"/>
      <c r="AV51" s="110"/>
      <c r="AW51" s="110"/>
      <c r="AX51" s="110"/>
      <c r="AY51" s="110"/>
      <c r="AZ51" s="110"/>
      <c r="BA51" s="110"/>
      <c r="BB51" s="111"/>
      <c r="BC51" s="113"/>
      <c r="BD51" s="114"/>
      <c r="BE51" s="72"/>
    </row>
    <row r="52" spans="1:57" ht="30" customHeight="1">
      <c r="A52" s="201" t="s">
        <v>26</v>
      </c>
      <c r="B52" s="118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105"/>
      <c r="AM52" s="97">
        <v>31</v>
      </c>
      <c r="AN52" s="74">
        <v>25</v>
      </c>
      <c r="AO52" s="74">
        <v>5</v>
      </c>
      <c r="AP52" s="74">
        <v>1</v>
      </c>
      <c r="AQ52" s="74">
        <v>0</v>
      </c>
      <c r="AR52" s="74">
        <v>0</v>
      </c>
      <c r="AS52" s="74">
        <v>0</v>
      </c>
      <c r="AT52" s="75">
        <v>0</v>
      </c>
      <c r="AU52" s="76">
        <v>10</v>
      </c>
      <c r="AV52" s="74">
        <v>0</v>
      </c>
      <c r="AW52" s="74">
        <f>SUM(AO52:AT52)</f>
        <v>6</v>
      </c>
      <c r="AX52" s="74">
        <v>2.5</v>
      </c>
      <c r="AY52" s="74">
        <f>AU52</f>
        <v>10</v>
      </c>
      <c r="AZ52" s="74">
        <v>0</v>
      </c>
      <c r="BA52" s="74">
        <v>4.5</v>
      </c>
      <c r="BB52" s="77">
        <v>0.5</v>
      </c>
      <c r="BC52" s="78">
        <f>SUM(AY52:BB52)</f>
        <v>15</v>
      </c>
      <c r="BD52" s="79">
        <f>AM52-BC52</f>
        <v>16</v>
      </c>
      <c r="BE52" s="20"/>
    </row>
    <row r="53" spans="1:57" s="65" customFormat="1" ht="21" customHeight="1">
      <c r="A53" s="201"/>
      <c r="B53" s="123"/>
      <c r="C53" s="115"/>
      <c r="D53" s="115"/>
      <c r="E53" s="116"/>
      <c r="F53" s="115"/>
      <c r="G53" s="116"/>
      <c r="H53" s="116"/>
      <c r="I53" s="116"/>
      <c r="J53" s="115"/>
      <c r="K53" s="115"/>
      <c r="L53" s="115"/>
      <c r="M53" s="115"/>
      <c r="N53" s="115"/>
      <c r="O53" s="115"/>
      <c r="P53" s="116"/>
      <c r="Q53" s="115"/>
      <c r="R53" s="116"/>
      <c r="S53" s="116"/>
      <c r="T53" s="115"/>
      <c r="U53" s="115"/>
      <c r="V53" s="116"/>
      <c r="W53" s="116"/>
      <c r="X53" s="115"/>
      <c r="Y53" s="115"/>
      <c r="Z53" s="116"/>
      <c r="AA53" s="115"/>
      <c r="AB53" s="116"/>
      <c r="AC53" s="116"/>
      <c r="AD53" s="116"/>
      <c r="AE53" s="115"/>
      <c r="AF53" s="115"/>
      <c r="AG53" s="116"/>
      <c r="AH53" s="115"/>
      <c r="AI53" s="116"/>
      <c r="AJ53" s="115"/>
      <c r="AK53" s="116"/>
      <c r="AL53" s="117"/>
      <c r="AM53" s="96">
        <f t="shared" ref="AM53:BD53" si="6">AM49+AM52</f>
        <v>226</v>
      </c>
      <c r="AN53" s="67">
        <f t="shared" si="6"/>
        <v>184.5</v>
      </c>
      <c r="AO53" s="67">
        <f t="shared" si="6"/>
        <v>24.5</v>
      </c>
      <c r="AP53" s="67">
        <f t="shared" si="6"/>
        <v>5</v>
      </c>
      <c r="AQ53" s="67">
        <f t="shared" si="6"/>
        <v>6.5</v>
      </c>
      <c r="AR53" s="67">
        <f t="shared" si="6"/>
        <v>5.5</v>
      </c>
      <c r="AS53" s="67">
        <f>AS49+AS52</f>
        <v>0</v>
      </c>
      <c r="AT53" s="69">
        <f t="shared" si="6"/>
        <v>0</v>
      </c>
      <c r="AU53" s="66">
        <f t="shared" si="6"/>
        <v>74</v>
      </c>
      <c r="AV53" s="67">
        <f t="shared" si="6"/>
        <v>24.5</v>
      </c>
      <c r="AW53" s="67">
        <f t="shared" si="6"/>
        <v>41.5</v>
      </c>
      <c r="AX53" s="67">
        <f t="shared" si="6"/>
        <v>13.5</v>
      </c>
      <c r="AY53" s="67">
        <f t="shared" si="6"/>
        <v>74</v>
      </c>
      <c r="AZ53" s="67">
        <f t="shared" si="6"/>
        <v>19.5</v>
      </c>
      <c r="BA53" s="67">
        <f t="shared" si="6"/>
        <v>33.5</v>
      </c>
      <c r="BB53" s="68">
        <f t="shared" si="6"/>
        <v>6</v>
      </c>
      <c r="BC53" s="70">
        <f t="shared" si="6"/>
        <v>133</v>
      </c>
      <c r="BD53" s="71">
        <f t="shared" si="6"/>
        <v>93</v>
      </c>
      <c r="BE53" s="72"/>
    </row>
    <row r="54" spans="1:57" s="65" customFormat="1" ht="21" customHeight="1">
      <c r="A54" s="201"/>
      <c r="B54" s="123"/>
      <c r="C54" s="115"/>
      <c r="D54" s="115"/>
      <c r="E54" s="116"/>
      <c r="F54" s="115"/>
      <c r="G54" s="116"/>
      <c r="H54" s="116"/>
      <c r="I54" s="116"/>
      <c r="J54" s="115"/>
      <c r="K54" s="115"/>
      <c r="L54" s="115"/>
      <c r="M54" s="115"/>
      <c r="N54" s="115"/>
      <c r="O54" s="115"/>
      <c r="P54" s="116"/>
      <c r="Q54" s="115"/>
      <c r="R54" s="116"/>
      <c r="S54" s="116"/>
      <c r="T54" s="115"/>
      <c r="U54" s="115"/>
      <c r="V54" s="116"/>
      <c r="W54" s="116"/>
      <c r="X54" s="115"/>
      <c r="Y54" s="115"/>
      <c r="Z54" s="116"/>
      <c r="AA54" s="115"/>
      <c r="AB54" s="116"/>
      <c r="AC54" s="116"/>
      <c r="AD54" s="116"/>
      <c r="AE54" s="115"/>
      <c r="AF54" s="115"/>
      <c r="AG54" s="116"/>
      <c r="AH54" s="115"/>
      <c r="AI54" s="116"/>
      <c r="AJ54" s="115"/>
      <c r="AK54" s="116"/>
      <c r="AL54" s="117"/>
      <c r="AM54" s="96"/>
      <c r="AN54" s="67"/>
      <c r="AO54" s="67"/>
      <c r="AP54" s="67"/>
      <c r="AQ54" s="67"/>
      <c r="AR54" s="67"/>
      <c r="AS54" s="67"/>
      <c r="AT54" s="69"/>
      <c r="AU54" s="66"/>
      <c r="AV54" s="67"/>
      <c r="AW54" s="67"/>
      <c r="AX54" s="67"/>
      <c r="AY54" s="67"/>
      <c r="AZ54" s="67"/>
      <c r="BA54" s="67"/>
      <c r="BB54" s="68"/>
      <c r="BC54" s="70"/>
      <c r="BD54" s="71"/>
      <c r="BE54" s="72"/>
    </row>
    <row r="55" spans="1:57" s="65" customFormat="1" ht="21" customHeight="1" thickBot="1">
      <c r="A55" s="201"/>
      <c r="B55" s="124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2"/>
      <c r="AM55" s="96"/>
      <c r="AN55" s="67"/>
      <c r="AO55" s="67"/>
      <c r="AP55" s="67"/>
      <c r="AQ55" s="67"/>
      <c r="AR55" s="67"/>
      <c r="AS55" s="67"/>
      <c r="AT55" s="69"/>
      <c r="AU55" s="66"/>
      <c r="AV55" s="67"/>
      <c r="AW55" s="67"/>
      <c r="AX55" s="67"/>
      <c r="AY55" s="67"/>
      <c r="AZ55" s="67"/>
      <c r="BA55" s="67"/>
      <c r="BB55" s="68"/>
      <c r="BC55" s="70"/>
      <c r="BD55" s="71"/>
      <c r="BE55" s="72"/>
    </row>
    <row r="56" spans="1:57" ht="24.75" customHeight="1">
      <c r="A56" s="202" t="s">
        <v>32</v>
      </c>
      <c r="B56" s="203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86"/>
      <c r="AJ56" s="171" t="s">
        <v>8</v>
      </c>
      <c r="AK56" s="172"/>
      <c r="AL56" s="173"/>
      <c r="AM56" s="80">
        <f>AM9+AM12+AM16+AM20+AM24+AM28+AM32+AM36+AM40+AM44+AM48+AM52</f>
        <v>226</v>
      </c>
      <c r="AN56" s="81">
        <f>AN9+AN12+AN16+AN20+AN24+AN28+AN32+AN36+AN40+AN44+AN48+AN52</f>
        <v>184.5</v>
      </c>
      <c r="AO56" s="81">
        <f>AO9+AO12+AO16+AO20+AO24+AO28+AO32+AO36+AO40+AO44+AO48+AO52</f>
        <v>24.5</v>
      </c>
      <c r="AP56" s="81">
        <f>AP9+AP12+AP16+AP20+AP24+AP28+AP32+AP36+AP40+AP44+AP48+AP52</f>
        <v>5</v>
      </c>
      <c r="AQ56" s="81">
        <f>AQ9+AQ12+AQ16+AQ20+AQ24+AQ28+AQ32+AQ36+AQ40+AQ44+AQ48+AQ52</f>
        <v>6.5</v>
      </c>
      <c r="AR56" s="81">
        <f>AR9+AR12+AR16+AR20+AR24+AR28+AR32+AR36+AR40+AR44+AR48+AR52</f>
        <v>5.5</v>
      </c>
      <c r="AS56" s="81">
        <f>AS9+AS12+AS16+AS20+AS24+AS28+AS32+AS36+AS40+AS44+AS48+AS52</f>
        <v>0</v>
      </c>
      <c r="AT56" s="82">
        <f>AT9+AT12+AT16+AT20+AT24+AT28+AT32+AT36+AT40+AT44+AT48+AT52</f>
        <v>0</v>
      </c>
      <c r="AU56" s="80">
        <f>AU9+AU12+AU16+AU20+AU24+AU28+AU32+AU36+AU40+AU44+AU48+AU52</f>
        <v>74</v>
      </c>
      <c r="AV56" s="81">
        <f>AV9+AV12+AV16+AV20+AV24+AV28+AV32+AV36+AV40+AV44+AV48+AV52</f>
        <v>24.5</v>
      </c>
      <c r="AW56" s="81">
        <f>AW9+AW12+AW16+AW20+AW24+AW28+AW32+AW36+AW40+AW44+AW48+AW52</f>
        <v>41.5</v>
      </c>
      <c r="AX56" s="81">
        <f>AX9+AX12+AX16+AX20+AX24+AX28+AX32+AX36+AX40+AX44+AX48+AX52</f>
        <v>13.5</v>
      </c>
      <c r="AY56" s="81">
        <f>AY9+AY12+AY16+AY20+AY24+AY28+AY32+AY36+AY40+AY44+AY48+AY52</f>
        <v>74</v>
      </c>
      <c r="AZ56" s="81">
        <f>AZ9+AZ12+AZ16+AZ20+AZ24+AZ28+AZ32+AZ36+AZ40+AZ44+AZ48+AZ52</f>
        <v>19.5</v>
      </c>
      <c r="BA56" s="81">
        <f>BA9+BA12+BA16+BA20+BA24+BA28+BA32+BA36+BA40+BA44+BA48+BA52</f>
        <v>33.5</v>
      </c>
      <c r="BB56" s="83">
        <f>BB9+BB12+BB16+BB20+BB24+BB28+BB32+BB36+BB40+BB44+BB48+BB52</f>
        <v>6</v>
      </c>
      <c r="BC56" s="84">
        <f>BC9+BC12+BC16+BC20+BC24+BC28+BC32+BC36+BC40+BC44+BC48+BC52</f>
        <v>133</v>
      </c>
      <c r="BD56" s="85">
        <f>BD9+BD12+BD16+BD20+BD24+BD28+BD32+BD36+BD40+BD44+BD48+BD52</f>
        <v>93</v>
      </c>
    </row>
    <row r="57" spans="1:57" ht="24.75" customHeight="1">
      <c r="A57" s="32"/>
      <c r="B57" s="14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4"/>
      <c r="AJ57" s="38"/>
      <c r="AK57" s="38"/>
      <c r="AL57" s="38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40"/>
    </row>
    <row r="58" spans="1:57" ht="24.75" customHeight="1">
      <c r="A58" s="4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V58" s="36"/>
      <c r="W58" s="36"/>
      <c r="BD58" s="9"/>
    </row>
    <row r="59" spans="1:57" ht="27.75" customHeight="1">
      <c r="A59" s="174" t="s">
        <v>87</v>
      </c>
      <c r="B59" s="174"/>
      <c r="C59" s="174"/>
      <c r="D59" s="175" t="s">
        <v>33</v>
      </c>
      <c r="E59" s="176"/>
      <c r="F59" s="176"/>
      <c r="G59" s="35"/>
      <c r="H59" s="175" t="s">
        <v>34</v>
      </c>
      <c r="I59" s="176"/>
      <c r="J59" s="176"/>
      <c r="K59" s="35"/>
      <c r="L59" s="175" t="s">
        <v>71</v>
      </c>
      <c r="M59" s="176"/>
      <c r="N59" s="176"/>
      <c r="O59" s="35"/>
      <c r="P59" s="175" t="s">
        <v>72</v>
      </c>
      <c r="Q59" s="176"/>
      <c r="R59" s="176"/>
      <c r="S59" s="35"/>
      <c r="T59" s="175" t="s">
        <v>35</v>
      </c>
      <c r="U59" s="176"/>
      <c r="V59" s="176"/>
      <c r="W59" s="35"/>
      <c r="X59" s="175" t="s">
        <v>73</v>
      </c>
      <c r="Y59" s="176"/>
      <c r="Z59" s="176"/>
      <c r="AA59" s="35"/>
      <c r="AJ59" s="177" t="s">
        <v>110</v>
      </c>
      <c r="AK59" s="177"/>
      <c r="AL59" s="177"/>
      <c r="AM59" s="178" t="s">
        <v>104</v>
      </c>
      <c r="AN59" s="179"/>
      <c r="AO59" s="179"/>
      <c r="AP59" s="179"/>
      <c r="AQ59" s="179"/>
      <c r="AR59" s="180"/>
      <c r="AS59" s="34"/>
      <c r="AU59" s="181" t="s">
        <v>105</v>
      </c>
      <c r="AV59" s="181"/>
      <c r="AW59" s="181"/>
      <c r="AX59" s="182">
        <f>BD56</f>
        <v>93</v>
      </c>
      <c r="AY59" s="183"/>
      <c r="AZ59" s="183"/>
      <c r="BA59" s="183"/>
      <c r="BB59" s="183"/>
      <c r="BC59" s="184"/>
      <c r="BD59" s="9"/>
    </row>
    <row r="60" spans="1:57" ht="27.75" customHeight="1">
      <c r="A60" s="174" t="s">
        <v>86</v>
      </c>
      <c r="B60" s="174"/>
      <c r="C60" s="174"/>
      <c r="D60" s="175" t="s">
        <v>66</v>
      </c>
      <c r="E60" s="176"/>
      <c r="F60" s="176"/>
      <c r="G60" s="35"/>
      <c r="H60" s="175" t="s">
        <v>116</v>
      </c>
      <c r="I60" s="176"/>
      <c r="J60" s="176"/>
      <c r="K60" s="35"/>
      <c r="L60" s="175" t="s">
        <v>115</v>
      </c>
      <c r="M60" s="176"/>
      <c r="N60" s="176"/>
      <c r="O60" s="35"/>
      <c r="P60" s="175"/>
      <c r="Q60" s="176"/>
      <c r="R60" s="176"/>
      <c r="S60" s="35"/>
      <c r="T60" s="175"/>
      <c r="U60" s="176"/>
      <c r="V60" s="176"/>
      <c r="W60" s="35"/>
      <c r="X60" s="175"/>
      <c r="Y60" s="176"/>
      <c r="Z60" s="176"/>
      <c r="AA60" s="35"/>
      <c r="AB60" s="8"/>
      <c r="AJ60" s="177" t="s">
        <v>108</v>
      </c>
      <c r="AK60" s="177"/>
      <c r="AL60" s="177"/>
      <c r="AM60" s="185" t="s">
        <v>126</v>
      </c>
      <c r="AN60" s="185"/>
      <c r="AO60" s="185"/>
      <c r="AP60" s="185"/>
      <c r="AQ60" s="185"/>
      <c r="AR60" s="185"/>
      <c r="AS60" s="34"/>
      <c r="AU60" s="181" t="s">
        <v>106</v>
      </c>
      <c r="AV60" s="181"/>
      <c r="AW60" s="181"/>
      <c r="AX60" s="182"/>
      <c r="AY60" s="183"/>
      <c r="AZ60" s="183"/>
      <c r="BA60" s="183"/>
      <c r="BB60" s="183"/>
      <c r="BC60" s="184"/>
      <c r="BD60" s="9"/>
    </row>
    <row r="61" spans="1:57" ht="27.75" customHeight="1">
      <c r="A61" s="174" t="s">
        <v>65</v>
      </c>
      <c r="B61" s="174"/>
      <c r="C61" s="174"/>
      <c r="D61" s="175" t="s">
        <v>67</v>
      </c>
      <c r="E61" s="176"/>
      <c r="F61" s="176"/>
      <c r="G61" s="35"/>
      <c r="H61" s="175" t="s">
        <v>74</v>
      </c>
      <c r="I61" s="176"/>
      <c r="J61" s="176"/>
      <c r="K61" s="35"/>
      <c r="L61" s="175" t="s">
        <v>75</v>
      </c>
      <c r="M61" s="176"/>
      <c r="N61" s="176"/>
      <c r="O61" s="35"/>
      <c r="P61" s="175" t="s">
        <v>76</v>
      </c>
      <c r="Q61" s="176"/>
      <c r="R61" s="176"/>
      <c r="S61" s="35"/>
      <c r="T61" s="175" t="s">
        <v>77</v>
      </c>
      <c r="U61" s="176"/>
      <c r="V61" s="176"/>
      <c r="W61" s="35"/>
      <c r="X61" s="175" t="s">
        <v>78</v>
      </c>
      <c r="Y61" s="176"/>
      <c r="Z61" s="176"/>
      <c r="AA61" s="35"/>
      <c r="AG61" s="17"/>
      <c r="AJ61" s="177" t="s">
        <v>111</v>
      </c>
      <c r="AK61" s="177"/>
      <c r="AL61" s="177"/>
      <c r="AM61" s="178" t="s">
        <v>134</v>
      </c>
      <c r="AN61" s="179"/>
      <c r="AO61" s="179"/>
      <c r="AP61" s="179"/>
      <c r="AQ61" s="179"/>
      <c r="AR61" s="180"/>
      <c r="AS61" s="34"/>
      <c r="AU61" s="181" t="s">
        <v>107</v>
      </c>
      <c r="AV61" s="181"/>
      <c r="AW61" s="181"/>
      <c r="AX61" s="182"/>
      <c r="AY61" s="183"/>
      <c r="AZ61" s="183"/>
      <c r="BA61" s="183"/>
      <c r="BB61" s="183"/>
      <c r="BC61" s="184"/>
      <c r="BD61" s="9"/>
    </row>
    <row r="62" spans="1:57" ht="27.75" customHeight="1">
      <c r="A62" s="174"/>
      <c r="B62" s="174"/>
      <c r="C62" s="174"/>
      <c r="D62" s="175" t="s">
        <v>68</v>
      </c>
      <c r="E62" s="176"/>
      <c r="F62" s="176"/>
      <c r="G62" s="35"/>
      <c r="H62" s="175" t="s">
        <v>120</v>
      </c>
      <c r="I62" s="176"/>
      <c r="J62" s="176"/>
      <c r="K62" s="48" t="s">
        <v>90</v>
      </c>
      <c r="L62" s="175" t="s">
        <v>124</v>
      </c>
      <c r="M62" s="176"/>
      <c r="N62" s="176"/>
      <c r="O62" s="51" t="s">
        <v>125</v>
      </c>
      <c r="P62" s="175"/>
      <c r="Q62" s="176"/>
      <c r="R62" s="176"/>
      <c r="S62" s="35"/>
      <c r="T62" s="175"/>
      <c r="U62" s="176"/>
      <c r="V62" s="176"/>
      <c r="W62" s="35"/>
      <c r="X62" s="175"/>
      <c r="Y62" s="176"/>
      <c r="Z62" s="176"/>
      <c r="AA62" s="35"/>
      <c r="AB62" s="8"/>
      <c r="AJ62" s="177" t="s">
        <v>109</v>
      </c>
      <c r="AK62" s="177"/>
      <c r="AL62" s="177"/>
      <c r="AM62" s="185" t="s">
        <v>112</v>
      </c>
      <c r="AN62" s="185"/>
      <c r="AO62" s="185"/>
      <c r="AP62" s="185"/>
      <c r="AQ62" s="185"/>
      <c r="AR62" s="185"/>
      <c r="AS62" s="34"/>
      <c r="AU62" s="181" t="s">
        <v>113</v>
      </c>
      <c r="AV62" s="181"/>
      <c r="AW62" s="181"/>
      <c r="AX62" s="182"/>
      <c r="AY62" s="183"/>
      <c r="AZ62" s="183"/>
      <c r="BA62" s="183"/>
      <c r="BB62" s="183"/>
      <c r="BC62" s="184"/>
      <c r="BD62" s="9"/>
    </row>
    <row r="63" spans="1:57" ht="27.75" customHeight="1">
      <c r="A63" s="186" t="s">
        <v>88</v>
      </c>
      <c r="B63" s="187"/>
      <c r="C63" s="188"/>
      <c r="D63" s="175" t="s">
        <v>69</v>
      </c>
      <c r="E63" s="176"/>
      <c r="F63" s="176"/>
      <c r="G63" s="35"/>
      <c r="H63" s="175" t="s">
        <v>79</v>
      </c>
      <c r="I63" s="176"/>
      <c r="J63" s="176"/>
      <c r="K63" s="35"/>
      <c r="L63" s="175" t="s">
        <v>80</v>
      </c>
      <c r="M63" s="176"/>
      <c r="N63" s="176"/>
      <c r="O63" s="35"/>
      <c r="P63" s="175"/>
      <c r="Q63" s="176"/>
      <c r="R63" s="176"/>
      <c r="S63" s="35"/>
      <c r="T63" s="175"/>
      <c r="U63" s="176"/>
      <c r="V63" s="176"/>
      <c r="W63" s="35"/>
      <c r="X63" s="175"/>
      <c r="Y63" s="176"/>
      <c r="Z63" s="176"/>
      <c r="AA63" s="35"/>
      <c r="AB63" s="8"/>
      <c r="AJ63" s="177"/>
      <c r="AK63" s="177"/>
      <c r="AL63" s="177"/>
      <c r="AM63" s="185"/>
      <c r="AN63" s="185"/>
      <c r="AO63" s="185"/>
      <c r="AP63" s="185"/>
      <c r="AQ63" s="185"/>
      <c r="AR63" s="185"/>
      <c r="AS63" s="34"/>
      <c r="AU63" s="181" t="s">
        <v>13</v>
      </c>
      <c r="AV63" s="181"/>
      <c r="AW63" s="181"/>
      <c r="AX63" s="182"/>
      <c r="AY63" s="183"/>
      <c r="AZ63" s="183"/>
      <c r="BA63" s="183"/>
      <c r="BB63" s="183"/>
      <c r="BC63" s="184"/>
      <c r="BD63" s="9"/>
    </row>
    <row r="64" spans="1:57" ht="27.75" customHeight="1">
      <c r="A64" s="186" t="s">
        <v>89</v>
      </c>
      <c r="B64" s="187"/>
      <c r="C64" s="188"/>
      <c r="D64" s="175" t="s">
        <v>70</v>
      </c>
      <c r="E64" s="176"/>
      <c r="F64" s="176"/>
      <c r="G64" s="35"/>
      <c r="H64" s="175" t="s">
        <v>81</v>
      </c>
      <c r="I64" s="176"/>
      <c r="J64" s="176"/>
      <c r="K64" s="35"/>
      <c r="L64" s="175" t="s">
        <v>82</v>
      </c>
      <c r="M64" s="176"/>
      <c r="N64" s="176"/>
      <c r="O64" s="35"/>
      <c r="P64" s="175" t="s">
        <v>83</v>
      </c>
      <c r="Q64" s="176"/>
      <c r="R64" s="176"/>
      <c r="S64" s="35"/>
      <c r="T64" s="175" t="s">
        <v>84</v>
      </c>
      <c r="U64" s="176"/>
      <c r="V64" s="176"/>
      <c r="W64" s="35"/>
      <c r="X64" s="175" t="s">
        <v>85</v>
      </c>
      <c r="Y64" s="176"/>
      <c r="Z64" s="176"/>
      <c r="AA64" s="35"/>
      <c r="AF64" s="194"/>
      <c r="AG64" s="194"/>
      <c r="AH64" s="17"/>
      <c r="BD64" s="9"/>
    </row>
    <row r="65" spans="1:56" ht="27.75" customHeight="1">
      <c r="A65" s="43"/>
      <c r="B65" s="44"/>
      <c r="C65" s="44"/>
      <c r="D65" s="45"/>
      <c r="E65" s="45"/>
      <c r="F65" s="45"/>
      <c r="G65" s="46"/>
      <c r="H65" s="45"/>
      <c r="I65" s="45"/>
      <c r="J65" s="45"/>
      <c r="K65" s="46"/>
      <c r="L65" s="45"/>
      <c r="M65" s="45"/>
      <c r="N65" s="45"/>
      <c r="O65" s="46"/>
      <c r="P65" s="45"/>
      <c r="Q65" s="45"/>
      <c r="R65" s="45"/>
      <c r="S65" s="46"/>
      <c r="T65" s="45"/>
      <c r="U65" s="45"/>
      <c r="V65" s="45"/>
      <c r="W65" s="46"/>
      <c r="X65" s="45"/>
      <c r="Y65" s="45"/>
      <c r="Z65" s="45"/>
      <c r="AA65" s="46"/>
      <c r="AB65" s="11"/>
      <c r="AC65" s="11"/>
      <c r="AD65" s="12"/>
      <c r="AE65" s="12"/>
      <c r="AF65" s="12"/>
      <c r="AG65" s="12"/>
      <c r="AH65" s="12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3"/>
    </row>
    <row r="66" spans="1:56" ht="19.5" customHeight="1">
      <c r="J66" s="3"/>
      <c r="K66" s="3"/>
      <c r="L66" s="3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56" ht="18">
      <c r="A67" s="31" t="s">
        <v>59</v>
      </c>
      <c r="D67" s="15"/>
      <c r="E67" s="15"/>
    </row>
    <row r="68" spans="1:56" s="33" customFormat="1" ht="24.75" customHeight="1">
      <c r="A68" s="19">
        <v>1</v>
      </c>
      <c r="B68" s="189" t="s">
        <v>44</v>
      </c>
      <c r="C68" s="189"/>
      <c r="D68" s="189"/>
      <c r="E68" s="190" t="s">
        <v>93</v>
      </c>
      <c r="F68" s="190"/>
      <c r="G68" s="190"/>
      <c r="H68" s="190"/>
      <c r="I68" s="190"/>
      <c r="J68" s="190"/>
      <c r="K68" s="190"/>
      <c r="N68" s="19" t="s">
        <v>0</v>
      </c>
      <c r="O68" s="191" t="s">
        <v>14</v>
      </c>
      <c r="P68" s="192"/>
      <c r="Q68" s="193"/>
      <c r="R68" s="190" t="s">
        <v>94</v>
      </c>
      <c r="S68" s="190"/>
      <c r="T68" s="190"/>
      <c r="U68" s="190"/>
      <c r="V68" s="190"/>
      <c r="W68" s="190"/>
      <c r="X68" s="190"/>
      <c r="AA68" s="19" t="s">
        <v>114</v>
      </c>
      <c r="AB68" s="195" t="s">
        <v>57</v>
      </c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7"/>
    </row>
    <row r="69" spans="1:56" s="33" customFormat="1" ht="24.75" customHeight="1">
      <c r="A69" s="19">
        <v>2</v>
      </c>
      <c r="B69" s="189" t="s">
        <v>45</v>
      </c>
      <c r="C69" s="189"/>
      <c r="D69" s="189"/>
      <c r="E69" s="190" t="s">
        <v>98</v>
      </c>
      <c r="F69" s="190"/>
      <c r="G69" s="190"/>
      <c r="H69" s="190"/>
      <c r="I69" s="190"/>
      <c r="J69" s="190"/>
      <c r="K69" s="190"/>
      <c r="N69" s="19" t="s">
        <v>12</v>
      </c>
      <c r="O69" s="191" t="s">
        <v>27</v>
      </c>
      <c r="P69" s="192"/>
      <c r="Q69" s="193"/>
      <c r="R69" s="190" t="s">
        <v>103</v>
      </c>
      <c r="S69" s="190"/>
      <c r="T69" s="190"/>
      <c r="U69" s="190"/>
      <c r="V69" s="190"/>
      <c r="W69" s="190"/>
      <c r="X69" s="190"/>
      <c r="AA69" s="19" t="s">
        <v>52</v>
      </c>
      <c r="AB69" s="189" t="s">
        <v>27</v>
      </c>
      <c r="AC69" s="189"/>
      <c r="AD69" s="189"/>
      <c r="AE69" s="190" t="s">
        <v>61</v>
      </c>
      <c r="AF69" s="190"/>
      <c r="AG69" s="190"/>
      <c r="AH69" s="190"/>
      <c r="AI69" s="190"/>
      <c r="AJ69" s="190"/>
      <c r="AK69" s="190"/>
      <c r="AL69" s="190"/>
      <c r="AM69" s="190"/>
    </row>
    <row r="70" spans="1:56" s="33" customFormat="1" ht="24.75" customHeight="1">
      <c r="A70" s="19">
        <v>3</v>
      </c>
      <c r="B70" s="189" t="s">
        <v>46</v>
      </c>
      <c r="C70" s="189"/>
      <c r="D70" s="189"/>
      <c r="E70" s="190" t="s">
        <v>99</v>
      </c>
      <c r="F70" s="190"/>
      <c r="G70" s="190"/>
      <c r="H70" s="190"/>
      <c r="I70" s="190"/>
      <c r="J70" s="190"/>
      <c r="K70" s="190"/>
      <c r="N70" s="19" t="s">
        <v>49</v>
      </c>
      <c r="O70" s="191" t="s">
        <v>42</v>
      </c>
      <c r="P70" s="192"/>
      <c r="Q70" s="193"/>
      <c r="R70" s="190" t="s">
        <v>95</v>
      </c>
      <c r="S70" s="190"/>
      <c r="T70" s="190"/>
      <c r="U70" s="190"/>
      <c r="V70" s="190"/>
      <c r="W70" s="190"/>
      <c r="X70" s="190"/>
      <c r="AA70" s="19" t="s">
        <v>53</v>
      </c>
      <c r="AB70" s="189" t="s">
        <v>42</v>
      </c>
      <c r="AC70" s="189"/>
      <c r="AD70" s="189"/>
      <c r="AE70" s="190" t="s">
        <v>62</v>
      </c>
      <c r="AF70" s="190"/>
      <c r="AG70" s="190"/>
      <c r="AH70" s="190"/>
      <c r="AI70" s="190"/>
      <c r="AJ70" s="190"/>
      <c r="AK70" s="190"/>
      <c r="AL70" s="190"/>
      <c r="AM70" s="190"/>
      <c r="AN70" s="49"/>
    </row>
    <row r="71" spans="1:56" s="33" customFormat="1" ht="24.75" customHeight="1">
      <c r="A71" s="19">
        <v>4</v>
      </c>
      <c r="B71" s="189" t="s">
        <v>48</v>
      </c>
      <c r="C71" s="189"/>
      <c r="D71" s="189"/>
      <c r="E71" s="190" t="s">
        <v>100</v>
      </c>
      <c r="F71" s="190"/>
      <c r="G71" s="190"/>
      <c r="H71" s="190"/>
      <c r="I71" s="190"/>
      <c r="J71" s="190"/>
      <c r="K71" s="190"/>
      <c r="N71" s="19" t="s">
        <v>50</v>
      </c>
      <c r="O71" s="191" t="s">
        <v>28</v>
      </c>
      <c r="P71" s="192"/>
      <c r="Q71" s="193"/>
      <c r="R71" s="190" t="s">
        <v>92</v>
      </c>
      <c r="S71" s="190"/>
      <c r="T71" s="190"/>
      <c r="U71" s="190"/>
      <c r="V71" s="190"/>
      <c r="W71" s="190"/>
      <c r="X71" s="190"/>
      <c r="AA71" s="19" t="s">
        <v>54</v>
      </c>
      <c r="AB71" s="189" t="s">
        <v>28</v>
      </c>
      <c r="AC71" s="189"/>
      <c r="AD71" s="189"/>
      <c r="AE71" s="190" t="s">
        <v>63</v>
      </c>
      <c r="AF71" s="190"/>
      <c r="AG71" s="190"/>
      <c r="AH71" s="190"/>
      <c r="AI71" s="190"/>
      <c r="AJ71" s="190"/>
      <c r="AK71" s="190"/>
      <c r="AL71" s="190"/>
      <c r="AM71" s="190"/>
      <c r="AN71" s="49"/>
    </row>
    <row r="72" spans="1:56" s="33" customFormat="1" ht="24.75" customHeight="1">
      <c r="A72" s="19">
        <v>5</v>
      </c>
      <c r="B72" s="189" t="s">
        <v>47</v>
      </c>
      <c r="C72" s="189"/>
      <c r="D72" s="189"/>
      <c r="E72" s="190" t="s">
        <v>101</v>
      </c>
      <c r="F72" s="190"/>
      <c r="G72" s="190"/>
      <c r="H72" s="190"/>
      <c r="I72" s="190"/>
      <c r="J72" s="190"/>
      <c r="K72" s="190"/>
      <c r="N72" s="19" t="s">
        <v>51</v>
      </c>
      <c r="O72" s="191" t="s">
        <v>29</v>
      </c>
      <c r="P72" s="192"/>
      <c r="Q72" s="193"/>
      <c r="R72" s="190" t="s">
        <v>96</v>
      </c>
      <c r="S72" s="190"/>
      <c r="T72" s="190"/>
      <c r="U72" s="190"/>
      <c r="V72" s="190"/>
      <c r="W72" s="190"/>
      <c r="X72" s="190"/>
      <c r="AA72" s="19" t="s">
        <v>55</v>
      </c>
      <c r="AB72" s="189" t="s">
        <v>29</v>
      </c>
      <c r="AC72" s="189"/>
      <c r="AD72" s="189"/>
      <c r="AE72" s="190" t="s">
        <v>60</v>
      </c>
      <c r="AF72" s="190"/>
      <c r="AG72" s="190"/>
      <c r="AH72" s="190"/>
      <c r="AI72" s="190"/>
      <c r="AJ72" s="190"/>
      <c r="AK72" s="190"/>
      <c r="AL72" s="190"/>
      <c r="AM72" s="190"/>
      <c r="AN72" s="49"/>
    </row>
    <row r="73" spans="1:56" s="33" customFormat="1" ht="24.75" customHeight="1">
      <c r="A73" s="19">
        <v>6</v>
      </c>
      <c r="B73" s="189" t="s">
        <v>121</v>
      </c>
      <c r="C73" s="189"/>
      <c r="D73" s="189"/>
      <c r="E73" s="190" t="s">
        <v>102</v>
      </c>
      <c r="F73" s="190"/>
      <c r="G73" s="190"/>
      <c r="H73" s="190"/>
      <c r="I73" s="190"/>
      <c r="J73" s="190"/>
      <c r="K73" s="190"/>
      <c r="N73" s="19" t="s">
        <v>36</v>
      </c>
      <c r="O73" s="191" t="s">
        <v>11</v>
      </c>
      <c r="P73" s="192"/>
      <c r="Q73" s="193"/>
      <c r="R73" s="190" t="s">
        <v>97</v>
      </c>
      <c r="S73" s="190"/>
      <c r="T73" s="190"/>
      <c r="U73" s="190"/>
      <c r="V73" s="190"/>
      <c r="W73" s="190"/>
      <c r="X73" s="190"/>
      <c r="AA73" s="19"/>
      <c r="AB73" s="189" t="s">
        <v>56</v>
      </c>
      <c r="AC73" s="189"/>
      <c r="AD73" s="189"/>
      <c r="AE73" s="190" t="s">
        <v>64</v>
      </c>
      <c r="AF73" s="190"/>
      <c r="AG73" s="190"/>
      <c r="AH73" s="190"/>
      <c r="AI73" s="190"/>
      <c r="AJ73" s="190"/>
      <c r="AK73" s="190"/>
      <c r="AL73" s="190"/>
      <c r="AM73" s="190"/>
    </row>
    <row r="74" spans="1:56" s="33" customFormat="1" ht="24.75" customHeight="1">
      <c r="A74" s="19">
        <v>7</v>
      </c>
      <c r="B74" s="189" t="s">
        <v>122</v>
      </c>
      <c r="C74" s="189"/>
      <c r="D74" s="189"/>
      <c r="E74" s="190" t="s">
        <v>123</v>
      </c>
      <c r="F74" s="190"/>
      <c r="G74" s="190"/>
      <c r="H74" s="190"/>
      <c r="I74" s="190"/>
      <c r="J74" s="190"/>
      <c r="K74" s="190"/>
    </row>
    <row r="75" spans="1:56" ht="16.5">
      <c r="N75" s="16"/>
    </row>
  </sheetData>
  <mergeCells count="182">
    <mergeCell ref="E74:K74"/>
    <mergeCell ref="B73:D73"/>
    <mergeCell ref="E73:K73"/>
    <mergeCell ref="O73:Q73"/>
    <mergeCell ref="R73:X73"/>
    <mergeCell ref="AB73:AD73"/>
    <mergeCell ref="AE73:AM73"/>
    <mergeCell ref="B72:D72"/>
    <mergeCell ref="E72:K72"/>
    <mergeCell ref="O72:Q72"/>
    <mergeCell ref="R72:X72"/>
    <mergeCell ref="AB72:AD72"/>
    <mergeCell ref="AE72:AM72"/>
    <mergeCell ref="B74:D74"/>
    <mergeCell ref="E71:K71"/>
    <mergeCell ref="O71:Q71"/>
    <mergeCell ref="R71:X71"/>
    <mergeCell ref="AB71:AD71"/>
    <mergeCell ref="AE71:AM71"/>
    <mergeCell ref="B70:D70"/>
    <mergeCell ref="E70:K70"/>
    <mergeCell ref="O70:Q70"/>
    <mergeCell ref="R70:X70"/>
    <mergeCell ref="AB70:AD70"/>
    <mergeCell ref="AE70:AM70"/>
    <mergeCell ref="B71:D71"/>
    <mergeCell ref="AU63:AW63"/>
    <mergeCell ref="AX63:BC63"/>
    <mergeCell ref="A64:C64"/>
    <mergeCell ref="D64:F64"/>
    <mergeCell ref="H64:J64"/>
    <mergeCell ref="L64:N64"/>
    <mergeCell ref="P64:R64"/>
    <mergeCell ref="B69:D69"/>
    <mergeCell ref="E69:K69"/>
    <mergeCell ref="O69:Q69"/>
    <mergeCell ref="R69:X69"/>
    <mergeCell ref="AB69:AD69"/>
    <mergeCell ref="AE69:AM69"/>
    <mergeCell ref="T64:V64"/>
    <mergeCell ref="X64:Z64"/>
    <mergeCell ref="AF64:AG64"/>
    <mergeCell ref="B68:D68"/>
    <mergeCell ref="E68:K68"/>
    <mergeCell ref="O68:Q68"/>
    <mergeCell ref="R68:X68"/>
    <mergeCell ref="AB68:AM68"/>
    <mergeCell ref="AJ62:AL62"/>
    <mergeCell ref="AM62:AR62"/>
    <mergeCell ref="AU62:AW62"/>
    <mergeCell ref="AX62:BC62"/>
    <mergeCell ref="A63:C63"/>
    <mergeCell ref="D63:F63"/>
    <mergeCell ref="H63:J63"/>
    <mergeCell ref="L63:N63"/>
    <mergeCell ref="P63:R63"/>
    <mergeCell ref="T63:V63"/>
    <mergeCell ref="D62:F62"/>
    <mergeCell ref="H62:J62"/>
    <mergeCell ref="L62:N62"/>
    <mergeCell ref="P62:R62"/>
    <mergeCell ref="T62:V62"/>
    <mergeCell ref="X62:Z62"/>
    <mergeCell ref="A61:C62"/>
    <mergeCell ref="D61:F61"/>
    <mergeCell ref="H61:J61"/>
    <mergeCell ref="L61:N61"/>
    <mergeCell ref="P61:R61"/>
    <mergeCell ref="X63:Z63"/>
    <mergeCell ref="AJ63:AL63"/>
    <mergeCell ref="AM63:AR63"/>
    <mergeCell ref="T61:V61"/>
    <mergeCell ref="X61:Z61"/>
    <mergeCell ref="AJ61:AL61"/>
    <mergeCell ref="AM61:AR61"/>
    <mergeCell ref="AU61:AW61"/>
    <mergeCell ref="AX61:BC61"/>
    <mergeCell ref="X60:Z60"/>
    <mergeCell ref="AJ60:AL60"/>
    <mergeCell ref="AM60:AR60"/>
    <mergeCell ref="AU60:AW60"/>
    <mergeCell ref="AX60:BC60"/>
    <mergeCell ref="AM59:AR59"/>
    <mergeCell ref="AU59:AW59"/>
    <mergeCell ref="AX59:BC59"/>
    <mergeCell ref="A60:C60"/>
    <mergeCell ref="D60:F60"/>
    <mergeCell ref="H60:J60"/>
    <mergeCell ref="L60:N60"/>
    <mergeCell ref="P60:R60"/>
    <mergeCell ref="T60:V60"/>
    <mergeCell ref="AH6:AH7"/>
    <mergeCell ref="AJ56:AL56"/>
    <mergeCell ref="A59:C59"/>
    <mergeCell ref="D59:F59"/>
    <mergeCell ref="H59:J59"/>
    <mergeCell ref="L59:N59"/>
    <mergeCell ref="P59:R59"/>
    <mergeCell ref="T59:V59"/>
    <mergeCell ref="X59:Z59"/>
    <mergeCell ref="AJ59:AL59"/>
    <mergeCell ref="A24:A27"/>
    <mergeCell ref="A28:A31"/>
    <mergeCell ref="A32:A35"/>
    <mergeCell ref="A36:A39"/>
    <mergeCell ref="A40:A43"/>
    <mergeCell ref="A44:A47"/>
    <mergeCell ref="A48:A51"/>
    <mergeCell ref="A52:A55"/>
    <mergeCell ref="A56:B56"/>
    <mergeCell ref="BD5:BD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AO5:AT5"/>
    <mergeCell ref="AU5:AU7"/>
    <mergeCell ref="AV5:AV7"/>
    <mergeCell ref="AW5:AW7"/>
    <mergeCell ref="AX5:AX7"/>
    <mergeCell ref="AY5:BC5"/>
    <mergeCell ref="BC6:BC7"/>
    <mergeCell ref="AI6:AI7"/>
    <mergeCell ref="AJ6:AJ7"/>
    <mergeCell ref="AK6:AK7"/>
    <mergeCell ref="AL6:AL7"/>
    <mergeCell ref="AO6:AO7"/>
    <mergeCell ref="AP6:AP7"/>
    <mergeCell ref="AC6:AC7"/>
    <mergeCell ref="A8:A11"/>
    <mergeCell ref="A12:A15"/>
    <mergeCell ref="A16:A19"/>
    <mergeCell ref="A20:A23"/>
    <mergeCell ref="AR6:AR7"/>
    <mergeCell ref="W6:W7"/>
    <mergeCell ref="X6:X7"/>
    <mergeCell ref="Y6:Y7"/>
    <mergeCell ref="Z6:Z7"/>
    <mergeCell ref="AB6:AB7"/>
    <mergeCell ref="Q6:Q7"/>
    <mergeCell ref="N6:N7"/>
    <mergeCell ref="AQ6:AQ7"/>
    <mergeCell ref="T6:T7"/>
    <mergeCell ref="U6:U7"/>
    <mergeCell ref="V6:V7"/>
    <mergeCell ref="AA6:AA7"/>
    <mergeCell ref="R6:R7"/>
    <mergeCell ref="O6:O7"/>
    <mergeCell ref="P6:P7"/>
    <mergeCell ref="AD6:AD7"/>
    <mergeCell ref="AE6:AE7"/>
    <mergeCell ref="AF6:AF7"/>
    <mergeCell ref="AG6:AG7"/>
    <mergeCell ref="A1:AL1"/>
    <mergeCell ref="AM1:BD1"/>
    <mergeCell ref="V2:W2"/>
    <mergeCell ref="AG2:AH2"/>
    <mergeCell ref="AW2:AX2"/>
    <mergeCell ref="V3:W3"/>
    <mergeCell ref="AG3:AH3"/>
    <mergeCell ref="AW3:AX3"/>
    <mergeCell ref="AS6:AS7"/>
    <mergeCell ref="AT6:AT7"/>
    <mergeCell ref="B4:AL4"/>
    <mergeCell ref="AY4:BC4"/>
    <mergeCell ref="B5:H5"/>
    <mergeCell ref="I5:O5"/>
    <mergeCell ref="P5:V5"/>
    <mergeCell ref="W5:AC5"/>
    <mergeCell ref="S6:S7"/>
    <mergeCell ref="AD5:AJ5"/>
    <mergeCell ref="AK5:AL5"/>
    <mergeCell ref="AM5:AM7"/>
    <mergeCell ref="AN5:AN7"/>
    <mergeCell ref="K6:K7"/>
    <mergeCell ref="L6:L7"/>
    <mergeCell ref="M6:M7"/>
  </mergeCells>
  <phoneticPr fontId="1" type="noConversion"/>
  <printOptions horizontalCentered="1"/>
  <pageMargins left="0.15748031496062992" right="0.15748031496062992" top="0.27559055118110237" bottom="0.36" header="0.15748031496062992" footer="0.25"/>
  <pageSetup paperSize="9" scale="3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</dc:creator>
  <cp:lastModifiedBy>WeiChien Tu</cp:lastModifiedBy>
  <cp:lastPrinted>2024-03-04T07:17:42Z</cp:lastPrinted>
  <dcterms:created xsi:type="dcterms:W3CDTF">2003-12-30T02:45:01Z</dcterms:created>
  <dcterms:modified xsi:type="dcterms:W3CDTF">2024-07-22T01:32:37Z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47d0bcc1-d0e2-4c34-96f8-2d76ec755fd3</vt:lpwstr>
  </property>
</Properties>
</file>