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杨\Desktop\2023秋硬件综合训练课设资料发布包\cpu21-riscv\"/>
    </mc:Choice>
  </mc:AlternateContent>
  <xr:revisionPtr revIDLastSave="0" documentId="13_ncr:1_{A394CE62-159E-4D35-ABAD-E681B139A6BF}" xr6:coauthVersionLast="36" xr6:coauthVersionMax="36" xr10:uidLastSave="{00000000-0000-0000-0000-000000000000}"/>
  <bookViews>
    <workbookView xWindow="0" yWindow="0" windowWidth="28560" windowHeight="1161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79021"/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<sst xmlns="http://schemas.openxmlformats.org/spreadsheetml/2006/main" count="146" uniqueCount="130">
  <si>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</si>
  <si>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</si>
  <si>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</si>
  <si>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</si>
  <si>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</si>
  <si>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</si>
  <si>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</si>
  <si>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</si>
  <si>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</si>
  <si>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</si>
  <si>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</si>
  <si>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</si>
  <si>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</si>
  <si>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</si>
  <si>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</si>
  <si>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</si>
  <si>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</si>
  <si>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</si>
  <si>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</si>
  <si>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</si>
  <si>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</si>
  <si>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</si>
  <si>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</si>
  <si>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</si>
  <si>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</si>
  <si>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</si>
  <si>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</si>
  <si>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</si>
  <si>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</si>
  <si>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</si>
  <si>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</si>
  <si>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</si>
  <si>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</si>
  <si>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</si>
  <si>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</si>
  <si>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</si>
  <si>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</si>
  <si>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</si>
  <si>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</si>
  <si>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</si>
  <si>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</si>
  <si>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</si>
  <si>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</si>
  <si>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</si>
  <si>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</si>
  <si>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</si>
  <si>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</si>
  <si>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</si>
  <si>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</si>
  <si>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</si>
  <si>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</si>
  <si>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</si>
  <si>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</si>
  <si>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</si>
  <si>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</si>
  <si>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</si>
  <si>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</si>
  <si>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</si>
  <si>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</si>
  <si>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</si>
  <si>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</si>
  <si>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</si>
  <si>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</si>
  <si>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</si>
  <si>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</si>
  <si>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</si>
  <si>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</si>
  <si>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</si>
  <si>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</si>
  <si>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</si>
  <si>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</si>
  <si>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</si>
  <si>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</si>
  <si>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</si>
  <si>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</si>
  <si>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</si>
  <si>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</si>
  <si>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</si>
  <si>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</si>
  <si>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</si>
  <si>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</si>
  <si>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</si>
  <si>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</si>
  <si>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</si>
  <si>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</si>
  <si>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</si>
  <si>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</si>
  <si>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</si>
  <si>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</si>
  <si>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</si>
  <si>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</si>
  <si>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</si>
  <si>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</si>
  <si>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</si>
  <si>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</si>
  <si>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</si>
  <si>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</si>
  <si>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</si>
  <si>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</si>
  <si>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</si>
  <si>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</si>
  <si>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</si>
  <si>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</si>
  <si>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</si>
  <si>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</si>
  <si>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</si>
  <si>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</si>
  <si>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</si>
  <si>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</si>
  <si>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</si>
  <si>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</si>
  <si>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</si>
  <si>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</si>
  <si>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</si>
  <si>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</si>
  <si>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</si>
  <si>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</si>
  <si>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</si>
  <si>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</si>
  <si>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srl</t>
    <phoneticPr fontId="26" type="noConversion"/>
  </si>
  <si>
    <t>auipc</t>
    <phoneticPr fontId="26" type="noConversion"/>
  </si>
  <si>
    <t>lbu</t>
    <phoneticPr fontId="26" type="noConversion"/>
  </si>
  <si>
    <t>bge</t>
    <phoneticPr fontId="26" type="noConversion"/>
  </si>
  <si>
    <t>lbu</t>
    <phoneticPr fontId="26" type="noConversion"/>
  </si>
  <si>
    <t>AUIPC</t>
    <phoneticPr fontId="26" type="noConversion"/>
  </si>
  <si>
    <t>R1used</t>
    <phoneticPr fontId="26" type="noConversion"/>
  </si>
  <si>
    <t>R2Used</t>
    <phoneticPr fontId="26" type="noConversion"/>
  </si>
  <si>
    <t>CSRRSI</t>
    <phoneticPr fontId="26" type="noConversion"/>
  </si>
  <si>
    <t>CSRRCI</t>
    <phoneticPr fontId="26" type="noConversion"/>
  </si>
  <si>
    <t>#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</si>
</sst>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="61" zoomScaleNormal="77" workbookViewId="0">
      <selection activeCell="AG29" sqref="A1:AG29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4" width="10.58203125" style="26" customWidth="1"/>
    <col min="5" max="5" width="11.25" style="26" customWidth="1"/>
    <col min="6" max="15" width="4.58203125" style="26" hidden="1" customWidth="1"/>
    <col min="16" max="16" width="8.83203125" style="26" customWidth="1"/>
    <col min="17" max="20" width="3.58203125" style="26" hidden="1" customWidth="1"/>
    <col min="21" max="21" width="10.25" style="26" customWidth="1"/>
    <col min="22" max="22" width="9.25" style="26" customWidth="1"/>
    <col min="23" max="23" width="10.582031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7.5" x14ac:dyDescent="0.3">
      <c r="A1" s="40" t="s">
        <v>129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122</v>
      </c>
      <c r="AF1" s="25" t="s">
        <v>123</v>
      </c>
      <c r="AG1" s="25" t="s">
        <v>124</v>
      </c>
      <c r="AH1" s="25" t="s">
        <v>125</v>
      </c>
      <c r="AI1" s="25" t="s">
        <v>126</v>
      </c>
      <c r="AJ1" s="25" t="s">
        <v>127</v>
      </c>
      <c r="AK1" s="25" t="s">
        <v>128</v>
      </c>
      <c r="AL1" s="25" t="s">
        <v>13</v>
      </c>
      <c r="AM1" s="25" t="s">
        <v>13</v>
      </c>
      <c r="AN1" s="17" t="s">
        <v>14</v>
      </c>
    </row>
    <row r="2" spans="1:40" x14ac:dyDescent="0.45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>
        <v>1</v>
      </c>
      <c r="AI2" s="36">
        <v>1</v>
      </c>
      <c r="AJ2" s="36"/>
      <c r="AK2" s="36"/>
      <c r="AL2" s="36"/>
      <c r="AM2" s="36"/>
    </row>
    <row r="3" spans="1:40" x14ac:dyDescent="0.45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>
        <v>1</v>
      </c>
      <c r="AI3" s="58">
        <v>1</v>
      </c>
      <c r="AJ3" s="58"/>
      <c r="AK3" s="58"/>
      <c r="AL3" s="58"/>
      <c r="AM3" s="58"/>
    </row>
    <row r="4" spans="1:40" x14ac:dyDescent="0.45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>
        <v>1</v>
      </c>
      <c r="AI4" s="36">
        <v>1</v>
      </c>
      <c r="AJ4" s="36"/>
      <c r="AK4" s="36"/>
      <c r="AL4" s="36"/>
      <c r="AM4" s="36"/>
    </row>
    <row r="5" spans="1:40" x14ac:dyDescent="0.45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>
        <v>1</v>
      </c>
      <c r="AI5" s="58">
        <v>1</v>
      </c>
      <c r="AJ5" s="58"/>
      <c r="AK5" s="58"/>
      <c r="AL5" s="58"/>
      <c r="AM5" s="58"/>
    </row>
    <row r="6" spans="1:40" x14ac:dyDescent="0.45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>
        <v>1</v>
      </c>
      <c r="AI6" s="36">
        <v>1</v>
      </c>
      <c r="AJ6" s="36"/>
      <c r="AK6" s="36"/>
      <c r="AL6" s="36"/>
      <c r="AM6" s="36"/>
    </row>
    <row r="7" spans="1:40" x14ac:dyDescent="0.45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>
        <v>1</v>
      </c>
      <c r="AI7" s="58">
        <v>1</v>
      </c>
      <c r="AJ7" s="58"/>
      <c r="AK7" s="58"/>
      <c r="AL7" s="58"/>
      <c r="AM7" s="58"/>
    </row>
    <row r="8" spans="1:40" x14ac:dyDescent="0.45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57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>
        <v>1</v>
      </c>
      <c r="AI8" s="36"/>
      <c r="AJ8" s="36"/>
      <c r="AK8" s="36"/>
      <c r="AL8" s="36"/>
      <c r="AM8" s="36"/>
    </row>
    <row r="9" spans="1:40" x14ac:dyDescent="0.45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>
        <v>1</v>
      </c>
      <c r="AI9" s="58"/>
      <c r="AJ9" s="58"/>
      <c r="AK9" s="58"/>
      <c r="AL9" s="58"/>
      <c r="AM9" s="58"/>
    </row>
    <row r="10" spans="1:40" x14ac:dyDescent="0.45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57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>
        <v>1</v>
      </c>
      <c r="AI10" s="36"/>
      <c r="AJ10" s="36"/>
      <c r="AK10" s="36"/>
      <c r="AL10" s="36"/>
      <c r="AM10" s="36"/>
    </row>
    <row r="11" spans="1:40" x14ac:dyDescent="0.45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>
        <v>1</v>
      </c>
      <c r="AI11" s="58"/>
      <c r="AJ11" s="58"/>
      <c r="AK11" s="58"/>
      <c r="AL11" s="58"/>
      <c r="AM11" s="58"/>
    </row>
    <row r="12" spans="1:40" x14ac:dyDescent="0.45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57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>
        <v>1</v>
      </c>
      <c r="AI12" s="36"/>
      <c r="AJ12" s="36"/>
      <c r="AK12" s="36"/>
      <c r="AL12" s="36"/>
      <c r="AM12" s="36"/>
    </row>
    <row r="13" spans="1:40" x14ac:dyDescent="0.45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>
        <v>1</v>
      </c>
      <c r="AI13" s="58"/>
      <c r="AJ13" s="58"/>
      <c r="AK13" s="58"/>
      <c r="AL13" s="58"/>
      <c r="AM13" s="58"/>
    </row>
    <row r="14" spans="1:40" x14ac:dyDescent="0.45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57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>
        <v>1</v>
      </c>
      <c r="AI14" s="36"/>
      <c r="AJ14" s="36"/>
      <c r="AK14" s="36"/>
      <c r="AL14" s="36"/>
      <c r="AM14" s="36"/>
    </row>
    <row r="15" spans="1:40" x14ac:dyDescent="0.45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>
        <v>1</v>
      </c>
      <c r="AI15" s="58"/>
      <c r="AJ15" s="58"/>
      <c r="AK15" s="58"/>
      <c r="AL15" s="58"/>
      <c r="AM15" s="58"/>
    </row>
    <row r="16" spans="1:40" x14ac:dyDescent="0.45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57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>
        <v>1</v>
      </c>
      <c r="AI16" s="36"/>
      <c r="AJ16" s="36"/>
      <c r="AK16" s="36"/>
      <c r="AL16" s="36"/>
      <c r="AM16" s="36"/>
    </row>
    <row r="17" spans="1:39" x14ac:dyDescent="0.45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>
        <v>1</v>
      </c>
      <c r="AI17" s="58">
        <v>1</v>
      </c>
      <c r="AJ17" s="58"/>
      <c r="AK17" s="58"/>
      <c r="AL17" s="58"/>
      <c r="AM17" s="58"/>
    </row>
    <row r="18" spans="1:39" x14ac:dyDescent="0.45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>
        <v>11</v>
      </c>
      <c r="Q18" s="39">
        <f t="shared" si="8"/>
        <v>1</v>
      </c>
      <c r="R18" s="39">
        <f t="shared" si="9"/>
        <v>0</v>
      </c>
      <c r="S18" s="39">
        <f t="shared" si="10"/>
        <v>1</v>
      </c>
      <c r="T18" s="39">
        <f t="shared" si="11"/>
        <v>1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>
        <v>1</v>
      </c>
      <c r="AI18" s="36"/>
      <c r="AJ18" s="36"/>
      <c r="AK18" s="36"/>
      <c r="AL18" s="36"/>
      <c r="AM18" s="36"/>
    </row>
    <row r="19" spans="1:39" x14ac:dyDescent="0.45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>
        <v>1</v>
      </c>
      <c r="AI19" s="58">
        <v>1</v>
      </c>
      <c r="AJ19" s="58"/>
      <c r="AK19" s="58"/>
      <c r="AL19" s="58"/>
      <c r="AM19" s="58"/>
    </row>
    <row r="20" spans="1:39" x14ac:dyDescent="0.45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>
        <v>1</v>
      </c>
      <c r="AI20" s="36">
        <v>1</v>
      </c>
      <c r="AJ20" s="36"/>
      <c r="AK20" s="36"/>
      <c r="AL20" s="36"/>
      <c r="AM20" s="36"/>
    </row>
    <row r="21" spans="1:39" x14ac:dyDescent="0.45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5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>
        <v>1</v>
      </c>
      <c r="AI22" s="36"/>
      <c r="AJ22" s="36"/>
      <c r="AK22" s="36"/>
      <c r="AL22" s="36"/>
      <c r="AM22" s="36"/>
    </row>
    <row r="23" spans="1:39" x14ac:dyDescent="0.45">
      <c r="A23" s="57">
        <v>22</v>
      </c>
      <c r="B23" s="57" t="s">
        <v>112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>
        <v>1</v>
      </c>
      <c r="AK23" s="58"/>
      <c r="AL23" s="58"/>
      <c r="AM23" s="58"/>
    </row>
    <row r="24" spans="1:39" x14ac:dyDescent="0.45">
      <c r="A24" s="35">
        <v>23</v>
      </c>
      <c r="B24" s="69" t="s">
        <v>113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>
        <v>1</v>
      </c>
      <c r="AL24" s="36"/>
      <c r="AM24" s="36"/>
    </row>
    <row r="25" spans="1:39" x14ac:dyDescent="0.45">
      <c r="A25" s="57">
        <v>24</v>
      </c>
      <c r="B25" s="57" t="s">
        <v>114</v>
      </c>
      <c r="C25" s="44">
        <v>0</v>
      </c>
      <c r="D25" s="59">
        <v>0</v>
      </c>
      <c r="E25" s="61" t="s">
        <v>117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5">
      <c r="A26" s="35">
        <v>25</v>
      </c>
      <c r="B26" s="31" t="s">
        <v>119</v>
      </c>
      <c r="C26" s="37">
        <v>0</v>
      </c>
      <c r="D26" s="37">
        <v>5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1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2</v>
      </c>
      <c r="Q26" s="39">
        <f t="shared" si="8"/>
        <v>0</v>
      </c>
      <c r="R26" s="39">
        <f t="shared" si="9"/>
        <v>0</v>
      </c>
      <c r="S26" s="39">
        <f t="shared" si="10"/>
        <v>1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>
        <v>1</v>
      </c>
      <c r="AI26" s="36">
        <v>1</v>
      </c>
      <c r="AJ26" s="36"/>
      <c r="AK26" s="36"/>
      <c r="AL26" s="36"/>
      <c r="AM26" s="36"/>
    </row>
    <row r="27" spans="1:39" x14ac:dyDescent="0.45">
      <c r="A27" s="57">
        <v>26</v>
      </c>
      <c r="B27" s="57" t="s">
        <v>120</v>
      </c>
      <c r="C27" s="44"/>
      <c r="D27" s="59"/>
      <c r="E27" s="61">
        <v>5</v>
      </c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>
        <f t="shared" si="3"/>
        <v>0</v>
      </c>
      <c r="L27" s="60">
        <f t="shared" si="4"/>
        <v>0</v>
      </c>
      <c r="M27" s="60">
        <f t="shared" si="5"/>
        <v>1</v>
      </c>
      <c r="N27" s="60">
        <f t="shared" si="6"/>
        <v>0</v>
      </c>
      <c r="O27" s="65">
        <f t="shared" si="7"/>
        <v>1</v>
      </c>
      <c r="P27" s="62">
        <v>5</v>
      </c>
      <c r="Q27" s="63">
        <f t="shared" si="8"/>
        <v>0</v>
      </c>
      <c r="R27" s="63">
        <f t="shared" si="9"/>
        <v>1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>
        <v>1</v>
      </c>
      <c r="AH27" s="58"/>
      <c r="AI27" s="58"/>
      <c r="AJ27" s="58"/>
      <c r="AK27" s="58"/>
      <c r="AL27" s="58"/>
      <c r="AM27" s="58"/>
    </row>
    <row r="28" spans="1:39" x14ac:dyDescent="0.45">
      <c r="A28" s="35">
        <v>27</v>
      </c>
      <c r="B28" s="31" t="s">
        <v>121</v>
      </c>
      <c r="C28" s="37"/>
      <c r="D28" s="37">
        <v>4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1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>
        <v>1</v>
      </c>
      <c r="AG28" s="36"/>
      <c r="AH28" s="36">
        <v>1</v>
      </c>
      <c r="AI28" s="36"/>
      <c r="AJ28" s="36"/>
      <c r="AK28" s="36"/>
      <c r="AL28" s="36"/>
      <c r="AM28" s="36"/>
    </row>
    <row r="29" spans="1:39" x14ac:dyDescent="0.45">
      <c r="A29" s="57">
        <v>28</v>
      </c>
      <c r="B29" s="57" t="s">
        <v>122</v>
      </c>
      <c r="C29" s="44"/>
      <c r="D29" s="59">
        <v>5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1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/>
      <c r="Q29" s="63" t="str">
        <f t="shared" si="8"/>
        <v>X</v>
      </c>
      <c r="R29" s="63" t="str">
        <f t="shared" si="9"/>
        <v>X</v>
      </c>
      <c r="S29" s="63" t="str">
        <f t="shared" si="10"/>
        <v>X</v>
      </c>
      <c r="T29" s="63" t="str">
        <f t="shared" si="11"/>
        <v>X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>
        <v>1</v>
      </c>
      <c r="AF29" s="57"/>
      <c r="AG29" s="58"/>
      <c r="AH29" s="58">
        <v>1</v>
      </c>
      <c r="AI29" s="58">
        <v>1</v>
      </c>
      <c r="AJ29" s="58"/>
      <c r="AK29" s="58"/>
      <c r="AL29" s="58"/>
      <c r="AM29" s="58"/>
    </row>
    <row r="30" spans="1:39" x14ac:dyDescent="0.45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5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5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5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5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5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5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5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5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5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5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5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5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5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5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5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5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5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5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5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5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5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5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5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5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5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5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5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5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5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5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5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5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xWindow="688" yWindow="909"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opLeftCell="S1" workbookViewId="0">
      <pane ySplit="1" topLeftCell="A5" activePane="bottomLeft" state="frozen"/>
      <selection pane="bottomLeft" activeCell="AJ58" sqref="AJ58"/>
    </sheetView>
  </sheetViews>
  <sheetFormatPr defaultColWidth="9" defaultRowHeight="14" x14ac:dyDescent="0.3"/>
  <cols>
    <col min="1" max="1" width="8.33203125" style="18" customWidth="1"/>
    <col min="2" max="3" width="9.5" style="18" customWidth="1"/>
    <col min="4" max="4" width="8.58203125" style="18" customWidth="1"/>
    <col min="5" max="7" width="4.58203125" style="18" hidden="1" customWidth="1"/>
    <col min="8" max="8" width="4.25" style="18" hidden="1" customWidth="1"/>
    <col min="9" max="14" width="4.58203125" style="18" hidden="1" customWidth="1"/>
    <col min="15" max="15" width="23.5" style="18" customWidth="1"/>
    <col min="16" max="19" width="4.582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bge</v>
      </c>
      <c r="AE1" s="23" t="str">
        <f>真值表!AF1</f>
        <v>lbu</v>
      </c>
      <c r="AF1" s="25" t="str">
        <f>真值表!AG1</f>
        <v>AUIPC</v>
      </c>
      <c r="AG1" s="25" t="str">
        <f>真值表!AH1</f>
        <v>R1used</v>
      </c>
      <c r="AH1" s="25" t="str">
        <f>真值表!AI1</f>
        <v>R2Used</v>
      </c>
      <c r="AI1" s="25" t="str">
        <f>真值表!AJ1</f>
        <v>CSRRSI</v>
      </c>
      <c r="AJ1" s="25" t="str">
        <f>真值表!AK1</f>
        <v>CSRRCI</v>
      </c>
      <c r="AK1" s="25" t="str">
        <f>真值表!AL1</f>
        <v>XXX</v>
      </c>
      <c r="AL1" s="25" t="str">
        <f>真值表!AM1</f>
        <v>XXX</v>
      </c>
    </row>
    <row r="2" spans="1:38" ht="16.5" x14ac:dyDescent="0.45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>~F30&amp;~F25&amp;~F14&amp;~F13&amp;~F12&amp;~OP6&amp; OP5&amp; OP4&amp;~OP3&amp;~OP2+</v>
      </c>
      <c r="AH2" s="24" t="str">
        <f>IF(真值表!AI2=1,$O2&amp;"+","")</f>
        <v>~F30&amp;~F25&amp;~F14&amp;~F13&amp;~F12&amp;~OP6&amp; OP5&amp; OP4&amp;~OP3&amp;~OP2+</v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45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 xml:space="preserve"> F30&amp;~F25&amp;~F14&amp;~F13&amp;~F12&amp;~OP6&amp; OP5&amp; OP4&amp;~OP3&amp;~OP2+</v>
      </c>
      <c r="AH3" s="49" t="str">
        <f>IF(真值表!AI3=1,$O3&amp;"+","")</f>
        <v xml:space="preserve"> F30&amp;~F25&amp;~F14&amp;~F13&amp;~F12&amp;~OP6&amp; OP5&amp; OP4&amp;~OP3&amp;~OP2+</v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45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>~F30&amp;~F25&amp; F14&amp; F13&amp; F12&amp;~OP6&amp; OP5&amp; OP4&amp;~OP3&amp;~OP2+</v>
      </c>
      <c r="AH4" s="24" t="str">
        <f>IF(真值表!AI4=1,$O4&amp;"+","")</f>
        <v>~F30&amp;~F25&amp; F14&amp; F13&amp; F12&amp;~OP6&amp; OP5&amp; OP4&amp;~OP3&amp;~OP2+</v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45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>~F30&amp;~F25&amp; F14&amp; F13&amp;~F12&amp;~OP6&amp; OP5&amp; OP4&amp;~OP3&amp;~OP2+</v>
      </c>
      <c r="AH5" s="49" t="str">
        <f>IF(真值表!AI5=1,$O5&amp;"+","")</f>
        <v>~F30&amp;~F25&amp; F14&amp; F13&amp;~F12&amp;~OP6&amp; OP5&amp; OP4&amp;~OP3&amp;~OP2+</v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45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>~F30&amp;~F25&amp;~F14&amp; F13&amp;~F12&amp;~OP6&amp; OP5&amp; OP4&amp;~OP3&amp;~OP2+</v>
      </c>
      <c r="AH6" s="24" t="str">
        <f>IF(真值表!AI6=1,$O6&amp;"+","")</f>
        <v>~F30&amp;~F25&amp;~F14&amp; F13&amp;~F12&amp;~OP6&amp; OP5&amp; OP4&amp;~OP3&amp;~OP2+</v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45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>~F30&amp;~F25&amp;~F14&amp; F13&amp; F12&amp;~OP6&amp; OP5&amp; OP4&amp;~OP3&amp;~OP2+</v>
      </c>
      <c r="AH7" s="49" t="str">
        <f>IF(真值表!AI7=1,$O7&amp;"+","")</f>
        <v>~F30&amp;~F25&amp;~F14&amp; F13&amp; F12&amp;~OP6&amp; OP5&amp; OP4&amp;~OP3&amp;~OP2+</v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45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>~F14&amp;~F13&amp;~F12&amp;~OP6&amp;~OP5&amp; OP4&amp;~OP3&amp;~OP2+</v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45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 xml:space="preserve"> F14&amp; F13&amp; F12&amp;~OP6&amp;~OP5&amp; OP4&amp;~OP3&amp;~OP2+</v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45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 xml:space="preserve"> F14&amp; F13&amp;~F12&amp;~OP6&amp;~OP5&amp; OP4&amp;~OP3&amp;~OP2+</v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45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 xml:space="preserve"> F14&amp;~F13&amp;~F12&amp;~OP6&amp;~OP5&amp; OP4&amp;~OP3&amp;~OP2+</v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45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>~F14&amp; F13&amp;~F12&amp;~OP6&amp;~OP5&amp; OP4&amp;~OP3&amp;~OP2+</v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45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>~F30&amp;~F25&amp;~F14&amp;~F13&amp; F12&amp;~OP6&amp;~OP5&amp; OP4&amp;~OP3&amp;~OP2+</v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45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>~F30&amp;~F25&amp; F14&amp;~F13&amp; F12&amp;~OP6&amp;~OP5&amp; OP4&amp;~OP3&amp;~OP2+</v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45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 xml:space="preserve"> F30&amp;~F25&amp; F14&amp;~F13&amp; F12&amp;~OP6&amp;~OP5&amp; OP4&amp;~OP3&amp;~OP2+</v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45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>~F14&amp; F13&amp;~F12&amp;~OP6&amp;~OP5&amp;~OP4&amp;~OP3&amp;~OP2+</v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45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>~F14&amp; F13&amp;~F12&amp;~OP6&amp; OP5&amp;~OP4&amp;~OP3&amp;~OP2+</v>
      </c>
      <c r="AH17" s="49" t="str">
        <f>IF(真值表!AI17=1,$O17&amp;"+","")</f>
        <v>~F14&amp; F13&amp;~F12&amp;~OP6&amp; OP5&amp;~OP4&amp;~OP3&amp;~OP2+</v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45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>~F30&amp;~F25&amp;~F14&amp;~F13&amp;~F12&amp; OP6&amp; OP5&amp; OP4&amp;~OP3&amp;~OP2+</v>
      </c>
      <c r="Q18" s="24" t="str">
        <f>IF(真值表!R18=1,$O18&amp;"+","")</f>
        <v/>
      </c>
      <c r="R18" s="24" t="str">
        <f>IF(真值表!S18=1,$O18&amp;"+","")</f>
        <v>~F30&amp;~F25&amp;~F14&amp;~F13&amp;~F12&amp; OP6&amp; OP5&amp; OP4&amp;~OP3&amp;~OP2+</v>
      </c>
      <c r="S18" s="24" t="str">
        <f>IF(真值表!T18=1,$O18&amp;"+","")</f>
        <v>~F30&amp;~F25&amp;~F14&amp;~F13&amp;~F12&amp; OP6&amp; OP5&amp; OP4&amp;~OP3&amp;~OP2+</v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>~F30&amp;~F25&amp;~F14&amp;~F13&amp;~F12&amp; OP6&amp; OP5&amp; OP4&amp;~OP3&amp;~OP2+</v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45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>~F14&amp;~F13&amp;~F12&amp; OP6&amp; OP5&amp;~OP4&amp;~OP3&amp;~OP2+</v>
      </c>
      <c r="AH19" s="49" t="str">
        <f>IF(真值表!AI19=1,$O19&amp;"+","")</f>
        <v>~F14&amp;~F13&amp;~F12&amp; OP6&amp; OP5&amp;~OP4&amp;~OP3&amp;~OP2+</v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45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>~F14&amp;~F13&amp; F12&amp; OP6&amp; OP5&amp;~OP4&amp;~OP3&amp;~OP2+</v>
      </c>
      <c r="AH20" s="24" t="str">
        <f>IF(真值表!AI20=1,$O20&amp;"+","")</f>
        <v>~F14&amp;~F13&amp; F12&amp; OP6&amp; OP5&amp;~OP4&amp;~OP3&amp;~OP2+</v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45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45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>~F14&amp;~F13&amp;~F12&amp; OP6&amp; OP5&amp;~OP4&amp;~OP3&amp; OP2+</v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45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 xml:space="preserve"> F14&amp; F13&amp;~F12&amp; OP6&amp; OP5&amp; OP4&amp;~OP3&amp;~OP2+</v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45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 xml:space="preserve"> F14&amp; F13&amp; F12&amp; OP6&amp; OP5&amp; OP4&amp;~OP3&amp;~OP2+</v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45">
      <c r="A25" s="50" t="str">
        <f>IF(ISBLANK(真值表!B25),"",真值表!B25)</f>
        <v>URET</v>
      </c>
      <c r="B25" s="45">
        <f>IF(ISBLANK(真值表!C25),"",真值表!C25)</f>
        <v>0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45">
      <c r="A26" s="31" t="str">
        <f>IF(ISBLANK(真值表!B26),"",真值表!B26)</f>
        <v>srl</v>
      </c>
      <c r="B26" s="37">
        <f>IF(ISBLANK(真值表!C26),"",真值表!C26)</f>
        <v>0</v>
      </c>
      <c r="C26" s="37">
        <f>IF(ISBLANK(真值表!D26),"",真值表!D26)</f>
        <v>5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>~F30&amp;~F25&amp; F14&amp;~F13&amp; F12&amp;~OP6&amp; OP5&amp; OP4&amp;~OP3&amp;~OP2+</v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>~F30&amp;~F25&amp; F14&amp;~F13&amp; F12&amp;~OP6&amp; OP5&amp; OP4&amp;~OP3&amp;~OP2+</v>
      </c>
      <c r="AH26" s="24" t="str">
        <f>IF(真值表!AI26=1,$O26&amp;"+","")</f>
        <v>~F30&amp;~F25&amp; F14&amp;~F13&amp; F12&amp;~OP6&amp; OP5&amp; OP4&amp;~OP3&amp;~OP2+</v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45">
      <c r="A27" s="50" t="str">
        <f>IF(ISBLANK(真值表!B27),"",真值表!B27)</f>
        <v>auipc</v>
      </c>
      <c r="B27" s="45" t="str">
        <f>IF(ISBLANK(真值表!C27),"",真值表!C27)</f>
        <v/>
      </c>
      <c r="C27" s="52" t="str">
        <f>IF(ISBLANK(真值表!D27),"",真值表!D27)</f>
        <v/>
      </c>
      <c r="D27" s="51">
        <f>IF(ISBLANK(真值表!E27),"",真值表!E27)</f>
        <v>5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>~OP5&amp;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~OP6&amp;~OP5&amp; OP4&amp;~OP3&amp; OP2</v>
      </c>
      <c r="P27" s="49" t="str">
        <f>IF(真值表!Q27=1,$O27&amp;"+","")</f>
        <v/>
      </c>
      <c r="Q27" s="49" t="str">
        <f>IF(真值表!R27=1,$O27&amp;"+","")</f>
        <v>~OP6&amp;~OP5&amp; OP4&amp;~OP3&amp; OP2+</v>
      </c>
      <c r="R27" s="49" t="str">
        <f>IF(真值表!S27=1,$O27&amp;"+","")</f>
        <v/>
      </c>
      <c r="S27" s="49" t="str">
        <f>IF(真值表!T27=1,$O27&amp;"+","")</f>
        <v>~OP6&amp;~OP5&amp; OP4&amp;~OP3&amp; 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~OP6&amp;~OP5&amp; OP4&amp;~OP3&amp;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>~OP6&amp;~OP5&amp; OP4&amp;~OP3&amp; OP2+</v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45">
      <c r="A28" s="31" t="str">
        <f>IF(ISBLANK(真值表!B28),"",真值表!B28)</f>
        <v>lbu</v>
      </c>
      <c r="B28" s="37" t="str">
        <f>IF(ISBLANK(真值表!C28),"",真值表!C28)</f>
        <v/>
      </c>
      <c r="C28" s="37">
        <f>IF(ISBLANK(真值表!D28),"",真值表!D28)</f>
        <v>4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 xml:space="preserve"> F14&amp;~F13&amp;~F12&amp;~OP6&amp;~OP5&amp;~OP4&amp;~OP3&amp;~OP2</v>
      </c>
      <c r="P28" s="24" t="str">
        <f>IF(真值表!Q28=1,$O28&amp;"+","")</f>
        <v/>
      </c>
      <c r="Q28" s="24" t="str">
        <f>IF(真值表!R28=1,$O28&amp;"+","")</f>
        <v xml:space="preserve"> F14&amp;~F13&amp;~F12&amp;~OP6&amp;~OP5&amp;~OP4&amp;~OP3&amp;~OP2+</v>
      </c>
      <c r="R28" s="24" t="str">
        <f>IF(真值表!S28=1,$O28&amp;"+","")</f>
        <v/>
      </c>
      <c r="S28" s="24" t="str">
        <f>IF(真值表!T28=1,$O28&amp;"+","")</f>
        <v xml:space="preserve"> F14&amp;~F13&amp;~F12&amp;~OP6&amp;~OP5&amp;~OP4&amp;~OP3&amp;~OP2+</v>
      </c>
      <c r="T28" s="24" t="str">
        <f>IF(真值表!U28=1,$O28&amp;"+","")</f>
        <v xml:space="preserve"> F14&amp;~F13&amp;~F12&amp;~OP6&amp;~OP5&amp;~OP4&amp;~OP3&amp;~OP2+</v>
      </c>
      <c r="U28" s="24" t="str">
        <f>IF(真值表!V28=1,$O28&amp;"+","")</f>
        <v/>
      </c>
      <c r="V28" s="24" t="str">
        <f>IF(真值表!W28=1,$O28&amp;"+","")</f>
        <v xml:space="preserve"> F14&amp;~F13&amp;~F12&amp;~OP6&amp;~OP5&amp;~OP4&amp;~OP3&amp;~OP2+</v>
      </c>
      <c r="W28" s="24" t="str">
        <f>IF(真值表!X28=1,$O28&amp;"+","")</f>
        <v xml:space="preserve"> F14&amp;~F13&amp;~F12&amp;~OP6&amp;~OP5&amp;~OP4&amp;~OP3&amp;~OP2+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 xml:space="preserve"> F14&amp;~F13&amp;~F12&amp;~OP6&amp;~OP5&amp;~OP4&amp;~OP3&amp;~OP2+</v>
      </c>
      <c r="AF28" s="24" t="str">
        <f>IF(真值表!AG28=1,$O28&amp;"+","")</f>
        <v/>
      </c>
      <c r="AG28" s="24" t="str">
        <f>IF(真值表!AH28=1,$O28&amp;"+","")</f>
        <v xml:space="preserve"> F14&amp;~F13&amp;~F12&amp;~OP6&amp;~OP5&amp;~OP4&amp;~OP3&amp;~OP2+</v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45">
      <c r="A29" s="50" t="str">
        <f>IF(ISBLANK(真值表!B29),"",真值表!B29)</f>
        <v>bge</v>
      </c>
      <c r="B29" s="45" t="str">
        <f>IF(ISBLANK(真值表!C29),"",真值表!C29)</f>
        <v/>
      </c>
      <c r="C29" s="52">
        <f>IF(ISBLANK(真值表!D29),"",真值表!D29)</f>
        <v>5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 xml:space="preserve"> 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 F12&amp; OP6&amp; OP5&amp;~OP4&amp;~OP3&amp;~OP2</v>
      </c>
      <c r="P29" s="49" t="str">
        <f>IF(真值表!Q29=1,$O29&amp;"+","")</f>
        <v/>
      </c>
      <c r="Q29" s="49" t="str">
        <f>IF(真值表!R29=1,$O29&amp;"+","")</f>
        <v/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 xml:space="preserve"> F14&amp;~F13&amp; F12&amp; OP6&amp; OP5&amp;~OP4&amp;~OP3&amp;~OP2+</v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 xml:space="preserve"> F14&amp;~F13&amp; F12&amp; OP6&amp; OP5&amp;~OP4&amp;~OP3&amp;~OP2+</v>
      </c>
      <c r="AH29" s="49" t="str">
        <f>IF(真值表!AI29=1,$O29&amp;"+","")</f>
        <v xml:space="preserve"> F14&amp;~F13&amp; F12&amp; OP6&amp; OP5&amp;~OP4&amp;~OP3&amp;~OP2+</v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45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45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45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45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45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45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45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45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45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45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45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45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45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45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45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45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45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45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45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45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45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45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45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45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45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45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45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45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45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OP4&amp;~OP3&amp;~OP2+~F30&amp;~F25&amp;~F14&amp;~F13&amp;~F12&amp; OP6&amp; OP5&amp; 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OP2+~OP6&amp;~OP5&amp; OP4&amp;~OP3&amp; OP2+ F14&amp;~F13&amp;~F12&amp;~OP6&amp;~OP5&amp;~OP4&amp;~OP3&amp;~OP2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OP4&amp;~OP3&amp;~OP2+~F30&amp;~F25&amp;~F14&amp;~F13&amp;~F12&amp; OP6&amp; OP5&amp; OP4&amp;~OP3&amp;~OP2+~F30&amp;~F25&amp; F14&amp;~F13&amp; F12&amp;~OP6&amp;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 OP2+~OP6&amp;~OP5&amp; OP4&amp;~OP3&amp; OP2+ F14&amp;~F13&amp;~F12&amp;~OP6&amp;~OP5&amp;~OP4&amp;~OP3&amp;~OP2</v>
      </c>
      <c r="T58" s="30" t="str">
        <f t="shared" si="2"/>
        <v>~F14&amp; F13&amp;~F12&amp;~OP6&amp;~OP5&amp;~OP4&amp;~OP3&amp;~OP2+ F14&amp;~F13&amp;~F12&amp;~OP6&amp;~OP5&amp;~OP4&amp;~OP3&amp;~OP2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F14&amp;~F13&amp;~F12&amp;~OP6&amp;~OP5&amp;~OP4&amp;~OP3&amp;~OP2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OP4&amp;~OP3&amp;~OP2+~OP6&amp;~OP5&amp; OP4&amp;~OP3&amp; OP2+ F14&amp;~F13&amp;~F12&amp;~OP6&amp;~OP5&amp;~OP4&amp;~OP3&amp;~OP2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F14&amp;~F13&amp; F12&amp; OP6&amp; OP5&amp;~OP4&amp;~OP3&amp;~OP2</v>
      </c>
      <c r="AE58" s="33" t="str">
        <f t="shared" si="2"/>
        <v xml:space="preserve"> F14&amp;~F13&amp;~F12&amp;~OP6&amp;~OP5&amp;~OP4&amp;~OP3&amp;~OP2</v>
      </c>
      <c r="AF58" s="30" t="str">
        <f t="shared" si="2"/>
        <v>~OP6&amp;~OP5&amp; OP4&amp;~OP3&amp; OP2</v>
      </c>
      <c r="AG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 F14&amp;~F13&amp;~F12&amp;~OP6&amp;~OP5&amp;~OP4&amp;~OP3&amp;~OP2+ F14&amp;~F13&amp; F12&amp; OP6&amp; OP5&amp;~OP4&amp;~OP3&amp;~OP2</v>
      </c>
      <c r="AH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 F14&amp;~F13&amp; F12&amp;~OP6&amp; OP5&amp; OP4&amp;~OP3&amp;~OP2+ F14&amp;~F13&amp; F12&amp; OP6&amp; OP5&amp;~OP4&amp;~OP3&amp;~OP2</v>
      </c>
      <c r="AI58" s="30" t="str">
        <f t="shared" si="2"/>
        <v xml:space="preserve"> F14&amp; F13&amp;~F12&amp; OP6&amp; OP5&amp; OP4&amp;~OP3&amp;~OP2</v>
      </c>
      <c r="AJ58" s="30" t="str">
        <f t="shared" si="2"/>
        <v xml:space="preserve"> F14&amp; F13&amp; F12&amp; OP6&amp; OP5&amp; OP4&amp;~OP3&amp;~OP2</v>
      </c>
      <c r="AK58" s="30" t="str">
        <f t="shared" si="2"/>
        <v/>
      </c>
      <c r="AL58" s="30" t="str">
        <f t="shared" si="2"/>
        <v/>
      </c>
    </row>
    <row r="59" spans="1:50" x14ac:dyDescent="0.3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OP4&amp;~OP3&amp;~OP2+~F30&amp;~F25&amp;~F14&amp;~F13&amp;~F12&amp; OP6&amp; 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OP2+~OP6&amp;~OP5&amp; OP4&amp;~OP3&amp; OP2+ F14&amp;~F13&amp;~F12&amp;~OP6&amp;~OP5&amp;~OP4&amp;~OP3&amp;~OP2+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OP4&amp;~OP3&amp;~OP2+~F30&amp;~F25&amp;~F14&amp;~F13&amp;~F12&amp; OP6&amp; OP5&amp; OP4&amp;~OP3&amp;~OP2+~F30&amp;~F25&amp; F14&amp;~F13&amp; F12&amp;~OP6&amp;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 OP2+~OP6&amp;~OP5&amp; OP4&amp;~OP3&amp; OP2+ F14&amp;~F13&amp;~F12&amp;~OP6&amp;~OP5&amp;~OP4&amp;~OP3&amp;~OP2+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F14&amp;~F13&amp;~F12&amp;~OP6&amp;~OP5&amp;~OP4&amp;~OP3&amp;~OP2+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OP4&amp;~OP3&amp;~OP2+~OP6&amp;~OP5&amp; OP4&amp;~OP3&amp; OP2+ F14&amp;~F13&amp;~F12&amp;~OP6&amp;~OP5&amp;~OP4&amp;~OP3&amp;~OP2+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F14&amp;~F13&amp; F12&amp; OP6&amp; OP5&amp;~OP4&amp;~OP3&amp;~OP2+</v>
      </c>
      <c r="AE59" t="str">
        <f t="shared" si="3"/>
        <v xml:space="preserve"> F14&amp;~F13&amp;~F12&amp;~OP6&amp;~OP5&amp;~OP4&amp;~OP3&amp;~OP2+</v>
      </c>
      <c r="AF59" t="str">
        <f t="shared" si="3"/>
        <v>~OP6&amp;~OP5&amp; OP4&amp;~OP3&amp; OP2+</v>
      </c>
      <c r="AG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 F14&amp;~F13&amp;~F12&amp;~OP6&amp;~OP5&amp;~OP4&amp;~OP3&amp;~OP2+ F14&amp;~F13&amp; F12&amp; OP6&amp; OP5&amp;~OP4&amp;~OP3&amp;~OP2+</v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 F14&amp;~F13&amp; F12&amp;~OP6&amp; OP5&amp; OP4&amp;~OP3&amp;~OP2+ F14&amp;~F13&amp; F12&amp; OP6&amp; OP5&amp;~OP4&amp;~OP3&amp;~OP2+</v>
      </c>
      <c r="AI59" t="str">
        <f t="shared" si="3"/>
        <v xml:space="preserve"> F14&amp; F13&amp;~F12&amp; OP6&amp; OP5&amp; OP4&amp;~OP3&amp;~OP2+</v>
      </c>
      <c r="AJ59" t="str">
        <f t="shared" si="3"/>
        <v xml:space="preserve"> F14&amp; F13&amp; F12&amp; OP6&amp; OP5&amp; 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5" x14ac:dyDescent="0.45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5" x14ac:dyDescent="0.3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13" sqref="B13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2</v>
      </c>
      <c r="B1" s="9" t="s">
        <v>16</v>
      </c>
      <c r="C1" s="10" t="s">
        <v>17</v>
      </c>
    </row>
    <row r="2" spans="1:3" ht="18" customHeight="1" x14ac:dyDescent="0.3">
      <c r="A2" s="11" t="s">
        <v>18</v>
      </c>
      <c r="B2" s="12">
        <v>0</v>
      </c>
      <c r="C2" s="13" t="s">
        <v>19</v>
      </c>
    </row>
    <row r="3" spans="1:3" ht="18" customHeight="1" x14ac:dyDescent="0.3">
      <c r="A3" s="11" t="s">
        <v>20</v>
      </c>
      <c r="B3" s="12">
        <v>1</v>
      </c>
      <c r="C3" s="13" t="s">
        <v>21</v>
      </c>
    </row>
    <row r="4" spans="1:3" ht="18" customHeight="1" x14ac:dyDescent="0.3">
      <c r="A4" s="11" t="s">
        <v>22</v>
      </c>
      <c r="B4" s="12">
        <v>2</v>
      </c>
      <c r="C4" s="13" t="s">
        <v>23</v>
      </c>
    </row>
    <row r="5" spans="1:3" ht="18" customHeight="1" x14ac:dyDescent="0.45">
      <c r="A5" s="11" t="s">
        <v>24</v>
      </c>
      <c r="B5" s="12">
        <v>3</v>
      </c>
      <c r="C5" s="13" t="s">
        <v>25</v>
      </c>
    </row>
    <row r="6" spans="1:3" ht="18" customHeight="1" x14ac:dyDescent="0.3">
      <c r="A6" s="11" t="s">
        <v>26</v>
      </c>
      <c r="B6" s="12">
        <v>4</v>
      </c>
      <c r="C6" s="13" t="s">
        <v>27</v>
      </c>
    </row>
    <row r="7" spans="1:3" ht="18" customHeight="1" x14ac:dyDescent="0.3">
      <c r="A7" s="11" t="s">
        <v>28</v>
      </c>
      <c r="B7" s="12">
        <v>5</v>
      </c>
      <c r="C7" s="13" t="s">
        <v>29</v>
      </c>
    </row>
    <row r="8" spans="1:3" ht="18" customHeight="1" x14ac:dyDescent="0.3">
      <c r="A8" s="11" t="s">
        <v>30</v>
      </c>
      <c r="B8" s="12">
        <v>6</v>
      </c>
      <c r="C8" s="13" t="s">
        <v>31</v>
      </c>
    </row>
    <row r="9" spans="1:3" ht="18" customHeight="1" x14ac:dyDescent="0.3">
      <c r="A9" s="11" t="s">
        <v>32</v>
      </c>
      <c r="B9" s="12">
        <v>7</v>
      </c>
      <c r="C9" s="13" t="s">
        <v>33</v>
      </c>
    </row>
    <row r="10" spans="1:3" ht="18" customHeight="1" x14ac:dyDescent="0.3">
      <c r="A10" s="11">
        <v>1000</v>
      </c>
      <c r="B10" s="12">
        <v>8</v>
      </c>
      <c r="C10" s="13" t="s">
        <v>34</v>
      </c>
    </row>
    <row r="11" spans="1:3" ht="18" customHeight="1" x14ac:dyDescent="0.3">
      <c r="A11" s="11">
        <v>1001</v>
      </c>
      <c r="B11" s="12">
        <v>9</v>
      </c>
      <c r="C11" s="13" t="s">
        <v>35</v>
      </c>
    </row>
    <row r="12" spans="1:3" ht="18" customHeight="1" x14ac:dyDescent="0.3">
      <c r="A12" s="11">
        <v>1010</v>
      </c>
      <c r="B12" s="12">
        <v>10</v>
      </c>
      <c r="C12" s="13" t="s">
        <v>36</v>
      </c>
    </row>
    <row r="13" spans="1:3" ht="18" customHeight="1" x14ac:dyDescent="0.3">
      <c r="A13" s="11">
        <v>1011</v>
      </c>
      <c r="B13" s="12">
        <v>11</v>
      </c>
      <c r="C13" s="13" t="s">
        <v>37</v>
      </c>
    </row>
    <row r="14" spans="1:3" ht="18" customHeight="1" x14ac:dyDescent="0.3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7" sqref="D7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68" customWidth="1"/>
  </cols>
  <sheetData>
    <row r="1" spans="1:4" s="1" customFormat="1" ht="20.149999999999999" customHeight="1" x14ac:dyDescent="0.4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49999999999999" customHeight="1" thickTop="1" thickBot="1" x14ac:dyDescent="0.4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49999999999999" customHeight="1" thickBot="1" x14ac:dyDescent="0.4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49999999999999" customHeight="1" thickTop="1" thickBot="1" x14ac:dyDescent="0.4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49999999999999" customHeight="1" thickBot="1" x14ac:dyDescent="0.4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49999999999999" customHeight="1" thickTop="1" thickBot="1" x14ac:dyDescent="0.45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49999999999999" customHeight="1" thickBot="1" x14ac:dyDescent="0.4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49999999999999" customHeight="1" thickTop="1" thickBot="1" x14ac:dyDescent="0.45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49999999999999" customHeight="1" thickBot="1" x14ac:dyDescent="0.45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49999999999999" customHeight="1" thickTop="1" thickBot="1" x14ac:dyDescent="0.4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49999999999999" customHeight="1" thickBot="1" x14ac:dyDescent="0.4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" customHeight="1" thickTop="1" thickBot="1" x14ac:dyDescent="0.45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daowen yang</cp:lastModifiedBy>
  <dcterms:created xsi:type="dcterms:W3CDTF">2015-06-05T18:19:00Z</dcterms:created>
  <dcterms:modified xsi:type="dcterms:W3CDTF">2023-10-15T09:25:03Z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