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cao1\AppData\Local\Programs\Python\Python310\Scripts\dist\automa\pln\"/>
    </mc:Choice>
  </mc:AlternateContent>
  <bookViews>
    <workbookView xWindow="0" yWindow="0" windowWidth="20490" windowHeight="7650"/>
  </bookViews>
  <sheets>
    <sheet name="PARCIAL" sheetId="1" r:id="rId1"/>
  </sheets>
  <externalReferences>
    <externalReference r:id="rId2"/>
  </externalReferences>
  <definedNames>
    <definedName name="_xlnm._FilterDatabase" localSheetId="0" hidden="1">PARCIAL!$A$3:$B$27</definedName>
  </definedNames>
  <calcPr calcId="162913"/>
</workbook>
</file>

<file path=xl/calcChain.xml><?xml version="1.0" encoding="utf-8"?>
<calcChain xmlns="http://schemas.openxmlformats.org/spreadsheetml/2006/main">
  <c r="F27" i="1" l="1"/>
  <c r="F35" i="1" s="1"/>
  <c r="E27" i="1"/>
  <c r="E26" i="1"/>
  <c r="E25" i="1"/>
  <c r="E24" i="1"/>
  <c r="E23" i="1"/>
  <c r="E22" i="1"/>
  <c r="E21" i="1"/>
  <c r="E20" i="1"/>
  <c r="E19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<sst xmlns="http://schemas.openxmlformats.org/spreadsheetml/2006/main" count="25" uniqueCount="25">
  <si>
    <t>PARCIAL Vendas com Juros 9%</t>
  </si>
  <si>
    <t>PORCENTAGEM</t>
  </si>
  <si>
    <t>OPERADOR</t>
  </si>
  <si>
    <t>VENDA</t>
  </si>
  <si>
    <t>%</t>
  </si>
  <si>
    <t>GAP</t>
  </si>
  <si>
    <t>MATRICULA</t>
  </si>
  <si>
    <t>DANIELE</t>
  </si>
  <si>
    <t>ERICSON</t>
  </si>
  <si>
    <t>GIOVANA</t>
  </si>
  <si>
    <t>NICOLE</t>
  </si>
  <si>
    <t>RAFAEL</t>
  </si>
  <si>
    <t>EDGAR</t>
  </si>
  <si>
    <t>MIRIAN</t>
  </si>
  <si>
    <t>MARIA</t>
  </si>
  <si>
    <t>TATIANE</t>
  </si>
  <si>
    <t>KAYAN</t>
  </si>
  <si>
    <t>ALISON</t>
  </si>
  <si>
    <t xml:space="preserve">CARLOS </t>
  </si>
  <si>
    <t>GUILHERME</t>
  </si>
  <si>
    <t>SUSANA</t>
  </si>
  <si>
    <t>ISABELA</t>
  </si>
  <si>
    <t>TOTAL</t>
  </si>
  <si>
    <t>ENTRADA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</si>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</sst>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Bahnschrif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38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9" fontId="0" fillId="0" borderId="4" xfId="1" applyFont="1" applyBorder="1"/>
    <xf numFmtId="0" fontId="0" fillId="5" borderId="1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10" fontId="5" fillId="2" borderId="15" xfId="0" applyNumberFormat="1" applyFont="1" applyFill="1" applyBorder="1"/>
    <xf numFmtId="0" fontId="0" fillId="0" borderId="0" xfId="0"/>
    <xf numFmtId="44" fontId="0" fillId="0" borderId="0" xfId="0" applyNumberFormat="1"/>
    <xf numFmtId="44" fontId="0" fillId="0" borderId="13" xfId="0" applyNumberFormat="1" applyBorder="1"/>
    <xf numFmtId="44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4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4" borderId="19" xfId="0" applyFill="1" applyBorder="1" applyAlignment="1">
      <alignment horizontal="center"/>
    </xf>
    <xf numFmtId="0" fontId="0" fillId="0" borderId="5" xfId="0" applyBorder="1"/>
    <xf numFmtId="9" fontId="0" fillId="0" borderId="20" xfId="0" applyNumberFormat="1" applyBorder="1" applyAlignment="1">
      <alignment horizontal="center"/>
    </xf>
    <xf numFmtId="0" fontId="0" fillId="0" borderId="18" xfId="0" applyBorder="1"/>
    <xf numFmtId="9" fontId="4" fillId="3" borderId="16" xfId="0" applyNumberFormat="1" applyFont="1" applyFill="1" applyBorder="1" applyAlignment="1">
      <alignment horizontal="center" vertical="center"/>
    </xf>
    <xf numFmtId="0" fontId="0" fillId="0" borderId="0" xfId="0"/>
    <xf numFmtId="44" fontId="0" fillId="0" borderId="0" xfId="0" applyNumberFormat="1"/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wrapText="1"/>
    </xf>
    <xf numFmtId="0" fontId="0" fillId="0" borderId="21" xfId="0" applyBorder="1"/>
    <xf numFmtId="0" fontId="2" fillId="2" borderId="7" xfId="0" applyFont="1" applyFill="1" applyBorder="1" applyAlignment="1">
      <alignment horizontal="center" vertical="center"/>
    </xf>
    <xf numFmtId="44" fontId="0" fillId="0" borderId="10" xfId="0" applyNumberFormat="1" applyBorder="1" applyAlignment="1">
      <alignment horizontal="center"/>
    </xf>
    <xf numFmtId="44" fontId="0" fillId="0" borderId="23" xfId="0" applyNumberForma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44" fontId="6" fillId="2" borderId="15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CIAL"/>
    </sheetNames>
    <sheetDataSet>
      <sheetData sheetId="0">
        <row r="4">
          <cell r="C4">
            <v>3091.33</v>
          </cell>
          <cell r="E4">
            <v>1027.73</v>
          </cell>
        </row>
        <row r="5">
          <cell r="C5">
            <v>8906.25</v>
          </cell>
          <cell r="E5">
            <v>2937.05</v>
          </cell>
        </row>
        <row r="6">
          <cell r="C6">
            <v>5909.8</v>
          </cell>
          <cell r="E6">
            <v>2891</v>
          </cell>
        </row>
        <row r="7">
          <cell r="C7">
            <v>0</v>
          </cell>
          <cell r="E7">
            <v>0</v>
          </cell>
        </row>
        <row r="8">
          <cell r="C8">
            <v>6411.8</v>
          </cell>
          <cell r="E8">
            <v>3504.56</v>
          </cell>
        </row>
        <row r="9">
          <cell r="C9">
            <v>0</v>
          </cell>
          <cell r="E9">
            <v>0</v>
          </cell>
        </row>
        <row r="10">
          <cell r="C10">
            <v>8628.19</v>
          </cell>
          <cell r="E10">
            <v>4631.29</v>
          </cell>
        </row>
        <row r="11">
          <cell r="E11">
            <v>0</v>
          </cell>
        </row>
        <row r="12">
          <cell r="C12">
            <v>4683.6000000000004</v>
          </cell>
          <cell r="E12">
            <v>1707.3</v>
          </cell>
        </row>
        <row r="13">
          <cell r="C13">
            <v>5011.7</v>
          </cell>
          <cell r="E13">
            <v>1755.5</v>
          </cell>
        </row>
        <row r="15">
          <cell r="C15">
            <v>99.8</v>
          </cell>
          <cell r="E15">
            <v>0</v>
          </cell>
        </row>
        <row r="16">
          <cell r="C16">
            <v>2746</v>
          </cell>
          <cell r="E16">
            <v>2248</v>
          </cell>
        </row>
        <row r="17">
          <cell r="C17">
            <v>0</v>
          </cell>
          <cell r="E17">
            <v>0</v>
          </cell>
        </row>
        <row r="18">
          <cell r="C18">
            <v>2335.4</v>
          </cell>
          <cell r="E18">
            <v>1109.2</v>
          </cell>
        </row>
        <row r="29">
          <cell r="C29">
            <v>46234.54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5"/>
  <sheetViews>
    <sheetView tabSelected="1" zoomScaleNormal="100" workbookViewId="0">
      <selection activeCell="C18" sqref="C15:H18"/>
    </sheetView>
  </sheetViews>
  <sheetFormatPr defaultRowHeight="15" x14ac:dyDescent="0.25"/>
  <cols>
    <col min="5" max="5" width="9.140625" style="8" customWidth="1"/>
    <col min="6" max="6" width="16.85546875" style="7" customWidth="1"/>
    <col min="7" max="7" width="8.7109375" style="7" bestFit="1" customWidth="1"/>
    <col min="8" max="8" width="12.42578125" style="7" customWidth="1"/>
    <col min="9" max="9" width="11.5703125" style="7" customWidth="1"/>
    <col min="10" max="10" width="9.7109375" style="7" customWidth="1"/>
    <col min="12" max="12" width="12.140625" style="7" bestFit="1" customWidth="1"/>
    <col min="16" max="16" width="16.140625" style="7" customWidth="1"/>
  </cols>
  <sheetData>
    <row r="1" spans="1:11" ht="28.5" customHeight="1" thickBot="1" x14ac:dyDescent="0.3">
      <c r="A1" s="22" t="s">
        <v>0</v>
      </c>
      <c r="B1" s="23"/>
      <c r="C1" s="23"/>
      <c r="D1" s="23"/>
      <c r="E1" s="24"/>
      <c r="F1" s="23"/>
      <c r="G1" s="23"/>
      <c r="H1" s="23"/>
    </row>
    <row r="2" spans="1:11" ht="15" customHeight="1" thickBot="1" x14ac:dyDescent="0.3">
      <c r="A2" s="25"/>
      <c r="B2" s="26"/>
      <c r="C2" s="26"/>
      <c r="D2" s="26"/>
      <c r="E2" s="26"/>
      <c r="F2" s="26"/>
      <c r="G2" s="26"/>
      <c r="H2" s="26"/>
      <c r="J2" s="18" t="s">
        <v>1</v>
      </c>
      <c r="K2" s="19"/>
    </row>
    <row r="3" spans="1:11" ht="15.75" customHeight="1" thickBot="1" x14ac:dyDescent="0.3">
      <c r="A3" s="27" t="s">
        <v>2</v>
      </c>
      <c r="B3" s="28"/>
      <c r="C3" s="31" t="s">
        <v>3</v>
      </c>
      <c r="D3" s="28"/>
      <c r="E3" s="2" t="s">
        <v>4</v>
      </c>
      <c r="F3" s="1" t="s">
        <v>5</v>
      </c>
      <c r="G3" s="27" t="s">
        <v>6</v>
      </c>
      <c r="H3" s="28"/>
      <c r="J3" s="20">
        <v>0.09</v>
      </c>
      <c r="K3" s="21"/>
    </row>
    <row r="4" spans="1:11" x14ac:dyDescent="0.25">
      <c r="A4" s="29" t="s">
        <v>7</v>
      </c>
      <c r="B4" s="30"/>
      <c r="C4" s="33">
        <v>639.70000000000005</v>
      </c>
      <c r="D4" s="30"/>
      <c r="E4" s="5">
        <f>C4/[1]PARCIAL!$C$4</f>
        <v>0.20693358522060087</v>
      </c>
      <c r="F4" s="9">
        <f>C4-J3*[1]PARCIAL!$E$4</f>
        <v>547.2043000000001</v>
      </c>
      <c r="G4" s="29">
        <v>4053817</v>
      </c>
      <c r="H4" s="30"/>
    </row>
    <row r="5" spans="1:11" x14ac:dyDescent="0.25">
      <c r="A5" s="17" t="s">
        <v>8</v>
      </c>
      <c r="B5" s="15"/>
      <c r="C5" s="14">
        <v>305.73</v>
      </c>
      <c r="D5" s="15"/>
      <c r="E5" s="5">
        <f>C5/[1]PARCIAL!$C$5</f>
        <v>3.4327578947368424E-2</v>
      </c>
      <c r="F5" s="9">
        <f>C5-J3*[1]PARCIAL!$E$5</f>
        <v>41.395500000000027</v>
      </c>
      <c r="G5" s="17">
        <v>4036086</v>
      </c>
      <c r="H5" s="15"/>
    </row>
    <row r="6" spans="1:11" ht="15" customHeight="1" x14ac:dyDescent="0.25">
      <c r="A6" s="17" t="s">
        <v>9</v>
      </c>
      <c r="B6" s="15"/>
      <c r="C6" s="14">
        <v>964.7</v>
      </c>
      <c r="D6" s="15"/>
      <c r="E6" s="5">
        <f>C6/[1]PARCIAL!$C$6</f>
        <v>0.16323733459677148</v>
      </c>
      <c r="F6" s="9">
        <f>C6-J3*[1]PARCIAL!$E$6</f>
        <v>704.51</v>
      </c>
      <c r="G6" s="17">
        <v>4031303</v>
      </c>
      <c r="H6" s="15"/>
    </row>
    <row r="7" spans="1:11" x14ac:dyDescent="0.25">
      <c r="A7" s="17" t="s">
        <v>10</v>
      </c>
      <c r="B7" s="15"/>
      <c r="C7" s="14">
        <v>0</v>
      </c>
      <c r="D7" s="15"/>
      <c r="E7" s="5" t="e">
        <f>C7/[1]PARCIAL!$C$7</f>
        <v>#DIV/0!</v>
      </c>
      <c r="F7" s="9">
        <f>C7-J3*[1]PARCIAL!$E$7</f>
        <v>0</v>
      </c>
      <c r="G7" s="17">
        <v>4060181</v>
      </c>
      <c r="H7" s="15"/>
    </row>
    <row r="8" spans="1:11" ht="15.75" customHeight="1" x14ac:dyDescent="0.25">
      <c r="A8" s="17" t="s">
        <v>11</v>
      </c>
      <c r="B8" s="15"/>
      <c r="C8" s="14">
        <v>1288.7</v>
      </c>
      <c r="D8" s="15"/>
      <c r="E8" s="5">
        <f>C8/[1]PARCIAL!$C$8</f>
        <v>0.20098880189650331</v>
      </c>
      <c r="F8" s="9">
        <f>C8-J3*[1]PARCIAL!$E$8</f>
        <v>973.28960000000006</v>
      </c>
      <c r="G8" s="17">
        <v>4061411</v>
      </c>
      <c r="H8" s="15"/>
    </row>
    <row r="9" spans="1:11" ht="15.75" customHeight="1" x14ac:dyDescent="0.25">
      <c r="A9" s="17" t="s">
        <v>12</v>
      </c>
      <c r="B9" s="15"/>
      <c r="C9" s="14">
        <v>0</v>
      </c>
      <c r="D9" s="15"/>
      <c r="E9" s="5" t="e">
        <f>C9/[1]PARCIAL!$C$9</f>
        <v>#DIV/0!</v>
      </c>
      <c r="F9" s="9">
        <f>C9-J3*[1]PARCIAL!$E$9</f>
        <v>0</v>
      </c>
      <c r="G9" s="17">
        <v>4054460</v>
      </c>
      <c r="H9" s="15"/>
    </row>
    <row r="10" spans="1:11" ht="15.75" customHeight="1" x14ac:dyDescent="0.25">
      <c r="A10" s="17" t="s">
        <v>13</v>
      </c>
      <c r="B10" s="15"/>
      <c r="C10" s="14">
        <v>2128.39</v>
      </c>
      <c r="D10" s="15"/>
      <c r="E10" s="5">
        <f>C10/[1]PARCIAL!$C$10</f>
        <v>0.24667861973368688</v>
      </c>
      <c r="F10" s="9">
        <f>C10-J3*[1]PARCIAL!$E$10</f>
        <v>1711.5738999999999</v>
      </c>
      <c r="G10" s="17">
        <v>4037888</v>
      </c>
      <c r="H10" s="15"/>
    </row>
    <row r="11" spans="1:11" ht="15.75" customHeight="1" x14ac:dyDescent="0.25">
      <c r="A11" s="17" t="s">
        <v>14</v>
      </c>
      <c r="B11" s="15"/>
      <c r="C11" s="14">
        <v>399.7</v>
      </c>
      <c r="D11" s="15"/>
      <c r="E11" s="11">
        <f>C11/[1]PARCIAL!$C$13</f>
        <v>7.975337709759163E-2</v>
      </c>
      <c r="F11" s="9">
        <f>C11-J3*[1]PARCIAL!$E$11</f>
        <v>399.7</v>
      </c>
      <c r="G11" s="17">
        <v>4029916</v>
      </c>
      <c r="H11" s="15"/>
    </row>
    <row r="12" spans="1:11" ht="15.75" customHeight="1" x14ac:dyDescent="0.25">
      <c r="A12" s="17" t="s">
        <v>15</v>
      </c>
      <c r="B12" s="15"/>
      <c r="C12" s="14">
        <v>0</v>
      </c>
      <c r="D12" s="15"/>
      <c r="E12" s="11">
        <f>C12/[1]PARCIAL!$C$12</f>
        <v>0</v>
      </c>
      <c r="F12" s="9">
        <f>C12-J3*[1]PARCIAL!$E$12</f>
        <v>-153.65699999999998</v>
      </c>
      <c r="G12" s="17">
        <v>4060006</v>
      </c>
      <c r="H12" s="15"/>
    </row>
    <row r="13" spans="1:11" ht="15.75" customHeight="1" x14ac:dyDescent="0.25">
      <c r="A13" s="17" t="s">
        <v>16</v>
      </c>
      <c r="B13" s="15"/>
      <c r="C13" s="14">
        <v>0</v>
      </c>
      <c r="D13" s="15"/>
      <c r="E13" s="11">
        <f>C13/[1]PARCIAL!$C$13</f>
        <v>0</v>
      </c>
      <c r="F13" s="9">
        <f>C13-J3*[1]PARCIAL!$E$13</f>
        <v>-157.995</v>
      </c>
      <c r="G13" s="17">
        <v>4047843</v>
      </c>
      <c r="H13" s="15"/>
    </row>
    <row r="14" spans="1:11" ht="15.75" customHeight="1" x14ac:dyDescent="0.25">
      <c r="A14" s="16" t="s">
        <v>17</v>
      </c>
      <c r="B14" s="15"/>
      <c r="C14" s="14">
        <v>0</v>
      </c>
      <c r="D14" s="15"/>
      <c r="E14" s="5">
        <f>C14/[1]PARCIAL!$C$15</f>
        <v>0</v>
      </c>
      <c r="F14" s="9">
        <f>C14-J3*[1]PARCIAL!$E$15</f>
        <v>0</v>
      </c>
      <c r="G14" s="16">
        <v>4055721</v>
      </c>
      <c r="H14" s="15"/>
    </row>
    <row r="15" spans="1:11" ht="15.75" customHeight="1" x14ac:dyDescent="0.25">
      <c r="A15" s="16" t="s">
        <v>18</v>
      </c>
      <c r="B15" s="15"/>
      <c r="C15" s="14">
        <v>0</v>
      </c>
      <c r="D15" s="15"/>
      <c r="E15" s="5">
        <f>C15/[1]PARCIAL!$C$16</f>
        <v>0</v>
      </c>
      <c r="F15" s="9">
        <f>C15-J3*[1]PARCIAL!$E$16</f>
        <v>-202.32</v>
      </c>
      <c r="G15" s="16">
        <v>3996299</v>
      </c>
      <c r="H15" s="15"/>
    </row>
    <row r="16" spans="1:11" ht="13.5" customHeight="1" x14ac:dyDescent="0.25">
      <c r="A16" s="16" t="s">
        <v>19</v>
      </c>
      <c r="B16" s="15"/>
      <c r="C16" s="14">
        <v>0</v>
      </c>
      <c r="D16" s="15"/>
      <c r="E16" s="5" t="e">
        <f>C16/[1]PARCIAL!$C$17</f>
        <v>#DIV/0!</v>
      </c>
      <c r="F16" s="9">
        <f>C16-J3*[1]PARCIAL!$E$17</f>
        <v>0</v>
      </c>
      <c r="G16" s="16">
        <v>4054752</v>
      </c>
      <c r="H16" s="15"/>
    </row>
    <row r="17" spans="1:8" ht="13.5" customHeight="1" x14ac:dyDescent="0.25">
      <c r="A17" s="16" t="s">
        <v>20</v>
      </c>
      <c r="B17" s="15"/>
      <c r="C17" s="14">
        <v>0</v>
      </c>
      <c r="D17" s="15"/>
      <c r="E17" s="5" t="e">
        <f>C17/[1]PARCIAL!$C$17</f>
        <v>#DIV/0!</v>
      </c>
      <c r="F17" s="9">
        <f>C17-J4*[1]PARCIAL!$E$18</f>
        <v>0</v>
      </c>
      <c r="G17" s="16">
        <v>3974604</v>
      </c>
      <c r="H17" s="15"/>
    </row>
    <row r="18" spans="1:8" ht="13.5" customHeight="1" thickBot="1" x14ac:dyDescent="0.3">
      <c r="A18" s="12" t="s">
        <v>21</v>
      </c>
      <c r="B18" s="13"/>
      <c r="C18" s="14">
        <v>319.3</v>
      </c>
      <c r="D18" s="15"/>
      <c r="E18" s="3" t="e">
        <f>C18/[1]PARCIAL!$C$17</f>
        <v>#DIV/0!</v>
      </c>
      <c r="F18" s="9">
        <v>0</v>
      </c>
      <c r="G18" s="12">
        <v>4055057</v>
      </c>
      <c r="H18" s="13"/>
    </row>
    <row r="19" spans="1:8" ht="13.5" hidden="1" customHeight="1" x14ac:dyDescent="0.25">
      <c r="A19" s="12"/>
      <c r="B19" s="13"/>
      <c r="C19" s="14">
        <v>0</v>
      </c>
      <c r="D19" s="15"/>
      <c r="E19" s="3" t="e">
        <f>C19/[1]PARCIAL!$C$17</f>
        <v>#DIV/0!</v>
      </c>
      <c r="F19" s="9">
        <v>0</v>
      </c>
      <c r="G19" s="12"/>
      <c r="H19" s="13"/>
    </row>
    <row r="20" spans="1:8" ht="13.5" hidden="1" customHeight="1" x14ac:dyDescent="0.25">
      <c r="A20" s="12"/>
      <c r="B20" s="13"/>
      <c r="C20" s="14">
        <v>0</v>
      </c>
      <c r="D20" s="15"/>
      <c r="E20" s="3" t="e">
        <f>C20/[1]PARCIAL!$C$17</f>
        <v>#DIV/0!</v>
      </c>
      <c r="F20" s="9">
        <v>0</v>
      </c>
      <c r="G20" s="12"/>
      <c r="H20" s="13"/>
    </row>
    <row r="21" spans="1:8" ht="13.5" hidden="1" customHeight="1" x14ac:dyDescent="0.25">
      <c r="A21" s="12"/>
      <c r="B21" s="13"/>
      <c r="C21" s="14">
        <v>0</v>
      </c>
      <c r="D21" s="15"/>
      <c r="E21" s="3" t="e">
        <f>C21/[1]PARCIAL!$C$17</f>
        <v>#DIV/0!</v>
      </c>
      <c r="F21" s="9">
        <v>0</v>
      </c>
      <c r="G21" s="12"/>
      <c r="H21" s="13"/>
    </row>
    <row r="22" spans="1:8" ht="13.5" hidden="1" customHeight="1" x14ac:dyDescent="0.25">
      <c r="A22" s="12"/>
      <c r="B22" s="13"/>
      <c r="C22" s="14">
        <v>0</v>
      </c>
      <c r="D22" s="15"/>
      <c r="E22" s="3" t="e">
        <f>C22/[1]PARCIAL!$C$17</f>
        <v>#DIV/0!</v>
      </c>
      <c r="F22" s="9">
        <v>0</v>
      </c>
      <c r="G22" s="12"/>
      <c r="H22" s="13"/>
    </row>
    <row r="23" spans="1:8" ht="13.5" hidden="1" customHeight="1" x14ac:dyDescent="0.25">
      <c r="A23" s="12"/>
      <c r="B23" s="13"/>
      <c r="C23" s="14">
        <v>0</v>
      </c>
      <c r="D23" s="15"/>
      <c r="E23" s="3" t="e">
        <f>C23/[1]PARCIAL!$C$17</f>
        <v>#DIV/0!</v>
      </c>
      <c r="F23" s="9">
        <v>0</v>
      </c>
      <c r="G23" s="12"/>
      <c r="H23" s="13"/>
    </row>
    <row r="24" spans="1:8" ht="13.5" hidden="1" customHeight="1" x14ac:dyDescent="0.25">
      <c r="A24" s="12"/>
      <c r="B24" s="13"/>
      <c r="C24" s="14">
        <v>0</v>
      </c>
      <c r="D24" s="15"/>
      <c r="E24" s="3" t="e">
        <f>C24/[1]PARCIAL!$C$17</f>
        <v>#DIV/0!</v>
      </c>
      <c r="F24" s="9">
        <v>0</v>
      </c>
      <c r="G24" s="12"/>
      <c r="H24" s="13"/>
    </row>
    <row r="25" spans="1:8" ht="13.5" hidden="1" customHeight="1" x14ac:dyDescent="0.25">
      <c r="A25" s="12"/>
      <c r="B25" s="13"/>
      <c r="C25" s="14">
        <v>0</v>
      </c>
      <c r="D25" s="15"/>
      <c r="E25" s="3" t="e">
        <f>C25/[1]PARCIAL!$C$17</f>
        <v>#DIV/0!</v>
      </c>
      <c r="F25" s="9">
        <v>0</v>
      </c>
      <c r="G25" s="12"/>
      <c r="H25" s="13"/>
    </row>
    <row r="26" spans="1:8" ht="15.75" hidden="1" customHeight="1" thickBot="1" x14ac:dyDescent="0.3">
      <c r="A26" s="12"/>
      <c r="B26" s="13"/>
      <c r="C26" s="32">
        <v>0</v>
      </c>
      <c r="D26" s="13"/>
      <c r="E26" s="3">
        <f>C26/[1]PARCIAL!$C$18</f>
        <v>0</v>
      </c>
      <c r="F26" s="9">
        <v>0</v>
      </c>
      <c r="G26" s="12"/>
      <c r="H26" s="13"/>
    </row>
    <row r="27" spans="1:8" ht="15.75" customHeight="1" thickBot="1" x14ac:dyDescent="0.3">
      <c r="A27" s="34" t="s">
        <v>22</v>
      </c>
      <c r="B27" s="35"/>
      <c r="C27" s="35"/>
      <c r="D27" s="36"/>
      <c r="E27" s="6">
        <f>F27/[1]PARCIAL!$C$29</f>
        <v>0.13077279453845544</v>
      </c>
      <c r="F27" s="37">
        <f>SUM(C4:D26)</f>
        <v>6046.2199999999993</v>
      </c>
      <c r="G27" s="35"/>
      <c r="H27" s="36"/>
    </row>
    <row r="28" spans="1:8" ht="15.75" customHeight="1" x14ac:dyDescent="0.25"/>
    <row r="29" spans="1:8" ht="15.75" customHeight="1" x14ac:dyDescent="0.25">
      <c r="C29" s="8"/>
    </row>
    <row r="30" spans="1:8" ht="15.75" customHeight="1" x14ac:dyDescent="0.25">
      <c r="C30" s="8"/>
    </row>
    <row r="31" spans="1:8" x14ac:dyDescent="0.25">
      <c r="C31" s="8"/>
    </row>
    <row r="32" spans="1:8" x14ac:dyDescent="0.25">
      <c r="C32" s="8"/>
      <c r="F32" s="4" t="s">
        <v>23</v>
      </c>
    </row>
    <row r="33" spans="6:6" x14ac:dyDescent="0.25">
      <c r="F33" s="10">
        <v>0</v>
      </c>
    </row>
    <row r="34" spans="6:6" x14ac:dyDescent="0.25">
      <c r="F34" s="4" t="s">
        <v>24</v>
      </c>
    </row>
    <row r="35" spans="6:6" x14ac:dyDescent="0.25">
      <c r="F35" s="10">
        <f>F27+F33</f>
        <v>6046.2199999999993</v>
      </c>
    </row>
  </sheetData>
  <autoFilter ref="A3:B27">
    <filterColumn colId="0" showButton="0">
      <customFilters>
        <customFilter operator="notEqual" val=" "/>
      </customFilters>
    </filterColumn>
  </autoFilter>
  <mergeCells count="77">
    <mergeCell ref="A27:D27"/>
    <mergeCell ref="F27:H27"/>
    <mergeCell ref="A5:B5"/>
    <mergeCell ref="C5:D5"/>
    <mergeCell ref="A6:B6"/>
    <mergeCell ref="C6:D6"/>
    <mergeCell ref="G26:H26"/>
    <mergeCell ref="G5:H5"/>
    <mergeCell ref="G6:H6"/>
    <mergeCell ref="G7:H7"/>
    <mergeCell ref="A9:B9"/>
    <mergeCell ref="C9:D9"/>
    <mergeCell ref="A12:B12"/>
    <mergeCell ref="A26:B26"/>
    <mergeCell ref="A7:B7"/>
    <mergeCell ref="A15:B15"/>
    <mergeCell ref="A8:B8"/>
    <mergeCell ref="C8:D8"/>
    <mergeCell ref="A13:B13"/>
    <mergeCell ref="C13:D13"/>
    <mergeCell ref="C4:D4"/>
    <mergeCell ref="A10:B10"/>
    <mergeCell ref="C10:D10"/>
    <mergeCell ref="C26:D26"/>
    <mergeCell ref="A14:B14"/>
    <mergeCell ref="C14:D14"/>
    <mergeCell ref="A11:B11"/>
    <mergeCell ref="C11:D11"/>
    <mergeCell ref="J2:K2"/>
    <mergeCell ref="J3:K3"/>
    <mergeCell ref="A1:H2"/>
    <mergeCell ref="G3:H3"/>
    <mergeCell ref="C7:D7"/>
    <mergeCell ref="G4:H4"/>
    <mergeCell ref="A4:B4"/>
    <mergeCell ref="A3:B3"/>
    <mergeCell ref="C3:D3"/>
    <mergeCell ref="A16:B16"/>
    <mergeCell ref="G13:H13"/>
    <mergeCell ref="G14:H14"/>
    <mergeCell ref="G15:H15"/>
    <mergeCell ref="G16:H16"/>
    <mergeCell ref="C15:D15"/>
    <mergeCell ref="C16:D16"/>
    <mergeCell ref="C12:D12"/>
    <mergeCell ref="G8:H8"/>
    <mergeCell ref="G9:H9"/>
    <mergeCell ref="G10:H10"/>
    <mergeCell ref="G11:H11"/>
    <mergeCell ref="G12:H12"/>
    <mergeCell ref="A17:B17"/>
    <mergeCell ref="C17:D17"/>
    <mergeCell ref="G17:H17"/>
    <mergeCell ref="A18:B18"/>
    <mergeCell ref="C18:D18"/>
    <mergeCell ref="G18:H18"/>
    <mergeCell ref="A19:B19"/>
    <mergeCell ref="C19:D19"/>
    <mergeCell ref="G19:H19"/>
    <mergeCell ref="A20:B20"/>
    <mergeCell ref="C20:D20"/>
    <mergeCell ref="G20:H20"/>
    <mergeCell ref="A21:B21"/>
    <mergeCell ref="C21:D21"/>
    <mergeCell ref="G21:H21"/>
    <mergeCell ref="A22:B22"/>
    <mergeCell ref="C22:D22"/>
    <mergeCell ref="G22:H22"/>
    <mergeCell ref="A25:B25"/>
    <mergeCell ref="C25:D25"/>
    <mergeCell ref="G25:H25"/>
    <mergeCell ref="A23:B23"/>
    <mergeCell ref="C23:D23"/>
    <mergeCell ref="G23:H23"/>
    <mergeCell ref="A24:B24"/>
    <mergeCell ref="C24:D24"/>
    <mergeCell ref="G24:H24"/>
  </mergeCells>
  <conditionalFormatting sqref="E4:E26">
    <cfRule type="cellIs" dxfId="6" priority="4" operator="equal">
      <formula>$J$3</formula>
    </cfRule>
    <cfRule type="cellIs" dxfId="5" priority="6" operator="lessThan">
      <formula>0.12</formula>
    </cfRule>
    <cfRule type="cellIs" dxfId="4" priority="7" operator="greaterThan">
      <formula>0.12</formula>
    </cfRule>
  </conditionalFormatting>
  <conditionalFormatting sqref="E11:E13">
    <cfRule type="cellIs" dxfId="3" priority="5" operator="equal">
      <formula>$E$11</formula>
    </cfRule>
  </conditionalFormatting>
  <conditionalFormatting sqref="E27">
    <cfRule type="cellIs" dxfId="2" priority="3" operator="greaterThan">
      <formula>$J$3</formula>
    </cfRule>
    <cfRule type="cellIs" dxfId="1" priority="2" operator="lessThan">
      <formula>$J$3</formula>
    </cfRule>
    <cfRule type="cellIs" dxfId="0" priority="1" operator="equal">
      <formula>$J$3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Clarine</dc:creator>
  <cp:lastModifiedBy>Estacao 1 do Crediario</cp:lastModifiedBy>
  <cp:lastPrinted>2022-09-04T19:30:53Z</cp:lastPrinted>
  <dcterms:created xsi:type="dcterms:W3CDTF">2022-09-04T19:30:42Z</dcterms:created>
  <dcterms:modified xsi:type="dcterms:W3CDTF">2022-10-25T20:40:03Z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FIL062\estacao1</vt:lpwstr>
  </property>
  <property fmtid="{D5CDD505-2E9C-101B-9397-08002B2CF9AE}" pid="4" name="DLPManualFileClassificationLastModificationDate">
    <vt:lpwstr>1666730403</vt:lpwstr>
  </property>
  <property fmtid="{D5CDD505-2E9C-101B-9397-08002B2CF9AE}" pid="5" name="DLPManualFileClassificationVersion">
    <vt:lpwstr>11.6.600.2</vt:lpwstr>
  </property>
</Properties>
</file>