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ww\melhoremcasa\public\"/>
    </mc:Choice>
  </mc:AlternateContent>
  <bookViews>
    <workbookView xWindow="0" yWindow="4020" windowWidth="15600" windowHeight="3525"/>
  </bookViews>
  <sheets>
    <sheet name="Sheet1" sheetId="1" r:id="rId1"/>
    <sheet name="LIVIA" sheetId="3" r:id="rId2"/>
    <sheet name="ANDERSON" sheetId="4" r:id="rId3"/>
    <sheet name="ROGER" sheetId="5" r:id="rId4"/>
    <sheet name="ALEXANDRE" sheetId="6" r:id="rId5"/>
    <sheet name="Plan1" sheetId="7" r:id="rId6"/>
  </sheets>
  <definedNames>
    <definedName name="_xlnm._FilterDatabase" localSheetId="0" hidden="1">Sheet1!$A$1:$AP$381</definedName>
    <definedName name="_xlnm.Print_Area" localSheetId="0">Sheet1!$B$1:$P$190</definedName>
    <definedName name="_xlnm.Print_Titles" localSheetId="0">Sheet1!$1:$1</definedName>
  </definedNames>
  <calcPr calcId="162913"/>
</workbook>
</file>

<file path=xl/calcChain.xml><?xml version="1.0" encoding="utf-8"?>
<calcChain xmlns="http://schemas.openxmlformats.org/spreadsheetml/2006/main">
  <c r="D319" i="1" l="1"/>
  <c r="E319" i="1" s="1"/>
  <c r="D320" i="1"/>
  <c r="E320" i="1" s="1"/>
  <c r="Q339" i="1"/>
  <c r="Q340" i="1"/>
  <c r="Q341" i="1"/>
  <c r="Q342" i="1"/>
  <c r="Q343" i="1"/>
  <c r="Q318" i="1"/>
  <c r="Q319" i="1"/>
  <c r="Q320" i="1"/>
  <c r="D342" i="1" l="1"/>
  <c r="E342" i="1" s="1"/>
  <c r="D314" i="1" l="1"/>
  <c r="E314" i="1" s="1"/>
  <c r="D313" i="1"/>
  <c r="E313" i="1" s="1"/>
  <c r="D330" i="1"/>
  <c r="E330" i="1" s="1"/>
  <c r="D310" i="1"/>
  <c r="E310" i="1" s="1"/>
  <c r="D309" i="1"/>
  <c r="E309" i="1" s="1"/>
  <c r="D308" i="1"/>
  <c r="E308" i="1" s="1"/>
  <c r="D307" i="1"/>
  <c r="E307" i="1" s="1"/>
  <c r="D339" i="1" l="1"/>
  <c r="E339" i="1" s="1"/>
  <c r="Q338" i="1"/>
  <c r="D338" i="1"/>
  <c r="E338" i="1" s="1"/>
  <c r="Q334" i="1"/>
  <c r="D334" i="1"/>
  <c r="E334" i="1" s="1"/>
  <c r="Q331" i="1"/>
  <c r="D331" i="1"/>
  <c r="E331" i="1" s="1"/>
  <c r="Q335" i="1"/>
  <c r="D335" i="1"/>
  <c r="Q332" i="1"/>
  <c r="D332" i="1"/>
  <c r="E332" i="1" s="1"/>
  <c r="Q333" i="1"/>
  <c r="D333" i="1"/>
  <c r="E333" i="1" s="1"/>
  <c r="D301" i="1" l="1"/>
  <c r="D293" i="1" l="1"/>
  <c r="E293" i="1" s="1"/>
  <c r="D292" i="1"/>
  <c r="E292" i="1" s="1"/>
  <c r="D381" i="1" l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279" i="1"/>
  <c r="E279" i="1" s="1"/>
  <c r="D277" i="1"/>
  <c r="E277" i="1" s="1"/>
  <c r="D276" i="1"/>
  <c r="E276" i="1" s="1"/>
  <c r="D275" i="1"/>
  <c r="E275" i="1" s="1"/>
  <c r="D272" i="1"/>
  <c r="E272" i="1" s="1"/>
  <c r="D268" i="1"/>
  <c r="E268" i="1" s="1"/>
  <c r="D265" i="1"/>
  <c r="E265" i="1" s="1"/>
  <c r="D264" i="1"/>
  <c r="E264" i="1" s="1"/>
  <c r="D261" i="1"/>
  <c r="E261" i="1" s="1"/>
  <c r="D260" i="1"/>
  <c r="E260" i="1" s="1"/>
  <c r="D259" i="1"/>
  <c r="E259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4" i="1"/>
  <c r="E294" i="1" s="1"/>
  <c r="D346" i="1"/>
  <c r="E346" i="1" s="1"/>
  <c r="D347" i="1"/>
  <c r="E347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2" i="1"/>
  <c r="D303" i="1"/>
  <c r="E303" i="1" s="1"/>
  <c r="D304" i="1"/>
  <c r="E304" i="1" s="1"/>
  <c r="D344" i="1"/>
  <c r="E344" i="1" s="1"/>
  <c r="D306" i="1"/>
  <c r="E306" i="1" s="1"/>
  <c r="Q212" i="1" l="1"/>
  <c r="Q216" i="1"/>
  <c r="Q217" i="1"/>
  <c r="Q218" i="1"/>
  <c r="Q219" i="1"/>
  <c r="Q220" i="1"/>
  <c r="Q221" i="1"/>
  <c r="Q222" i="1"/>
  <c r="Q223" i="1"/>
  <c r="D214" i="1" l="1"/>
  <c r="E214" i="1" s="1"/>
  <c r="D212" i="1"/>
  <c r="E212" i="1" s="1"/>
  <c r="D216" i="1"/>
  <c r="E216" i="1" s="1"/>
  <c r="D217" i="1"/>
  <c r="E217" i="1" s="1"/>
  <c r="D218" i="1"/>
  <c r="E218" i="1" s="1"/>
  <c r="D219" i="1"/>
  <c r="E219" i="1" s="1"/>
  <c r="D343" i="1" l="1"/>
  <c r="E343" i="1" s="1"/>
  <c r="D211" i="1"/>
  <c r="E211" i="1" s="1"/>
  <c r="D213" i="1"/>
  <c r="E213" i="1" s="1"/>
  <c r="D220" i="1"/>
  <c r="D221" i="1"/>
  <c r="D222" i="1"/>
  <c r="D223" i="1"/>
  <c r="D224" i="1"/>
  <c r="D225" i="1"/>
  <c r="D352" i="1"/>
  <c r="D226" i="1"/>
  <c r="D227" i="1"/>
  <c r="D209" i="1"/>
  <c r="E209" i="1" s="1"/>
  <c r="D210" i="1"/>
  <c r="E210" i="1" s="1"/>
  <c r="D250" i="1" l="1"/>
  <c r="E250" i="1" s="1"/>
  <c r="D251" i="1"/>
  <c r="E251" i="1" s="1"/>
  <c r="D252" i="1"/>
  <c r="E252" i="1" s="1"/>
  <c r="D253" i="1"/>
  <c r="E253" i="1" s="1"/>
  <c r="D255" i="1"/>
  <c r="E255" i="1" s="1"/>
  <c r="D254" i="1"/>
  <c r="E254" i="1" s="1"/>
  <c r="D256" i="1"/>
  <c r="E256" i="1" s="1"/>
  <c r="D257" i="1"/>
  <c r="E257" i="1" s="1"/>
  <c r="D258" i="1"/>
  <c r="E258" i="1" s="1"/>
  <c r="D262" i="1"/>
  <c r="E262" i="1" s="1"/>
  <c r="D263" i="1"/>
  <c r="E263" i="1" s="1"/>
  <c r="D266" i="1"/>
  <c r="E266" i="1" s="1"/>
  <c r="D267" i="1"/>
  <c r="E267" i="1" s="1"/>
  <c r="D269" i="1"/>
  <c r="E269" i="1" s="1"/>
  <c r="D270" i="1"/>
  <c r="E270" i="1" s="1"/>
  <c r="D271" i="1"/>
  <c r="E271" i="1" s="1"/>
  <c r="D273" i="1"/>
  <c r="E273" i="1" s="1"/>
  <c r="D274" i="1"/>
  <c r="E274" i="1" s="1"/>
  <c r="D278" i="1"/>
  <c r="E278" i="1" s="1"/>
  <c r="D280" i="1"/>
  <c r="E280" i="1" s="1"/>
  <c r="D281" i="1"/>
  <c r="E281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8" i="1"/>
  <c r="E238" i="1" s="1"/>
  <c r="D237" i="1"/>
  <c r="E237" i="1" s="1"/>
  <c r="D236" i="1"/>
  <c r="E236" i="1" s="1"/>
  <c r="D235" i="1"/>
  <c r="E235" i="1" s="1"/>
  <c r="D349" i="1"/>
  <c r="E349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E227" i="1"/>
  <c r="E226" i="1"/>
  <c r="E352" i="1"/>
  <c r="E225" i="1"/>
  <c r="E224" i="1"/>
  <c r="E223" i="1"/>
  <c r="E222" i="1"/>
  <c r="E221" i="1"/>
  <c r="E220" i="1"/>
  <c r="D199" i="1"/>
  <c r="E199" i="1" s="1"/>
  <c r="D206" i="1"/>
  <c r="E206" i="1" s="1"/>
  <c r="D182" i="1"/>
  <c r="E182" i="1" s="1"/>
  <c r="D171" i="1"/>
  <c r="E171" i="1" s="1"/>
  <c r="D181" i="1" l="1"/>
  <c r="E181" i="1" s="1"/>
  <c r="D183" i="1"/>
  <c r="E183" i="1" s="1"/>
  <c r="D353" i="1"/>
  <c r="E353" i="1" s="1"/>
  <c r="D188" i="1"/>
  <c r="E188" i="1" s="1"/>
  <c r="D190" i="1"/>
  <c r="E190" i="1" s="1"/>
  <c r="D191" i="1"/>
  <c r="E191" i="1" s="1"/>
  <c r="D198" i="1"/>
  <c r="E198" i="1" s="1"/>
  <c r="D195" i="1"/>
  <c r="E195" i="1" s="1"/>
  <c r="D197" i="1"/>
  <c r="E197" i="1" s="1"/>
  <c r="D207" i="1" l="1"/>
  <c r="E207" i="1" s="1"/>
  <c r="Q58" i="1" l="1"/>
  <c r="D193" i="1" l="1"/>
  <c r="D202" i="1"/>
  <c r="D201" i="1"/>
  <c r="D203" i="1"/>
  <c r="D133" i="1"/>
  <c r="D187" i="1"/>
  <c r="D163" i="1"/>
  <c r="D35" i="1"/>
  <c r="D57" i="1"/>
  <c r="D185" i="1" l="1"/>
  <c r="E185" i="1" s="1"/>
  <c r="Q185" i="1"/>
  <c r="Q117" i="1" l="1"/>
  <c r="Q350" i="1" l="1"/>
  <c r="Q87" i="1"/>
  <c r="Q33" i="1"/>
  <c r="Q72" i="1"/>
  <c r="Q85" i="1"/>
  <c r="Q200" i="1"/>
  <c r="Q14" i="1"/>
  <c r="Q161" i="1"/>
  <c r="Q99" i="1"/>
  <c r="Q53" i="1"/>
  <c r="Q18" i="1"/>
  <c r="Q3" i="1"/>
  <c r="Q5" i="1"/>
  <c r="Q52" i="1"/>
  <c r="Q17" i="1"/>
  <c r="Q21" i="1"/>
  <c r="Q70" i="1"/>
  <c r="Q37" i="1"/>
  <c r="Q44" i="1"/>
  <c r="Q46" i="1"/>
  <c r="Q162" i="1"/>
  <c r="Q78" i="1"/>
  <c r="Q138" i="1"/>
  <c r="Q50" i="1"/>
  <c r="Q134" i="1"/>
  <c r="Q101" i="1"/>
  <c r="Q42" i="1"/>
  <c r="Q29" i="1"/>
  <c r="Q24" i="1"/>
  <c r="Q81" i="1"/>
  <c r="Q56" i="1"/>
  <c r="Q36" i="1"/>
  <c r="Q114" i="1"/>
  <c r="Q8" i="1"/>
  <c r="Q22" i="1"/>
  <c r="Q201" i="1"/>
  <c r="Q202" i="1"/>
  <c r="Q30" i="1"/>
  <c r="Q107" i="1"/>
  <c r="Q193" i="1"/>
  <c r="Q105" i="1"/>
  <c r="Q125" i="1"/>
  <c r="Q7" i="1"/>
  <c r="Q74" i="1"/>
  <c r="Q11" i="1"/>
  <c r="Q113" i="1"/>
  <c r="Q20" i="1"/>
  <c r="Q55" i="1"/>
  <c r="Q158" i="1"/>
  <c r="Q51" i="1"/>
  <c r="Q92" i="1"/>
  <c r="Q118" i="1"/>
  <c r="Q62" i="1"/>
  <c r="Q63" i="1"/>
  <c r="Q164" i="1"/>
  <c r="Q159" i="1"/>
  <c r="Q32" i="1"/>
  <c r="Q132" i="1"/>
  <c r="Q6" i="1"/>
  <c r="Q15" i="1"/>
  <c r="Q16" i="1"/>
  <c r="Q214" i="1"/>
  <c r="Q94" i="1"/>
  <c r="Q64" i="1"/>
  <c r="Q34" i="1"/>
  <c r="Q39" i="1"/>
  <c r="Q86" i="1"/>
  <c r="Q110" i="1"/>
  <c r="Q111" i="1"/>
  <c r="Q91" i="1"/>
  <c r="Q47" i="1"/>
  <c r="Q25" i="1"/>
  <c r="Q48" i="1"/>
  <c r="Q112" i="1"/>
  <c r="Q71" i="1"/>
  <c r="Q124" i="1"/>
  <c r="Q151" i="1"/>
  <c r="Q160" i="1"/>
  <c r="Q43" i="1"/>
  <c r="Q103" i="1"/>
  <c r="Q41" i="1"/>
  <c r="Q69" i="1"/>
  <c r="Q170" i="1"/>
  <c r="Q27" i="1"/>
  <c r="Q194" i="1"/>
  <c r="Q146" i="1"/>
  <c r="Q59" i="1"/>
  <c r="Q95" i="1"/>
  <c r="Q60" i="1"/>
  <c r="Q148" i="1"/>
  <c r="Q4" i="1"/>
  <c r="Q127" i="1"/>
  <c r="Q83" i="1"/>
  <c r="Q49" i="1"/>
  <c r="Q186" i="1"/>
  <c r="Q156" i="1"/>
  <c r="Q106" i="1"/>
  <c r="Q38" i="1"/>
  <c r="Q147" i="1"/>
  <c r="Q97" i="1"/>
  <c r="Q28" i="1"/>
  <c r="Q68" i="1"/>
  <c r="Q9" i="1"/>
  <c r="Q93" i="1"/>
  <c r="Q348" i="1"/>
  <c r="Q336" i="1"/>
  <c r="Q330" i="1"/>
  <c r="Q75" i="1"/>
  <c r="Q142" i="1"/>
  <c r="Q61" i="1"/>
  <c r="Q136" i="1"/>
  <c r="Q35" i="1"/>
  <c r="Q143" i="1"/>
  <c r="Q149" i="1"/>
  <c r="Q145" i="1"/>
  <c r="Q90" i="1"/>
  <c r="Q153" i="1"/>
  <c r="Q40" i="1"/>
  <c r="Q167" i="1"/>
  <c r="Q102" i="1"/>
  <c r="Q84" i="1"/>
  <c r="Q98" i="1"/>
  <c r="Q2" i="1"/>
  <c r="Q109" i="1"/>
  <c r="Q80" i="1"/>
  <c r="Q137" i="1"/>
  <c r="Q184" i="1"/>
  <c r="Q215" i="1"/>
  <c r="Q10" i="1"/>
  <c r="Q139" i="1"/>
  <c r="Q23" i="1"/>
  <c r="Q65" i="1"/>
  <c r="Q126" i="1"/>
  <c r="Q155" i="1"/>
  <c r="Q135" i="1"/>
  <c r="Q89" i="1"/>
  <c r="Q187" i="1"/>
  <c r="Q192" i="1"/>
  <c r="Q133" i="1"/>
  <c r="Q203" i="1"/>
  <c r="Q128" i="1"/>
  <c r="Q67" i="1"/>
  <c r="Q66" i="1"/>
  <c r="Q31" i="1"/>
  <c r="Q196" i="1"/>
  <c r="Q345" i="1"/>
  <c r="Q19" i="1"/>
  <c r="Q205" i="1"/>
  <c r="Q79" i="1"/>
  <c r="Q73" i="1"/>
  <c r="Q141" i="1"/>
  <c r="Q82" i="1"/>
  <c r="Q337" i="1"/>
  <c r="Q104" i="1"/>
  <c r="Q108" i="1"/>
  <c r="Q154" i="1"/>
  <c r="Q100" i="1"/>
  <c r="Q96" i="1"/>
  <c r="Q77" i="1"/>
  <c r="Q204" i="1"/>
  <c r="Q115" i="1"/>
  <c r="Q119" i="1"/>
  <c r="Q122" i="1"/>
  <c r="Q123" i="1"/>
  <c r="Q76" i="1"/>
  <c r="Q169" i="1"/>
  <c r="Q121" i="1"/>
  <c r="Q130" i="1"/>
  <c r="Q131" i="1"/>
  <c r="Q177" i="1"/>
  <c r="Q120" i="1"/>
  <c r="Q174" i="1"/>
  <c r="Q208" i="1"/>
  <c r="Q140" i="1"/>
  <c r="Q144" i="1"/>
  <c r="Q189" i="1"/>
  <c r="Q150" i="1"/>
  <c r="Q209" i="1"/>
  <c r="Q152" i="1"/>
  <c r="Q54" i="1"/>
  <c r="Q210" i="1"/>
  <c r="Q157" i="1"/>
  <c r="Q165" i="1"/>
  <c r="Q166" i="1"/>
  <c r="Q168" i="1"/>
  <c r="Q116" i="1"/>
  <c r="Q176" i="1"/>
  <c r="Q171" i="1"/>
  <c r="Q173" i="1"/>
  <c r="Q172" i="1"/>
  <c r="Q175" i="1"/>
  <c r="Q180" i="1"/>
  <c r="Q178" i="1"/>
  <c r="Q88" i="1"/>
  <c r="D130" i="1"/>
  <c r="E130" i="1" s="1"/>
  <c r="D131" i="1"/>
  <c r="E131" i="1" s="1"/>
  <c r="D177" i="1"/>
  <c r="E177" i="1" s="1"/>
  <c r="D120" i="1"/>
  <c r="E120" i="1" s="1"/>
  <c r="D174" i="1"/>
  <c r="E174" i="1" s="1"/>
  <c r="D208" i="1"/>
  <c r="E208" i="1" s="1"/>
  <c r="D140" i="1"/>
  <c r="E140" i="1" s="1"/>
  <c r="D144" i="1"/>
  <c r="E144" i="1" s="1"/>
  <c r="D341" i="1"/>
  <c r="E341" i="1" s="1"/>
  <c r="D189" i="1"/>
  <c r="E189" i="1" s="1"/>
  <c r="D150" i="1"/>
  <c r="E150" i="1" s="1"/>
  <c r="D152" i="1"/>
  <c r="E152" i="1" s="1"/>
  <c r="D54" i="1"/>
  <c r="E54" i="1" s="1"/>
  <c r="D157" i="1"/>
  <c r="E157" i="1" s="1"/>
  <c r="D165" i="1"/>
  <c r="E165" i="1" s="1"/>
  <c r="D166" i="1"/>
  <c r="E166" i="1" s="1"/>
  <c r="D168" i="1"/>
  <c r="E168" i="1" s="1"/>
  <c r="D116" i="1"/>
  <c r="E116" i="1" s="1"/>
  <c r="D176" i="1"/>
  <c r="E176" i="1" s="1"/>
  <c r="D173" i="1"/>
  <c r="E173" i="1" s="1"/>
  <c r="D172" i="1"/>
  <c r="E172" i="1" s="1"/>
  <c r="D175" i="1"/>
  <c r="E175" i="1" s="1"/>
  <c r="D180" i="1"/>
  <c r="E180" i="1" s="1"/>
  <c r="D178" i="1"/>
  <c r="E178" i="1" s="1"/>
  <c r="D88" i="1"/>
  <c r="E88" i="1" s="1"/>
  <c r="D192" i="1"/>
  <c r="E192" i="1" s="1"/>
  <c r="E133" i="1"/>
  <c r="E203" i="1"/>
  <c r="D128" i="1"/>
  <c r="E128" i="1" s="1"/>
  <c r="D67" i="1"/>
  <c r="E67" i="1" s="1"/>
  <c r="D66" i="1"/>
  <c r="E66" i="1" s="1"/>
  <c r="D31" i="1"/>
  <c r="E31" i="1" s="1"/>
  <c r="D196" i="1"/>
  <c r="E196" i="1" s="1"/>
  <c r="D345" i="1"/>
  <c r="E345" i="1" s="1"/>
  <c r="D19" i="1"/>
  <c r="E19" i="1" s="1"/>
  <c r="D205" i="1"/>
  <c r="E205" i="1" s="1"/>
  <c r="D79" i="1"/>
  <c r="E79" i="1" s="1"/>
  <c r="D73" i="1"/>
  <c r="E73" i="1" s="1"/>
  <c r="D141" i="1"/>
  <c r="E141" i="1" s="1"/>
  <c r="D82" i="1"/>
  <c r="E82" i="1" s="1"/>
  <c r="D337" i="1"/>
  <c r="E337" i="1" s="1"/>
  <c r="D104" i="1"/>
  <c r="E104" i="1" s="1"/>
  <c r="D108" i="1"/>
  <c r="E108" i="1" s="1"/>
  <c r="D154" i="1"/>
  <c r="E154" i="1" s="1"/>
  <c r="D100" i="1"/>
  <c r="E100" i="1" s="1"/>
  <c r="D96" i="1"/>
  <c r="E96" i="1" s="1"/>
  <c r="D77" i="1"/>
  <c r="E77" i="1" s="1"/>
  <c r="D204" i="1"/>
  <c r="E204" i="1" s="1"/>
  <c r="D115" i="1"/>
  <c r="E115" i="1" s="1"/>
  <c r="D119" i="1"/>
  <c r="E119" i="1" s="1"/>
  <c r="D122" i="1"/>
  <c r="E122" i="1" s="1"/>
  <c r="D123" i="1"/>
  <c r="D76" i="1"/>
  <c r="E76" i="1" s="1"/>
  <c r="D169" i="1"/>
  <c r="E169" i="1" s="1"/>
  <c r="D121" i="1"/>
  <c r="E121" i="1" s="1"/>
  <c r="D179" i="1"/>
  <c r="D45" i="1"/>
  <c r="D129" i="1"/>
  <c r="D26" i="1"/>
  <c r="D13" i="1"/>
  <c r="D350" i="1"/>
  <c r="E350" i="1" s="1"/>
  <c r="D87" i="1"/>
  <c r="E87" i="1" s="1"/>
  <c r="D33" i="1"/>
  <c r="E33" i="1" s="1"/>
  <c r="D72" i="1"/>
  <c r="E72" i="1" s="1"/>
  <c r="D85" i="1"/>
  <c r="E85" i="1" s="1"/>
  <c r="D200" i="1"/>
  <c r="E200" i="1" s="1"/>
  <c r="D14" i="1"/>
  <c r="E14" i="1" s="1"/>
  <c r="D161" i="1"/>
  <c r="E161" i="1" s="1"/>
  <c r="D99" i="1"/>
  <c r="E99" i="1" s="1"/>
  <c r="D53" i="1"/>
  <c r="E53" i="1" s="1"/>
  <c r="D18" i="1"/>
  <c r="E18" i="1" s="1"/>
  <c r="D3" i="1"/>
  <c r="E3" i="1" s="1"/>
  <c r="D5" i="1"/>
  <c r="E5" i="1" s="1"/>
  <c r="D52" i="1"/>
  <c r="E52" i="1" s="1"/>
  <c r="D17" i="1"/>
  <c r="E17" i="1" s="1"/>
  <c r="D21" i="1"/>
  <c r="E21" i="1" s="1"/>
  <c r="D70" i="1"/>
  <c r="E70" i="1" s="1"/>
  <c r="D37" i="1"/>
  <c r="E37" i="1" s="1"/>
  <c r="D44" i="1"/>
  <c r="E44" i="1" s="1"/>
  <c r="D46" i="1"/>
  <c r="E46" i="1" s="1"/>
  <c r="D162" i="1"/>
  <c r="E162" i="1" s="1"/>
  <c r="D78" i="1"/>
  <c r="E78" i="1" s="1"/>
  <c r="D138" i="1"/>
  <c r="E138" i="1" s="1"/>
  <c r="D50" i="1"/>
  <c r="E50" i="1" s="1"/>
  <c r="D134" i="1"/>
  <c r="E134" i="1" s="1"/>
  <c r="D101" i="1"/>
  <c r="E101" i="1" s="1"/>
  <c r="D42" i="1"/>
  <c r="E42" i="1" s="1"/>
  <c r="D29" i="1"/>
  <c r="E29" i="1" s="1"/>
  <c r="D24" i="1"/>
  <c r="E24" i="1" s="1"/>
  <c r="D81" i="1"/>
  <c r="E81" i="1" s="1"/>
  <c r="D56" i="1"/>
  <c r="E56" i="1" s="1"/>
  <c r="D36" i="1"/>
  <c r="E36" i="1" s="1"/>
  <c r="D114" i="1"/>
  <c r="E114" i="1" s="1"/>
  <c r="D8" i="1"/>
  <c r="E8" i="1" s="1"/>
  <c r="D22" i="1"/>
  <c r="E22" i="1" s="1"/>
  <c r="E201" i="1"/>
  <c r="E202" i="1"/>
  <c r="D30" i="1"/>
  <c r="E30" i="1" s="1"/>
  <c r="D107" i="1"/>
  <c r="E107" i="1" s="1"/>
  <c r="E193" i="1"/>
  <c r="D105" i="1"/>
  <c r="E105" i="1" s="1"/>
  <c r="D125" i="1"/>
  <c r="E125" i="1" s="1"/>
  <c r="D7" i="1"/>
  <c r="E7" i="1" s="1"/>
  <c r="D74" i="1"/>
  <c r="E74" i="1" s="1"/>
  <c r="D11" i="1"/>
  <c r="E11" i="1" s="1"/>
  <c r="D113" i="1"/>
  <c r="E113" i="1" s="1"/>
  <c r="D20" i="1"/>
  <c r="E20" i="1" s="1"/>
  <c r="D117" i="1"/>
  <c r="E117" i="1" s="1"/>
  <c r="D55" i="1"/>
  <c r="E55" i="1" s="1"/>
  <c r="D158" i="1"/>
  <c r="E158" i="1" s="1"/>
  <c r="D51" i="1"/>
  <c r="E51" i="1" s="1"/>
  <c r="D58" i="1"/>
  <c r="E58" i="1" s="1"/>
  <c r="D92" i="1"/>
  <c r="E92" i="1" s="1"/>
  <c r="D118" i="1"/>
  <c r="E118" i="1" s="1"/>
  <c r="D62" i="1"/>
  <c r="E62" i="1" s="1"/>
  <c r="D63" i="1"/>
  <c r="E63" i="1" s="1"/>
  <c r="D164" i="1"/>
  <c r="E164" i="1" s="1"/>
  <c r="D159" i="1"/>
  <c r="E159" i="1" s="1"/>
  <c r="D32" i="1"/>
  <c r="E32" i="1" s="1"/>
  <c r="D132" i="1"/>
  <c r="E132" i="1" s="1"/>
  <c r="D6" i="1"/>
  <c r="E6" i="1" s="1"/>
  <c r="D15" i="1"/>
  <c r="E15" i="1" s="1"/>
  <c r="D16" i="1"/>
  <c r="E16" i="1" s="1"/>
  <c r="D94" i="1"/>
  <c r="E94" i="1" s="1"/>
  <c r="D64" i="1"/>
  <c r="E64" i="1" s="1"/>
  <c r="D34" i="1"/>
  <c r="E34" i="1" s="1"/>
  <c r="D39" i="1"/>
  <c r="E39" i="1" s="1"/>
  <c r="D86" i="1"/>
  <c r="E86" i="1" s="1"/>
  <c r="D110" i="1"/>
  <c r="E110" i="1" s="1"/>
  <c r="D111" i="1"/>
  <c r="E111" i="1" s="1"/>
  <c r="D91" i="1"/>
  <c r="E91" i="1" s="1"/>
  <c r="D47" i="1"/>
  <c r="E47" i="1" s="1"/>
  <c r="D25" i="1"/>
  <c r="E25" i="1" s="1"/>
  <c r="D48" i="1"/>
  <c r="E48" i="1" s="1"/>
  <c r="D112" i="1"/>
  <c r="E112" i="1" s="1"/>
  <c r="D71" i="1"/>
  <c r="E71" i="1" s="1"/>
  <c r="D124" i="1"/>
  <c r="E124" i="1" s="1"/>
  <c r="D151" i="1"/>
  <c r="E151" i="1" s="1"/>
  <c r="D160" i="1"/>
  <c r="E160" i="1" s="1"/>
  <c r="D43" i="1"/>
  <c r="E43" i="1" s="1"/>
  <c r="D103" i="1"/>
  <c r="E103" i="1" s="1"/>
  <c r="D41" i="1"/>
  <c r="E41" i="1" s="1"/>
  <c r="D69" i="1"/>
  <c r="E69" i="1" s="1"/>
  <c r="D170" i="1"/>
  <c r="E170" i="1" s="1"/>
  <c r="D27" i="1"/>
  <c r="E27" i="1" s="1"/>
  <c r="D194" i="1"/>
  <c r="E194" i="1" s="1"/>
  <c r="D146" i="1"/>
  <c r="E146" i="1" s="1"/>
  <c r="D59" i="1"/>
  <c r="E59" i="1" s="1"/>
  <c r="D95" i="1"/>
  <c r="E95" i="1" s="1"/>
  <c r="D60" i="1"/>
  <c r="E60" i="1" s="1"/>
  <c r="D148" i="1"/>
  <c r="E148" i="1" s="1"/>
  <c r="D4" i="1"/>
  <c r="E4" i="1" s="1"/>
  <c r="D127" i="1"/>
  <c r="E127" i="1" s="1"/>
  <c r="D83" i="1"/>
  <c r="E83" i="1" s="1"/>
  <c r="D49" i="1"/>
  <c r="E49" i="1" s="1"/>
  <c r="D186" i="1"/>
  <c r="E186" i="1" s="1"/>
  <c r="D156" i="1"/>
  <c r="E156" i="1" s="1"/>
  <c r="D106" i="1"/>
  <c r="E106" i="1" s="1"/>
  <c r="D38" i="1"/>
  <c r="E38" i="1" s="1"/>
  <c r="D147" i="1"/>
  <c r="E147" i="1" s="1"/>
  <c r="D97" i="1"/>
  <c r="E97" i="1" s="1"/>
  <c r="D28" i="1"/>
  <c r="E28" i="1" s="1"/>
  <c r="D68" i="1"/>
  <c r="E68" i="1" s="1"/>
  <c r="D9" i="1"/>
  <c r="E9" i="1" s="1"/>
  <c r="D93" i="1"/>
  <c r="E93" i="1" s="1"/>
  <c r="D348" i="1"/>
  <c r="E348" i="1" s="1"/>
  <c r="D336" i="1"/>
  <c r="E336" i="1" s="1"/>
  <c r="D75" i="1"/>
  <c r="E75" i="1" s="1"/>
  <c r="D142" i="1"/>
  <c r="E142" i="1" s="1"/>
  <c r="D61" i="1"/>
  <c r="E61" i="1" s="1"/>
  <c r="D136" i="1"/>
  <c r="E136" i="1" s="1"/>
  <c r="E35" i="1"/>
  <c r="D143" i="1"/>
  <c r="E143" i="1" s="1"/>
  <c r="D149" i="1"/>
  <c r="E149" i="1" s="1"/>
  <c r="D145" i="1"/>
  <c r="E145" i="1" s="1"/>
  <c r="D90" i="1"/>
  <c r="E90" i="1" s="1"/>
  <c r="D153" i="1"/>
  <c r="E153" i="1" s="1"/>
  <c r="D40" i="1"/>
  <c r="E40" i="1" s="1"/>
  <c r="D167" i="1"/>
  <c r="E167" i="1" s="1"/>
  <c r="D102" i="1"/>
  <c r="E102" i="1" s="1"/>
  <c r="D84" i="1"/>
  <c r="E84" i="1" s="1"/>
  <c r="D98" i="1"/>
  <c r="E98" i="1" s="1"/>
  <c r="D2" i="1"/>
  <c r="E2" i="1" s="1"/>
  <c r="D109" i="1"/>
  <c r="E109" i="1" s="1"/>
  <c r="D80" i="1"/>
  <c r="E80" i="1" s="1"/>
  <c r="D137" i="1"/>
  <c r="E137" i="1" s="1"/>
  <c r="D184" i="1"/>
  <c r="E184" i="1" s="1"/>
  <c r="D215" i="1"/>
  <c r="E215" i="1" s="1"/>
  <c r="D10" i="1"/>
  <c r="E10" i="1" s="1"/>
  <c r="D139" i="1"/>
  <c r="E139" i="1" s="1"/>
  <c r="D23" i="1"/>
  <c r="E23" i="1" s="1"/>
  <c r="D65" i="1"/>
  <c r="E65" i="1" s="1"/>
  <c r="D126" i="1"/>
  <c r="E126" i="1" s="1"/>
  <c r="D155" i="1"/>
  <c r="E155" i="1" s="1"/>
  <c r="D135" i="1"/>
  <c r="E135" i="1" s="1"/>
  <c r="D89" i="1"/>
  <c r="E89" i="1" s="1"/>
  <c r="E187" i="1"/>
  <c r="D12" i="1"/>
  <c r="Q12" i="1" l="1"/>
  <c r="Q179" i="1"/>
  <c r="Q45" i="1"/>
  <c r="Q129" i="1"/>
  <c r="Q26" i="1"/>
  <c r="Q13" i="1"/>
  <c r="E179" i="1"/>
  <c r="E45" i="1"/>
  <c r="E129" i="1"/>
  <c r="E26" i="1"/>
  <c r="E13" i="1"/>
  <c r="E12" i="1"/>
</calcChain>
</file>

<file path=xl/sharedStrings.xml><?xml version="1.0" encoding="utf-8"?>
<sst xmlns="http://schemas.openxmlformats.org/spreadsheetml/2006/main" count="2613" uniqueCount="1442">
  <si>
    <t>ENDEREÇO</t>
  </si>
  <si>
    <t>BAIRRO</t>
  </si>
  <si>
    <t>TELEFONE</t>
  </si>
  <si>
    <t>BASE</t>
  </si>
  <si>
    <t>IDADE</t>
  </si>
  <si>
    <t>DATA ATUAL</t>
  </si>
  <si>
    <t>DN</t>
  </si>
  <si>
    <t>NOME DO PACIENTE</t>
  </si>
  <si>
    <t>SUS</t>
  </si>
  <si>
    <t>AGRAVO</t>
  </si>
  <si>
    <t>CID</t>
  </si>
  <si>
    <t>1ª VISITA</t>
  </si>
  <si>
    <t>DIAS EM ATENDIMENTO</t>
  </si>
  <si>
    <t>FISIO</t>
  </si>
  <si>
    <t>NUTRI</t>
  </si>
  <si>
    <t>PSI</t>
  </si>
  <si>
    <t>SESO</t>
  </si>
  <si>
    <t>ODONTO</t>
  </si>
  <si>
    <t>FONO</t>
  </si>
  <si>
    <t>ULT VD EMAP</t>
  </si>
  <si>
    <t>JANEIRO</t>
  </si>
  <si>
    <t>FEVEREIRO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</si>
  <si>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</si>
  <si>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</si>
  <si>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</si>
  <si>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</si>
  <si>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</si>
  <si>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</si>
  <si>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</si>
  <si>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</si>
  <si>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</si>
  <si>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VACINA</t>
  </si>
  <si>
    <t xml:space="preserve">ALTA </t>
  </si>
  <si>
    <t>DESTINO PÓS ALTA</t>
  </si>
  <si>
    <t>ULT VD EMAD</t>
  </si>
  <si>
    <t>ÓBITO</t>
  </si>
  <si>
    <t>PRONT</t>
  </si>
  <si>
    <t>OBSERVAÇÃO</t>
  </si>
  <si>
    <t>EDSON PASSOS</t>
  </si>
  <si>
    <t>PARANÁ</t>
  </si>
  <si>
    <t>S72</t>
  </si>
  <si>
    <t>APENAS EMAP</t>
  </si>
  <si>
    <t>FRATURA DE FEMUR</t>
  </si>
  <si>
    <t>ABELARDO JOSÉ DA ROCHA</t>
  </si>
  <si>
    <t>BANCO DE AREIA</t>
  </si>
  <si>
    <t>JACUTINGA</t>
  </si>
  <si>
    <t>ACIDENTE VASCULAR</t>
  </si>
  <si>
    <t>I64</t>
  </si>
  <si>
    <t>VILA EMIL</t>
  </si>
  <si>
    <t>ARINETE ROSA DE ALMEIDA</t>
  </si>
  <si>
    <t>RUA SATURNO, 485</t>
  </si>
  <si>
    <t>CENTRO</t>
  </si>
  <si>
    <t>3765-7921/3243-6428</t>
  </si>
  <si>
    <t>ANA PAULA PEREIRA SARAIVA</t>
  </si>
  <si>
    <t>RUA OSCAR SOARES, 62</t>
  </si>
  <si>
    <t>JUSCELINO</t>
  </si>
  <si>
    <t>CANCER DE MAMA</t>
  </si>
  <si>
    <t>C50</t>
  </si>
  <si>
    <t>9645-26147</t>
  </si>
  <si>
    <t>CHATUBA</t>
  </si>
  <si>
    <t>ANA MARIA DOS SANTOS</t>
  </si>
  <si>
    <t>I69</t>
  </si>
  <si>
    <t>ALVANIRA PEIXOTO MARINS</t>
  </si>
  <si>
    <t>RUA TENENTE ALDIR SOARES, 448</t>
  </si>
  <si>
    <t>RUA SAUL BERNARDINO, 273</t>
  </si>
  <si>
    <t>COSMORAMA</t>
  </si>
  <si>
    <t>HEMIPLÉGIA</t>
  </si>
  <si>
    <t>G81</t>
  </si>
  <si>
    <t>97676-1467/2792-4621</t>
  </si>
  <si>
    <t>ANA LUCIA SIQUEIRA DE VASCONCELOS</t>
  </si>
  <si>
    <t>RUA MARTE, 65</t>
  </si>
  <si>
    <t>ALZHEIMER</t>
  </si>
  <si>
    <t>G30</t>
  </si>
  <si>
    <t>3763-5429</t>
  </si>
  <si>
    <t>ALBERTO FERREIRA RODRIGUES</t>
  </si>
  <si>
    <t>3763-0326</t>
  </si>
  <si>
    <t>COREIA</t>
  </si>
  <si>
    <t>SANTO ELIAS</t>
  </si>
  <si>
    <t>AGUIMAR DA SILVA</t>
  </si>
  <si>
    <t>RUA ROLDÃO GONÇALVES, 1005</t>
  </si>
  <si>
    <t>97995-8319</t>
  </si>
  <si>
    <t>AMELIA DOS SANTOS SILVA</t>
  </si>
  <si>
    <t>RUA CESÁRIO, 47</t>
  </si>
  <si>
    <t>3763-1367/9929-25848</t>
  </si>
  <si>
    <t>ANTONIO CAMILO DOS SANTOS FILHO</t>
  </si>
  <si>
    <t>RUA ASTÓRIA, 19</t>
  </si>
  <si>
    <t>97027-0969</t>
  </si>
  <si>
    <t>MARIA AMÉLIA MARTINS DA SILVA</t>
  </si>
  <si>
    <t>CRUZEIRO DO SUL</t>
  </si>
  <si>
    <t>MARIA APARECIDA DA SILVA</t>
  </si>
  <si>
    <t>RUA ELPÍDIO, 109</t>
  </si>
  <si>
    <t>LUZIA CICERO CUPERTINO</t>
  </si>
  <si>
    <t>RUA BARÃO DE SALUSSE, 758</t>
  </si>
  <si>
    <t>9904-72247</t>
  </si>
  <si>
    <t>BNH</t>
  </si>
  <si>
    <t>ROCHA SOBRINHO</t>
  </si>
  <si>
    <t>MARIA JOSÉ DO SACRAMENTO</t>
  </si>
  <si>
    <t>RUA MANOEL AFONSO, 18</t>
  </si>
  <si>
    <t>PARKINSON</t>
  </si>
  <si>
    <t>G20</t>
  </si>
  <si>
    <t>2696-0450/98626-4616</t>
  </si>
  <si>
    <t>SILAS CORRÊIA DE ARAÚJO</t>
  </si>
  <si>
    <t>RUA CÍCERO, 400</t>
  </si>
  <si>
    <t>3589-6202/97356-2465</t>
  </si>
  <si>
    <t>EFIGÊNIA MARIA DE JESUS NETO</t>
  </si>
  <si>
    <t>ARTRITE</t>
  </si>
  <si>
    <t>M05</t>
  </si>
  <si>
    <t>NEOPLÁSIA</t>
  </si>
  <si>
    <t>C61</t>
  </si>
  <si>
    <t>MARIA APARECIDA DOS SANTOS</t>
  </si>
  <si>
    <t>FABIO DA SILVA</t>
  </si>
  <si>
    <t>DIABETES</t>
  </si>
  <si>
    <t>E12.2</t>
  </si>
  <si>
    <t>HIPERTENSÃO SECUNDÁRIA</t>
  </si>
  <si>
    <t>I15</t>
  </si>
  <si>
    <t>G45</t>
  </si>
  <si>
    <t>9847-12161/3765-6501</t>
  </si>
  <si>
    <t>MANOEL ALVES RENTE</t>
  </si>
  <si>
    <t>RUA MARTE, 165</t>
  </si>
  <si>
    <t>2792-6561</t>
  </si>
  <si>
    <t>JORGINA ANTONIA DOS SANTOS</t>
  </si>
  <si>
    <t>ENFISEMA PULMONAR</t>
  </si>
  <si>
    <t>J43</t>
  </si>
  <si>
    <t>RUA ROSEMERY SADDY, 20</t>
  </si>
  <si>
    <t>9006-3912</t>
  </si>
  <si>
    <t>MARIA GUEDES DA SILVA LIRA</t>
  </si>
  <si>
    <t>RUA PROF. JOÃO RIBEIRO FILHO, 191</t>
  </si>
  <si>
    <t>2697-4318/97191-0748</t>
  </si>
  <si>
    <t>ANTONIO DE FREITAS</t>
  </si>
  <si>
    <t>3685-4431</t>
  </si>
  <si>
    <t>DARCY MOREIRA PASSOS</t>
  </si>
  <si>
    <t>JORGE CARLOS KNUPP</t>
  </si>
  <si>
    <t>RUA ROMÁRIO, 12</t>
  </si>
  <si>
    <t>AMPUTAÇÃO TRAUMÁTICA</t>
  </si>
  <si>
    <t>T05.5</t>
  </si>
  <si>
    <t>2697-2301/99121-1167</t>
  </si>
  <si>
    <t xml:space="preserve">JACYRA GONÇALVES DE AZEVEDO </t>
  </si>
  <si>
    <t>DOENÇA SENIL</t>
  </si>
  <si>
    <t>G31.1</t>
  </si>
  <si>
    <t>2697-8250</t>
  </si>
  <si>
    <t>MARIA DE LOURDES OLIVEIRA DE AMORIM</t>
  </si>
  <si>
    <t>RUA JOSÉ ALVES, 172</t>
  </si>
  <si>
    <t>98420-5815/98794-8122</t>
  </si>
  <si>
    <t>MARIA MARTHA CORDEIRO DA COSTA</t>
  </si>
  <si>
    <t>TRAV ZEFERINO</t>
  </si>
  <si>
    <t>99935-1495/2696-7495</t>
  </si>
  <si>
    <t>ALGENILDE MERLIM FARIAS</t>
  </si>
  <si>
    <t>RUA EUGENIO SOARES, 59</t>
  </si>
  <si>
    <t>2796-5584/98876-3994</t>
  </si>
  <si>
    <t>ANGELO MANSO CONDREVA</t>
  </si>
  <si>
    <t>ALOISIO CARLOS DA CONCEIÇÃO</t>
  </si>
  <si>
    <t>9951-93479/96450-9264</t>
  </si>
  <si>
    <t>MIRALDO BRITO CONCEIÇÃO</t>
  </si>
  <si>
    <t>96603-3618</t>
  </si>
  <si>
    <t>FERNANDA CRISTINA DE ARAUJO</t>
  </si>
  <si>
    <t>96864-3722</t>
  </si>
  <si>
    <t>3143-0031</t>
  </si>
  <si>
    <t>MARIA LINDINALVA DE JESUS</t>
  </si>
  <si>
    <t>RUA MARTE, 906</t>
  </si>
  <si>
    <t>3765-9024</t>
  </si>
  <si>
    <t>3763-5429/99698-6271</t>
  </si>
  <si>
    <t>SANTA TEREZINHA</t>
  </si>
  <si>
    <t>RUA CORDURA, 756</t>
  </si>
  <si>
    <t>2696-9808</t>
  </si>
  <si>
    <t>BERTO LOURENÇO DE SOUZA</t>
  </si>
  <si>
    <t>2253-4863</t>
  </si>
  <si>
    <t>CONSTANTINA BRINATI LACERDA</t>
  </si>
  <si>
    <t>ALTO URUGUAI</t>
  </si>
  <si>
    <t>CICERA DOS ANJOS COSTA</t>
  </si>
  <si>
    <t>RUA ENGENHEIRO HENRIQUE LUSSACK, 192</t>
  </si>
  <si>
    <t>INCONTINÊNCIA URINÁRIA</t>
  </si>
  <si>
    <t>R32</t>
  </si>
  <si>
    <t>2797-7185/2797-7176</t>
  </si>
  <si>
    <t>CILEDA DE AZEVEDO SOARES</t>
  </si>
  <si>
    <t>DORALICE MARIA PIMENTEL</t>
  </si>
  <si>
    <t>ILTON MOREIRA</t>
  </si>
  <si>
    <t>ANA MARIA DA SILVA SANTOS</t>
  </si>
  <si>
    <t>98040-0169/981711069</t>
  </si>
  <si>
    <t xml:space="preserve">FRATURA DE TIBIA </t>
  </si>
  <si>
    <t>S82.1</t>
  </si>
  <si>
    <t>3086-4649 / 3168-3419</t>
  </si>
  <si>
    <t xml:space="preserve">CHATUBA </t>
  </si>
  <si>
    <t xml:space="preserve">JACUTINGA </t>
  </si>
  <si>
    <t>SUELI SILVA RAMALHO</t>
  </si>
  <si>
    <t>3589-2896</t>
  </si>
  <si>
    <t>GEORGE WILTON DOS SANTOS</t>
  </si>
  <si>
    <t>G990</t>
  </si>
  <si>
    <t>97482-6970</t>
  </si>
  <si>
    <t>RUA DOS ALPINOS, 115</t>
  </si>
  <si>
    <t>2697-6195/9959-2716</t>
  </si>
  <si>
    <t>ILMA MARIA MARINS</t>
  </si>
  <si>
    <t>3164-6461</t>
  </si>
  <si>
    <t>MARIA DE LOURDES DO ROSÁRIO</t>
  </si>
  <si>
    <t>SINDROME DE  RAYNOUD</t>
  </si>
  <si>
    <t>I73</t>
  </si>
  <si>
    <t>99244-5066/9654-48195</t>
  </si>
  <si>
    <t>S720</t>
  </si>
  <si>
    <t>GILSON OLIVEIRA DE CARVALHO</t>
  </si>
  <si>
    <t>2696-7264</t>
  </si>
  <si>
    <t>MARIA HELENA BORGES</t>
  </si>
  <si>
    <t>RUA DR. CARVALHAES, 1234</t>
  </si>
  <si>
    <t>96459-8138/99233-9821</t>
  </si>
  <si>
    <t>CURATIVO/COLETA</t>
  </si>
  <si>
    <t>EDSON NUNES VIEIRA</t>
  </si>
  <si>
    <t>2792-7936/97446-3296</t>
  </si>
  <si>
    <t>ATROFIA MUSCULAR</t>
  </si>
  <si>
    <t>G12</t>
  </si>
  <si>
    <t>JOSÉ ANTÔNIO DE CAMPOS</t>
  </si>
  <si>
    <t>99148-5838</t>
  </si>
  <si>
    <t>PFS JACUTINGA</t>
  </si>
  <si>
    <t>DALILA DE OLIVEIRA</t>
  </si>
  <si>
    <t>ÚLCERA DE DECÚBITO</t>
  </si>
  <si>
    <t>L-89</t>
  </si>
  <si>
    <t>9893-00980</t>
  </si>
  <si>
    <t>DAGMAR DE OLIVEIRA</t>
  </si>
  <si>
    <t>S88.0</t>
  </si>
  <si>
    <t>2696-0664</t>
  </si>
  <si>
    <t>MICHEL ADAMS SANTOS LINS</t>
  </si>
  <si>
    <t>PARALISIA CEREBRAL</t>
  </si>
  <si>
    <t>G80</t>
  </si>
  <si>
    <t>2796-5976</t>
  </si>
  <si>
    <t>EDIL SALERMO VIEIRA</t>
  </si>
  <si>
    <t>LUIZ CARLOS DE MATOS</t>
  </si>
  <si>
    <t>99268-9319</t>
  </si>
  <si>
    <t>LUZIA VIANA DE ALMEIDA</t>
  </si>
  <si>
    <t>ENCEFALITE</t>
  </si>
  <si>
    <t>G04</t>
  </si>
  <si>
    <t>NATALIA AZEVEDO CRIVELLO</t>
  </si>
  <si>
    <t>3763-9340/97005-8667</t>
  </si>
  <si>
    <t>RETARDO MENTAL</t>
  </si>
  <si>
    <t>G70</t>
  </si>
  <si>
    <t>CARMEN LOPES</t>
  </si>
  <si>
    <t>3763-5271/9849-38599</t>
  </si>
  <si>
    <t>JORGE BARBOSA ROSINDO</t>
  </si>
  <si>
    <t>MARIA DO CARMO SILVA</t>
  </si>
  <si>
    <t>3765-5215/99651-4732</t>
  </si>
  <si>
    <t>CELSO FERNANDO BARBOSA</t>
  </si>
  <si>
    <t>HIPERTENSÃO ESSENCIAL</t>
  </si>
  <si>
    <t>I10</t>
  </si>
  <si>
    <t>IRACI ARANTES MOREIRA</t>
  </si>
  <si>
    <t>9936-36996</t>
  </si>
  <si>
    <t>EDNA BASTOS ALVES</t>
  </si>
  <si>
    <t>2796-2938/99108-7707</t>
  </si>
  <si>
    <t>A46</t>
  </si>
  <si>
    <t>MARIA DE LOURDES SILVA RODRIGUES</t>
  </si>
  <si>
    <t>ELIO ALVES DA SILVA</t>
  </si>
  <si>
    <t>3126-2504/9684-33331</t>
  </si>
  <si>
    <t>EUFROSINA SILVESTRE DE PAIVA</t>
  </si>
  <si>
    <t>3763-1431</t>
  </si>
  <si>
    <t>ELVIRA MOTTA DUARTE</t>
  </si>
  <si>
    <t>2660-6588</t>
  </si>
  <si>
    <t>3763-9826/2796-6213</t>
  </si>
  <si>
    <t>ARTROSE</t>
  </si>
  <si>
    <t>M19</t>
  </si>
  <si>
    <t>FRANCISCA PIRES ALVES</t>
  </si>
  <si>
    <t>GERALDA SEBASTIANA DE SOUZA</t>
  </si>
  <si>
    <t>GUARACIEMA DO NASCIMENTO BONFIM</t>
  </si>
  <si>
    <t>2697-7958</t>
  </si>
  <si>
    <t>GABRIELA PEREIRA GERALDO</t>
  </si>
  <si>
    <t>3763-2356/9933-03355</t>
  </si>
  <si>
    <t>GERALDO DA COSTA</t>
  </si>
  <si>
    <t>97366-1116/2696-7979</t>
  </si>
  <si>
    <t>HILDETE MENDES PEIXOTO</t>
  </si>
  <si>
    <t>OSTEOPOROSE</t>
  </si>
  <si>
    <t>M81</t>
  </si>
  <si>
    <t>2796-4006</t>
  </si>
  <si>
    <t>HELENA MARIA PEREIRA DA SILVA</t>
  </si>
  <si>
    <t>HUGO GERALDO COELHO</t>
  </si>
  <si>
    <t>975750-682</t>
  </si>
  <si>
    <t>IVETE FRANCISCA DA SILVA</t>
  </si>
  <si>
    <t>2696-3008</t>
  </si>
  <si>
    <t>INGRID CRISTINE ALVES DO NASCIMENTO</t>
  </si>
  <si>
    <t>MENINGITE</t>
  </si>
  <si>
    <t>G02</t>
  </si>
  <si>
    <t>ISAURA SIQUEIRA DE OLIVEIRA DA SILVA</t>
  </si>
  <si>
    <t>9641-91866</t>
  </si>
  <si>
    <t>SELMA SCHUMACHER DE AQUINO</t>
  </si>
  <si>
    <t>2796-5745</t>
  </si>
  <si>
    <t>MARIA DAS MERCEDES PEREIRA</t>
  </si>
  <si>
    <t>C16</t>
  </si>
  <si>
    <t>2696-8982/9945-34244</t>
  </si>
  <si>
    <t>TEREZINHA ROSA DA SILVA</t>
  </si>
  <si>
    <t>RUA JUPITER, 295</t>
  </si>
  <si>
    <t>RUA ARNALDO SANTOS, 70 - BLC 23 - AP 108</t>
  </si>
  <si>
    <t>RUA RONDON GONÇALVES, 871 -  CASA1</t>
  </si>
  <si>
    <t>RUA TRIPOLI, 272 -  AP 202</t>
  </si>
  <si>
    <t>RUA SOARES SECO, 104 - AP 101</t>
  </si>
  <si>
    <t>RUA EPITACIO PESSOA , 621 - CA 1</t>
  </si>
  <si>
    <t>AVENIDA GOVERNADOR CELSO PEÇANHA, 91 - CA 1</t>
  </si>
  <si>
    <t>RUA DOUTOR CARVALHÃES, 273 - FUNDOS</t>
  </si>
  <si>
    <t>RUA AMELIA, 895</t>
  </si>
  <si>
    <t>RUA ZOE, 227  - CASA 2</t>
  </si>
  <si>
    <t>RUA IVO MIRANTE MONTE, 245</t>
  </si>
  <si>
    <t>RUA VIRTUDE, 257  - CASA 1</t>
  </si>
  <si>
    <t>RUA BAGRE, 198 - CASA 2</t>
  </si>
  <si>
    <t>RUA PREFEITO JOSÉ MONTES PAIXÃO, 1547</t>
  </si>
  <si>
    <t>RUA SÃO SALVADOR, 115</t>
  </si>
  <si>
    <t>RUA AURÉLIA, 1097</t>
  </si>
  <si>
    <t>VILA MUÇUN, 59</t>
  </si>
  <si>
    <t>RUA HEITOR DA COSTA VAL, 271</t>
  </si>
  <si>
    <t>RUA MARTE, 875</t>
  </si>
  <si>
    <t>RUA MARIA HELENA, 334 - AP 302</t>
  </si>
  <si>
    <t>RUA DOMINGOS BARBOSA,  9</t>
  </si>
  <si>
    <t>VILA BAGRE, 8  -AP 101</t>
  </si>
  <si>
    <t>RUA EMPIRICO, 122</t>
  </si>
  <si>
    <t>RUA ITAQUI, 109 - CASA 2</t>
  </si>
  <si>
    <t>RUA CAPITÃO TELES, 569 - CASA 1</t>
  </si>
  <si>
    <t>TRAVESSA GUILHERME MAZZA, 52</t>
  </si>
  <si>
    <t>RUA VENUS, 690</t>
  </si>
  <si>
    <t>TRAVESSA UNIÃO, 115</t>
  </si>
  <si>
    <t>RUA CARUSO, 198</t>
  </si>
  <si>
    <t>RUA JOÃO PETENA, 328</t>
  </si>
  <si>
    <t>RUA MARIZA, 337 - AP 101</t>
  </si>
  <si>
    <t>AV UNIÃO, 1431</t>
  </si>
  <si>
    <t>RUA PROJETADA, 41  -AP 102</t>
  </si>
  <si>
    <t>RUA SATURNO, 151 - CASA 4</t>
  </si>
  <si>
    <t>AV GOVERNADOR CELSO PEÇANHA, 498</t>
  </si>
  <si>
    <t>RUA OTAVIANO BRAGA,95 - CASA 1</t>
  </si>
  <si>
    <t>AVENIDA ROBERT KENNEDY, 658</t>
  </si>
  <si>
    <t>RUA COSMORAMA, 16 - AP 208</t>
  </si>
  <si>
    <t>RUA SÃO FRANCISCO DE ASSIS, 98</t>
  </si>
  <si>
    <t>RUA CIRILO, 97</t>
  </si>
  <si>
    <t>RUA CORONEL FRANÇA LEITE, 294 - CASA 3B</t>
  </si>
  <si>
    <t>RUA VENÂNCIO, 164</t>
  </si>
  <si>
    <t>RUA SATURNO, 61</t>
  </si>
  <si>
    <t>RUA MAURICIO, 111</t>
  </si>
  <si>
    <t>RUA EGIDIO, 222</t>
  </si>
  <si>
    <t>97589-1335/99825-9566</t>
  </si>
  <si>
    <t>JOÃO LUCAS MAGALHÂES FRANÇA DA SILVA</t>
  </si>
  <si>
    <t>97657-2007</t>
  </si>
  <si>
    <t>2797-7246/99051-9488</t>
  </si>
  <si>
    <t>ROSA MARIA DOS SANTOS</t>
  </si>
  <si>
    <t>3765-5844</t>
  </si>
  <si>
    <t>HELENA DE AGUIAR GAUDARD</t>
  </si>
  <si>
    <t>98606-4588/2796-3282</t>
  </si>
  <si>
    <t>2696-8993/9962-40701</t>
  </si>
  <si>
    <t>NICOMEDES DE SÁ FARIAS</t>
  </si>
  <si>
    <t>98080-5683</t>
  </si>
  <si>
    <t>CREUZA DE ALMEIDA CARVALHO</t>
  </si>
  <si>
    <t>FRATURA DE CRAVICULA</t>
  </si>
  <si>
    <t>S42</t>
  </si>
  <si>
    <t>98811-5800</t>
  </si>
  <si>
    <t>99488-4351</t>
  </si>
  <si>
    <t>MARIA DA CONCEIÇÃO MUNIZ</t>
  </si>
  <si>
    <t>3765-8960/984055963</t>
  </si>
  <si>
    <t>98399-7384/96526-9452</t>
  </si>
  <si>
    <t>97120-7529/9948-37246</t>
  </si>
  <si>
    <t>LUCILLA GAMA OSCAR</t>
  </si>
  <si>
    <t>AVENIDA BARONESA DE MESQUITA 184 CA2</t>
  </si>
  <si>
    <t>FRATURA NA COLUNA LOMBAR</t>
  </si>
  <si>
    <t>S32.0</t>
  </si>
  <si>
    <t>99871-4774</t>
  </si>
  <si>
    <t>VILA NORMA</t>
  </si>
  <si>
    <t>MARIA ANASTACIA DE OLIVEIRA</t>
  </si>
  <si>
    <t>MARIA DA GRAÇA CABRAL COSTA</t>
  </si>
  <si>
    <t>RUA CAETANO MARTINS 44 AP 201</t>
  </si>
  <si>
    <t>TRANSTORNOS ARTICULARES</t>
  </si>
  <si>
    <t>M25</t>
  </si>
  <si>
    <t>MARIA DE LOURDES SEMEDO DOS SANTOS</t>
  </si>
  <si>
    <t>2796-1298</t>
  </si>
  <si>
    <t>MARCELO DE OLIVEIRA</t>
  </si>
  <si>
    <t>2797-5299/9635-4988</t>
  </si>
  <si>
    <t>MARIA APARECIDA SANTIAGO</t>
  </si>
  <si>
    <t>991243-099/2796-7166</t>
  </si>
  <si>
    <t>FRATURA NA PERNA</t>
  </si>
  <si>
    <t>S82</t>
  </si>
  <si>
    <t>3765-7252/9699-7932</t>
  </si>
  <si>
    <t>MARIA IVONILDA PIMENTA DE SOUZA</t>
  </si>
  <si>
    <t>2797-0395/97443-6149</t>
  </si>
  <si>
    <t>DEMÊNCIA</t>
  </si>
  <si>
    <t>MARIA LUCIA BATISTA DOS SANTOS</t>
  </si>
  <si>
    <t>2697-6215/9992-38780</t>
  </si>
  <si>
    <t>MARIZA SAMUEL MOREIRA</t>
  </si>
  <si>
    <t>RUA PROCOPIO 848 CASA</t>
  </si>
  <si>
    <t>MARIO MARCIO RODRIGUES</t>
  </si>
  <si>
    <t>PAULO SIMEÃO</t>
  </si>
  <si>
    <t>RUA JEANETE 83</t>
  </si>
  <si>
    <t>3076-2414</t>
  </si>
  <si>
    <t>FILARIOSE</t>
  </si>
  <si>
    <t>B74</t>
  </si>
  <si>
    <t>2696-3846/97335-4906</t>
  </si>
  <si>
    <t>MARIA ALEXANDRINA DE GOUVEIA</t>
  </si>
  <si>
    <t>2796-1245/96599-6233</t>
  </si>
  <si>
    <t>MARCOS AURÉLIO MEDEIROS LOPES</t>
  </si>
  <si>
    <t>3024-4508</t>
  </si>
  <si>
    <t>RENILDES PEREIRA CANDIDO</t>
  </si>
  <si>
    <t>E11.5</t>
  </si>
  <si>
    <t>3763-3201/9989-14910</t>
  </si>
  <si>
    <t>2796-2315</t>
  </si>
  <si>
    <t>MARIA LUIZA CANDIDO</t>
  </si>
  <si>
    <t>MARIA NOLITA DA SILVA</t>
  </si>
  <si>
    <t>RUA EUGENIO SOARES, 47 CA 4</t>
  </si>
  <si>
    <t>96891-6885</t>
  </si>
  <si>
    <t>9666-57414</t>
  </si>
  <si>
    <t>MARINO DE OLIVEIRA</t>
  </si>
  <si>
    <t>TRANSTORNO NERVOSO</t>
  </si>
  <si>
    <t>G96</t>
  </si>
  <si>
    <t>SINDRIME DO PÂNICO</t>
  </si>
  <si>
    <t>F41</t>
  </si>
  <si>
    <t>NELY FERREIRA DO NASCIMENTO</t>
  </si>
  <si>
    <t>AVENIDA TREZE DE MAIO 315 AP 101</t>
  </si>
  <si>
    <t>98732-8484</t>
  </si>
  <si>
    <t>NAIR DE MIRANDA DE LIMA</t>
  </si>
  <si>
    <t>2797-0732/99186-0527</t>
  </si>
  <si>
    <t>ORLANDO RODRIGUES</t>
  </si>
  <si>
    <t>RUA EGIDIO 716</t>
  </si>
  <si>
    <t>2792-7380/98333-0198</t>
  </si>
  <si>
    <t>99598-8566</t>
  </si>
  <si>
    <t>PAULO GOMES DA SILVA</t>
  </si>
  <si>
    <t>RUA VALTAIRE 103 CA1</t>
  </si>
  <si>
    <t>99318-8270</t>
  </si>
  <si>
    <t>TEREZA EURIDICI GOMES DA SILVA</t>
  </si>
  <si>
    <t>RUA EUGENIO SOARES 299</t>
  </si>
  <si>
    <t>NEREIDA SOARES DE SOUSA</t>
  </si>
  <si>
    <t>NEOPLÁSIA BENIGNA</t>
  </si>
  <si>
    <t>D21</t>
  </si>
  <si>
    <t>3025-0123</t>
  </si>
  <si>
    <t>LUCIA GOMES DA ROCHA</t>
  </si>
  <si>
    <t>SEQUELAS DE AVC</t>
  </si>
  <si>
    <t>I694</t>
  </si>
  <si>
    <t>3285-5429/2797-7118</t>
  </si>
  <si>
    <t>9848-60989</t>
  </si>
  <si>
    <t>ROSANGELA GONÇALVES DUNGA DA SILVA</t>
  </si>
  <si>
    <t>S78.1</t>
  </si>
  <si>
    <t>99862-0621/3763-1951</t>
  </si>
  <si>
    <t>ROSANA APARECIDA DA R. SALLES</t>
  </si>
  <si>
    <t>RUA DONATO 815</t>
  </si>
  <si>
    <t>97429-9365/97359-9424</t>
  </si>
  <si>
    <t>F.02</t>
  </si>
  <si>
    <t>NEIDE ROCHA DIAS</t>
  </si>
  <si>
    <t>FRATURA DE FÊMUR</t>
  </si>
  <si>
    <t>WELLINGTON SANTOS</t>
  </si>
  <si>
    <t>ATEROSCLEROSE</t>
  </si>
  <si>
    <t>I70</t>
  </si>
  <si>
    <t>3763-0353/2797-7241</t>
  </si>
  <si>
    <t>2697-4525</t>
  </si>
  <si>
    <t>ORLANDA COELHO DE ANDRADE</t>
  </si>
  <si>
    <t>99758-6551</t>
  </si>
  <si>
    <t>URANIA GONÇALVES CALVO</t>
  </si>
  <si>
    <t>98649-2292</t>
  </si>
  <si>
    <t>ZARINE COSTA JACONIASNI</t>
  </si>
  <si>
    <t>ZENITE SILVA DA CONCEIÇÃO</t>
  </si>
  <si>
    <t>RUA VIDA CASCUDO 06</t>
  </si>
  <si>
    <t>97076-4716</t>
  </si>
  <si>
    <t>JOANA PITA ARGOLO</t>
  </si>
  <si>
    <t>99731-6968/9641-37283</t>
  </si>
  <si>
    <t>JULIETA MIRANDA DA ROCHA</t>
  </si>
  <si>
    <t>JOÃO BATISTA GOMES</t>
  </si>
  <si>
    <t>RUA LEONOR 32</t>
  </si>
  <si>
    <t>2796-3840</t>
  </si>
  <si>
    <t>JOSE PORFIRIO DA SILVA</t>
  </si>
  <si>
    <t>97677-5541</t>
  </si>
  <si>
    <t>MERCEDES FERREIRA CANDIDO</t>
  </si>
  <si>
    <t>C10</t>
  </si>
  <si>
    <t>98636-2254/2697-6410</t>
  </si>
  <si>
    <t>CLAUDIA GOMES BARBOSA</t>
  </si>
  <si>
    <t>3146-3158</t>
  </si>
  <si>
    <t>RUA SERGIO CUNHA 70 BLOCO 17 AP 210</t>
  </si>
  <si>
    <t>2697-2451/99858-2890</t>
  </si>
  <si>
    <t>I69.4</t>
  </si>
  <si>
    <t>SONIA MARIA COUTO</t>
  </si>
  <si>
    <t>RUA DOUTOR CARVALHAES 1415</t>
  </si>
  <si>
    <t>2696-1422</t>
  </si>
  <si>
    <t>i64</t>
  </si>
  <si>
    <t>ELISANGELA DE SOUZA SANTOS</t>
  </si>
  <si>
    <t>ATROFIA SISTEMICA</t>
  </si>
  <si>
    <t>G13</t>
  </si>
  <si>
    <t>96418-8299</t>
  </si>
  <si>
    <t>RUA MARIZA , 146</t>
  </si>
  <si>
    <t>9756-3109 / 2697-6070</t>
  </si>
  <si>
    <t>98664-2285 / 3285-5214</t>
  </si>
  <si>
    <t>RUA MARQUESA GRIZELDA, 1412</t>
  </si>
  <si>
    <t>3763-7800 / 2696-2766</t>
  </si>
  <si>
    <t xml:space="preserve">DARCY ZANELA </t>
  </si>
  <si>
    <t xml:space="preserve">ARTROSE LOMBAR </t>
  </si>
  <si>
    <t>DOENÇA DE PARKISON</t>
  </si>
  <si>
    <t>2660-5740 / 96418-9010</t>
  </si>
  <si>
    <t>MARIA EUGENIA MOURA SILVA</t>
  </si>
  <si>
    <t>2796-1718</t>
  </si>
  <si>
    <t>JOAO AMARAL LEITE</t>
  </si>
  <si>
    <t>98521-0873/2696-1442</t>
  </si>
  <si>
    <t>LUIZA BORGES RIBEIRO</t>
  </si>
  <si>
    <t>RIVAIL DE OLIVEIRA BARRETO</t>
  </si>
  <si>
    <t>RUA MURILO DOS SANTOS CONCEIÇÃO 471</t>
  </si>
  <si>
    <t>97315-7872</t>
  </si>
  <si>
    <t>3763-7645 / 97007 9047</t>
  </si>
  <si>
    <t>RUA VIRTUDE, 316</t>
  </si>
  <si>
    <t>CEFIR</t>
  </si>
  <si>
    <t>THEREZA DE CASTRO</t>
  </si>
  <si>
    <t>96401 5256 / 3763 2901</t>
  </si>
  <si>
    <t>DATA DO CADASTRO</t>
  </si>
  <si>
    <t>UBIRATAN GONÇALVES LOPES</t>
  </si>
  <si>
    <t>3589-6680/96495-7233</t>
  </si>
  <si>
    <t>NADIR DE AZEVEDO DANTAS</t>
  </si>
  <si>
    <t>DATA DA VACINA</t>
  </si>
  <si>
    <t>LECI BARCELLOS DO NASCIMENTO</t>
  </si>
  <si>
    <t>RUA OURO PRETO 124 CA1</t>
  </si>
  <si>
    <t>3241-7702/3249-0373</t>
  </si>
  <si>
    <t>S 72</t>
  </si>
  <si>
    <t xml:space="preserve">KAYKE COUTINHO SANTOS </t>
  </si>
  <si>
    <t>DISTROFIA MUSCULAR</t>
  </si>
  <si>
    <t>G71.0</t>
  </si>
  <si>
    <t>96464-1726</t>
  </si>
  <si>
    <t>JOSENI MONTEIRO DOS SANTOS</t>
  </si>
  <si>
    <t>RUA JUPITER, 799</t>
  </si>
  <si>
    <t>DM + HAS</t>
  </si>
  <si>
    <t>2660 5703 / 3765 7987 / 98624 0741</t>
  </si>
  <si>
    <t>GISELA RIBEIRO DA SILVA</t>
  </si>
  <si>
    <t>3763-8394/99549-5054</t>
  </si>
  <si>
    <t>JOAO VIEIRA DE SOUZA</t>
  </si>
  <si>
    <t>98654-9793/3165-2455</t>
  </si>
  <si>
    <t xml:space="preserve"> </t>
  </si>
  <si>
    <t>RUA VENUS,  693</t>
  </si>
  <si>
    <t>VALTER LIRIO COELHO GONÇALVES</t>
  </si>
  <si>
    <t>06/05/2019 - recusou vacina</t>
  </si>
  <si>
    <t>06/05/2019 - realizado imunização</t>
  </si>
  <si>
    <t>06/05/2019 - realizada vacina no posto</t>
  </si>
  <si>
    <t>realizada no posto Nossa Senhora</t>
  </si>
  <si>
    <t>Vacina influênza</t>
  </si>
  <si>
    <t>recusou Vacina influênza</t>
  </si>
  <si>
    <t>Vacina influênza - recusou</t>
  </si>
  <si>
    <t>Vacina influênza - paciente só pode ser  vacinado no hospital</t>
  </si>
  <si>
    <t>MARIA DA CONCEIÇÃO GARCIA DE SOUZA</t>
  </si>
  <si>
    <t>RUA SILVA CORDONIZ, 71, AP 305</t>
  </si>
  <si>
    <t>97586-8935</t>
  </si>
  <si>
    <t>JORGE DE CARVALHO</t>
  </si>
  <si>
    <t>AV. GETULIO DE MOURA, 888 CASA 30</t>
  </si>
  <si>
    <t>2767-3728</t>
  </si>
  <si>
    <t>PARALISIA INFANTIL</t>
  </si>
  <si>
    <t>A80.3</t>
  </si>
  <si>
    <t xml:space="preserve">EDSON CHAGAS </t>
  </si>
  <si>
    <t>RUA HERMELINDA, 451</t>
  </si>
  <si>
    <t>AVC</t>
  </si>
  <si>
    <t>3765-1030 / 3331-5149</t>
  </si>
  <si>
    <t>SÓ APOIO</t>
  </si>
  <si>
    <t>VACINA INFLUÊNZA</t>
  </si>
  <si>
    <t>ALTA PSI</t>
  </si>
  <si>
    <t>3903-2038 / 98773-2151</t>
  </si>
  <si>
    <t>RUA CRISTIANO, 72</t>
  </si>
  <si>
    <t>RUA HERCILIA, 1487</t>
  </si>
  <si>
    <t>RUA ELPÍDIO, 745</t>
  </si>
  <si>
    <t>RUA HERCILIA, 849</t>
  </si>
  <si>
    <t>RUA NILZA GURGEL, 638 - CA 1</t>
  </si>
  <si>
    <t>RUA EGIDIO, 1500</t>
  </si>
  <si>
    <t>RUA PROJETADA, 30</t>
  </si>
  <si>
    <t>RUA EGIDIO, 342</t>
  </si>
  <si>
    <t>RUA FAUSTO, 55</t>
  </si>
  <si>
    <t>RUA TRAVESSA RAUL RODRIGUES, 43 - CA2</t>
  </si>
  <si>
    <t>RUA DA VERDADE, 301 - CA1</t>
  </si>
  <si>
    <t>RUA JOÃO QUINTINO DOS SANTOS, 163</t>
  </si>
  <si>
    <t>RUA PAULO GOMES DOS SANTOS, 346 - CASA 2</t>
  </si>
  <si>
    <t>RUA MARTE, 195</t>
  </si>
  <si>
    <t>RUA ALOÍSIO PINTO DE BARROS, 407</t>
  </si>
  <si>
    <t>RUA ESTELA, 146</t>
  </si>
  <si>
    <t>AV UNIÃO, 194 - AP 101</t>
  </si>
  <si>
    <t>AVENIDA UNIÃO, 396</t>
  </si>
  <si>
    <t>RUA HEITOR DA COSTA VAL, 171 - CASA 2</t>
  </si>
  <si>
    <t>RUA MARTE, 586</t>
  </si>
  <si>
    <t>RUA VIRTUDE, 237  -FUNDOS</t>
  </si>
  <si>
    <t>RUA JUPITER, 876  - CASA 1</t>
  </si>
  <si>
    <t>AVENIDA MANOEL DUARTE, 549</t>
  </si>
  <si>
    <t>RUA BARROS PEIXOTO, 1008 - CA 3</t>
  </si>
  <si>
    <t>RUA PAPA JOÃO VINTE TRÊS, 57 - AP 203</t>
  </si>
  <si>
    <t>RUA IRMA FILOMENA, 489  - CASA 1</t>
  </si>
  <si>
    <t>TRAVESSA HERON DOMINGOS, 54</t>
  </si>
  <si>
    <t>RUA ABEL DE ALVARENGA, 191</t>
  </si>
  <si>
    <t>RUA IRMÃ FILOMENA, 47</t>
  </si>
  <si>
    <t>RUA ODILIO MEDEIROS, 302</t>
  </si>
  <si>
    <t>RUA ALMIRANTE BATISTA DAS NEVES, 781 - CASA 2</t>
  </si>
  <si>
    <t>RUA ALMIRANTE BATISTA DAS NEVES, 88</t>
  </si>
  <si>
    <t>RUA CORONEL FRANÇA LEITE, 385 - CASA 11</t>
  </si>
  <si>
    <t>RUA MANOEL PEREIRA REIS, 258</t>
  </si>
  <si>
    <t>RUA AURORA, 716 - CASA 2</t>
  </si>
  <si>
    <t>RUA DURVALINA, 108 -CA 04</t>
  </si>
  <si>
    <t>RUA AURORA, 915 - CASA 1</t>
  </si>
  <si>
    <t>RUA ELIZEU ALVARENGA, 365 - CASA 2</t>
  </si>
  <si>
    <t>RUA ENGENHEIRO HENRIQUE LUSSAC, 1145 - CASA 4</t>
  </si>
  <si>
    <t>RUA CORDURA, 630 - CASA 3</t>
  </si>
  <si>
    <t>RUA LIDIA, 361 - CASA 24</t>
  </si>
  <si>
    <t>RUA ENGENHEIRO HENRIQUE LUSSACK, 39</t>
  </si>
  <si>
    <t>RUA CORDURA, 365</t>
  </si>
  <si>
    <t>RUA ELIZEU DE ALVARENGA, 105 - CASA 3</t>
  </si>
  <si>
    <t>RUA CONCEIÇÃO, 23</t>
  </si>
  <si>
    <t>TRAVESSA MAGNO DE CARVALHO,  44</t>
  </si>
  <si>
    <t>RUA PAULO MACEDO, 552</t>
  </si>
  <si>
    <t>RUA PARANÁ, 654</t>
  </si>
  <si>
    <t>AV SÃO PAULO, 437</t>
  </si>
  <si>
    <t>RUA ALOÍSIO PINTO DE BARROS, 547</t>
  </si>
  <si>
    <t>RUA RIO DE JANEIRO, 96 - CASA 2</t>
  </si>
  <si>
    <t>AV. SÃO PAULO, 631 - CASA 4</t>
  </si>
  <si>
    <t>RUA CARIOCA, 188 - CASA 3</t>
  </si>
  <si>
    <t>TERESINHA MENEZES DOS SANTOS</t>
  </si>
  <si>
    <t>RUA COSMORAMA, 900  -PARQUE BEIJA FLOR</t>
  </si>
  <si>
    <t>3589 1339 / 96490 4280</t>
  </si>
  <si>
    <t>FLAVIA PEREIRA SOARES</t>
  </si>
  <si>
    <t>RUA MAGNO DE CARVALHO, 1563</t>
  </si>
  <si>
    <t>98714-0467 / 2797-5159</t>
  </si>
  <si>
    <t>99168-3179 / 2796-4497</t>
  </si>
  <si>
    <t>F20</t>
  </si>
  <si>
    <t>ESQUIZOFRENIA</t>
  </si>
  <si>
    <t xml:space="preserve">ODIRNE MAGALHAES </t>
  </si>
  <si>
    <t>RUA EGIDIO, 115 AP 101</t>
  </si>
  <si>
    <t>3765-3738</t>
  </si>
  <si>
    <t>MARIA STELLA DE LIMA SOUSA</t>
  </si>
  <si>
    <t>AV. MANOEL DUARTE, 792 - CASA 1</t>
  </si>
  <si>
    <t>2660-6654 / 97241-7818</t>
  </si>
  <si>
    <t>3241-7702 /3249-0373</t>
  </si>
  <si>
    <t>VACINA DA GRIPE 21/05/2019</t>
  </si>
  <si>
    <t>JORGE SORRENTINO</t>
  </si>
  <si>
    <t>RUA ZEFERINO, 1486 AP 101</t>
  </si>
  <si>
    <t>3373-5782</t>
  </si>
  <si>
    <t>RUA CORDURA 1222</t>
  </si>
  <si>
    <t xml:space="preserve">PARANÁ </t>
  </si>
  <si>
    <t>PARKSON</t>
  </si>
  <si>
    <t>2696-9865//2696-2584</t>
  </si>
  <si>
    <t>VACINA INFLUENZA</t>
  </si>
  <si>
    <t>MARCIA DE MENDONÇA CASTILHO</t>
  </si>
  <si>
    <t>FELIX DE SOUZA GOMES</t>
  </si>
  <si>
    <t>VILA CASCUDO, 26 CASA 2</t>
  </si>
  <si>
    <t>4136-0119 // 97065-5474</t>
  </si>
  <si>
    <t xml:space="preserve">MARÇO </t>
  </si>
  <si>
    <t>MARIA DAS DORES DA SILVA</t>
  </si>
  <si>
    <t xml:space="preserve">PACIENTE ESTÁ INTERNADA </t>
  </si>
  <si>
    <t>ALTA</t>
  </si>
  <si>
    <t xml:space="preserve">Vacina influênza </t>
  </si>
  <si>
    <t>MANOEL ALEXANDRE DA SILVA</t>
  </si>
  <si>
    <t>RUA CIRIACO, 215</t>
  </si>
  <si>
    <t xml:space="preserve">VILA EMIL </t>
  </si>
  <si>
    <t>2796-5692 // 976168716</t>
  </si>
  <si>
    <t>RUA A PROJETADA, 50 - CASA 2</t>
  </si>
  <si>
    <t>G91.1</t>
  </si>
  <si>
    <t>974118770 // 985936101</t>
  </si>
  <si>
    <t>DIA 12/06/2019 FOI REALIZADO COLETA DE SANGUE</t>
  </si>
  <si>
    <t>RUA BARÃO DE QUISSAMÃ, 122 - CASA 2</t>
  </si>
  <si>
    <t>99453 3658</t>
  </si>
  <si>
    <t>ROSELI DO NASCIMENTO ELOI SILVA</t>
  </si>
  <si>
    <t>RUA VSC DO RIO BRANCO, 240 CASA 1</t>
  </si>
  <si>
    <t>JURACY DIAS FERREIRA</t>
  </si>
  <si>
    <t>AV. DRº MARIO DE ABREU, 49</t>
  </si>
  <si>
    <t>TRAVESSA JOAQUIM ARISTIDES TIMOTEO, 25</t>
  </si>
  <si>
    <t>FRATURA COLUNA</t>
  </si>
  <si>
    <t>ELZA DINIZ RODRIGUEZ</t>
  </si>
  <si>
    <t>RUA DOS FLAMBOYANTS, 47 BEIJA FLOR 3</t>
  </si>
  <si>
    <t>RUA JUPITER, 1100 -  CA3</t>
  </si>
  <si>
    <t>NÃO TEM</t>
  </si>
  <si>
    <t>995292715 / 967305093</t>
  </si>
  <si>
    <t>2792-3771</t>
  </si>
  <si>
    <t>3763-2265</t>
  </si>
  <si>
    <t>987974022 / 988725513 / 970295476</t>
  </si>
  <si>
    <t>MAURO SOARES DE LIMA</t>
  </si>
  <si>
    <t>969678003 / 991583205</t>
  </si>
  <si>
    <t>RUA CORDURA, 532 CASA 1</t>
  </si>
  <si>
    <t>975755942 / 975528220</t>
  </si>
  <si>
    <t>SOMENTE EMAP</t>
  </si>
  <si>
    <t>RUA ZEFERINO, 293</t>
  </si>
  <si>
    <t>MARIA RODRIGUES DE SOUZA</t>
  </si>
  <si>
    <t>RUA DOUTOR GODOY, 673 CASA 2</t>
  </si>
  <si>
    <t>988624751 / 25429099</t>
  </si>
  <si>
    <t>JANETE BARROS NASCIMENTO</t>
  </si>
  <si>
    <t>RUA AURORA, 702 CASA 8</t>
  </si>
  <si>
    <t xml:space="preserve">974801092 / 980455651 </t>
  </si>
  <si>
    <t>OLGA NEVES DOS SANTOS</t>
  </si>
  <si>
    <t>RUA SATURNO, 497</t>
  </si>
  <si>
    <t>EROTIDES MOREIRA TOLEDO PINHEIRO</t>
  </si>
  <si>
    <t>RUA MARTE, 305 CASA 2</t>
  </si>
  <si>
    <t>964706000 / 991671813</t>
  </si>
  <si>
    <t>LUIZ GOMES</t>
  </si>
  <si>
    <t>RUA ODILIO MEDEIROS, 319</t>
  </si>
  <si>
    <t>3765-5801 / 984323242</t>
  </si>
  <si>
    <t>REGINA DELLA LIBERA</t>
  </si>
  <si>
    <t>RUA AURÉLIA, 916</t>
  </si>
  <si>
    <t>2796-6585 / 980785654</t>
  </si>
  <si>
    <t>RUA ROLDÃO GONÇALVES, 530 BLOCO A 101 OU 102</t>
  </si>
  <si>
    <t>RUA ROLDÃO GONÇALVES, 530 BLOCO 6 - AP 402</t>
  </si>
  <si>
    <t>ELZITA ROCHA DE SIQUEIRA E. SOUSA</t>
  </si>
  <si>
    <t>RUA NELSON RAMOS, 689</t>
  </si>
  <si>
    <t>3765-8482 / 980117875</t>
  </si>
  <si>
    <t>985136602 / 975358616 / 3765-7842</t>
  </si>
  <si>
    <t>NADIR CAETANO SILVANO</t>
  </si>
  <si>
    <t>AV. GOVERNADOR CELSO PEÇANHA</t>
  </si>
  <si>
    <t>23/07/2019 FOI ENTREGUE MATERIAL PARA REALIZAR O CURATIVO</t>
  </si>
  <si>
    <t>CRISTIANE ARAUJO RIBEIRO</t>
  </si>
  <si>
    <t>AVENIDA UNIÃO, 518 FD</t>
  </si>
  <si>
    <t>ALICE DOS SANTOS NASCIMENTO</t>
  </si>
  <si>
    <t>RUA CORONEL FRANÇA LEITE, 104</t>
  </si>
  <si>
    <t>PALMIRA NICOLAU GOZZI</t>
  </si>
  <si>
    <t>RUA HERCILIA, 1193</t>
  </si>
  <si>
    <t>993455866 / 988156385</t>
  </si>
  <si>
    <t>VACINA INFLUENZA 23/07/2019</t>
  </si>
  <si>
    <t>VACINA GRIPE  23/07/2019</t>
  </si>
  <si>
    <t>MIGUEL ANTÔNIO DE OLIVEIRA</t>
  </si>
  <si>
    <t>RUA ELIZEU ALVARENGA, 659 A</t>
  </si>
  <si>
    <t>3669-7316 / 967171436</t>
  </si>
  <si>
    <t xml:space="preserve">CLAUDIO ALVES DE OLIVEIRA </t>
  </si>
  <si>
    <t>ENTREGA DE MEDICAÇÃO 26/07/2019</t>
  </si>
  <si>
    <t>ALCIMAR DE ANDRADE GUIMARÃES</t>
  </si>
  <si>
    <t>TRAV. GUIMARÃES, 80 CASA 1</t>
  </si>
  <si>
    <t>MARIA LUIZA FERREIRA</t>
  </si>
  <si>
    <t>RUA TURUMBI, 94</t>
  </si>
  <si>
    <t>VILA NOVA</t>
  </si>
  <si>
    <t>DÉBORA DOS SANTOS RODRIGUES</t>
  </si>
  <si>
    <t xml:space="preserve">TRAV. PAULO JORGE, 25 </t>
  </si>
  <si>
    <t>99190818 / 969525760</t>
  </si>
  <si>
    <t>IZILDA DA ASSUNÇÃO VEIGA</t>
  </si>
  <si>
    <t>RUA GERVASIO, 177 AP 202</t>
  </si>
  <si>
    <t>964458732 / 26964917</t>
  </si>
  <si>
    <t>RUA JUPITER, 390</t>
  </si>
  <si>
    <t>993302138 / 993346713</t>
  </si>
  <si>
    <t>RUA CORDURA, 1029 CASA 4</t>
  </si>
  <si>
    <t>02/08/2019 REALIZADO COLETA DE SANGUE</t>
  </si>
  <si>
    <t>FRANCISCA DA SILVA RIBEIRO</t>
  </si>
  <si>
    <t>06/08/2019 VACINA INFLUENZA</t>
  </si>
  <si>
    <t>HELENA MARIA DE PAULA</t>
  </si>
  <si>
    <t>RUA SOCORRO, 289 CASA 1</t>
  </si>
  <si>
    <t>J47</t>
  </si>
  <si>
    <t>2758-9942</t>
  </si>
  <si>
    <t>ELIANDRO</t>
  </si>
  <si>
    <t>MARGARIDA PINHEIRO</t>
  </si>
  <si>
    <t>TRAV. ELISEU DE ALVARENGA, 129</t>
  </si>
  <si>
    <t>3763-9486 // 2697-7513</t>
  </si>
  <si>
    <t>ELIZAMA VIANA CABRAL</t>
  </si>
  <si>
    <t>RUA PROJETADA DOIS, 18</t>
  </si>
  <si>
    <t>974502147 / 37638348</t>
  </si>
  <si>
    <t>VACINA PNEUMOCÓCICA 09/08/2019</t>
  </si>
  <si>
    <t>ALTA DA FISIOTERAPIA 09/08/2019</t>
  </si>
  <si>
    <t xml:space="preserve">09/08/2019 ENTREGUE RECEITA </t>
  </si>
  <si>
    <t>JANICE ALVES DE MOURA</t>
  </si>
  <si>
    <t>RUA VERDADE, 340 CASA 01</t>
  </si>
  <si>
    <t>MARIA DAS GRACAS TRINDADE</t>
  </si>
  <si>
    <t>RUA JUPITER, 634</t>
  </si>
  <si>
    <t>QUITERIA FRANCISCO DE LIMA</t>
  </si>
  <si>
    <t>RUA MINERVA, 363</t>
  </si>
  <si>
    <t>ALTA DA FISIO</t>
  </si>
  <si>
    <t>FISIO LIVIA</t>
  </si>
  <si>
    <t>DILTON DUARTE DE OLIVEIRA</t>
  </si>
  <si>
    <t>RUA EMILIO GUADANY, 540</t>
  </si>
  <si>
    <t>2796-2489 / 999586307</t>
  </si>
  <si>
    <t>EVA RIBEIRO SOARES</t>
  </si>
  <si>
    <t>RUA NEREU, 46</t>
  </si>
  <si>
    <t>HERCILIA DE OLIVEIRA PINHEIRO</t>
  </si>
  <si>
    <t>FISIO ANDERSON</t>
  </si>
  <si>
    <t>SÓ FISIO ANDERSON</t>
  </si>
  <si>
    <t>SÓ FISIO LIVIA</t>
  </si>
  <si>
    <t xml:space="preserve">   </t>
  </si>
  <si>
    <t>AVELINA DOS SANTOS ROSA</t>
  </si>
  <si>
    <t>RUA: LIDIA, 377</t>
  </si>
  <si>
    <t>14/08/2019 A AVÓ DISSE QUE PACIENTE ESTAVA DORMINDO E RECUSOU O ATENDIMENTO</t>
  </si>
  <si>
    <t xml:space="preserve">                                                                                                                                                       </t>
  </si>
  <si>
    <t>LUCIANO JALOTO LIMA</t>
  </si>
  <si>
    <t>RUA LADISLAU, 118 CASA 1</t>
  </si>
  <si>
    <t>3746-4582</t>
  </si>
  <si>
    <t>GERALDA LOPES FARIA</t>
  </si>
  <si>
    <t>RUA MARIA AMÉLIA, 18</t>
  </si>
  <si>
    <t xml:space="preserve">               </t>
  </si>
  <si>
    <t>MARIA DOS ANJOS SANTOS</t>
  </si>
  <si>
    <t>16/08/2019 COLETA</t>
  </si>
  <si>
    <t>FISIO LIVIA - 04/06/2019 FOI REALIZADO A COLETA DE URINA</t>
  </si>
  <si>
    <t>ALTA FISIO / 04/06/2019 FOI REALIZADO COLETA DE SANGUE E URINA</t>
  </si>
  <si>
    <t>ALTA FISIO</t>
  </si>
  <si>
    <t>SEBASTIANA SOUZA DE OLIVEIRA DOS SANTOS</t>
  </si>
  <si>
    <t>RUA SÉRGIO CUNHA, 120 AP 204</t>
  </si>
  <si>
    <t>2697-3050 / 2660-5585</t>
  </si>
  <si>
    <t>ONILSE DA SILVA</t>
  </si>
  <si>
    <t xml:space="preserve">RUA VEREADOR CARLOS CARVALHO, 60 </t>
  </si>
  <si>
    <t>RUA JUPITER, 741</t>
  </si>
  <si>
    <t>RUA AURELIA,  998 - CA 5</t>
  </si>
  <si>
    <t>RUA JUPITER, 886 -  CASA 3</t>
  </si>
  <si>
    <t>MARIA DAS GRAÇAS CARNEIRO DOS SANTOS</t>
  </si>
  <si>
    <t>975560765 / 3763-2456</t>
  </si>
  <si>
    <t>AGUARDANDO O NOVO COMPROVANTE DE ENDEREÇO</t>
  </si>
  <si>
    <t>10/07/2019 MÉDICO VIU EXAME</t>
  </si>
  <si>
    <t>MARIANA UMBELINA DA SILVA</t>
  </si>
  <si>
    <t xml:space="preserve">RUA MANOEL AFONSO N° 156 AP 201       </t>
  </si>
  <si>
    <t>23/08/2019 COLETA</t>
  </si>
  <si>
    <t>SÓ APOIO / FISIO LIVIA</t>
  </si>
  <si>
    <t>FISIO LIVIA / 23/08/2019 PACIENTE NÃO ESTAVA NA RESIDÊNCIA</t>
  </si>
  <si>
    <t>LOURDES GONÇALVES DA SILVA</t>
  </si>
  <si>
    <t>RUA MARIZA, 258</t>
  </si>
  <si>
    <t>2797-9901 / 987927344</t>
  </si>
  <si>
    <t>RUA AURORA Nº 1180 AP 101</t>
  </si>
  <si>
    <t>992950919 / 964662204</t>
  </si>
  <si>
    <t>CLAUDIO CELESTINO ROMÃO</t>
  </si>
  <si>
    <t>RUA VEREA Nº 66</t>
  </si>
  <si>
    <t>MARIA BARROSO DE CASTRO FILHO</t>
  </si>
  <si>
    <t>RUA SÃO SALVADOR Nº 57</t>
  </si>
  <si>
    <t>MARIA HELENA PINHEIRO DOS SANTOS</t>
  </si>
  <si>
    <t>RUA AURORA Nº 1217</t>
  </si>
  <si>
    <t>2697-6046 / 964135475</t>
  </si>
  <si>
    <t>AVENIDA DA ETERNIDADE, 95</t>
  </si>
  <si>
    <t>996943648 / 3765-3572</t>
  </si>
  <si>
    <t>FERNANDO MOREIRA GUIMARÃES</t>
  </si>
  <si>
    <t>SOLANGE ROSA CHIARA</t>
  </si>
  <si>
    <t>RUA IZAURA QUINTELA, 154 CASA 1</t>
  </si>
  <si>
    <t>04/09/2019 ENTREGUE PEDIDO DE CONSULTA COM NEURO.</t>
  </si>
  <si>
    <t>04/09/2019 ENTREGA DE MEDICAMENTOS</t>
  </si>
  <si>
    <t>FONO / MÉDICO RENOVA RECEITA 05/09/2019</t>
  </si>
  <si>
    <t>RUA HERCILIA, 270</t>
  </si>
  <si>
    <t>2696-0168 / 973497575</t>
  </si>
  <si>
    <t>ENTREGUE RECEITA 09/09/2019</t>
  </si>
  <si>
    <t>05/09/2019 PACIENTE INTERNADO NO HSCOR</t>
  </si>
  <si>
    <t>FISIO LIVIA / 05/09/2019 A EQUIPE NÃO FOI ATENDIDA</t>
  </si>
  <si>
    <t>RUA HERCILIA, 441</t>
  </si>
  <si>
    <t>|</t>
  </si>
  <si>
    <t>RUA ZOE, 176 CASA 1</t>
  </si>
  <si>
    <t>FISIO LIVIA DIA 06/09/2019 PACIENTE AUSENTE LIVIA</t>
  </si>
  <si>
    <t>JAIR DE SOUZA COSTA</t>
  </si>
  <si>
    <t>FÁTIMA DE OLIVEIRA BARROS</t>
  </si>
  <si>
    <t>2797-5631 / 973140668</t>
  </si>
  <si>
    <t>SÓ FISIO (DIA 10/09/2019 foi realizada visita médica, paciente tinha ido a uma consulta)</t>
  </si>
  <si>
    <t>09/09/2019 NINGUÉM EM CASA / SÓ EMAP</t>
  </si>
  <si>
    <t>NILSON RODRIGUES DA SILVA</t>
  </si>
  <si>
    <t>NOEMI GOMES GARCIA</t>
  </si>
  <si>
    <t>NOEMIA LUIZA DA SILVA</t>
  </si>
  <si>
    <t>RITA DE CASSIA DOS SANTOS</t>
  </si>
  <si>
    <t>THEREZA VILELA ALVES</t>
  </si>
  <si>
    <t>AILTON MOTA DA SILVA</t>
  </si>
  <si>
    <t>EDNA DOS SANTOS ADÃO</t>
  </si>
  <si>
    <t>JOSIANE DA SILVA CONCEIÇÃO</t>
  </si>
  <si>
    <t xml:space="preserve">SIDNEY VILLOTE </t>
  </si>
  <si>
    <t>EUDORA GOULART CALIXTO</t>
  </si>
  <si>
    <t>LUISA PAULO MARTINS</t>
  </si>
  <si>
    <t>MARIA DE JESUS PEREIRA</t>
  </si>
  <si>
    <t>FRANCISCO CAMILLO DE SOUZA</t>
  </si>
  <si>
    <t>MAISA ELISA LAGRUTTA</t>
  </si>
  <si>
    <t>RUA: HELIO MENDES DO AMARAL, 2</t>
  </si>
  <si>
    <t xml:space="preserve">MARLENE CRUZ DE AZEVEDO SIQUEIRA  </t>
  </si>
  <si>
    <t>PAULO CESAR DE LIMA</t>
  </si>
  <si>
    <t>ROSALINA DOS SANTOS</t>
  </si>
  <si>
    <t>ROZA MARIA BARBOZA BRUM</t>
  </si>
  <si>
    <t>SAMUEL LACERDA REIS ROCHA</t>
  </si>
  <si>
    <t>CLEIDE ANGELICA FERREIRA PIMENTEL</t>
  </si>
  <si>
    <t>IRACY SOARES DE ABREU</t>
  </si>
  <si>
    <t>JANETE MOTA DE OLIVEIRA</t>
  </si>
  <si>
    <t>97395 9636 / 96433 2548</t>
  </si>
  <si>
    <t xml:space="preserve">S88 </t>
  </si>
  <si>
    <t>96831 6388/98700 2124</t>
  </si>
  <si>
    <t>2086 8239 / 37655538 / 3823 93212</t>
  </si>
  <si>
    <t>C21.8</t>
  </si>
  <si>
    <t>98825 5945/2792 3074</t>
  </si>
  <si>
    <t>2697-7571 / 99542 9708</t>
  </si>
  <si>
    <t>RUA ANA PEIXOTO, 696</t>
  </si>
  <si>
    <t>97697-5048/ 2792 4908</t>
  </si>
  <si>
    <t>97304-2722</t>
  </si>
  <si>
    <t>96471-5273 / 2796 0656</t>
  </si>
  <si>
    <t>ADALTO SOARES</t>
  </si>
  <si>
    <t>SÓ FISIO ANDERSON / DIA 16/09 NÃO FOMOS ATENDIDOS</t>
  </si>
  <si>
    <t>CELINA DE SOUZA BENACHIO</t>
  </si>
  <si>
    <t>RUA PREFEITO JOSÉ MONTES PAIXÃO, 1205 CASA 2</t>
  </si>
  <si>
    <t>997491995 / 30610813 / 997945151</t>
  </si>
  <si>
    <t>ROBERTO MAURICIO LIMA DA SILVA</t>
  </si>
  <si>
    <t>RUA PAULO GOMES DOS SANTOS, 597</t>
  </si>
  <si>
    <t>RUA MERCÚRIO, 44</t>
  </si>
  <si>
    <t>3765-7785 / 2796-6922</t>
  </si>
  <si>
    <t>4116-7579 / 976497282</t>
  </si>
  <si>
    <t>2696-3095 / 996992063</t>
  </si>
  <si>
    <t>3589-8559 / 976391217</t>
  </si>
  <si>
    <t>9641-45394 / 2696-1510</t>
  </si>
  <si>
    <t>I64.9</t>
  </si>
  <si>
    <t>C7D1</t>
  </si>
  <si>
    <t>2697-6185/986041586/3589-7092</t>
  </si>
  <si>
    <t>ILMA DE FREITAS ANDRADE</t>
  </si>
  <si>
    <t>RUA SANTA RITA DE CASSIA, 21</t>
  </si>
  <si>
    <t xml:space="preserve">COREIA </t>
  </si>
  <si>
    <t xml:space="preserve">OSWALDO MOREIRA </t>
  </si>
  <si>
    <t>RUA LAURA GONÇALVES MACHADO, 119</t>
  </si>
  <si>
    <t>DOR ARTICULAR</t>
  </si>
  <si>
    <t>M25.5</t>
  </si>
  <si>
    <t>2753-6125 / 99617-7638</t>
  </si>
  <si>
    <t xml:space="preserve">NILZA RIBEIRO DO NASCIMENTO </t>
  </si>
  <si>
    <t>RUA SATURNO, 143</t>
  </si>
  <si>
    <t xml:space="preserve">CENTRO </t>
  </si>
  <si>
    <t>RUA ALFREDO ALBERTO SCHWARTS BLOCO 24 AP108</t>
  </si>
  <si>
    <t>TRAVESSA RUFINO, 11 CASA 3</t>
  </si>
  <si>
    <t>2797-5632 / 989998116</t>
  </si>
  <si>
    <t>9796-57159 / 3763-0637</t>
  </si>
  <si>
    <t>994846163 / 3589-2221</t>
  </si>
  <si>
    <t>2796-6456/996978624</t>
  </si>
  <si>
    <t>2796-0792/99857-0108/975522168</t>
  </si>
  <si>
    <t>2696-8522/3771-4147</t>
  </si>
  <si>
    <t>RUA JAPUIBA, 345</t>
  </si>
  <si>
    <t>PAULO FARIAS DE SOUZA</t>
  </si>
  <si>
    <t>RUA MANOEL DUARTE 573</t>
  </si>
  <si>
    <t>AB</t>
  </si>
  <si>
    <t>ALTA MÉDICA</t>
  </si>
  <si>
    <t>NEYE BAPTISTA DE SOUZA</t>
  </si>
  <si>
    <t>RUA ENG HENRIQUE LUSSAC 136 CASA 2</t>
  </si>
  <si>
    <t>HIPERTENSÃO</t>
  </si>
  <si>
    <t>33765-3717</t>
  </si>
  <si>
    <t xml:space="preserve">HIPERTENSÃO </t>
  </si>
  <si>
    <t>23/092019</t>
  </si>
  <si>
    <t>96417-0353 / 3981-4450</t>
  </si>
  <si>
    <t xml:space="preserve">MARIA DAS GRAÇAS LOPES RIBEIRO </t>
  </si>
  <si>
    <t>RUA MINERVA , 423 CASA 1</t>
  </si>
  <si>
    <t>96583-6651</t>
  </si>
  <si>
    <t xml:space="preserve">CLAUDIO DOS SANTOS FERREIRA </t>
  </si>
  <si>
    <t>RUA HERCILIA, 296 CASA 1</t>
  </si>
  <si>
    <t>2696-0175 / 98745-1646</t>
  </si>
  <si>
    <t>30/082019</t>
  </si>
  <si>
    <t xml:space="preserve">ACIDENTE VASCULAR </t>
  </si>
  <si>
    <t xml:space="preserve">27/09/2019 COLETA </t>
  </si>
  <si>
    <t>RAFAEL FELIPE DOS REIS DIAS</t>
  </si>
  <si>
    <t>ELVITA MARIA ROSA</t>
  </si>
  <si>
    <t>RUA CEL FRANÇA LEITE, 1078</t>
  </si>
  <si>
    <t>981458676 / 2797-0687</t>
  </si>
  <si>
    <t>2796-6609/99761-8700/3589-4915</t>
  </si>
  <si>
    <t>2796-3243/970218230</t>
  </si>
  <si>
    <t>3589-2769 / 985774938 / 985204272</t>
  </si>
  <si>
    <t>APENAS PSICOLOGIA</t>
  </si>
  <si>
    <t>ELCIO CORDEIRO DE OLIVEIRA</t>
  </si>
  <si>
    <t>RUA MANOEL DUARTE, 723</t>
  </si>
  <si>
    <t>S72.0</t>
  </si>
  <si>
    <t>974682409 / 2697-2037</t>
  </si>
  <si>
    <t>MARIA DE LOURDES REZENDE DE CASTRO</t>
  </si>
  <si>
    <t xml:space="preserve">RUA MANOEL DUARTE, 747 CASA 2 </t>
  </si>
  <si>
    <t>2792-6139 / 964312071</t>
  </si>
  <si>
    <t>30/09/2019 TROCA DE GTT</t>
  </si>
  <si>
    <t>SÉRGIO CIPRIANO MOREIRA</t>
  </si>
  <si>
    <t>RUA ZEFERINO, 1299</t>
  </si>
  <si>
    <t>C49</t>
  </si>
  <si>
    <t>2697-2658 / 976072466</t>
  </si>
  <si>
    <t xml:space="preserve">RUA OURO PRETO, 124 CASA 1 </t>
  </si>
  <si>
    <t>RUA VENUS,828</t>
  </si>
  <si>
    <t>JORGE DIONISIO DE SOUZA</t>
  </si>
  <si>
    <t>RUA MARQUEZA DE GRIZELDA, 1322 CASA 1</t>
  </si>
  <si>
    <t>2697-5222</t>
  </si>
  <si>
    <t>CARMEM LUCIA DOS SANTOS ALMEIDA</t>
  </si>
  <si>
    <t>RUA CIRIACO, 206 AP201</t>
  </si>
  <si>
    <t xml:space="preserve">ALTANAIR DA SILVA LISBOA </t>
  </si>
  <si>
    <t>RUA ELPIDIO, 1288</t>
  </si>
  <si>
    <t>3589-4387 / 97484-7325</t>
  </si>
  <si>
    <t xml:space="preserve">MANOEL DE SOUZA </t>
  </si>
  <si>
    <t xml:space="preserve">       </t>
  </si>
  <si>
    <t>JOSEFA MARIA DA CONCEIÇÃO</t>
  </si>
  <si>
    <t>RUA BATISTA DAS NEVES, 685</t>
  </si>
  <si>
    <t>VIRGINIA LUCIA OLIVEIRA DO MONTE</t>
  </si>
  <si>
    <t>RUA NELSON RAMOS, 699</t>
  </si>
  <si>
    <t>D434</t>
  </si>
  <si>
    <t>09/10/219</t>
  </si>
  <si>
    <t>09/10//2019</t>
  </si>
  <si>
    <t>QUINTINA GUIMARÃES CAETANO</t>
  </si>
  <si>
    <t>RUA DIAS LEME, 512</t>
  </si>
  <si>
    <t>98854 7242</t>
  </si>
  <si>
    <t>NICOLE GABRIELY GOMES FERRAZ</t>
  </si>
  <si>
    <t>RUA ENG ANTONIO JOSE DE CARVALHO, 41</t>
  </si>
  <si>
    <t>ROBSON TAVARES NUNES</t>
  </si>
  <si>
    <t>RUA MINERVA, 622</t>
  </si>
  <si>
    <t>RUA SÃO JERONIMO, 201 - CASA 03</t>
  </si>
  <si>
    <t>PEDRO FERREIRA ALVES</t>
  </si>
  <si>
    <t>BENEDITA ROMÃO MARIANO</t>
  </si>
  <si>
    <t>AV UNIÃO, 96 - CASA 2</t>
  </si>
  <si>
    <t>99379 8504 / 97109 9501</t>
  </si>
  <si>
    <t>NT</t>
  </si>
  <si>
    <t>99364 4151 / 99207 2182</t>
  </si>
  <si>
    <t>CARLOS GOMES DO NASCIMENTO</t>
  </si>
  <si>
    <t>SÓ FISIO - ANDERSON</t>
  </si>
  <si>
    <t>RUA JUPITER, 799 - CASA 1</t>
  </si>
  <si>
    <t>3765 7699 / 99540 4250</t>
  </si>
  <si>
    <t>COLETA 11/10/2019</t>
  </si>
  <si>
    <t>MARIA EDUARDA DE SOUSA</t>
  </si>
  <si>
    <t>RUA PROCÓPIO, 1095 AP 101</t>
  </si>
  <si>
    <t>J84.1</t>
  </si>
  <si>
    <t>2796-9581</t>
  </si>
  <si>
    <t>MARLENE APARECIDA DA SILVA SANTOS</t>
  </si>
  <si>
    <t>RUA PREFEITO JOSÉ MONTES PAIXÃO, 1310 CASA 1</t>
  </si>
  <si>
    <t>17/10/2019 ENTREGA DE RECEITA POMADAE ENTREGA DE MATERIAL DE CURATIVO</t>
  </si>
  <si>
    <t>15/10/2019 PACIENTE NÃO ESTAVA EM CASA</t>
  </si>
  <si>
    <t>SÓ FISIO ANDERSON / 23/09/19 ENTREGUE RECEITA</t>
  </si>
  <si>
    <t xml:space="preserve">                                                                  </t>
  </si>
  <si>
    <t>DJALMA DA CONCEIÇÃO DOREA</t>
  </si>
  <si>
    <t>RUA FAZENDA, 61'</t>
  </si>
  <si>
    <t>3765-9737 / 970301627</t>
  </si>
  <si>
    <t>COLETA 18/10/2019</t>
  </si>
  <si>
    <t>IRACEMA FERREIRA AFFONSO</t>
  </si>
  <si>
    <t>PRAÇA BRASIL, 70</t>
  </si>
  <si>
    <t>2796-0696</t>
  </si>
  <si>
    <t>GENUÍNA CORDOVIL SILVA</t>
  </si>
  <si>
    <t>RUA AURORA, 315 CASA 4</t>
  </si>
  <si>
    <t>3759-3761 / 998716101</t>
  </si>
  <si>
    <t>IVONILSO ROCHA</t>
  </si>
  <si>
    <t>RUA ALPINOS, 214 CASA 1</t>
  </si>
  <si>
    <t>3144-6367 / 96840-0100</t>
  </si>
  <si>
    <t>RUBENS  MARQUES DA SILVA</t>
  </si>
  <si>
    <t>AVENIDA UNIÃO,96 CASA 2</t>
  </si>
  <si>
    <t>JORGE DE SOUZA E SILVA</t>
  </si>
  <si>
    <t>RUA JÚPITER, 412</t>
  </si>
  <si>
    <t>21/10//2019</t>
  </si>
  <si>
    <t>JOSÉ SOARES DA FONSECA</t>
  </si>
  <si>
    <t>RUA SÃO SALVADOR Nº 63</t>
  </si>
  <si>
    <t>2796-1061</t>
  </si>
  <si>
    <t>965955435 / 971099501</t>
  </si>
  <si>
    <t>3589 7716 / 99681 8515</t>
  </si>
  <si>
    <t>MARIA AURÉLIA PAIS PEREIRA</t>
  </si>
  <si>
    <t>RUA BARÃO DE SALUSSE, 1631</t>
  </si>
  <si>
    <t>2796-0420 / 964313284</t>
  </si>
  <si>
    <t>DIVERTICULAR DO INTESTINO</t>
  </si>
  <si>
    <t>K57</t>
  </si>
  <si>
    <t>SUELI MARTINS MANSO</t>
  </si>
  <si>
    <t>702.906..580.956.875</t>
  </si>
  <si>
    <t>RUA ELIZEU DE ALVARENGA Nº 1415</t>
  </si>
  <si>
    <t>NILÓPOLIS</t>
  </si>
  <si>
    <t>2791-7765 / 9844158831</t>
  </si>
  <si>
    <t>JOSEFA BRASILINA DA CONCEIÇÃO</t>
  </si>
  <si>
    <t>RUA GUARANI Nº 71</t>
  </si>
  <si>
    <t>A PEDIDO DO PREFEITO</t>
  </si>
  <si>
    <t>SONIA MARIA DA SILVA</t>
  </si>
  <si>
    <t>RUA ROLDÃO GONÇALVES Nº 702 CASA 6</t>
  </si>
  <si>
    <t xml:space="preserve">RUA MINERVA Nº 363 </t>
  </si>
  <si>
    <t>DIA 25 E 29/10 PACIENTE NÃO ESTAVA EM CASA</t>
  </si>
  <si>
    <t>ALTA FISIO 31/10/2019</t>
  </si>
  <si>
    <t>30/10/19 RECUSOU ATENDIMENTO DO MÉDICO, FISIO E PSICOLOGIA</t>
  </si>
  <si>
    <t xml:space="preserve">VERA LUCIA BLANCHARD DE JESUS </t>
  </si>
  <si>
    <t>RUA ROSEMARY SADDI 71 - BL 26 - AP 103</t>
  </si>
  <si>
    <t>I73.9</t>
  </si>
  <si>
    <t xml:space="preserve">INFLA.NÃO ESP.DA PELVE </t>
  </si>
  <si>
    <t>2792-7212 / 3589-3470</t>
  </si>
  <si>
    <t>04/11/2019 ESTAVA SOZINHA E TRANCADA EM CASA</t>
  </si>
  <si>
    <t>FISIO ANDERSON / 04/11/2019 NÃO FOI REALIZADO O TRATAMENTO POIS PACIENTE NÃO ESTAVA EM CASA</t>
  </si>
  <si>
    <t>RUA RODOLFO PESSOA, 342 CASA 113</t>
  </si>
  <si>
    <t>TEREZINHA GOMES NASCIMENTO</t>
  </si>
  <si>
    <t xml:space="preserve">ALEXANDRE DE PINHO PEREIRA </t>
  </si>
  <si>
    <t>RUA CORONEL AZEVEDO JUNIOR, 941</t>
  </si>
  <si>
    <t>97547-5204 / 97476-1258</t>
  </si>
  <si>
    <t xml:space="preserve">MARIA NEUZA GOMES </t>
  </si>
  <si>
    <t>RUA MAGNO DE CARVALHO, 539</t>
  </si>
  <si>
    <t>97607-3424 / 97354-0955</t>
  </si>
  <si>
    <t xml:space="preserve">LUIZ CLAUDIO DA SILVA MACHADO </t>
  </si>
  <si>
    <t>RUA ABEL  DE ALVARENGA, 07</t>
  </si>
  <si>
    <t>07/11/2019 11:20H VIZINHA DONA RITA AVISOU QUE A CUIDADORA SAIU</t>
  </si>
  <si>
    <t>IOLANDA DA SILVA</t>
  </si>
  <si>
    <t>RUA SOARES COUTO Nº 11</t>
  </si>
  <si>
    <t>2797-9552 / 2797-0233</t>
  </si>
  <si>
    <t>CARMEM LUCIA DA SILVA</t>
  </si>
  <si>
    <t>RUA DONA LEONOR Nº 139</t>
  </si>
  <si>
    <t>3048-1239 / 2696-0198</t>
  </si>
  <si>
    <t>RUA SINFRONIO Nº 6 (RUA DA SERRA)</t>
  </si>
  <si>
    <t>984421265 / 995934331</t>
  </si>
  <si>
    <t>FISIO ALEXANDRE</t>
  </si>
  <si>
    <t>SÓ FISIO ALEXANDRE</t>
  </si>
  <si>
    <t xml:space="preserve">TRAVESSA LEANDRO ROSA Nº 37 </t>
  </si>
  <si>
    <t>3918-0335 / 967697675 / 997123960</t>
  </si>
  <si>
    <t>LOURIVAL FERREIRA DA SILVA</t>
  </si>
  <si>
    <t>RUA SANTA RITA DE CASSIA QUADRA 85 LOTE 21</t>
  </si>
  <si>
    <t>3770-1512</t>
  </si>
  <si>
    <t>SOMENTE PSICOLOGIA</t>
  </si>
  <si>
    <t xml:space="preserve">14/11/2019 PACIENTE FOI PARA ATENDIMENTO NA POLICLINICA </t>
  </si>
  <si>
    <t xml:space="preserve">ALTA DA PSICOLOGA </t>
  </si>
  <si>
    <t>RUA MARQUESA GRIZELDA Nº 570 AP 101</t>
  </si>
  <si>
    <t>18/11/2019  PACIENTE NÃO ESTAVA EM CASA</t>
  </si>
  <si>
    <t>IDAYRA REGO FERNANDES</t>
  </si>
  <si>
    <t>RUA JOÃO TELES, 65</t>
  </si>
  <si>
    <t>98866 4002 / 98459 4002</t>
  </si>
  <si>
    <t>MARIA MAGDALENA BARROS CABRAL</t>
  </si>
  <si>
    <t>RUA HERCILIA, 1641 CASA 1</t>
  </si>
  <si>
    <t>2697-0030 / 986614560</t>
  </si>
  <si>
    <t>SEVERINA CAVALCANTE DE LIMA</t>
  </si>
  <si>
    <t xml:space="preserve">22/11/2019 FISIO ROGER PACIENTE NÃO ESTAVA EM CASA </t>
  </si>
  <si>
    <t>19/11/2019 PACIENTE ESTAVA SOZINHO</t>
  </si>
  <si>
    <t>19/11/2019 PACIENTE MUDOU DE ENDEREÇO E AINDA NÃO NOS INFORMOU</t>
  </si>
  <si>
    <t>TRAVESSA RIACHÃO, 40 (piscinas bar)</t>
  </si>
  <si>
    <t xml:space="preserve">ANTÔNIO SIMÃO DA SILVA </t>
  </si>
  <si>
    <t>RUA CORDURA, 717</t>
  </si>
  <si>
    <t>ROBERTO NUNES NOGUEIRA</t>
  </si>
  <si>
    <t>RUA FRUTEIRAS, 99</t>
  </si>
  <si>
    <t>3765-4011 / 981302801</t>
  </si>
  <si>
    <t xml:space="preserve">ROGÉRIO SILVA ALMEIDA </t>
  </si>
  <si>
    <t>RUA DA CASCADA, 92</t>
  </si>
  <si>
    <t>98869-8615 / 97221-7492</t>
  </si>
  <si>
    <t xml:space="preserve">PAULO CEZAR DOS SANTOS </t>
  </si>
  <si>
    <t>RUA HERCILIA, 1020</t>
  </si>
  <si>
    <t xml:space="preserve">LUIZ PEREIRA DA SILVA </t>
  </si>
  <si>
    <t>RUA FAUSTO , 177</t>
  </si>
  <si>
    <t>98279-5460 / 97432-1968</t>
  </si>
  <si>
    <t>29/11/2019 NUTRI NÃO FOI ATENDIDA</t>
  </si>
  <si>
    <t xml:space="preserve">                                   </t>
  </si>
  <si>
    <t>FISIO  - 22/07/2019 NÃO FOMOS ATENDIDOS</t>
  </si>
  <si>
    <t>99323 3878</t>
  </si>
  <si>
    <t xml:space="preserve"> YURI CARDOSO DA SILVA</t>
  </si>
  <si>
    <t>RUA JUPITER, 587 AP 101</t>
  </si>
  <si>
    <t>96425 9364</t>
  </si>
  <si>
    <t>RODNEI ROSA CAVALCANTE</t>
  </si>
  <si>
    <t>RUA RICARDO, 141</t>
  </si>
  <si>
    <t xml:space="preserve">96446 6868 </t>
  </si>
  <si>
    <t>DIA 06/12 NÃO FOI REALIZADO A COLETA, PACIENTE NÃO ESTAVA EM JEJUM</t>
  </si>
  <si>
    <t>I50</t>
  </si>
  <si>
    <t>YAN SILVA DE MELO MENDES</t>
  </si>
  <si>
    <t>G934</t>
  </si>
  <si>
    <t>MARGARETH GONÇALVES TORRES</t>
  </si>
  <si>
    <t>AVENIDA MANOEL DUARTE, 727</t>
  </si>
  <si>
    <t xml:space="preserve">966689070/ 988637258 </t>
  </si>
  <si>
    <t>SIDNEI SOUZA COUTINHO</t>
  </si>
  <si>
    <t>RUA ZEFERINO Nº 232 CASA 1</t>
  </si>
  <si>
    <t>RUA DURVALINA, 108 - CASA 06</t>
  </si>
  <si>
    <t>ANTONIO GARCIA MACIEL</t>
  </si>
  <si>
    <t>MANOEL BORGES BARCELLOS</t>
  </si>
  <si>
    <t>RUA VATERLO DA SILVA Nº 158</t>
  </si>
  <si>
    <t>FISIO ROGER  / DIA 06/12  FOMOS REALIZAR O CURATIVOPORÉM PACIENTE TINHA ACABADO DE ACORDAR E IRIA TOMAR BANHO, DEIXAMOS O MATERIAL PARA CUIDADORA FAZER.</t>
  </si>
  <si>
    <t>REABERTO PRONTUARIO EM 10/12/2019</t>
  </si>
  <si>
    <t>09/12/2019 PACIENTE NÃO ESTAVA EM CASA</t>
  </si>
  <si>
    <t>10/12/2019 NÃO RESPONDEU AO CHAMADO</t>
  </si>
  <si>
    <t>THEODORA BRENO GASPAR</t>
  </si>
  <si>
    <t>RUA COSMORAMA Nº 900 CONDOMINIO BEIJA FLOR 1(RUA BEM TEVIS 124)</t>
  </si>
  <si>
    <t>BENEDICTA COSTA DE SOUZA</t>
  </si>
  <si>
    <t>AVENIDA MANOEL DUARTE Nº 360 CASA 2</t>
  </si>
  <si>
    <t>RUA DR MANOEL PEREIRA REIS, 914</t>
  </si>
  <si>
    <t>97041 9469 / 97515 2807</t>
  </si>
  <si>
    <t>21 98535 3217</t>
  </si>
  <si>
    <t>SEMPRE LIGAR ANTES DA VD</t>
  </si>
  <si>
    <t xml:space="preserve">VICENTINA GERMANIA MARINS </t>
  </si>
  <si>
    <t>RUA ALM. BATISTA DAS NEVES N° 416</t>
  </si>
  <si>
    <t>98767-6965</t>
  </si>
  <si>
    <t>RUA ANTONIO CONSELHEIRO N° 215 FUNDOS</t>
  </si>
  <si>
    <t>97377-6086 / 98787-8077</t>
  </si>
  <si>
    <t>FISIO ROGER</t>
  </si>
  <si>
    <t>RUA ROLDÃO GONÇALVES, 645 - CASA 2</t>
  </si>
  <si>
    <t>988028600 / 981604710</t>
  </si>
  <si>
    <t>ANNA EMYDIA DE CASTRO</t>
  </si>
  <si>
    <t>RUA MAGNO DE CARVALHO Nº 796</t>
  </si>
  <si>
    <t>3763-1634</t>
  </si>
  <si>
    <t>ROSANGELA DO AMARAL NUNES</t>
  </si>
  <si>
    <t>RUA CAETANO MARTINS Nº 85</t>
  </si>
  <si>
    <t>974853029 / 986609070</t>
  </si>
  <si>
    <t>09/12 NÃO FOMOS ATENDIDOS</t>
  </si>
  <si>
    <t>PACIENTES LIVIA</t>
  </si>
  <si>
    <t>DATA ÚLTIMO ATENDIMENTO</t>
  </si>
  <si>
    <t>PACIENTES ANDERSON</t>
  </si>
  <si>
    <t>PACIENTES ROGER</t>
  </si>
  <si>
    <t>SÓ FISIO ROGER</t>
  </si>
  <si>
    <t>PACIENTES ALEXANDRE</t>
  </si>
  <si>
    <t>APENAS FISIO ROGER E FONO</t>
  </si>
  <si>
    <t>ROBSON TAVARES</t>
  </si>
  <si>
    <t>18/06/2019 FOI ENTREGUE O EXAME DE SANGUE</t>
  </si>
  <si>
    <t>04/09/2019 FISIO ALEXANDRE NÃO FOI ATENDIDO</t>
  </si>
  <si>
    <t xml:space="preserve">FISIO LIVIA 05/12/2019 FEITO A RECEITA </t>
  </si>
  <si>
    <t>FRANCISCA PIRES</t>
  </si>
  <si>
    <t>CAETANO MASCARENHAS</t>
  </si>
  <si>
    <t>GERALDA LOPES</t>
  </si>
  <si>
    <t>MARIANA UMBELINA</t>
  </si>
  <si>
    <t>SIDNEI COUTINHO</t>
  </si>
  <si>
    <t>CARMEM LUCIA DOS SANTOS</t>
  </si>
  <si>
    <t>ORLANDA COELHO</t>
  </si>
  <si>
    <t>FISIO LIVIA 24/10/2019 ENTREGUE A MARCAÇÃO DE EXAMES</t>
  </si>
  <si>
    <t>FISIO  ALEXANDRE</t>
  </si>
  <si>
    <t xml:space="preserve">APENAS EMAP - FONO </t>
  </si>
  <si>
    <t>HELENA MARIA PEREIRA</t>
  </si>
  <si>
    <t>FISIO LIVIA 28/06/2019 NÃO FOMOS ATENDIDOS</t>
  </si>
  <si>
    <t>FISIO ALEXANDRE / 09/08/2019 NÃO FOI REALIZADO O ATENDIMENTO, POIS O CUIDADOR INFORMOU QUE PACIENTE ESTAVA ALMOÇANDO</t>
  </si>
  <si>
    <t>FISIO LIVIA 28/11/2019 15H NÃO FOMOS ATENDIDOS</t>
  </si>
  <si>
    <t>CAETANO MASCARENHAS LEITE</t>
  </si>
  <si>
    <t>RUA CESÁRIO Nº 115</t>
  </si>
  <si>
    <t>2679-5618</t>
  </si>
  <si>
    <t>SEVERINO DA COSTA ZGUR</t>
  </si>
  <si>
    <t>RUA EGIDIO Nº 1097</t>
  </si>
  <si>
    <t>2696-1105</t>
  </si>
  <si>
    <t>16/12/2019 PACIENTE MUDOU DE ENDEREÇO POR 1 ANO</t>
  </si>
  <si>
    <t>FISIO ROGER / 02/08/2019 FOI ENTREGUE RECEITA DE ESCELON</t>
  </si>
  <si>
    <t>NEREIDA SOARES</t>
  </si>
  <si>
    <t xml:space="preserve">FISIO ALEXANDRE </t>
  </si>
  <si>
    <t xml:space="preserve">CRISTIANE ARAÚJO </t>
  </si>
  <si>
    <t>SÓ FISIO / ALEXANDRE</t>
  </si>
  <si>
    <t>03/12, 10/12 E 17/12 NÃO FOMOS ATENDIDOS FISIO ANDERSON</t>
  </si>
  <si>
    <t>SÓ APOIO / FISIO ANDERSON</t>
  </si>
  <si>
    <t>23/09 , 02/12 E 09/12  NINGUÉM ATENDEU A EQUIPE  FISIO ANDERSON</t>
  </si>
  <si>
    <t>JOSE CARLOS POUBEL MENDITI</t>
  </si>
  <si>
    <t>AV. SÃO PAULO N° 540</t>
  </si>
  <si>
    <t>96731-8285 / 99961-2191</t>
  </si>
  <si>
    <t>DANTON CLEIN</t>
  </si>
  <si>
    <t>RUA CAETANO MARTINS N° 75</t>
  </si>
  <si>
    <t>2796-0326 / 96615-2374</t>
  </si>
  <si>
    <t>08/11 PSI NÃO FOI ATENDIDA FISIO ROGER</t>
  </si>
  <si>
    <t xml:space="preserve">17/12/2019 PACIENTE NÃO TEM PERFIL </t>
  </si>
  <si>
    <t>18/12/219</t>
  </si>
  <si>
    <t xml:space="preserve">FISIO ANDERSON </t>
  </si>
  <si>
    <t>RUA CELESTINO, 962</t>
  </si>
  <si>
    <t xml:space="preserve">MARIA BEVENUTA DA SILVA </t>
  </si>
  <si>
    <t>RUA OTAVIO BRAGA N° 146</t>
  </si>
  <si>
    <t>2697-6004</t>
  </si>
  <si>
    <t>COSME JORGE DE MELO</t>
  </si>
  <si>
    <t>RUA ENG. HENRIQUE LUSSAC  N° 423</t>
  </si>
  <si>
    <t>3646-4814 / 96844-8857</t>
  </si>
  <si>
    <t xml:space="preserve">20/12/2019 COLETA </t>
  </si>
  <si>
    <t>COLETA 20/12/2019</t>
  </si>
  <si>
    <t>M15</t>
  </si>
  <si>
    <t>M90</t>
  </si>
  <si>
    <t>G919</t>
  </si>
  <si>
    <t xml:space="preserve">NEUROPATIA </t>
  </si>
  <si>
    <t>RUA MONTES PAIXÃO, 1395</t>
  </si>
  <si>
    <t xml:space="preserve">MARIO PEREIRA DA SILVA </t>
  </si>
  <si>
    <t>RUA JULIO  MACEDO, 265</t>
  </si>
  <si>
    <t>3763-8885/ 98069-4112</t>
  </si>
  <si>
    <t>COLETA 27/12/2019</t>
  </si>
  <si>
    <t>F721</t>
  </si>
  <si>
    <t>CARLA MOREIRA VILLAR DOS SANTOS</t>
  </si>
  <si>
    <t>AVENIDA BARONESA DE MESQUITA Nº 1494</t>
  </si>
  <si>
    <t>976756724 / 973674306</t>
  </si>
  <si>
    <t>TROCA DE SONDA 02/01/2020</t>
  </si>
  <si>
    <t>FISIO LIVIA /  TROCA DE SONDA 02/01/2020</t>
  </si>
  <si>
    <t>SÓ APOIO / FISIO ANDERSON - 04/11/ PACIENTE ESTAVA DORMINDO</t>
  </si>
  <si>
    <t>SÓ FISIO ALEXANDRE / NÃO FOI ENCONTRADO O ENDEREÇO 03/01/19</t>
  </si>
  <si>
    <t>FISIO LIVIA / PACIENTE ESTAVA NA HIDROTERAPIA 03/01/2020</t>
  </si>
  <si>
    <t>THERESA BORGES CAMPANHA</t>
  </si>
  <si>
    <t>JOÃO ALMEIDA DOS SANTOS</t>
  </si>
  <si>
    <t>RUA ELPIDIO Nº 1279</t>
  </si>
  <si>
    <t>2796-0169</t>
  </si>
  <si>
    <t xml:space="preserve">JOSÉ CÉLIO SOBREIRA DE OLIVEIRA </t>
  </si>
  <si>
    <t>RUA ELIZEU DE ALVARENGA Nº 250</t>
  </si>
  <si>
    <t>991113641 / 975955033</t>
  </si>
  <si>
    <t>JOSÉ ALVES MALLET</t>
  </si>
  <si>
    <t>RUA ROLDÃO GONÇALVES Nº 876 CASA 2</t>
  </si>
  <si>
    <t>IVAN PANPHIRIO</t>
  </si>
  <si>
    <t>RUA JOSEFINA Nº 45 CASA 1</t>
  </si>
  <si>
    <t>MARIA NONATO MARQUES DA SILVA</t>
  </si>
  <si>
    <t>RUA SILVIA CORDONIZ Nº 121 AP 202</t>
  </si>
  <si>
    <t>981178517 / 967287539</t>
  </si>
  <si>
    <t>EDSON SOARES PAES</t>
  </si>
  <si>
    <t>RUA ROSEMARY SADDI Nº 70 AP 310</t>
  </si>
  <si>
    <t>964812339 / 976846542</t>
  </si>
  <si>
    <t>RUA MINAS GERAIS Nº 311</t>
  </si>
  <si>
    <t>CORÉIA</t>
  </si>
  <si>
    <t>JOSÉ TORQUATO DA SILVA</t>
  </si>
  <si>
    <t>RUA TOBIAS MOSCOSO Nº 84 CASA 1</t>
  </si>
  <si>
    <t>3589-4063 / 987899052</t>
  </si>
  <si>
    <t>RUA AMIZADE Nº 50 CASA 4</t>
  </si>
  <si>
    <t>10/12 E 27/12 PACIENTE NÃO ESTAVA EM CASA FISIO ANDERSON</t>
  </si>
  <si>
    <t>SÓ FISIO ANDERSON / DIA 16/12 E 27/12 10:30H E 10:55H NINGUÉM EM CASA</t>
  </si>
  <si>
    <t>FISIO  LIVIA / ALTA MÉDICA</t>
  </si>
  <si>
    <t>FISIO LIVIA / ALTA MÉDICA COBERTURA ESF</t>
  </si>
  <si>
    <t xml:space="preserve">ALTA FISIO 11/11/19 </t>
  </si>
  <si>
    <t>05/12 E 06/01 NÃO FOMOS ATENDIDOS</t>
  </si>
  <si>
    <t>03/12, 16/12 E 06/01 NÃO FOMOS ATENDIDOS</t>
  </si>
  <si>
    <t>FISIO ALEXANDRE / 07/01 PACIENTE NÃO ESTAVA EM CASA FONO 9:16H</t>
  </si>
  <si>
    <t xml:space="preserve">SUSAN DE SOUZA </t>
  </si>
  <si>
    <t>RUA STELA N° 175</t>
  </si>
  <si>
    <t>3763-8943 / 99123-6512</t>
  </si>
  <si>
    <t xml:space="preserve">ALZIRA RIBEIRO DO NASCIMENTO </t>
  </si>
  <si>
    <t>RUA JEANETE  N° 282</t>
  </si>
  <si>
    <t>97698-9551</t>
  </si>
  <si>
    <t xml:space="preserve">ELIANE MARIA MATOS </t>
  </si>
  <si>
    <t>MAURICIA DA SILVA ARAUJO</t>
  </si>
  <si>
    <t>99515-4967</t>
  </si>
  <si>
    <t>RUA ITABAIANA DE OLIVEIRA  N°47 CASA 2</t>
  </si>
  <si>
    <t>ROSANGELA GONÇALVES</t>
  </si>
  <si>
    <t>FISIO ROGER / PACIENTE NÃO ESTAVA EM CASA ÀS FONO</t>
  </si>
  <si>
    <t>PACIENTE NÃO MORA MAIS NO LOCAL</t>
  </si>
  <si>
    <t>ELZA MENDES FORTUNATO</t>
  </si>
  <si>
    <t>RUA JAPUIBA N° 109</t>
  </si>
  <si>
    <t>2797-0544 / 98926-7014</t>
  </si>
  <si>
    <t xml:space="preserve">SÓ APOIO / FISIO ANDERSON </t>
  </si>
  <si>
    <t>MARLI AUGUSTO MOLEDO</t>
  </si>
  <si>
    <t>MARIA CORREA DOS SANTOS</t>
  </si>
  <si>
    <t>RUA OTACILIO TAVARES Nº 51</t>
  </si>
  <si>
    <t>2697-7852 / 986444064</t>
  </si>
  <si>
    <t xml:space="preserve">MARLI AUGUSTO MOLEDO </t>
  </si>
  <si>
    <t>2797-0509 /980021887</t>
  </si>
  <si>
    <t>RIOMAR BARBOSA</t>
  </si>
  <si>
    <t>RUA ELPIDIO, 758</t>
  </si>
  <si>
    <t>GEORGINA LÉA DE FREITAS</t>
  </si>
  <si>
    <t>RUA EPITACIO PESSOA, 461 CASA 2</t>
  </si>
  <si>
    <t>19/12/2019 PACIENTE NÃO ESTAVA EM CASA FISIO ALEXANDRE</t>
  </si>
  <si>
    <t>RUA POLIGONAL Nº 105</t>
  </si>
  <si>
    <t>FISIO ROGER / SÓ EMAP</t>
  </si>
  <si>
    <t>SÓ FISIO ALEXANDRE / 09/01/2020 ÁS 15:40H NÃO FOI POSSIVEL ATENDER POIS A RUA ESTAVA COM BARRICADA</t>
  </si>
  <si>
    <t>CURATIVO 10/01/2020</t>
  </si>
  <si>
    <t>COLETA 10/01/2020</t>
  </si>
  <si>
    <t>FISIO LIVIA - 10/01/2020 NÃO HOUVE ATENDIMENTO PORQUE PACIENTE ESTAVA SOZINHA.</t>
  </si>
  <si>
    <t>Z30</t>
  </si>
  <si>
    <t>2656-8359 / 96607-8841</t>
  </si>
  <si>
    <t>30/08/2018 paciente sozinha</t>
  </si>
  <si>
    <t>SEM PERFIL - 26/09/2018</t>
  </si>
  <si>
    <t>AIDES ALVES DE MORAIS</t>
  </si>
  <si>
    <t>RUA KIEL Nº 39 LOTE 13 QUADRA 13</t>
  </si>
  <si>
    <t>TANIA CRISTINA DA SILVA BARBOSA</t>
  </si>
  <si>
    <t>ÓBITO 13/01/2020</t>
  </si>
  <si>
    <t>ÓBITO 09/01/2020</t>
  </si>
  <si>
    <t>FISIO LIVIA 16/10/20119 PACIENTE NÃO ESTAVA EM CASA/CADEIRA DE BANHO 13/01/2020</t>
  </si>
  <si>
    <t>ALTA DA FISIO 28/06/2019/REAVALIAÇÃO DE FISIOTERAPIA 13/01/2020</t>
  </si>
  <si>
    <t>LUCIANA FRANÇA MELLO</t>
  </si>
  <si>
    <t>RUA ENGENHEIRO HENRIQUE LUSSAC Nº 744 CASA 1</t>
  </si>
  <si>
    <t>3763-6168 / 997729652</t>
  </si>
  <si>
    <t>ALTA ADMINISTRATIVA 13/01/2020 NÃO REDIDE MAIS EM MESQUITA</t>
  </si>
  <si>
    <t>ALEXANDRO DA SILVA</t>
  </si>
  <si>
    <t>RUA JOSÉ CERCA Nº 58 CASA 10</t>
  </si>
  <si>
    <t>984332979 / 989408370</t>
  </si>
  <si>
    <t>ÓBITO 10/01/2020</t>
  </si>
  <si>
    <t>NOEMIA TEREZINHA DE ALMEIDA</t>
  </si>
  <si>
    <t>RUA POLIGONAL Nº 84 CASA 1</t>
  </si>
  <si>
    <t>2691-7654</t>
  </si>
  <si>
    <t>FISIO ROGER / ENTREGUE RECEITA 09/09/2019</t>
  </si>
  <si>
    <t xml:space="preserve">SÓ FISIO ANDERSON </t>
  </si>
  <si>
    <t>ALTA DA FISIO DIA 20/12/19 / FONO - 03/11/2019 NINGUÉM EM CASA FONO</t>
  </si>
  <si>
    <t>ÓBITO 14/01/2020</t>
  </si>
  <si>
    <t xml:space="preserve">FISIO LIVIA DIA 16/10 E 14/01 NÃO FOMOS ATENDIDOS </t>
  </si>
  <si>
    <t>CÍCERA DOS ANJOS COSTA</t>
  </si>
  <si>
    <t>ROSANGELA GOMES DO NASCIMENTO</t>
  </si>
  <si>
    <t>AVENIDA UNIÃO Nº 1303 CASA 2</t>
  </si>
  <si>
    <t>2696-0708 / 964492928</t>
  </si>
  <si>
    <t>RUA DAVID JOSÉ FURTADO Nº 85 AP 101</t>
  </si>
  <si>
    <t>M54.5</t>
  </si>
  <si>
    <t xml:space="preserve">SÓ FISIO ALEXANDRE </t>
  </si>
  <si>
    <t>PACIENTE NÃO ESTAVA EM CASA 13/01/2020 ÀS 10:20H</t>
  </si>
  <si>
    <t xml:space="preserve">FONO / FISIO ROGER </t>
  </si>
  <si>
    <t xml:space="preserve">FISIO ROGER </t>
  </si>
  <si>
    <t>GEORGE DA SILVA OLIVEIRA JÚNIOR</t>
  </si>
  <si>
    <t>RUA JÚPITER Nº 1101</t>
  </si>
  <si>
    <t>971044368 / 972689799</t>
  </si>
  <si>
    <t>ALTA 15/01/2020  PACIENTE MUDOU DE ENDEREÇO</t>
  </si>
  <si>
    <t>ELIZEU SANTOS SILVA</t>
  </si>
  <si>
    <t xml:space="preserve">           KELVIM DE SOUZA FRANCISCO</t>
  </si>
  <si>
    <t>98185 1785</t>
  </si>
  <si>
    <t>FISIO ALEXANDRE DIA 16/01 EQUIPE NÃO FOI ATENDIDA AS 10:55H</t>
  </si>
  <si>
    <t>DIA 16/01 AS10:30H EQUIPE NÃO FOI ATENDIDA</t>
  </si>
  <si>
    <t>ÓBITO 16/01/2020</t>
  </si>
  <si>
    <t>CARLA M. VILLAR DOS SANTOS</t>
  </si>
  <si>
    <t>ELCIO CORDEIRO</t>
  </si>
  <si>
    <t>FISIO ALEXANDRE / DIA 15/01/2020 NÃO FOMOS ATENDIDOS AS 14:20H</t>
  </si>
  <si>
    <t>COLETA 17/01/2020</t>
  </si>
  <si>
    <t>FISIO LIVIA / DIA 15/01/2020 NINGUÉM EM CASA AS 14:15H</t>
  </si>
  <si>
    <t>FONO /NÃO ELEGÍVEL A FISIOTERAPIA</t>
  </si>
  <si>
    <t>DIA 17/01/2020 PACIENTE NÃO ESTAVA EM CASA 15:50H</t>
  </si>
  <si>
    <t>17/01/2020 SOLICITAMOS COMPROVANTE DE RES. DE MESQUITA</t>
  </si>
  <si>
    <t>2796-2713</t>
  </si>
  <si>
    <t>ALTA 15/01/2020 ESF JACUTINGA</t>
  </si>
  <si>
    <t>ESF JACUTINGA</t>
  </si>
  <si>
    <t>ALTA 20/01/2020 C.F JACUTINGA</t>
  </si>
  <si>
    <t>GABRIEL RAMOS LESSA</t>
  </si>
  <si>
    <t>RUA TRANQUILIDADE N° 341 CASA 2</t>
  </si>
  <si>
    <t xml:space="preserve">VILA NORMA </t>
  </si>
  <si>
    <t>98349-0889</t>
  </si>
  <si>
    <t>MOACIR FERRAZ DE ANDRADE</t>
  </si>
  <si>
    <t>RUA OTAVIO BRAGA N°176A</t>
  </si>
  <si>
    <t>96994-8709</t>
  </si>
  <si>
    <t xml:space="preserve">TERESINHA CONCEIÇÃO DE SOUZA </t>
  </si>
  <si>
    <t>RUA ELPIDIO N° 425 AP 101</t>
  </si>
  <si>
    <t>98324-9512 / 96472-3629</t>
  </si>
  <si>
    <t xml:space="preserve">ALANA VITORIA DO VALE OLIVEIRA </t>
  </si>
  <si>
    <t>RUA DO ACESSO N° 1</t>
  </si>
  <si>
    <t>NELSON FERRAZ DE AZEVEDO</t>
  </si>
  <si>
    <t xml:space="preserve">RUA EPITACIO PESSOA Nº 621 CASA 2     </t>
  </si>
  <si>
    <t>MADALENA MARIA GONÇALVES</t>
  </si>
  <si>
    <t xml:space="preserve">RUA ORESTES Nº36 </t>
  </si>
  <si>
    <t>ROSA MORAES SILVA</t>
  </si>
  <si>
    <t>RUA DONA ROSINA Nº 181</t>
  </si>
  <si>
    <t>MARIA BARROSO DE CASTRO</t>
  </si>
  <si>
    <t>APENAS EMAP / FISIO ANDERSON</t>
  </si>
  <si>
    <t>SÓ APOIO PACIENTE INELEGÍVEL PARA FISIOTERAPIA</t>
  </si>
  <si>
    <t>ANTÔNIO EDMILSON DE SOUSA</t>
  </si>
  <si>
    <t>E10</t>
  </si>
  <si>
    <t>ALTAMIRA RAMOS</t>
  </si>
  <si>
    <t>RUA SARAPUÍ, 237</t>
  </si>
  <si>
    <t>97428 2554</t>
  </si>
  <si>
    <t>ZULMIRA SILVEIRA PINHEIRO</t>
  </si>
  <si>
    <t>TRAV MULLER, 6</t>
  </si>
  <si>
    <t>3763 3139 / 99231 0819</t>
  </si>
  <si>
    <t>ALTA 16/01/2020</t>
  </si>
  <si>
    <t xml:space="preserve"> FISIO LIVIA </t>
  </si>
  <si>
    <t>ÓBITO 22/01/2020</t>
  </si>
  <si>
    <t>2796-2034</t>
  </si>
  <si>
    <t>RUA ELPÍDIO, 99</t>
  </si>
  <si>
    <t>MARIA DE LOURDES COUTINHO DOS SANTOS</t>
  </si>
  <si>
    <t>COLETA 21/01/2020</t>
  </si>
  <si>
    <t>21/01/2020 COLETA</t>
  </si>
  <si>
    <t>MARIA DE FÁTIMA DA COSTA</t>
  </si>
  <si>
    <t>RUA MINAS GERAIS Nº 579 CASA 2</t>
  </si>
  <si>
    <t xml:space="preserve">JUSCELINO </t>
  </si>
  <si>
    <t>973781836 / 968358136</t>
  </si>
  <si>
    <t>FISIO ALEXANDRE / DIA 21/01/2020 NUTRI NÃO FOI ATENDIDA</t>
  </si>
  <si>
    <t xml:space="preserve">REGINA MARIA DOS SANTOS </t>
  </si>
  <si>
    <t>RUA TESOURO, 424</t>
  </si>
  <si>
    <t>FISIO ROGER / DIA 22/01/2020 AS 15:21H NÃO HAVIA NINGUÉM NA RESIDENCIA</t>
  </si>
  <si>
    <t xml:space="preserve">SÓ EMAP 06/09/2019 NÃO FOMOS ATENDIDOS POR DIVERSAS TENTATIVAS </t>
  </si>
  <si>
    <t>FISIO ROGER / ODONTO E FISIO NÃO REALIZARAM ATENDIMENTO, PACIENTE SOZINHA 22/01/2020</t>
  </si>
  <si>
    <t>WALTER PIRES</t>
  </si>
  <si>
    <t>ZILÁ OLIVEIRA DA SILVA</t>
  </si>
  <si>
    <t>RUA AZEVEDO JÚNIOR Nº 115 CASA 3</t>
  </si>
  <si>
    <t>975192858 / 3765-0346</t>
  </si>
  <si>
    <t>ÓBITO 18/01/2020</t>
  </si>
  <si>
    <t xml:space="preserve">SÓ EMAP </t>
  </si>
  <si>
    <t>CARMEN LUCIA DA SILVA</t>
  </si>
  <si>
    <t>82</t>
  </si>
  <si>
    <t>Q07/N18</t>
  </si>
  <si>
    <t>3023 0809</t>
  </si>
  <si>
    <t>VD Enfermagem</t>
  </si>
  <si>
    <t>Gripe 23/05/2015</t>
  </si>
  <si>
    <t>PATRICIA GOMES PEREIRA DOS SANTOS</t>
  </si>
  <si>
    <t>RUA VIRTUDE, 255</t>
  </si>
  <si>
    <t>MIELOMELINGOCELE / INS RENAL</t>
  </si>
  <si>
    <t>PACIENTE RETORNANDO AO ATENDIMENTO DO MEC</t>
  </si>
  <si>
    <t>ZEZINHO MOREIRA</t>
  </si>
  <si>
    <t>RUA LIDIA,17</t>
  </si>
  <si>
    <t>RUA POLO, 181</t>
  </si>
  <si>
    <t>2164 5392 / 97493 1655</t>
  </si>
  <si>
    <t>FABIO DA SILVA BURICHE</t>
  </si>
  <si>
    <t>TV. UNIÃO, 15</t>
  </si>
  <si>
    <t xml:space="preserve">FISIO LIVIA - 31/10 E 26/12/2019 E 23/01/2020 PAC.SOZINHA </t>
  </si>
  <si>
    <t>20/01/2020 VIZINHA INFORMOU QUE PACIENTE SE MUDOU</t>
  </si>
  <si>
    <t>ÓBITO 23/01/2020</t>
  </si>
  <si>
    <t>23/09/2019 / 10/01  08/01 E 22/01/2020 NINGUÉM ATENDEU A EQUIPE FISIO ROGER E PSI JUSSARA</t>
  </si>
  <si>
    <t>FISIO ROGER / 24/01/2020 15:45H NINGUÉM ATENDEU</t>
  </si>
  <si>
    <t>VANILTO DA SILVA</t>
  </si>
  <si>
    <t>RUA LIDIA Nº 17 AP 101</t>
  </si>
  <si>
    <t>3765-7207 / 967106785</t>
  </si>
  <si>
    <t>24/01/2020 COLETA</t>
  </si>
  <si>
    <t xml:space="preserve">             N  -</t>
  </si>
  <si>
    <t>CARMEN BARBOSA DE SOUZA</t>
  </si>
  <si>
    <t>RUA PAULO GOMES DOS SANTOS Nº375</t>
  </si>
  <si>
    <t>992737855 / 969653034 / 20869083</t>
  </si>
  <si>
    <t>DULCINEA DA CONCEIÇÃO ALVES</t>
  </si>
  <si>
    <t>RUA JULIO MACEDO Nº 294</t>
  </si>
  <si>
    <t>3765-6522 / 990322719</t>
  </si>
  <si>
    <t>ÓBITO 27/01/2020</t>
  </si>
  <si>
    <t>JOSÉ TORQUATO</t>
  </si>
  <si>
    <t>TERESINHA CONCEIÇÃO</t>
  </si>
  <si>
    <t>JANETE MOTA</t>
  </si>
  <si>
    <t>MARIA DA GRAÇA CABRAL</t>
  </si>
  <si>
    <t>SÓ FISIO ALEXANDRE FONO DIA 7/01 PACIENTE PEDIU PRA REMARCAR E 21/01 PACIENTE NÃO ESTAVA EM CASA</t>
  </si>
  <si>
    <t>REGINA MARIA DOS SANTOS</t>
  </si>
  <si>
    <t>ALTA 23/01/2020</t>
  </si>
  <si>
    <t>ALTA 21/01/2020</t>
  </si>
  <si>
    <t>ÓBITO 03/12/2019</t>
  </si>
  <si>
    <t>RENATO DOS SANTOS</t>
  </si>
  <si>
    <t>RUA BARONESA DE MESQUITA Nº 190 CASA 4</t>
  </si>
  <si>
    <t>987059855 / 979468786 / 984348729</t>
  </si>
  <si>
    <t>ALBERTO DE OLIVEIRA ALVES</t>
  </si>
  <si>
    <t>RUA CRISPIM Nº 495</t>
  </si>
  <si>
    <t>3763-6022 / 973150241 / 994730219</t>
  </si>
  <si>
    <t>MARIA DAS GRAÇAS SANTOS ALVES</t>
  </si>
  <si>
    <t>RUA BARÃO DE SALUSSE Nº 871</t>
  </si>
  <si>
    <t>965878689 / 2697-5846</t>
  </si>
  <si>
    <t>MARIA JOSÉ DA SILVA</t>
  </si>
  <si>
    <t>RUA AURÉLIA Nº 997</t>
  </si>
  <si>
    <t>2697-4896 / 991959764</t>
  </si>
  <si>
    <t>ÓBITO 28/01/2020</t>
  </si>
  <si>
    <t>ALTA FISIO / DIA 29/01 ÀS 11H DENTISTA E NUTRI NÃO FORAM ATENDIDOS</t>
  </si>
  <si>
    <t>ALTA 27/01/2020</t>
  </si>
  <si>
    <t>CURATIVO</t>
  </si>
  <si>
    <t>ÓBITO 29/01/2020</t>
  </si>
  <si>
    <t>FISIO ROGER / 13/11/2019 E 29/01/2020 PACIENTE NÃO ESTAVA EM CASA</t>
  </si>
  <si>
    <t>MARCELO FREIRES DE OLIVEIRA</t>
  </si>
  <si>
    <t>RUA MANACÁ Nº 218</t>
  </si>
  <si>
    <t>3064-7293 / 964128753</t>
  </si>
  <si>
    <t>IVAN DE SOUZA NASCIMENTO</t>
  </si>
  <si>
    <t>RUA DAVID JOSÉ FURTADO Nº 85</t>
  </si>
  <si>
    <t>SÓ APOIO / ALTA FISIO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</si>
</sst>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8"/>
      <color rgb="FFFF0000"/>
      <name val="Times New Roman"/>
      <family val="1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8"/>
      <name val="Times New Roman"/>
      <family val="1"/>
    </font>
    <font>
      <sz val="8"/>
      <color rgb="FFC00000"/>
      <name val="Times New Roman"/>
      <family val="1"/>
    </font>
    <font>
      <sz val="8"/>
      <color theme="4"/>
      <name val="Times New Roman"/>
      <family val="1"/>
    </font>
    <font>
      <sz val="8"/>
      <color theme="8" tint="-0.249977111117893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7">
    <xf numFmtId="0" fontId="0" fillId="0" borderId="0" xfId="0"/>
    <xf numFmtId="1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1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1" fontId="3" fillId="0" borderId="1" xfId="0" applyNumberFormat="1" applyFont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2" xfId="0" applyFont="1" applyFill="1" applyBorder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3" fillId="0" borderId="4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14" fontId="6" fillId="0" borderId="1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/>
    <xf numFmtId="14" fontId="6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3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/>
    <xf numFmtId="1" fontId="6" fillId="3" borderId="1" xfId="0" applyNumberFormat="1" applyFont="1" applyFill="1" applyBorder="1" applyAlignment="1">
      <alignment horizontal="center"/>
    </xf>
    <xf numFmtId="14" fontId="6" fillId="3" borderId="1" xfId="0" applyNumberFormat="1" applyFont="1" applyFill="1" applyBorder="1"/>
    <xf numFmtId="0" fontId="6" fillId="3" borderId="1" xfId="0" applyFont="1" applyFill="1" applyBorder="1"/>
    <xf numFmtId="0" fontId="6" fillId="2" borderId="1" xfId="0" applyFont="1" applyFill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/>
    <xf numFmtId="14" fontId="3" fillId="0" borderId="6" xfId="0" applyNumberFormat="1" applyFont="1" applyBorder="1"/>
    <xf numFmtId="1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3" borderId="0" xfId="0" applyFont="1" applyFill="1"/>
    <xf numFmtId="0" fontId="6" fillId="0" borderId="5" xfId="0" applyFont="1" applyBorder="1" applyAlignment="1">
      <alignment horizontal="center"/>
    </xf>
    <xf numFmtId="0" fontId="6" fillId="0" borderId="3" xfId="0" applyFont="1" applyBorder="1"/>
    <xf numFmtId="14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14" fontId="6" fillId="0" borderId="3" xfId="0" applyNumberFormat="1" applyFont="1" applyBorder="1"/>
    <xf numFmtId="3" fontId="6" fillId="0" borderId="1" xfId="0" quotePrefix="1" applyNumberFormat="1" applyFont="1" applyBorder="1" applyAlignment="1">
      <alignment horizontal="center" vertical="center"/>
    </xf>
    <xf numFmtId="0" fontId="6" fillId="4" borderId="0" xfId="0" applyFont="1" applyFill="1"/>
    <xf numFmtId="0" fontId="6" fillId="3" borderId="2" xfId="0" applyFont="1" applyFill="1" applyBorder="1" applyAlignment="1">
      <alignment wrapText="1"/>
    </xf>
    <xf numFmtId="14" fontId="6" fillId="3" borderId="1" xfId="0" applyNumberFormat="1" applyFont="1" applyFill="1" applyBorder="1" applyAlignment="1">
      <alignment horizontal="center" wrapText="1"/>
    </xf>
    <xf numFmtId="1" fontId="6" fillId="0" borderId="3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/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6" fillId="0" borderId="6" xfId="0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3" fontId="6" fillId="3" borderId="6" xfId="0" applyNumberFormat="1" applyFont="1" applyFill="1" applyBorder="1" applyAlignment="1">
      <alignment horizontal="center"/>
    </xf>
    <xf numFmtId="14" fontId="6" fillId="0" borderId="6" xfId="0" applyNumberFormat="1" applyFont="1" applyBorder="1"/>
    <xf numFmtId="0" fontId="6" fillId="0" borderId="6" xfId="0" applyFont="1" applyBorder="1"/>
    <xf numFmtId="14" fontId="6" fillId="0" borderId="2" xfId="0" applyNumberFormat="1" applyFont="1" applyBorder="1"/>
    <xf numFmtId="14" fontId="6" fillId="0" borderId="4" xfId="0" applyNumberFormat="1" applyFont="1" applyBorder="1"/>
    <xf numFmtId="14" fontId="6" fillId="2" borderId="1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14" fontId="6" fillId="0" borderId="8" xfId="0" applyNumberFormat="1" applyFont="1" applyBorder="1"/>
    <xf numFmtId="3" fontId="6" fillId="0" borderId="4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7" fillId="0" borderId="4" xfId="0" applyNumberFormat="1" applyFont="1" applyBorder="1"/>
    <xf numFmtId="0" fontId="8" fillId="0" borderId="1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4" fontId="4" fillId="0" borderId="0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14" fontId="6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6" fillId="0" borderId="7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4" fontId="3" fillId="0" borderId="8" xfId="0" applyNumberFormat="1" applyFont="1" applyBorder="1"/>
    <xf numFmtId="0" fontId="1" fillId="0" borderId="10" xfId="0" applyFont="1" applyBorder="1" applyAlignment="1">
      <alignment horizontal="center" vertical="center"/>
    </xf>
    <xf numFmtId="14" fontId="2" fillId="0" borderId="8" xfId="0" applyNumberFormat="1" applyFont="1" applyBorder="1"/>
    <xf numFmtId="14" fontId="7" fillId="0" borderId="8" xfId="0" applyNumberFormat="1" applyFont="1" applyBorder="1"/>
    <xf numFmtId="14" fontId="4" fillId="0" borderId="8" xfId="0" applyNumberFormat="1" applyFont="1" applyBorder="1"/>
    <xf numFmtId="14" fontId="6" fillId="3" borderId="8" xfId="0" applyNumberFormat="1" applyFont="1" applyFill="1" applyBorder="1"/>
    <xf numFmtId="14" fontId="2" fillId="3" borderId="8" xfId="0" applyNumberFormat="1" applyFont="1" applyFill="1" applyBorder="1"/>
    <xf numFmtId="14" fontId="6" fillId="0" borderId="8" xfId="0" applyNumberFormat="1" applyFont="1" applyBorder="1" applyAlignment="1">
      <alignment vertical="center"/>
    </xf>
    <xf numFmtId="0" fontId="3" fillId="0" borderId="4" xfId="0" applyFont="1" applyBorder="1"/>
    <xf numFmtId="0" fontId="6" fillId="0" borderId="4" xfId="0" applyFont="1" applyBorder="1"/>
    <xf numFmtId="0" fontId="2" fillId="0" borderId="4" xfId="0" applyFont="1" applyBorder="1"/>
    <xf numFmtId="0" fontId="6" fillId="0" borderId="7" xfId="0" applyFont="1" applyBorder="1" applyAlignment="1">
      <alignment horizontal="center"/>
    </xf>
    <xf numFmtId="3" fontId="6" fillId="0" borderId="6" xfId="0" applyNumberFormat="1" applyFont="1" applyBorder="1" applyAlignment="1">
      <alignment horizontal="center" vertical="center"/>
    </xf>
    <xf numFmtId="0" fontId="6" fillId="0" borderId="11" xfId="0" applyFont="1" applyBorder="1"/>
    <xf numFmtId="0" fontId="3" fillId="0" borderId="11" xfId="0" applyFont="1" applyBorder="1"/>
    <xf numFmtId="14" fontId="3" fillId="3" borderId="6" xfId="0" applyNumberFormat="1" applyFont="1" applyFill="1" applyBorder="1" applyAlignment="1">
      <alignment horizontal="center"/>
    </xf>
    <xf numFmtId="0" fontId="3" fillId="3" borderId="11" xfId="0" applyFont="1" applyFill="1" applyBorder="1"/>
    <xf numFmtId="0" fontId="6" fillId="3" borderId="6" xfId="0" applyFont="1" applyFill="1" applyBorder="1"/>
    <xf numFmtId="14" fontId="6" fillId="3" borderId="6" xfId="0" applyNumberFormat="1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1" fontId="6" fillId="3" borderId="6" xfId="0" applyNumberFormat="1" applyFont="1" applyFill="1" applyBorder="1" applyAlignment="1">
      <alignment horizontal="center"/>
    </xf>
    <xf numFmtId="0" fontId="6" fillId="3" borderId="11" xfId="0" applyFont="1" applyFill="1" applyBorder="1"/>
    <xf numFmtId="0" fontId="6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4" fontId="3" fillId="3" borderId="6" xfId="0" applyNumberFormat="1" applyFont="1" applyFill="1" applyBorder="1"/>
    <xf numFmtId="0" fontId="3" fillId="3" borderId="7" xfId="0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6" xfId="0" applyFont="1" applyFill="1" applyBorder="1"/>
    <xf numFmtId="3" fontId="3" fillId="3" borderId="6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14" fontId="6" fillId="0" borderId="9" xfId="0" applyNumberFormat="1" applyFont="1" applyBorder="1"/>
    <xf numFmtId="3" fontId="6" fillId="0" borderId="6" xfId="0" applyNumberFormat="1" applyFont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3" fontId="7" fillId="0" borderId="6" xfId="0" applyNumberFormat="1" applyFont="1" applyBorder="1" applyAlignment="1">
      <alignment horizontal="center"/>
    </xf>
    <xf numFmtId="0" fontId="7" fillId="0" borderId="6" xfId="0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14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4" fontId="7" fillId="3" borderId="4" xfId="0" applyNumberFormat="1" applyFont="1" applyFill="1" applyBorder="1"/>
    <xf numFmtId="1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3" fontId="7" fillId="3" borderId="4" xfId="0" applyNumberFormat="1" applyFont="1" applyFill="1" applyBorder="1" applyAlignment="1">
      <alignment horizontal="center"/>
    </xf>
    <xf numFmtId="0" fontId="7" fillId="3" borderId="1" xfId="0" applyFont="1" applyFill="1" applyBorder="1"/>
    <xf numFmtId="0" fontId="7" fillId="3" borderId="0" xfId="0" applyFont="1" applyFill="1"/>
    <xf numFmtId="3" fontId="7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4" fontId="7" fillId="0" borderId="5" xfId="0" applyNumberFormat="1" applyFont="1" applyBorder="1"/>
    <xf numFmtId="0" fontId="7" fillId="0" borderId="3" xfId="0" applyFont="1" applyBorder="1" applyAlignment="1">
      <alignment horizontal="center" vertical="center"/>
    </xf>
    <xf numFmtId="0" fontId="7" fillId="0" borderId="3" xfId="0" applyFont="1" applyBorder="1"/>
    <xf numFmtId="14" fontId="7" fillId="0" borderId="3" xfId="0" applyNumberFormat="1" applyFont="1" applyBorder="1"/>
    <xf numFmtId="14" fontId="6" fillId="0" borderId="7" xfId="0" applyNumberFormat="1" applyFont="1" applyBorder="1"/>
    <xf numFmtId="3" fontId="7" fillId="3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ont="1" applyBorder="1"/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left" vertical="center"/>
    </xf>
    <xf numFmtId="14" fontId="9" fillId="3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center"/>
    </xf>
    <xf numFmtId="14" fontId="9" fillId="3" borderId="0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left" vertical="center"/>
    </xf>
    <xf numFmtId="14" fontId="9" fillId="5" borderId="4" xfId="0" applyNumberFormat="1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7" fillId="3" borderId="1" xfId="0" applyNumberFormat="1" applyFont="1" applyFill="1" applyBorder="1"/>
    <xf numFmtId="1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/>
    </xf>
    <xf numFmtId="0" fontId="3" fillId="0" borderId="3" xfId="0" applyFont="1" applyBorder="1"/>
    <xf numFmtId="14" fontId="3" fillId="0" borderId="3" xfId="0" applyNumberFormat="1" applyFont="1" applyBorder="1"/>
    <xf numFmtId="14" fontId="6" fillId="0" borderId="5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3" fillId="0" borderId="13" xfId="0" applyNumberFormat="1" applyFont="1" applyBorder="1"/>
    <xf numFmtId="0" fontId="9" fillId="3" borderId="4" xfId="0" applyFont="1" applyFill="1" applyBorder="1" applyAlignment="1">
      <alignment horizontal="left" vertical="center"/>
    </xf>
    <xf numFmtId="0" fontId="6" fillId="3" borderId="0" xfId="0" applyFont="1" applyFill="1" applyBorder="1"/>
    <xf numFmtId="14" fontId="6" fillId="0" borderId="13" xfId="0" applyNumberFormat="1" applyFont="1" applyBorder="1"/>
    <xf numFmtId="0" fontId="3" fillId="0" borderId="0" xfId="0" applyFont="1" applyBorder="1"/>
    <xf numFmtId="3" fontId="3" fillId="3" borderId="1" xfId="0" applyNumberFormat="1" applyFont="1" applyFill="1" applyBorder="1" applyAlignment="1">
      <alignment horizontal="center"/>
    </xf>
    <xf numFmtId="14" fontId="6" fillId="3" borderId="9" xfId="0" applyNumberFormat="1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0" fontId="6" fillId="3" borderId="9" xfId="0" applyFont="1" applyFill="1" applyBorder="1"/>
    <xf numFmtId="14" fontId="10" fillId="3" borderId="1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14" fontId="3" fillId="0" borderId="4" xfId="0" applyNumberFormat="1" applyFont="1" applyBorder="1"/>
    <xf numFmtId="3" fontId="3" fillId="0" borderId="4" xfId="0" applyNumberFormat="1" applyFont="1" applyBorder="1" applyAlignment="1">
      <alignment horizontal="center"/>
    </xf>
    <xf numFmtId="3" fontId="6" fillId="3" borderId="6" xfId="0" applyNumberFormat="1" applyFont="1" applyFill="1" applyBorder="1" applyAlignment="1">
      <alignment horizontal="center" vertical="center" wrapText="1"/>
    </xf>
    <xf numFmtId="0" fontId="6" fillId="0" borderId="0" xfId="0" applyFont="1" applyBorder="1"/>
    <xf numFmtId="3" fontId="6" fillId="3" borderId="9" xfId="0" applyNumberFormat="1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left" vertical="center"/>
    </xf>
    <xf numFmtId="14" fontId="0" fillId="3" borderId="1" xfId="0" applyNumberFormat="1" applyFont="1" applyFill="1" applyBorder="1" applyAlignment="1">
      <alignment horizontal="center"/>
    </xf>
    <xf numFmtId="0" fontId="9" fillId="3" borderId="0" xfId="0" applyFont="1" applyFill="1" applyBorder="1" applyAlignment="1">
      <alignment horizontal="left" vertical="center"/>
    </xf>
    <xf numFmtId="14" fontId="9" fillId="3" borderId="4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6" fillId="0" borderId="13" xfId="0" applyFont="1" applyBorder="1"/>
    <xf numFmtId="0" fontId="6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90"/>
  <sheetViews>
    <sheetView tabSelected="1" zoomScale="115" zoomScaleNormal="115" workbookViewId="0">
      <pane ySplit="1" topLeftCell="A2" activePane="bottomLeft" state="frozen"/>
      <selection pane="bottomLeft" activeCell="A17" sqref="A17"/>
    </sheetView>
  </sheetViews>
  <sheetFormatPr defaultRowHeight="11.25" x14ac:dyDescent="0.2"/>
  <cols>
    <col min="1" max="1" width="13.28515625" style="18" customWidth="1"/>
    <col min="2" max="2" width="10.140625" style="3" customWidth="1"/>
    <col min="3" max="3" width="14.85546875" style="1" customWidth="1"/>
    <col min="4" max="4" width="16.7109375" style="5" hidden="1" customWidth="1"/>
    <col min="5" max="5" width="7" style="6" customWidth="1"/>
    <col min="6" max="6" width="37.85546875" style="8" customWidth="1"/>
    <col min="7" max="7" width="28.28515625" style="6" bestFit="1" customWidth="1"/>
    <col min="8" max="8" width="54.42578125" style="6" customWidth="1"/>
    <col min="9" max="10" width="16.7109375" style="6" customWidth="1"/>
    <col min="11" max="11" width="25.85546875" style="6" bestFit="1" customWidth="1"/>
    <col min="12" max="12" width="16.7109375" style="6" customWidth="1"/>
    <col min="13" max="13" width="23.42578125" style="6" customWidth="1"/>
    <col min="14" max="14" width="16.7109375" style="6" customWidth="1"/>
    <col min="15" max="15" width="46.7109375" style="5" customWidth="1"/>
    <col min="16" max="17" width="16.7109375" style="6" customWidth="1"/>
    <col min="18" max="33" width="16.7109375" style="5" customWidth="1"/>
    <col min="34" max="34" width="9.5703125" style="5" customWidth="1"/>
    <col min="35" max="35" width="9.140625" style="5" customWidth="1"/>
    <col min="36" max="36" width="10.7109375" style="5" customWidth="1"/>
    <col min="37" max="37" width="9.85546875" style="5" customWidth="1"/>
    <col min="38" max="38" width="28.85546875" style="5" customWidth="1"/>
    <col min="39" max="39" width="12.42578125" style="5" customWidth="1"/>
    <col min="40" max="40" width="10.28515625" style="5" customWidth="1"/>
    <col min="41" max="41" width="25.7109375" style="5" customWidth="1"/>
    <col min="42" max="42" width="23.42578125" style="5" bestFit="1" customWidth="1"/>
    <col min="43" max="16384" width="9.140625" style="5"/>
  </cols>
  <sheetData>
    <row r="1" spans="1:43" s="34" customFormat="1" ht="26.25" customHeight="1" x14ac:dyDescent="0.25">
      <c r="A1" s="33" t="s">
        <v>490</v>
      </c>
      <c r="B1" s="35" t="s">
        <v>36</v>
      </c>
      <c r="C1" s="175" t="s">
        <v>6</v>
      </c>
      <c r="D1" s="129" t="s">
        <v>5</v>
      </c>
      <c r="E1" s="35" t="s">
        <v>4</v>
      </c>
      <c r="F1" s="35" t="s">
        <v>7</v>
      </c>
      <c r="G1" s="35" t="s">
        <v>8</v>
      </c>
      <c r="H1" s="35" t="s">
        <v>0</v>
      </c>
      <c r="I1" s="35" t="s">
        <v>1</v>
      </c>
      <c r="J1" s="35" t="s">
        <v>3</v>
      </c>
      <c r="K1" s="35" t="s">
        <v>9</v>
      </c>
      <c r="L1" s="35" t="s">
        <v>10</v>
      </c>
      <c r="M1" s="35" t="s">
        <v>2</v>
      </c>
      <c r="N1" s="35" t="s">
        <v>11</v>
      </c>
      <c r="O1" s="35" t="s">
        <v>37</v>
      </c>
      <c r="P1" s="35" t="s">
        <v>34</v>
      </c>
      <c r="Q1" s="35" t="s">
        <v>12</v>
      </c>
      <c r="R1" s="35" t="s">
        <v>13</v>
      </c>
      <c r="S1" s="35" t="s">
        <v>14</v>
      </c>
      <c r="T1" s="35" t="s">
        <v>15</v>
      </c>
      <c r="U1" s="35" t="s">
        <v>16</v>
      </c>
      <c r="V1" s="35" t="s">
        <v>17</v>
      </c>
      <c r="W1" s="35" t="s">
        <v>18</v>
      </c>
      <c r="X1" s="33" t="s">
        <v>202</v>
      </c>
      <c r="Y1" s="35" t="s">
        <v>19</v>
      </c>
      <c r="Z1" s="35" t="s">
        <v>20</v>
      </c>
      <c r="AA1" s="35" t="s">
        <v>21</v>
      </c>
      <c r="AB1" s="175" t="s">
        <v>620</v>
      </c>
      <c r="AC1" s="35" t="s">
        <v>22</v>
      </c>
      <c r="AD1" s="35" t="s">
        <v>23</v>
      </c>
      <c r="AE1" s="35" t="s">
        <v>24</v>
      </c>
      <c r="AF1" s="35" t="s">
        <v>25</v>
      </c>
      <c r="AG1" s="35" t="s">
        <v>26</v>
      </c>
      <c r="AH1" s="35" t="s">
        <v>27</v>
      </c>
      <c r="AI1" s="35" t="s">
        <v>28</v>
      </c>
      <c r="AJ1" s="35" t="s">
        <v>29</v>
      </c>
      <c r="AK1" s="35" t="s">
        <v>30</v>
      </c>
      <c r="AL1" s="35" t="s">
        <v>31</v>
      </c>
      <c r="AM1" s="176" t="s">
        <v>494</v>
      </c>
      <c r="AN1" s="35" t="s">
        <v>32</v>
      </c>
      <c r="AO1" s="35" t="s">
        <v>33</v>
      </c>
      <c r="AP1" s="35" t="s">
        <v>35</v>
      </c>
      <c r="AQ1" s="36"/>
    </row>
    <row r="2" spans="1:43" s="47" customFormat="1" ht="11.25" customHeight="1" x14ac:dyDescent="0.2">
      <c r="A2" s="38">
        <v>15861</v>
      </c>
      <c r="B2" s="45">
        <v>224</v>
      </c>
      <c r="C2" s="38">
        <v>15861</v>
      </c>
      <c r="D2" s="106">
        <f t="shared" ref="D2:D32" ca="1" si="0">TODAY()</f>
        <v>43879</v>
      </c>
      <c r="E2" s="42">
        <f t="shared" ref="E2:E12" ca="1" si="1">INT((D2-C2)/365.25)</f>
        <v>76</v>
      </c>
      <c r="F2" s="43" t="s">
        <v>447</v>
      </c>
      <c r="G2" s="48">
        <v>700101848668590</v>
      </c>
      <c r="H2" s="45" t="s">
        <v>448</v>
      </c>
      <c r="I2" s="45" t="s">
        <v>44</v>
      </c>
      <c r="J2" s="45" t="s">
        <v>45</v>
      </c>
      <c r="K2" s="45" t="s">
        <v>46</v>
      </c>
      <c r="L2" s="45" t="s">
        <v>47</v>
      </c>
      <c r="M2" s="45" t="s">
        <v>449</v>
      </c>
      <c r="N2" s="38">
        <v>42873</v>
      </c>
      <c r="O2" s="46"/>
      <c r="P2" s="38">
        <v>43797</v>
      </c>
      <c r="Q2" s="45">
        <f t="shared" ref="Q2:Q12" si="2">P2-N2</f>
        <v>924</v>
      </c>
      <c r="R2" s="41">
        <v>43797</v>
      </c>
      <c r="S2" s="41">
        <v>43692</v>
      </c>
      <c r="T2" s="41"/>
      <c r="U2" s="46"/>
      <c r="V2" s="46"/>
      <c r="W2" s="46"/>
      <c r="X2" s="46" t="s">
        <v>971</v>
      </c>
      <c r="Y2" s="41">
        <v>43797</v>
      </c>
      <c r="Z2" s="46"/>
      <c r="AA2" s="41">
        <v>43517</v>
      </c>
      <c r="AB2" s="41">
        <v>43535</v>
      </c>
      <c r="AC2" s="41">
        <v>43565</v>
      </c>
      <c r="AD2" s="46"/>
      <c r="AE2" s="46"/>
      <c r="AF2" s="46"/>
      <c r="AG2" s="41">
        <v>43700</v>
      </c>
      <c r="AH2" s="46"/>
      <c r="AI2" s="41">
        <v>43754</v>
      </c>
      <c r="AJ2" s="41">
        <v>43797</v>
      </c>
      <c r="AK2" s="46"/>
      <c r="AL2" s="46"/>
      <c r="AM2" s="46"/>
      <c r="AN2" s="46"/>
      <c r="AO2" s="46"/>
      <c r="AP2" s="46"/>
    </row>
    <row r="3" spans="1:43" s="47" customFormat="1" ht="13.5" customHeight="1" x14ac:dyDescent="0.2">
      <c r="A3" s="38">
        <v>42621</v>
      </c>
      <c r="B3" s="45">
        <v>16</v>
      </c>
      <c r="C3" s="38">
        <v>10354</v>
      </c>
      <c r="D3" s="106">
        <f t="shared" ca="1" si="0"/>
        <v>43879</v>
      </c>
      <c r="E3" s="42">
        <f t="shared" ca="1" si="1"/>
        <v>91</v>
      </c>
      <c r="F3" s="43" t="s">
        <v>125</v>
      </c>
      <c r="G3" s="48">
        <v>898001194379526</v>
      </c>
      <c r="H3" s="45" t="s">
        <v>126</v>
      </c>
      <c r="I3" s="45" t="s">
        <v>44</v>
      </c>
      <c r="J3" s="45" t="s">
        <v>45</v>
      </c>
      <c r="K3" s="45" t="s">
        <v>98</v>
      </c>
      <c r="L3" s="45" t="s">
        <v>99</v>
      </c>
      <c r="M3" s="45" t="s">
        <v>127</v>
      </c>
      <c r="N3" s="38">
        <v>42852</v>
      </c>
      <c r="O3" s="46" t="s">
        <v>756</v>
      </c>
      <c r="P3" s="38">
        <v>43853</v>
      </c>
      <c r="Q3" s="45">
        <f t="shared" si="2"/>
        <v>1001</v>
      </c>
      <c r="R3" s="41">
        <v>43853</v>
      </c>
      <c r="S3" s="41">
        <v>43614</v>
      </c>
      <c r="T3" s="46"/>
      <c r="U3" s="46"/>
      <c r="V3" s="46"/>
      <c r="W3" s="41">
        <v>43474</v>
      </c>
      <c r="X3" s="46"/>
      <c r="Y3" s="41">
        <v>43853</v>
      </c>
      <c r="Z3" s="41">
        <v>43853</v>
      </c>
      <c r="AA3" s="46"/>
      <c r="AB3" s="41">
        <v>43536</v>
      </c>
      <c r="AC3" s="46"/>
      <c r="AD3" s="41">
        <v>43614</v>
      </c>
      <c r="AE3" s="41">
        <v>43620</v>
      </c>
      <c r="AF3" s="46"/>
      <c r="AG3" s="41">
        <v>43699</v>
      </c>
      <c r="AH3" s="46"/>
      <c r="AI3" s="41">
        <v>43755</v>
      </c>
      <c r="AJ3" s="46"/>
      <c r="AK3" s="46"/>
      <c r="AL3" s="46"/>
      <c r="AM3" s="46"/>
      <c r="AN3" s="46"/>
      <c r="AO3" s="46"/>
      <c r="AP3" s="46"/>
    </row>
    <row r="4" spans="1:43" s="47" customFormat="1" ht="11.25" customHeight="1" x14ac:dyDescent="0.2">
      <c r="A4" s="38">
        <v>42251</v>
      </c>
      <c r="B4" s="45">
        <v>8</v>
      </c>
      <c r="C4" s="38">
        <v>10618</v>
      </c>
      <c r="D4" s="106">
        <f t="shared" ca="1" si="0"/>
        <v>43879</v>
      </c>
      <c r="E4" s="42">
        <f t="shared" ca="1" si="1"/>
        <v>91</v>
      </c>
      <c r="F4" s="43" t="s">
        <v>375</v>
      </c>
      <c r="G4" s="48">
        <v>165772844910003</v>
      </c>
      <c r="H4" s="45" t="s">
        <v>376</v>
      </c>
      <c r="I4" s="45" t="s">
        <v>44</v>
      </c>
      <c r="J4" s="45" t="s">
        <v>45</v>
      </c>
      <c r="K4" s="45" t="s">
        <v>46</v>
      </c>
      <c r="L4" s="45" t="s">
        <v>47</v>
      </c>
      <c r="M4" s="45" t="s">
        <v>377</v>
      </c>
      <c r="N4" s="38">
        <v>42845</v>
      </c>
      <c r="O4" s="46"/>
      <c r="P4" s="38">
        <v>43748</v>
      </c>
      <c r="Q4" s="45">
        <f t="shared" si="2"/>
        <v>903</v>
      </c>
      <c r="R4" s="41">
        <v>43748</v>
      </c>
      <c r="S4" s="41">
        <v>43692</v>
      </c>
      <c r="T4" s="46"/>
      <c r="U4" s="46"/>
      <c r="V4" s="46"/>
      <c r="W4" s="46"/>
      <c r="X4" s="46"/>
      <c r="Y4" s="41">
        <v>43748</v>
      </c>
      <c r="Z4" s="46"/>
      <c r="AA4" s="46"/>
      <c r="AB4" s="56">
        <v>43536</v>
      </c>
      <c r="AC4" s="41">
        <v>43580</v>
      </c>
      <c r="AD4" s="46"/>
      <c r="AE4" s="46"/>
      <c r="AF4" s="46"/>
      <c r="AG4" s="41">
        <v>43692</v>
      </c>
      <c r="AH4" s="46"/>
      <c r="AI4" s="41">
        <v>43748</v>
      </c>
      <c r="AJ4" s="46"/>
      <c r="AK4" s="46"/>
      <c r="AL4" s="46"/>
      <c r="AM4" s="46"/>
      <c r="AN4" s="46"/>
      <c r="AO4" s="46"/>
      <c r="AP4" s="46"/>
    </row>
    <row r="5" spans="1:43" ht="11.25" customHeight="1" x14ac:dyDescent="0.2">
      <c r="A5" s="38">
        <v>40924</v>
      </c>
      <c r="B5" s="45">
        <v>1</v>
      </c>
      <c r="C5" s="38">
        <v>10832</v>
      </c>
      <c r="D5" s="130">
        <f t="shared" ca="1" si="0"/>
        <v>43879</v>
      </c>
      <c r="E5" s="42">
        <f t="shared" ca="1" si="1"/>
        <v>90</v>
      </c>
      <c r="F5" s="43" t="s">
        <v>128</v>
      </c>
      <c r="G5" s="48">
        <v>801434305413251</v>
      </c>
      <c r="H5" s="45" t="s">
        <v>285</v>
      </c>
      <c r="I5" s="45" t="s">
        <v>94</v>
      </c>
      <c r="J5" s="45" t="s">
        <v>45</v>
      </c>
      <c r="K5" s="45" t="s">
        <v>46</v>
      </c>
      <c r="L5" s="45" t="s">
        <v>61</v>
      </c>
      <c r="M5" s="45" t="s">
        <v>129</v>
      </c>
      <c r="N5" s="38">
        <v>42859</v>
      </c>
      <c r="O5" s="46" t="s">
        <v>1036</v>
      </c>
      <c r="P5" s="38">
        <v>43839</v>
      </c>
      <c r="Q5" s="45">
        <f t="shared" si="2"/>
        <v>980</v>
      </c>
      <c r="R5" s="41">
        <v>43833</v>
      </c>
      <c r="S5" s="41">
        <v>43664</v>
      </c>
      <c r="T5" s="46"/>
      <c r="U5" s="46"/>
      <c r="V5" s="46"/>
      <c r="W5" s="41">
        <v>43474</v>
      </c>
      <c r="X5" s="46"/>
      <c r="Y5" s="41">
        <v>43839</v>
      </c>
      <c r="Z5" s="41">
        <v>43474</v>
      </c>
      <c r="AA5" s="41">
        <v>43510</v>
      </c>
      <c r="AB5" s="46"/>
      <c r="AC5" s="41">
        <v>43572</v>
      </c>
      <c r="AD5" s="41">
        <v>43606</v>
      </c>
      <c r="AE5" s="46"/>
      <c r="AF5" s="41">
        <v>43664</v>
      </c>
      <c r="AG5" s="46"/>
      <c r="AH5" s="46"/>
      <c r="AI5" s="41">
        <v>43740</v>
      </c>
      <c r="AJ5" s="46"/>
      <c r="AK5" s="46"/>
      <c r="AL5" s="46" t="s">
        <v>607</v>
      </c>
      <c r="AM5" s="46"/>
      <c r="AN5" s="46"/>
      <c r="AO5" s="46"/>
      <c r="AP5" s="46"/>
    </row>
    <row r="6" spans="1:43" s="47" customFormat="1" ht="13.5" customHeight="1" x14ac:dyDescent="0.2">
      <c r="A6" s="38">
        <v>42522</v>
      </c>
      <c r="B6" s="45">
        <v>215</v>
      </c>
      <c r="C6" s="38">
        <v>12351</v>
      </c>
      <c r="D6" s="106">
        <f t="shared" ca="1" si="0"/>
        <v>43879</v>
      </c>
      <c r="E6" s="42">
        <f t="shared" ca="1" si="1"/>
        <v>86</v>
      </c>
      <c r="F6" s="43" t="s">
        <v>262</v>
      </c>
      <c r="G6" s="48">
        <v>801434131615989</v>
      </c>
      <c r="H6" s="45" t="s">
        <v>318</v>
      </c>
      <c r="I6" s="45" t="s">
        <v>94</v>
      </c>
      <c r="J6" s="45" t="s">
        <v>45</v>
      </c>
      <c r="K6" s="45" t="s">
        <v>263</v>
      </c>
      <c r="L6" s="45" t="s">
        <v>264</v>
      </c>
      <c r="M6" s="45" t="s">
        <v>265</v>
      </c>
      <c r="N6" s="38">
        <v>42836</v>
      </c>
      <c r="O6" s="46" t="s">
        <v>775</v>
      </c>
      <c r="P6" s="38">
        <v>43839</v>
      </c>
      <c r="Q6" s="45">
        <f t="shared" si="2"/>
        <v>1003</v>
      </c>
      <c r="R6" s="41">
        <v>43825</v>
      </c>
      <c r="S6" s="46"/>
      <c r="T6" s="46"/>
      <c r="U6" s="46"/>
      <c r="V6" s="46"/>
      <c r="W6" s="46"/>
      <c r="X6" s="46"/>
      <c r="Y6" s="41">
        <v>43839</v>
      </c>
      <c r="Z6" s="41">
        <v>43839</v>
      </c>
      <c r="AA6" s="46"/>
      <c r="AB6" s="46"/>
      <c r="AC6" s="41">
        <v>43572</v>
      </c>
      <c r="AD6" s="46"/>
      <c r="AE6" s="41">
        <v>43634</v>
      </c>
      <c r="AF6" s="41">
        <v>43669</v>
      </c>
      <c r="AG6" s="46"/>
      <c r="AH6" s="41">
        <v>43728</v>
      </c>
      <c r="AI6" s="46"/>
      <c r="AJ6" s="46"/>
      <c r="AK6" s="41">
        <v>43825</v>
      </c>
      <c r="AL6" s="46" t="s">
        <v>688</v>
      </c>
      <c r="AM6" s="46"/>
      <c r="AN6" s="46"/>
      <c r="AO6" s="46"/>
      <c r="AP6" s="46"/>
    </row>
    <row r="7" spans="1:43" s="47" customFormat="1" ht="11.25" customHeight="1" x14ac:dyDescent="0.2">
      <c r="A7" s="38">
        <v>40010</v>
      </c>
      <c r="B7" s="45">
        <v>298</v>
      </c>
      <c r="C7" s="38">
        <v>27376</v>
      </c>
      <c r="D7" s="106">
        <f t="shared" ca="1" si="0"/>
        <v>43879</v>
      </c>
      <c r="E7" s="42">
        <f t="shared" ca="1" si="1"/>
        <v>45</v>
      </c>
      <c r="F7" s="43" t="s">
        <v>224</v>
      </c>
      <c r="G7" s="48">
        <v>898003456520435</v>
      </c>
      <c r="H7" s="45" t="s">
        <v>301</v>
      </c>
      <c r="I7" s="45" t="s">
        <v>94</v>
      </c>
      <c r="J7" s="45" t="s">
        <v>45</v>
      </c>
      <c r="K7" s="45" t="s">
        <v>225</v>
      </c>
      <c r="L7" s="45" t="s">
        <v>226</v>
      </c>
      <c r="M7" s="45" t="s">
        <v>878</v>
      </c>
      <c r="N7" s="38">
        <v>42930</v>
      </c>
      <c r="O7" s="46" t="s">
        <v>1027</v>
      </c>
      <c r="P7" s="38">
        <v>43808</v>
      </c>
      <c r="Q7" s="45">
        <f t="shared" si="2"/>
        <v>878</v>
      </c>
      <c r="R7" s="46"/>
      <c r="S7" s="41">
        <v>43713</v>
      </c>
      <c r="T7" s="46"/>
      <c r="U7" s="41">
        <v>43838</v>
      </c>
      <c r="V7" s="41">
        <v>43838</v>
      </c>
      <c r="W7" s="41">
        <v>43544</v>
      </c>
      <c r="X7" s="46"/>
      <c r="Y7" s="41">
        <v>43838</v>
      </c>
      <c r="Z7" s="41">
        <v>43838</v>
      </c>
      <c r="AA7" s="46"/>
      <c r="AB7" s="41">
        <v>43538</v>
      </c>
      <c r="AC7" s="41">
        <v>43565</v>
      </c>
      <c r="AD7" s="46"/>
      <c r="AE7" s="41">
        <v>43621</v>
      </c>
      <c r="AF7" s="46"/>
      <c r="AG7" s="46"/>
      <c r="AH7" s="41">
        <v>43713</v>
      </c>
      <c r="AI7" s="46"/>
      <c r="AJ7" s="46"/>
      <c r="AK7" s="41">
        <v>43808</v>
      </c>
      <c r="AL7" s="46"/>
      <c r="AM7" s="46"/>
      <c r="AN7" s="46"/>
      <c r="AO7" s="46"/>
      <c r="AP7" s="46"/>
    </row>
    <row r="8" spans="1:43" s="47" customFormat="1" ht="11.25" customHeight="1" x14ac:dyDescent="0.2">
      <c r="A8" s="38">
        <v>43432</v>
      </c>
      <c r="B8" s="45">
        <v>275</v>
      </c>
      <c r="C8" s="38">
        <v>9778</v>
      </c>
      <c r="D8" s="106">
        <f t="shared" ca="1" si="0"/>
        <v>43879</v>
      </c>
      <c r="E8" s="42">
        <f t="shared" ca="1" si="1"/>
        <v>93</v>
      </c>
      <c r="F8" s="43" t="s">
        <v>199</v>
      </c>
      <c r="G8" s="48">
        <v>709205244492434</v>
      </c>
      <c r="H8" s="45" t="s">
        <v>200</v>
      </c>
      <c r="I8" s="45" t="s">
        <v>94</v>
      </c>
      <c r="J8" s="45" t="s">
        <v>45</v>
      </c>
      <c r="K8" s="45" t="s">
        <v>113</v>
      </c>
      <c r="L8" s="45" t="s">
        <v>114</v>
      </c>
      <c r="M8" s="45" t="s">
        <v>201</v>
      </c>
      <c r="N8" s="38">
        <v>43454</v>
      </c>
      <c r="O8" s="46" t="s">
        <v>733</v>
      </c>
      <c r="P8" s="38">
        <v>43839</v>
      </c>
      <c r="Q8" s="45">
        <f t="shared" si="2"/>
        <v>385</v>
      </c>
      <c r="R8" s="41">
        <v>43851</v>
      </c>
      <c r="S8" s="41">
        <v>43678</v>
      </c>
      <c r="T8" s="41">
        <v>43843</v>
      </c>
      <c r="U8" s="46"/>
      <c r="V8" s="41">
        <v>43647</v>
      </c>
      <c r="W8" s="46"/>
      <c r="X8" s="46"/>
      <c r="Y8" s="41">
        <v>43839</v>
      </c>
      <c r="Z8" s="41">
        <v>43851</v>
      </c>
      <c r="AA8" s="41">
        <v>43523</v>
      </c>
      <c r="AB8" s="46"/>
      <c r="AC8" s="41">
        <v>43573</v>
      </c>
      <c r="AD8" s="46"/>
      <c r="AE8" s="41">
        <v>43634</v>
      </c>
      <c r="AF8" s="41">
        <v>43647</v>
      </c>
      <c r="AG8" s="41">
        <v>43700</v>
      </c>
      <c r="AH8" s="46"/>
      <c r="AI8" s="41">
        <v>43741</v>
      </c>
      <c r="AJ8" s="46"/>
      <c r="AK8" s="46"/>
      <c r="AL8" s="46"/>
      <c r="AM8" s="46"/>
      <c r="AN8" s="46"/>
      <c r="AO8" s="46"/>
      <c r="AP8" s="46"/>
    </row>
    <row r="9" spans="1:43" s="47" customFormat="1" ht="11.25" customHeight="1" x14ac:dyDescent="0.2">
      <c r="A9" s="95">
        <v>43375</v>
      </c>
      <c r="B9" s="139">
        <v>248</v>
      </c>
      <c r="C9" s="95">
        <v>11981</v>
      </c>
      <c r="D9" s="41">
        <f t="shared" ca="1" si="0"/>
        <v>43879</v>
      </c>
      <c r="E9" s="127">
        <f t="shared" ca="1" si="1"/>
        <v>87</v>
      </c>
      <c r="F9" s="96" t="s">
        <v>399</v>
      </c>
      <c r="G9" s="140">
        <v>898001272185208</v>
      </c>
      <c r="H9" s="94" t="s">
        <v>400</v>
      </c>
      <c r="I9" s="94" t="s">
        <v>94</v>
      </c>
      <c r="J9" s="94" t="s">
        <v>45</v>
      </c>
      <c r="K9" s="94" t="s">
        <v>98</v>
      </c>
      <c r="L9" s="94" t="s">
        <v>99</v>
      </c>
      <c r="M9" s="94" t="s">
        <v>401</v>
      </c>
      <c r="N9" s="95">
        <v>43384</v>
      </c>
      <c r="O9" s="100" t="s">
        <v>1297</v>
      </c>
      <c r="P9" s="95"/>
      <c r="Q9" s="94">
        <f t="shared" si="2"/>
        <v>-43384</v>
      </c>
      <c r="R9" s="99">
        <v>43839</v>
      </c>
      <c r="S9" s="99">
        <v>43839</v>
      </c>
      <c r="T9" s="100"/>
      <c r="U9" s="100"/>
      <c r="V9" s="100"/>
      <c r="W9" s="100"/>
      <c r="X9" s="100"/>
      <c r="Y9" s="99">
        <v>43839</v>
      </c>
      <c r="Z9" s="99">
        <v>43839</v>
      </c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</row>
    <row r="10" spans="1:43" s="47" customFormat="1" ht="11.25" customHeight="1" x14ac:dyDescent="0.2">
      <c r="A10" s="38">
        <v>43320</v>
      </c>
      <c r="B10" s="45">
        <v>3</v>
      </c>
      <c r="C10" s="38">
        <v>13413</v>
      </c>
      <c r="D10" s="106">
        <f t="shared" ca="1" si="0"/>
        <v>43879</v>
      </c>
      <c r="E10" s="42">
        <f t="shared" ca="1" si="1"/>
        <v>83</v>
      </c>
      <c r="F10" s="43" t="s">
        <v>460</v>
      </c>
      <c r="G10" s="48">
        <v>801434305392335</v>
      </c>
      <c r="H10" s="45" t="s">
        <v>461</v>
      </c>
      <c r="I10" s="45" t="s">
        <v>94</v>
      </c>
      <c r="J10" s="45" t="s">
        <v>45</v>
      </c>
      <c r="K10" s="45" t="s">
        <v>42</v>
      </c>
      <c r="L10" s="45" t="s">
        <v>40</v>
      </c>
      <c r="M10" s="45" t="s">
        <v>462</v>
      </c>
      <c r="N10" s="38">
        <v>43517</v>
      </c>
      <c r="O10" s="46"/>
      <c r="P10" s="38">
        <v>44139</v>
      </c>
      <c r="Q10" s="45">
        <f t="shared" si="2"/>
        <v>622</v>
      </c>
      <c r="R10" s="41">
        <v>43686</v>
      </c>
      <c r="S10" s="41">
        <v>43843</v>
      </c>
      <c r="T10" s="41">
        <v>43843</v>
      </c>
      <c r="U10" s="41">
        <v>43810</v>
      </c>
      <c r="V10" s="41">
        <v>43647</v>
      </c>
      <c r="W10" s="41">
        <v>43741</v>
      </c>
      <c r="X10" s="41">
        <v>43546</v>
      </c>
      <c r="Y10" s="41">
        <v>44139</v>
      </c>
      <c r="Z10" s="41">
        <v>43843</v>
      </c>
      <c r="AA10" s="41">
        <v>43517</v>
      </c>
      <c r="AB10" s="41">
        <v>43538</v>
      </c>
      <c r="AC10" s="46"/>
      <c r="AD10" s="46"/>
      <c r="AE10" s="46"/>
      <c r="AF10" s="41">
        <v>43647</v>
      </c>
      <c r="AG10" s="41">
        <v>43691</v>
      </c>
      <c r="AH10" s="46"/>
      <c r="AI10" s="41">
        <v>43761</v>
      </c>
      <c r="AJ10" s="46"/>
      <c r="AK10" s="46"/>
      <c r="AL10" s="46"/>
      <c r="AM10" s="46"/>
      <c r="AN10" s="46"/>
      <c r="AO10" s="46"/>
      <c r="AP10" s="46"/>
    </row>
    <row r="11" spans="1:43" s="16" customFormat="1" ht="11.25" customHeight="1" x14ac:dyDescent="0.2">
      <c r="A11" s="38">
        <v>43473</v>
      </c>
      <c r="B11" s="45">
        <v>292</v>
      </c>
      <c r="C11" s="38">
        <v>10425</v>
      </c>
      <c r="D11" s="130">
        <f t="shared" ca="1" si="0"/>
        <v>43879</v>
      </c>
      <c r="E11" s="42">
        <f t="shared" ca="1" si="1"/>
        <v>91</v>
      </c>
      <c r="F11" s="43" t="s">
        <v>231</v>
      </c>
      <c r="G11" s="48">
        <v>801434302098215</v>
      </c>
      <c r="H11" s="45" t="s">
        <v>303</v>
      </c>
      <c r="I11" s="45" t="s">
        <v>88</v>
      </c>
      <c r="J11" s="45" t="s">
        <v>45</v>
      </c>
      <c r="K11" s="45" t="s">
        <v>113</v>
      </c>
      <c r="L11" s="45" t="s">
        <v>114</v>
      </c>
      <c r="M11" s="45" t="s">
        <v>232</v>
      </c>
      <c r="N11" s="38">
        <v>43482</v>
      </c>
      <c r="O11" s="46" t="s">
        <v>1313</v>
      </c>
      <c r="P11" s="38">
        <v>43839</v>
      </c>
      <c r="Q11" s="45">
        <f t="shared" si="2"/>
        <v>357</v>
      </c>
      <c r="R11" s="41">
        <v>43741</v>
      </c>
      <c r="S11" s="41">
        <v>43490</v>
      </c>
      <c r="T11" s="46"/>
      <c r="U11" s="46"/>
      <c r="V11" s="46"/>
      <c r="W11" s="41">
        <v>43627</v>
      </c>
      <c r="X11" s="41">
        <v>43511</v>
      </c>
      <c r="Y11" s="41">
        <v>43839</v>
      </c>
      <c r="Z11" s="41">
        <v>43839</v>
      </c>
      <c r="AA11" s="46"/>
      <c r="AB11" s="41">
        <v>43552</v>
      </c>
      <c r="AC11" s="41">
        <v>43580</v>
      </c>
      <c r="AD11" s="46"/>
      <c r="AE11" s="41">
        <v>43627</v>
      </c>
      <c r="AF11" s="46"/>
      <c r="AG11" s="41">
        <v>43678</v>
      </c>
      <c r="AH11" s="46"/>
      <c r="AI11" s="41">
        <v>43741</v>
      </c>
      <c r="AJ11" s="46"/>
      <c r="AK11" s="46"/>
      <c r="AL11" s="46"/>
      <c r="AM11" s="46"/>
      <c r="AN11" s="46"/>
      <c r="AO11" s="46"/>
      <c r="AP11" s="46"/>
    </row>
    <row r="12" spans="1:43" s="47" customFormat="1" ht="11.25" customHeight="1" x14ac:dyDescent="0.2">
      <c r="A12" s="95">
        <v>42948</v>
      </c>
      <c r="B12" s="139">
        <v>138</v>
      </c>
      <c r="C12" s="95">
        <v>14835</v>
      </c>
      <c r="D12" s="2">
        <f t="shared" ca="1" si="0"/>
        <v>43879</v>
      </c>
      <c r="E12" s="127">
        <f t="shared" ca="1" si="1"/>
        <v>79</v>
      </c>
      <c r="F12" s="96" t="s">
        <v>43</v>
      </c>
      <c r="G12" s="140">
        <v>706205583222761</v>
      </c>
      <c r="H12" s="94" t="s">
        <v>50</v>
      </c>
      <c r="I12" s="94" t="s">
        <v>51</v>
      </c>
      <c r="J12" s="94" t="s">
        <v>39</v>
      </c>
      <c r="K12" s="94" t="s">
        <v>46</v>
      </c>
      <c r="L12" s="94" t="s">
        <v>47</v>
      </c>
      <c r="M12" s="94" t="s">
        <v>838</v>
      </c>
      <c r="N12" s="95">
        <v>42948</v>
      </c>
      <c r="O12" s="141" t="s">
        <v>1142</v>
      </c>
      <c r="P12" s="95">
        <v>42943</v>
      </c>
      <c r="Q12" s="94">
        <f t="shared" si="2"/>
        <v>-5</v>
      </c>
      <c r="R12" s="99">
        <v>43690</v>
      </c>
      <c r="S12" s="100"/>
      <c r="T12" s="100"/>
      <c r="U12" s="100"/>
      <c r="V12" s="100"/>
      <c r="W12" s="99">
        <v>43851</v>
      </c>
      <c r="X12" s="100"/>
      <c r="Y12" s="99">
        <v>43851</v>
      </c>
      <c r="Z12" s="99">
        <v>43851</v>
      </c>
      <c r="AA12" s="100"/>
      <c r="AB12" s="99">
        <v>43535</v>
      </c>
      <c r="AC12" s="100"/>
      <c r="AD12" s="100"/>
      <c r="AE12" s="100"/>
      <c r="AF12" s="100"/>
      <c r="AG12" s="99">
        <v>43690</v>
      </c>
      <c r="AH12" s="100"/>
      <c r="AI12" s="100"/>
      <c r="AJ12" s="99">
        <v>43775</v>
      </c>
      <c r="AK12" s="99">
        <v>43461</v>
      </c>
      <c r="AL12" s="100"/>
      <c r="AM12" s="100"/>
      <c r="AN12" s="100"/>
      <c r="AO12" s="100"/>
      <c r="AP12" s="100"/>
    </row>
    <row r="13" spans="1:43" s="93" customFormat="1" x14ac:dyDescent="0.2">
      <c r="A13" s="86">
        <v>42909</v>
      </c>
      <c r="B13" s="91">
        <v>51</v>
      </c>
      <c r="C13" s="86">
        <v>16701</v>
      </c>
      <c r="D13" s="131">
        <f t="shared" ca="1" si="0"/>
        <v>43879</v>
      </c>
      <c r="E13" s="88">
        <f t="shared" ref="E13:E19" ca="1" si="3">INT((D13-C13)/365.25)</f>
        <v>74</v>
      </c>
      <c r="F13" s="89" t="s">
        <v>60</v>
      </c>
      <c r="G13" s="90">
        <v>704103271524250</v>
      </c>
      <c r="H13" s="91" t="s">
        <v>64</v>
      </c>
      <c r="I13" s="91" t="s">
        <v>65</v>
      </c>
      <c r="J13" s="91" t="s">
        <v>45</v>
      </c>
      <c r="K13" s="91" t="s">
        <v>66</v>
      </c>
      <c r="L13" s="91" t="s">
        <v>67</v>
      </c>
      <c r="M13" s="91" t="s">
        <v>68</v>
      </c>
      <c r="N13" s="86">
        <v>43181</v>
      </c>
      <c r="O13" s="92"/>
      <c r="P13" s="86">
        <v>43740</v>
      </c>
      <c r="Q13" s="91">
        <f t="shared" ref="Q13:Q19" si="4">P13-N13</f>
        <v>559</v>
      </c>
      <c r="R13" s="87">
        <v>43686</v>
      </c>
      <c r="S13" s="87">
        <v>43664</v>
      </c>
      <c r="T13" s="92"/>
      <c r="U13" s="92"/>
      <c r="V13" s="92"/>
      <c r="W13" s="87">
        <v>43453</v>
      </c>
      <c r="X13" s="92"/>
      <c r="Y13" s="87">
        <v>43740</v>
      </c>
      <c r="Z13" s="92"/>
      <c r="AA13" s="92"/>
      <c r="AB13" s="87">
        <v>43543</v>
      </c>
      <c r="AC13" s="92"/>
      <c r="AD13" s="87">
        <v>43566</v>
      </c>
      <c r="AE13" s="87">
        <v>43619</v>
      </c>
      <c r="AF13" s="87">
        <v>43664</v>
      </c>
      <c r="AG13" s="92"/>
      <c r="AH13" s="92"/>
      <c r="AI13" s="87">
        <v>43740</v>
      </c>
      <c r="AJ13" s="92"/>
      <c r="AK13" s="92"/>
      <c r="AL13" s="92" t="s">
        <v>723</v>
      </c>
      <c r="AM13" s="92"/>
      <c r="AN13" s="92"/>
      <c r="AO13" s="92"/>
      <c r="AP13" s="92"/>
    </row>
    <row r="14" spans="1:43" s="47" customFormat="1" ht="11.25" customHeight="1" x14ac:dyDescent="0.2">
      <c r="A14" s="38">
        <v>42998</v>
      </c>
      <c r="B14" s="45">
        <v>48</v>
      </c>
      <c r="C14" s="38">
        <v>33513</v>
      </c>
      <c r="D14" s="106">
        <f t="shared" ca="1" si="0"/>
        <v>43879</v>
      </c>
      <c r="E14" s="42">
        <f t="shared" ca="1" si="3"/>
        <v>28</v>
      </c>
      <c r="F14" s="43" t="s">
        <v>110</v>
      </c>
      <c r="G14" s="48">
        <v>703103830881760</v>
      </c>
      <c r="H14" s="45" t="s">
        <v>283</v>
      </c>
      <c r="I14" s="45" t="s">
        <v>65</v>
      </c>
      <c r="J14" s="45" t="s">
        <v>45</v>
      </c>
      <c r="K14" s="45" t="s">
        <v>111</v>
      </c>
      <c r="L14" s="45" t="s">
        <v>112</v>
      </c>
      <c r="M14" s="45" t="s">
        <v>874</v>
      </c>
      <c r="N14" s="38">
        <v>43115</v>
      </c>
      <c r="O14" s="46"/>
      <c r="P14" s="38">
        <v>43810</v>
      </c>
      <c r="Q14" s="45">
        <f t="shared" si="4"/>
        <v>695</v>
      </c>
      <c r="R14" s="46"/>
      <c r="S14" s="41">
        <v>43727</v>
      </c>
      <c r="T14" s="41">
        <v>43810</v>
      </c>
      <c r="U14" s="41">
        <v>43748</v>
      </c>
      <c r="V14" s="46"/>
      <c r="W14" s="41">
        <v>43544</v>
      </c>
      <c r="X14" s="41">
        <v>43812</v>
      </c>
      <c r="Y14" s="41">
        <v>43810</v>
      </c>
      <c r="Z14" s="41">
        <v>43495</v>
      </c>
      <c r="AA14" s="41">
        <v>43510</v>
      </c>
      <c r="AB14" s="41">
        <v>43543</v>
      </c>
      <c r="AC14" s="46"/>
      <c r="AD14" s="41">
        <v>43587</v>
      </c>
      <c r="AE14" s="46"/>
      <c r="AF14" s="41">
        <v>43672</v>
      </c>
      <c r="AG14" s="46"/>
      <c r="AH14" s="41">
        <v>43727</v>
      </c>
      <c r="AI14" s="41">
        <v>43748</v>
      </c>
      <c r="AJ14" s="46"/>
      <c r="AK14" s="46"/>
      <c r="AL14" s="46"/>
      <c r="AM14" s="46"/>
      <c r="AN14" s="46"/>
      <c r="AO14" s="46"/>
      <c r="AP14" s="46"/>
    </row>
    <row r="15" spans="1:43" s="47" customFormat="1" ht="11.25" customHeight="1" x14ac:dyDescent="0.2">
      <c r="A15" s="38">
        <v>43292</v>
      </c>
      <c r="B15" s="45">
        <v>225</v>
      </c>
      <c r="C15" s="38">
        <v>17230</v>
      </c>
      <c r="D15" s="106">
        <f t="shared" ca="1" si="0"/>
        <v>43879</v>
      </c>
      <c r="E15" s="42">
        <f t="shared" ca="1" si="3"/>
        <v>72</v>
      </c>
      <c r="F15" s="43" t="s">
        <v>266</v>
      </c>
      <c r="G15" s="48">
        <v>898001199696554</v>
      </c>
      <c r="H15" s="45" t="s">
        <v>319</v>
      </c>
      <c r="I15" s="45" t="s">
        <v>65</v>
      </c>
      <c r="J15" s="45" t="s">
        <v>45</v>
      </c>
      <c r="K15" s="45" t="s">
        <v>205</v>
      </c>
      <c r="L15" s="45" t="s">
        <v>206</v>
      </c>
      <c r="M15" s="45" t="s">
        <v>1307</v>
      </c>
      <c r="N15" s="38">
        <v>43327</v>
      </c>
      <c r="O15" s="46" t="s">
        <v>733</v>
      </c>
      <c r="P15" s="38">
        <v>43803</v>
      </c>
      <c r="Q15" s="45">
        <f t="shared" si="4"/>
        <v>476</v>
      </c>
      <c r="R15" s="41">
        <v>43803</v>
      </c>
      <c r="S15" s="41">
        <v>43727</v>
      </c>
      <c r="T15" s="41">
        <v>43810</v>
      </c>
      <c r="U15" s="46"/>
      <c r="V15" s="46"/>
      <c r="W15" s="46"/>
      <c r="X15" s="41" t="s">
        <v>1314</v>
      </c>
      <c r="Y15" s="41">
        <v>43803</v>
      </c>
      <c r="Z15" s="46"/>
      <c r="AA15" s="46"/>
      <c r="AB15" s="41">
        <v>43543</v>
      </c>
      <c r="AC15" s="46"/>
      <c r="AD15" s="46"/>
      <c r="AE15" s="41">
        <v>43628</v>
      </c>
      <c r="AF15" s="41">
        <v>43672</v>
      </c>
      <c r="AG15" s="46"/>
      <c r="AH15" s="41">
        <v>43727</v>
      </c>
      <c r="AI15" s="46"/>
      <c r="AJ15" s="46"/>
      <c r="AK15" s="41">
        <v>43803</v>
      </c>
      <c r="AL15" s="46"/>
      <c r="AM15" s="46"/>
      <c r="AN15" s="46"/>
      <c r="AO15" s="46"/>
      <c r="AP15" s="46"/>
    </row>
    <row r="16" spans="1:43" s="47" customFormat="1" ht="11.25" customHeight="1" x14ac:dyDescent="0.2">
      <c r="A16" s="38">
        <v>42936</v>
      </c>
      <c r="B16" s="45">
        <v>30</v>
      </c>
      <c r="C16" s="38">
        <v>11092</v>
      </c>
      <c r="D16" s="106">
        <f t="shared" ca="1" si="0"/>
        <v>43879</v>
      </c>
      <c r="E16" s="42">
        <f t="shared" ca="1" si="3"/>
        <v>89</v>
      </c>
      <c r="F16" s="43" t="s">
        <v>267</v>
      </c>
      <c r="G16" s="48">
        <v>898003703576229</v>
      </c>
      <c r="H16" s="45" t="s">
        <v>320</v>
      </c>
      <c r="I16" s="45" t="s">
        <v>65</v>
      </c>
      <c r="J16" s="45" t="s">
        <v>45</v>
      </c>
      <c r="K16" s="45" t="s">
        <v>42</v>
      </c>
      <c r="L16" s="45" t="s">
        <v>40</v>
      </c>
      <c r="M16" s="45" t="s">
        <v>268</v>
      </c>
      <c r="N16" s="38">
        <v>42950</v>
      </c>
      <c r="O16" s="46" t="s">
        <v>733</v>
      </c>
      <c r="P16" s="38">
        <v>43755</v>
      </c>
      <c r="Q16" s="45">
        <f t="shared" si="4"/>
        <v>805</v>
      </c>
      <c r="R16" s="41">
        <v>43858</v>
      </c>
      <c r="S16" s="46"/>
      <c r="T16" s="41">
        <v>43672</v>
      </c>
      <c r="U16" s="46"/>
      <c r="V16" s="46"/>
      <c r="W16" s="46"/>
      <c r="X16" s="46"/>
      <c r="Y16" s="41">
        <v>43755</v>
      </c>
      <c r="Z16" s="41">
        <v>43858</v>
      </c>
      <c r="AA16" s="41">
        <v>43516</v>
      </c>
      <c r="AB16" s="41">
        <v>43542</v>
      </c>
      <c r="AC16" s="41">
        <v>43558</v>
      </c>
      <c r="AD16" s="41">
        <v>43608</v>
      </c>
      <c r="AE16" s="46"/>
      <c r="AF16" s="41">
        <v>43672</v>
      </c>
      <c r="AG16" s="41">
        <v>43699</v>
      </c>
      <c r="AH16" s="46"/>
      <c r="AI16" s="41">
        <v>43755</v>
      </c>
      <c r="AJ16" s="46"/>
      <c r="AK16" s="46"/>
      <c r="AL16" s="46"/>
      <c r="AM16" s="46"/>
      <c r="AN16" s="46"/>
      <c r="AO16" s="46"/>
      <c r="AP16" s="46"/>
    </row>
    <row r="17" spans="1:42" s="47" customFormat="1" ht="11.25" customHeight="1" x14ac:dyDescent="0.2">
      <c r="A17" s="38">
        <v>43434</v>
      </c>
      <c r="B17" s="45">
        <v>276</v>
      </c>
      <c r="C17" s="38">
        <v>20724</v>
      </c>
      <c r="D17" s="106">
        <f t="shared" ca="1" si="0"/>
        <v>43879</v>
      </c>
      <c r="E17" s="42">
        <f t="shared" ca="1" si="3"/>
        <v>63</v>
      </c>
      <c r="F17" s="43" t="s">
        <v>131</v>
      </c>
      <c r="G17" s="48">
        <v>898001199802338</v>
      </c>
      <c r="H17" s="45" t="s">
        <v>132</v>
      </c>
      <c r="I17" s="45" t="s">
        <v>65</v>
      </c>
      <c r="J17" s="45" t="s">
        <v>45</v>
      </c>
      <c r="K17" s="45" t="s">
        <v>133</v>
      </c>
      <c r="L17" s="45" t="s">
        <v>134</v>
      </c>
      <c r="M17" s="45" t="s">
        <v>135</v>
      </c>
      <c r="N17" s="38">
        <v>43433</v>
      </c>
      <c r="O17" s="46" t="s">
        <v>1194</v>
      </c>
      <c r="P17" s="38">
        <v>43846</v>
      </c>
      <c r="Q17" s="45">
        <f t="shared" si="4"/>
        <v>413</v>
      </c>
      <c r="R17" s="41">
        <v>43705</v>
      </c>
      <c r="S17" s="46"/>
      <c r="T17" s="46"/>
      <c r="U17" s="46"/>
      <c r="V17" s="46"/>
      <c r="W17" s="41">
        <v>43846</v>
      </c>
      <c r="X17" s="41">
        <v>43553</v>
      </c>
      <c r="Y17" s="41">
        <v>43846</v>
      </c>
      <c r="Z17" s="41">
        <v>43846</v>
      </c>
      <c r="AA17" s="41">
        <v>43510</v>
      </c>
      <c r="AB17" s="41">
        <v>43543</v>
      </c>
      <c r="AC17" s="46"/>
      <c r="AD17" s="41">
        <v>43608</v>
      </c>
      <c r="AE17" s="46"/>
      <c r="AF17" s="41">
        <v>43669</v>
      </c>
      <c r="AG17" s="41">
        <v>43705</v>
      </c>
      <c r="AH17" s="41">
        <v>43734</v>
      </c>
      <c r="AI17" s="46"/>
      <c r="AJ17" s="46"/>
      <c r="AK17" s="46"/>
      <c r="AL17" s="46"/>
      <c r="AM17" s="46"/>
      <c r="AN17" s="46"/>
      <c r="AO17" s="46"/>
      <c r="AP17" s="46"/>
    </row>
    <row r="18" spans="1:42" s="47" customFormat="1" ht="11.25" customHeight="1" x14ac:dyDescent="0.2">
      <c r="A18" s="38">
        <v>39363</v>
      </c>
      <c r="B18" s="45">
        <v>49</v>
      </c>
      <c r="C18" s="38">
        <v>20811</v>
      </c>
      <c r="D18" s="106">
        <f t="shared" ca="1" si="0"/>
        <v>43879</v>
      </c>
      <c r="E18" s="42">
        <f t="shared" ca="1" si="3"/>
        <v>63</v>
      </c>
      <c r="F18" s="43" t="s">
        <v>120</v>
      </c>
      <c r="G18" s="48">
        <v>898001902234512</v>
      </c>
      <c r="H18" s="45" t="s">
        <v>123</v>
      </c>
      <c r="I18" s="45" t="s">
        <v>65</v>
      </c>
      <c r="J18" s="45" t="s">
        <v>45</v>
      </c>
      <c r="K18" s="45" t="s">
        <v>46</v>
      </c>
      <c r="L18" s="45" t="s">
        <v>61</v>
      </c>
      <c r="M18" s="45" t="s">
        <v>124</v>
      </c>
      <c r="N18" s="38">
        <v>43167</v>
      </c>
      <c r="O18" s="46" t="s">
        <v>1263</v>
      </c>
      <c r="P18" s="38">
        <v>43790</v>
      </c>
      <c r="Q18" s="45">
        <f t="shared" si="4"/>
        <v>623</v>
      </c>
      <c r="R18" s="41">
        <v>43853</v>
      </c>
      <c r="S18" s="46"/>
      <c r="T18" s="46"/>
      <c r="U18" s="46"/>
      <c r="V18" s="46"/>
      <c r="W18" s="46"/>
      <c r="X18" s="41">
        <v>43721</v>
      </c>
      <c r="Y18" s="41">
        <v>43790</v>
      </c>
      <c r="Z18" s="41">
        <v>43474</v>
      </c>
      <c r="AA18" s="46"/>
      <c r="AB18" s="41">
        <v>43542</v>
      </c>
      <c r="AC18" s="46"/>
      <c r="AD18" s="46"/>
      <c r="AE18" s="46"/>
      <c r="AF18" s="46"/>
      <c r="AG18" s="46"/>
      <c r="AH18" s="41">
        <v>43713</v>
      </c>
      <c r="AI18" s="46"/>
      <c r="AJ18" s="41">
        <v>43790</v>
      </c>
      <c r="AK18" s="46"/>
      <c r="AL18" s="46"/>
      <c r="AM18" s="46"/>
      <c r="AN18" s="46"/>
      <c r="AO18" s="46"/>
      <c r="AP18" s="46"/>
    </row>
    <row r="19" spans="1:42" s="16" customFormat="1" x14ac:dyDescent="0.2">
      <c r="A19" s="38">
        <v>43476</v>
      </c>
      <c r="B19" s="45">
        <v>297</v>
      </c>
      <c r="C19" s="38">
        <v>13265</v>
      </c>
      <c r="D19" s="106">
        <f t="shared" ca="1" si="0"/>
        <v>43879</v>
      </c>
      <c r="E19" s="42">
        <f t="shared" ca="1" si="3"/>
        <v>83</v>
      </c>
      <c r="F19" s="43" t="s">
        <v>91</v>
      </c>
      <c r="G19" s="48">
        <v>700003101813004</v>
      </c>
      <c r="H19" s="45" t="s">
        <v>92</v>
      </c>
      <c r="I19" s="45" t="s">
        <v>38</v>
      </c>
      <c r="J19" s="45" t="s">
        <v>39</v>
      </c>
      <c r="K19" s="45" t="s">
        <v>46</v>
      </c>
      <c r="L19" s="45" t="s">
        <v>459</v>
      </c>
      <c r="M19" s="45" t="s">
        <v>93</v>
      </c>
      <c r="N19" s="38">
        <v>43486</v>
      </c>
      <c r="O19" s="46"/>
      <c r="P19" s="38">
        <v>43825</v>
      </c>
      <c r="Q19" s="45">
        <f t="shared" si="4"/>
        <v>339</v>
      </c>
      <c r="R19" s="41">
        <v>43672</v>
      </c>
      <c r="S19" s="41">
        <v>43616</v>
      </c>
      <c r="T19" s="41">
        <v>43710</v>
      </c>
      <c r="U19" s="41">
        <v>43633</v>
      </c>
      <c r="V19" s="46"/>
      <c r="W19" s="41">
        <v>43607</v>
      </c>
      <c r="X19" s="41">
        <v>43728</v>
      </c>
      <c r="Y19" s="41">
        <v>43710</v>
      </c>
      <c r="Z19" s="46"/>
      <c r="AA19" s="46"/>
      <c r="AB19" s="46"/>
      <c r="AC19" s="46"/>
      <c r="AD19" s="41">
        <v>43616</v>
      </c>
      <c r="AE19" s="41">
        <v>43633</v>
      </c>
      <c r="AF19" s="41">
        <v>43672</v>
      </c>
      <c r="AG19" s="46"/>
      <c r="AH19" s="41">
        <v>43728</v>
      </c>
      <c r="AI19" s="46"/>
      <c r="AJ19" s="46"/>
      <c r="AK19" s="41">
        <v>43825</v>
      </c>
      <c r="AL19" s="46" t="s">
        <v>518</v>
      </c>
      <c r="AM19" s="41">
        <v>43592</v>
      </c>
      <c r="AN19" s="46"/>
      <c r="AO19" s="46"/>
      <c r="AP19" s="46"/>
    </row>
    <row r="20" spans="1:42" s="47" customFormat="1" x14ac:dyDescent="0.2">
      <c r="A20" s="38">
        <v>43479</v>
      </c>
      <c r="B20" s="45">
        <v>402</v>
      </c>
      <c r="C20" s="38">
        <v>22712</v>
      </c>
      <c r="D20" s="132">
        <f t="shared" ca="1" si="0"/>
        <v>43879</v>
      </c>
      <c r="E20" s="42">
        <f t="shared" ref="E20:E38" ca="1" si="5">INT((D20-C20)/365.25)</f>
        <v>57</v>
      </c>
      <c r="F20" s="43" t="s">
        <v>236</v>
      </c>
      <c r="G20" s="48">
        <v>700607450211865</v>
      </c>
      <c r="H20" s="45" t="s">
        <v>306</v>
      </c>
      <c r="I20" s="45" t="s">
        <v>88</v>
      </c>
      <c r="J20" s="45" t="s">
        <v>45</v>
      </c>
      <c r="K20" s="45" t="s">
        <v>46</v>
      </c>
      <c r="L20" s="45" t="s">
        <v>47</v>
      </c>
      <c r="M20" s="45" t="s">
        <v>841</v>
      </c>
      <c r="N20" s="38">
        <v>43482</v>
      </c>
      <c r="O20" s="46" t="s">
        <v>18</v>
      </c>
      <c r="P20" s="38">
        <v>43552</v>
      </c>
      <c r="Q20" s="45">
        <f t="shared" ref="Q20:Q38" si="6">P20-N20</f>
        <v>70</v>
      </c>
      <c r="R20" s="46"/>
      <c r="S20" s="41">
        <v>43497</v>
      </c>
      <c r="T20" s="46"/>
      <c r="U20" s="46"/>
      <c r="V20" s="46"/>
      <c r="W20" s="41">
        <v>43712</v>
      </c>
      <c r="X20" s="41">
        <v>43539</v>
      </c>
      <c r="Y20" s="46"/>
      <c r="Z20" s="41">
        <v>43482</v>
      </c>
      <c r="AA20" s="46"/>
      <c r="AB20" s="41">
        <v>43552</v>
      </c>
      <c r="AC20" s="46"/>
      <c r="AD20" s="46"/>
      <c r="AE20" s="46"/>
      <c r="AF20" s="46"/>
      <c r="AG20" s="46"/>
      <c r="AH20" s="41">
        <v>43712</v>
      </c>
      <c r="AI20" s="46"/>
      <c r="AJ20" s="46"/>
      <c r="AK20" s="46"/>
      <c r="AL20" s="46"/>
      <c r="AM20" s="46"/>
      <c r="AN20" s="46">
        <v>2019</v>
      </c>
      <c r="AO20" s="46"/>
      <c r="AP20" s="46"/>
    </row>
    <row r="21" spans="1:42" s="16" customFormat="1" x14ac:dyDescent="0.2">
      <c r="A21" s="95">
        <v>43479</v>
      </c>
      <c r="B21" s="139">
        <v>300</v>
      </c>
      <c r="C21" s="95">
        <v>15379</v>
      </c>
      <c r="D21" s="41">
        <f t="shared" ca="1" si="0"/>
        <v>43879</v>
      </c>
      <c r="E21" s="127">
        <f t="shared" ca="1" si="5"/>
        <v>78</v>
      </c>
      <c r="F21" s="96" t="s">
        <v>136</v>
      </c>
      <c r="G21" s="140">
        <v>801434131586938</v>
      </c>
      <c r="H21" s="94" t="s">
        <v>287</v>
      </c>
      <c r="I21" s="94" t="s">
        <v>95</v>
      </c>
      <c r="J21" s="94" t="s">
        <v>45</v>
      </c>
      <c r="K21" s="94" t="s">
        <v>137</v>
      </c>
      <c r="L21" s="94" t="s">
        <v>138</v>
      </c>
      <c r="M21" s="94" t="s">
        <v>139</v>
      </c>
      <c r="N21" s="95">
        <v>43490</v>
      </c>
      <c r="O21" s="141" t="s">
        <v>1353</v>
      </c>
      <c r="P21" s="95">
        <v>43845</v>
      </c>
      <c r="Q21" s="94">
        <f t="shared" si="6"/>
        <v>355</v>
      </c>
      <c r="R21" s="99">
        <v>43847</v>
      </c>
      <c r="S21" s="99">
        <v>43655</v>
      </c>
      <c r="T21" s="99">
        <v>43845</v>
      </c>
      <c r="U21" s="100"/>
      <c r="V21" s="99">
        <v>43679</v>
      </c>
      <c r="W21" s="100"/>
      <c r="X21" s="100"/>
      <c r="Y21" s="99">
        <v>43845</v>
      </c>
      <c r="Z21" s="99">
        <v>43845</v>
      </c>
      <c r="AA21" s="100"/>
      <c r="AB21" s="100"/>
      <c r="AC21" s="100"/>
      <c r="AD21" s="99">
        <v>43609</v>
      </c>
      <c r="AE21" s="99">
        <v>43634</v>
      </c>
      <c r="AF21" s="99">
        <v>43676</v>
      </c>
      <c r="AG21" s="99">
        <v>43679</v>
      </c>
      <c r="AH21" s="99">
        <v>43720</v>
      </c>
      <c r="AI21" s="100"/>
      <c r="AJ21" s="100"/>
      <c r="AK21" s="100"/>
      <c r="AL21" s="100"/>
      <c r="AM21" s="100"/>
      <c r="AN21" s="100"/>
      <c r="AO21" s="100"/>
      <c r="AP21" s="100"/>
    </row>
    <row r="22" spans="1:42" x14ac:dyDescent="0.2">
      <c r="A22" s="38">
        <v>43480</v>
      </c>
      <c r="B22" s="45">
        <v>309</v>
      </c>
      <c r="C22" s="38">
        <v>21629</v>
      </c>
      <c r="D22" s="106">
        <f t="shared" ca="1" si="0"/>
        <v>43879</v>
      </c>
      <c r="E22" s="42">
        <f t="shared" ca="1" si="5"/>
        <v>60</v>
      </c>
      <c r="F22" s="43" t="s">
        <v>207</v>
      </c>
      <c r="G22" s="48">
        <v>704603100839422</v>
      </c>
      <c r="H22" s="45" t="s">
        <v>296</v>
      </c>
      <c r="I22" s="45" t="s">
        <v>95</v>
      </c>
      <c r="J22" s="45" t="s">
        <v>45</v>
      </c>
      <c r="K22" s="45"/>
      <c r="L22" s="45"/>
      <c r="M22" s="45" t="s">
        <v>208</v>
      </c>
      <c r="N22" s="38">
        <v>43481</v>
      </c>
      <c r="O22" s="46" t="s">
        <v>1441</v>
      </c>
      <c r="P22" s="38">
        <v>43490</v>
      </c>
      <c r="Q22" s="45">
        <f t="shared" si="6"/>
        <v>9</v>
      </c>
      <c r="R22" s="41">
        <v>43847</v>
      </c>
      <c r="S22" s="41">
        <v>43490</v>
      </c>
      <c r="T22" s="46"/>
      <c r="U22" s="46"/>
      <c r="V22" s="41">
        <v>43679</v>
      </c>
      <c r="W22" s="46"/>
      <c r="X22" s="46"/>
      <c r="Y22" s="41">
        <v>43679</v>
      </c>
      <c r="Z22" s="41">
        <v>43847</v>
      </c>
      <c r="AA22" s="46"/>
      <c r="AB22" s="46"/>
      <c r="AC22" s="46"/>
      <c r="AD22" s="41">
        <v>43609</v>
      </c>
      <c r="AE22" s="41">
        <v>43634</v>
      </c>
      <c r="AF22" s="41">
        <v>43676</v>
      </c>
      <c r="AG22" s="41">
        <v>43679</v>
      </c>
      <c r="AH22" s="41">
        <v>43728</v>
      </c>
      <c r="AI22" s="41">
        <v>43755</v>
      </c>
      <c r="AJ22" s="46"/>
      <c r="AK22" s="46"/>
      <c r="AL22" s="46"/>
      <c r="AM22" s="46"/>
      <c r="AN22" s="46"/>
      <c r="AO22" s="46" t="s">
        <v>209</v>
      </c>
      <c r="AP22" s="46"/>
    </row>
    <row r="23" spans="1:42" s="47" customFormat="1" ht="11.25" customHeight="1" x14ac:dyDescent="0.2">
      <c r="A23" s="38">
        <v>41723</v>
      </c>
      <c r="B23" s="45">
        <v>50</v>
      </c>
      <c r="C23" s="38">
        <v>9358</v>
      </c>
      <c r="D23" s="106">
        <f t="shared" ca="1" si="0"/>
        <v>43879</v>
      </c>
      <c r="E23" s="42">
        <f t="shared" ca="1" si="5"/>
        <v>94</v>
      </c>
      <c r="F23" s="43" t="s">
        <v>493</v>
      </c>
      <c r="G23" s="48">
        <v>898002892472664</v>
      </c>
      <c r="H23" s="45" t="s">
        <v>457</v>
      </c>
      <c r="I23" s="45" t="s">
        <v>65</v>
      </c>
      <c r="J23" s="45" t="s">
        <v>45</v>
      </c>
      <c r="K23" s="45" t="s">
        <v>71</v>
      </c>
      <c r="L23" s="45" t="s">
        <v>72</v>
      </c>
      <c r="M23" s="45" t="s">
        <v>458</v>
      </c>
      <c r="N23" s="38">
        <v>42894</v>
      </c>
      <c r="O23" s="46" t="s">
        <v>800</v>
      </c>
      <c r="P23" s="38">
        <v>43818</v>
      </c>
      <c r="Q23" s="45">
        <f t="shared" si="6"/>
        <v>924</v>
      </c>
      <c r="R23" s="41">
        <v>43720</v>
      </c>
      <c r="S23" s="46"/>
      <c r="T23" s="41"/>
      <c r="U23" s="46"/>
      <c r="V23" s="46"/>
      <c r="W23" s="46"/>
      <c r="X23" s="41">
        <v>43858</v>
      </c>
      <c r="Y23" s="41">
        <v>43720</v>
      </c>
      <c r="Z23" s="46"/>
      <c r="AA23" s="41">
        <v>43510</v>
      </c>
      <c r="AB23" s="41">
        <v>43543</v>
      </c>
      <c r="AC23" s="46"/>
      <c r="AD23" s="46"/>
      <c r="AE23" s="41">
        <v>43642</v>
      </c>
      <c r="AF23" s="46"/>
      <c r="AG23" s="46"/>
      <c r="AH23" s="41">
        <v>43720</v>
      </c>
      <c r="AI23" s="46"/>
      <c r="AJ23" s="46"/>
      <c r="AK23" s="41">
        <v>43818</v>
      </c>
      <c r="AL23" s="46"/>
      <c r="AM23" s="46"/>
      <c r="AN23" s="46"/>
      <c r="AO23" s="46"/>
      <c r="AP23" s="46"/>
    </row>
    <row r="24" spans="1:42" s="27" customFormat="1" x14ac:dyDescent="0.2">
      <c r="A24" s="95">
        <v>43481</v>
      </c>
      <c r="B24" s="139">
        <v>303</v>
      </c>
      <c r="C24" s="95">
        <v>23879</v>
      </c>
      <c r="D24" s="17">
        <f t="shared" ca="1" si="0"/>
        <v>43879</v>
      </c>
      <c r="E24" s="127">
        <f t="shared" ca="1" si="5"/>
        <v>54</v>
      </c>
      <c r="F24" s="96" t="s">
        <v>176</v>
      </c>
      <c r="G24" s="140">
        <v>705201461301274</v>
      </c>
      <c r="H24" s="94" t="s">
        <v>289</v>
      </c>
      <c r="I24" s="94" t="s">
        <v>95</v>
      </c>
      <c r="J24" s="94" t="s">
        <v>45</v>
      </c>
      <c r="K24" s="94" t="s">
        <v>107</v>
      </c>
      <c r="L24" s="94" t="s">
        <v>837</v>
      </c>
      <c r="M24" s="94" t="s">
        <v>177</v>
      </c>
      <c r="N24" s="95">
        <v>43483</v>
      </c>
      <c r="O24" s="141" t="s">
        <v>534</v>
      </c>
      <c r="P24" s="95"/>
      <c r="Q24" s="94">
        <f t="shared" si="6"/>
        <v>-43483</v>
      </c>
      <c r="R24" s="100"/>
      <c r="S24" s="99">
        <v>43483</v>
      </c>
      <c r="T24" s="100"/>
      <c r="U24" s="100"/>
      <c r="V24" s="100"/>
      <c r="W24" s="100"/>
      <c r="X24" s="100"/>
      <c r="Y24" s="99">
        <v>43654</v>
      </c>
      <c r="Z24" s="100"/>
      <c r="AA24" s="100"/>
      <c r="AB24" s="100"/>
      <c r="AC24" s="100"/>
      <c r="AD24" s="100"/>
      <c r="AE24" s="100"/>
      <c r="AF24" s="99">
        <v>43654</v>
      </c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</row>
    <row r="25" spans="1:42" s="47" customFormat="1" x14ac:dyDescent="0.2">
      <c r="A25" s="38">
        <v>41940</v>
      </c>
      <c r="B25" s="39">
        <v>96</v>
      </c>
      <c r="C25" s="38">
        <v>9729</v>
      </c>
      <c r="D25" s="41">
        <f t="shared" ca="1" si="0"/>
        <v>43879</v>
      </c>
      <c r="E25" s="42">
        <f t="shared" ca="1" si="5"/>
        <v>93</v>
      </c>
      <c r="F25" s="43" t="s">
        <v>331</v>
      </c>
      <c r="G25" s="48">
        <v>898002357145104</v>
      </c>
      <c r="H25" s="45" t="s">
        <v>567</v>
      </c>
      <c r="I25" s="45" t="s">
        <v>59</v>
      </c>
      <c r="J25" s="45" t="s">
        <v>39</v>
      </c>
      <c r="K25" s="45" t="s">
        <v>113</v>
      </c>
      <c r="L25" s="45" t="s">
        <v>114</v>
      </c>
      <c r="M25" s="45" t="s">
        <v>332</v>
      </c>
      <c r="N25" s="38">
        <v>42822</v>
      </c>
      <c r="O25" s="40" t="s">
        <v>1171</v>
      </c>
      <c r="P25" s="38">
        <v>43858</v>
      </c>
      <c r="Q25" s="45">
        <f t="shared" si="6"/>
        <v>1036</v>
      </c>
      <c r="R25" s="41">
        <v>43684</v>
      </c>
      <c r="S25" s="46"/>
      <c r="T25" s="46"/>
      <c r="U25" s="41">
        <v>43747</v>
      </c>
      <c r="V25" s="46"/>
      <c r="W25" s="46"/>
      <c r="X25" s="46" t="s">
        <v>514</v>
      </c>
      <c r="Y25" s="41">
        <v>43858</v>
      </c>
      <c r="Z25" s="41">
        <v>43858</v>
      </c>
      <c r="AA25" s="46"/>
      <c r="AB25" s="46"/>
      <c r="AC25" s="41">
        <v>43563</v>
      </c>
      <c r="AD25" s="46"/>
      <c r="AE25" s="41">
        <v>43643</v>
      </c>
      <c r="AF25" s="46"/>
      <c r="AG25" s="41">
        <v>43684</v>
      </c>
      <c r="AH25" s="46"/>
      <c r="AI25" s="41">
        <v>43747</v>
      </c>
      <c r="AJ25" s="41">
        <v>43773</v>
      </c>
      <c r="AK25" s="46"/>
      <c r="AL25" s="46" t="s">
        <v>519</v>
      </c>
      <c r="AM25" s="41">
        <v>43591</v>
      </c>
      <c r="AN25" s="46"/>
      <c r="AO25" s="46"/>
      <c r="AP25" s="46"/>
    </row>
    <row r="26" spans="1:42" s="47" customFormat="1" ht="11.25" customHeight="1" x14ac:dyDescent="0.2">
      <c r="A26" s="38">
        <v>41894</v>
      </c>
      <c r="B26" s="45">
        <v>29</v>
      </c>
      <c r="C26" s="38">
        <v>17429</v>
      </c>
      <c r="D26" s="130">
        <f t="shared" ca="1" si="0"/>
        <v>43879</v>
      </c>
      <c r="E26" s="42">
        <f t="shared" ca="1" si="5"/>
        <v>72</v>
      </c>
      <c r="F26" s="43" t="s">
        <v>62</v>
      </c>
      <c r="G26" s="48">
        <v>700006622970100</v>
      </c>
      <c r="H26" s="49" t="s">
        <v>63</v>
      </c>
      <c r="I26" s="49" t="s">
        <v>88</v>
      </c>
      <c r="J26" s="45" t="s">
        <v>45</v>
      </c>
      <c r="K26" s="45" t="s">
        <v>46</v>
      </c>
      <c r="L26" s="45" t="s">
        <v>47</v>
      </c>
      <c r="M26" s="45" t="s">
        <v>839</v>
      </c>
      <c r="N26" s="38">
        <v>41894</v>
      </c>
      <c r="O26" s="46" t="s">
        <v>1392</v>
      </c>
      <c r="P26" s="38">
        <v>43783</v>
      </c>
      <c r="Q26" s="45">
        <f t="shared" si="6"/>
        <v>1889</v>
      </c>
      <c r="R26" s="41">
        <v>43825</v>
      </c>
      <c r="S26" s="46"/>
      <c r="T26" s="46"/>
      <c r="U26" s="46"/>
      <c r="V26" s="41">
        <v>43803</v>
      </c>
      <c r="W26" s="41">
        <v>43803</v>
      </c>
      <c r="X26" s="46"/>
      <c r="Y26" s="41">
        <v>43825</v>
      </c>
      <c r="Z26" s="46"/>
      <c r="AA26" s="41">
        <v>43524</v>
      </c>
      <c r="AB26" s="41">
        <v>43550</v>
      </c>
      <c r="AC26" s="46"/>
      <c r="AD26" s="41">
        <v>43600</v>
      </c>
      <c r="AE26" s="46"/>
      <c r="AF26" s="41">
        <v>43657</v>
      </c>
      <c r="AG26" s="46"/>
      <c r="AH26" s="46"/>
      <c r="AI26" s="46"/>
      <c r="AJ26" s="41">
        <v>43783</v>
      </c>
      <c r="AK26" s="41">
        <v>43825</v>
      </c>
      <c r="AL26" s="46"/>
      <c r="AM26" s="46"/>
      <c r="AN26" s="46"/>
      <c r="AO26" s="46"/>
      <c r="AP26" s="46"/>
    </row>
    <row r="27" spans="1:42" s="16" customFormat="1" x14ac:dyDescent="0.2">
      <c r="A27" s="95">
        <v>43483</v>
      </c>
      <c r="B27" s="139">
        <v>305</v>
      </c>
      <c r="C27" s="95">
        <v>22050</v>
      </c>
      <c r="D27" s="41">
        <f t="shared" ca="1" si="0"/>
        <v>43879</v>
      </c>
      <c r="E27" s="127">
        <f t="shared" ca="1" si="5"/>
        <v>59</v>
      </c>
      <c r="F27" s="96" t="s">
        <v>815</v>
      </c>
      <c r="G27" s="140">
        <v>898001189280568</v>
      </c>
      <c r="H27" s="94" t="s">
        <v>590</v>
      </c>
      <c r="I27" s="94" t="s">
        <v>55</v>
      </c>
      <c r="J27" s="94" t="s">
        <v>39</v>
      </c>
      <c r="K27" s="94" t="s">
        <v>46</v>
      </c>
      <c r="L27" s="94" t="s">
        <v>47</v>
      </c>
      <c r="M27" s="94" t="s">
        <v>345</v>
      </c>
      <c r="N27" s="95">
        <v>43487</v>
      </c>
      <c r="O27" s="141" t="s">
        <v>1196</v>
      </c>
      <c r="P27" s="95">
        <v>43746</v>
      </c>
      <c r="Q27" s="94">
        <f t="shared" si="6"/>
        <v>259</v>
      </c>
      <c r="R27" s="99">
        <v>43724</v>
      </c>
      <c r="S27" s="100"/>
      <c r="T27" s="99">
        <v>43850</v>
      </c>
      <c r="U27" s="100"/>
      <c r="V27" s="100"/>
      <c r="W27" s="99">
        <v>43845</v>
      </c>
      <c r="X27" s="100"/>
      <c r="Y27" s="99">
        <v>43845</v>
      </c>
      <c r="Z27" s="99">
        <v>43845</v>
      </c>
      <c r="AA27" s="100"/>
      <c r="AB27" s="100"/>
      <c r="AC27" s="100"/>
      <c r="AD27" s="100"/>
      <c r="AE27" s="100"/>
      <c r="AF27" s="100"/>
      <c r="AG27" s="99">
        <v>43707</v>
      </c>
      <c r="AH27" s="99">
        <v>43724</v>
      </c>
      <c r="AI27" s="99">
        <v>43746</v>
      </c>
      <c r="AJ27" s="100"/>
      <c r="AK27" s="100"/>
      <c r="AL27" s="100"/>
      <c r="AM27" s="100"/>
      <c r="AN27" s="100"/>
      <c r="AO27" s="100"/>
      <c r="AP27" s="100"/>
    </row>
    <row r="28" spans="1:42" s="19" customFormat="1" x14ac:dyDescent="0.2">
      <c r="A28" s="52">
        <v>43487</v>
      </c>
      <c r="B28" s="39">
        <v>157</v>
      </c>
      <c r="C28" s="38">
        <v>19566</v>
      </c>
      <c r="D28" s="41">
        <f t="shared" ca="1" si="0"/>
        <v>43879</v>
      </c>
      <c r="E28" s="42">
        <f t="shared" ca="1" si="5"/>
        <v>66</v>
      </c>
      <c r="F28" s="43" t="s">
        <v>222</v>
      </c>
      <c r="G28" s="48">
        <v>702901541013878</v>
      </c>
      <c r="H28" s="45" t="s">
        <v>879</v>
      </c>
      <c r="I28" s="45" t="s">
        <v>167</v>
      </c>
      <c r="J28" s="45" t="s">
        <v>39</v>
      </c>
      <c r="K28" s="45" t="s">
        <v>46</v>
      </c>
      <c r="L28" s="45" t="s">
        <v>463</v>
      </c>
      <c r="M28" s="45" t="s">
        <v>223</v>
      </c>
      <c r="N28" s="38">
        <v>43493</v>
      </c>
      <c r="O28" s="40"/>
      <c r="P28" s="38">
        <v>43773</v>
      </c>
      <c r="Q28" s="45">
        <f t="shared" si="6"/>
        <v>280</v>
      </c>
      <c r="R28" s="41"/>
      <c r="S28" s="41">
        <v>43689</v>
      </c>
      <c r="T28" s="46"/>
      <c r="U28" s="46"/>
      <c r="V28" s="46"/>
      <c r="W28" s="46"/>
      <c r="X28" s="46"/>
      <c r="Y28" s="41">
        <v>43773</v>
      </c>
      <c r="Z28" s="46"/>
      <c r="AA28" s="46"/>
      <c r="AB28" s="46"/>
      <c r="AC28" s="46"/>
      <c r="AD28" s="46"/>
      <c r="AE28" s="46"/>
      <c r="AF28" s="41">
        <v>43663</v>
      </c>
      <c r="AG28" s="41">
        <v>43689</v>
      </c>
      <c r="AH28" s="46"/>
      <c r="AI28" s="41">
        <v>43773</v>
      </c>
      <c r="AJ28" s="46"/>
      <c r="AK28" s="46"/>
      <c r="AL28" s="46"/>
      <c r="AM28" s="46"/>
      <c r="AN28" s="46"/>
      <c r="AO28" s="46"/>
      <c r="AP28" s="46"/>
    </row>
    <row r="29" spans="1:42" ht="11.25" customHeight="1" x14ac:dyDescent="0.2">
      <c r="A29" s="38">
        <v>43432</v>
      </c>
      <c r="B29" s="45">
        <v>272</v>
      </c>
      <c r="C29" s="38">
        <v>16182</v>
      </c>
      <c r="D29" s="130">
        <f t="shared" ca="1" si="0"/>
        <v>43879</v>
      </c>
      <c r="E29" s="42">
        <f t="shared" ca="1" si="5"/>
        <v>75</v>
      </c>
      <c r="F29" s="43" t="s">
        <v>173</v>
      </c>
      <c r="G29" s="48">
        <v>700008894170904</v>
      </c>
      <c r="H29" s="45" t="s">
        <v>288</v>
      </c>
      <c r="I29" s="45" t="s">
        <v>88</v>
      </c>
      <c r="J29" s="45" t="s">
        <v>45</v>
      </c>
      <c r="K29" s="45" t="s">
        <v>46</v>
      </c>
      <c r="L29" s="45" t="s">
        <v>47</v>
      </c>
      <c r="M29" s="45" t="s">
        <v>843</v>
      </c>
      <c r="N29" s="38">
        <v>43433</v>
      </c>
      <c r="O29" s="46" t="s">
        <v>1315</v>
      </c>
      <c r="P29" s="38">
        <v>43762</v>
      </c>
      <c r="Q29" s="45">
        <f t="shared" si="6"/>
        <v>329</v>
      </c>
      <c r="R29" s="41">
        <v>43837</v>
      </c>
      <c r="S29" s="41">
        <v>43839</v>
      </c>
      <c r="T29" s="46"/>
      <c r="U29" s="46"/>
      <c r="V29" s="46"/>
      <c r="W29" s="41">
        <v>43762</v>
      </c>
      <c r="X29" s="46"/>
      <c r="Y29" s="41">
        <v>43839</v>
      </c>
      <c r="Z29" s="41">
        <v>43839</v>
      </c>
      <c r="AA29" s="46"/>
      <c r="AB29" s="41">
        <v>43552</v>
      </c>
      <c r="AC29" s="46"/>
      <c r="AD29" s="41">
        <v>43587</v>
      </c>
      <c r="AE29" s="46"/>
      <c r="AF29" s="46"/>
      <c r="AG29" s="41">
        <v>43705</v>
      </c>
      <c r="AH29" s="46"/>
      <c r="AI29" s="41">
        <v>43762</v>
      </c>
      <c r="AJ29" s="46"/>
      <c r="AK29" s="41">
        <v>43819</v>
      </c>
      <c r="AL29" s="46"/>
      <c r="AM29" s="46"/>
      <c r="AN29" s="46"/>
      <c r="AO29" s="46"/>
      <c r="AP29" s="46"/>
    </row>
    <row r="30" spans="1:42" s="47" customFormat="1" x14ac:dyDescent="0.2">
      <c r="A30" s="38">
        <v>42502</v>
      </c>
      <c r="B30" s="45">
        <v>44</v>
      </c>
      <c r="C30" s="38">
        <v>14473</v>
      </c>
      <c r="D30" s="106">
        <f t="shared" ca="1" si="0"/>
        <v>43879</v>
      </c>
      <c r="E30" s="42">
        <f t="shared" ca="1" si="5"/>
        <v>80</v>
      </c>
      <c r="F30" s="43" t="s">
        <v>214</v>
      </c>
      <c r="G30" s="48">
        <v>898001112074297</v>
      </c>
      <c r="H30" s="45" t="s">
        <v>298</v>
      </c>
      <c r="I30" s="45" t="s">
        <v>88</v>
      </c>
      <c r="J30" s="45" t="s">
        <v>45</v>
      </c>
      <c r="K30" s="45" t="s">
        <v>133</v>
      </c>
      <c r="L30" s="45" t="s">
        <v>215</v>
      </c>
      <c r="M30" s="45" t="s">
        <v>216</v>
      </c>
      <c r="N30" s="38">
        <v>42978</v>
      </c>
      <c r="O30" s="46"/>
      <c r="P30" s="38">
        <v>43755</v>
      </c>
      <c r="Q30" s="45">
        <f t="shared" si="6"/>
        <v>777</v>
      </c>
      <c r="R30" s="41">
        <v>43846</v>
      </c>
      <c r="S30" s="41">
        <v>43833</v>
      </c>
      <c r="T30" s="41">
        <v>43833</v>
      </c>
      <c r="U30" s="46"/>
      <c r="V30" s="46"/>
      <c r="W30" s="46"/>
      <c r="X30" s="41">
        <v>43518</v>
      </c>
      <c r="Y30" s="41">
        <v>43755</v>
      </c>
      <c r="Z30" s="41">
        <v>43846</v>
      </c>
      <c r="AA30" s="46"/>
      <c r="AB30" s="41">
        <v>43552</v>
      </c>
      <c r="AC30" s="46"/>
      <c r="AD30" s="41">
        <v>43600</v>
      </c>
      <c r="AE30" s="46"/>
      <c r="AF30" s="41">
        <v>43661</v>
      </c>
      <c r="AG30" s="41">
        <v>43705</v>
      </c>
      <c r="AH30" s="46"/>
      <c r="AI30" s="41">
        <v>43761</v>
      </c>
      <c r="AJ30" s="46"/>
      <c r="AK30" s="46"/>
      <c r="AL30" s="46"/>
      <c r="AM30" s="46"/>
      <c r="AN30" s="46"/>
      <c r="AO30" s="46"/>
      <c r="AP30" s="46"/>
    </row>
    <row r="31" spans="1:42" s="47" customFormat="1" x14ac:dyDescent="0.2">
      <c r="A31" s="38">
        <v>43641</v>
      </c>
      <c r="B31" s="45">
        <v>410</v>
      </c>
      <c r="C31" s="38">
        <v>21672</v>
      </c>
      <c r="D31" s="106">
        <f t="shared" ca="1" si="0"/>
        <v>43879</v>
      </c>
      <c r="E31" s="42">
        <f t="shared" ca="1" si="5"/>
        <v>60</v>
      </c>
      <c r="F31" s="50" t="s">
        <v>649</v>
      </c>
      <c r="G31" s="51">
        <v>705006401219551</v>
      </c>
      <c r="H31" s="49" t="s">
        <v>639</v>
      </c>
      <c r="I31" s="49" t="s">
        <v>38</v>
      </c>
      <c r="J31" s="49" t="s">
        <v>39</v>
      </c>
      <c r="K31" s="49" t="s">
        <v>640</v>
      </c>
      <c r="L31" s="49"/>
      <c r="M31" s="49" t="s">
        <v>657</v>
      </c>
      <c r="N31" s="52">
        <v>43657</v>
      </c>
      <c r="O31" s="46" t="s">
        <v>808</v>
      </c>
      <c r="P31" s="52">
        <v>43657</v>
      </c>
      <c r="Q31" s="45">
        <f t="shared" si="6"/>
        <v>0</v>
      </c>
      <c r="R31" s="41">
        <v>43857</v>
      </c>
      <c r="S31" s="46"/>
      <c r="T31" s="41">
        <v>43698</v>
      </c>
      <c r="U31" s="46"/>
      <c r="V31" s="46"/>
      <c r="W31" s="46"/>
      <c r="X31" s="46"/>
      <c r="Y31" s="41">
        <v>43662</v>
      </c>
      <c r="Z31" s="41">
        <v>43857</v>
      </c>
      <c r="AA31" s="46"/>
      <c r="AB31" s="46"/>
      <c r="AC31" s="41">
        <v>43584</v>
      </c>
      <c r="AD31" s="41">
        <v>43612</v>
      </c>
      <c r="AE31" s="41">
        <v>43640</v>
      </c>
      <c r="AF31" s="41">
        <v>43662</v>
      </c>
      <c r="AG31" s="41">
        <v>43698</v>
      </c>
      <c r="AH31" s="46"/>
      <c r="AI31" s="46"/>
      <c r="AJ31" s="46"/>
      <c r="AK31" s="46"/>
      <c r="AL31" s="46"/>
      <c r="AM31" s="46"/>
      <c r="AN31" s="46"/>
      <c r="AO31" s="46"/>
      <c r="AP31" s="46"/>
    </row>
    <row r="32" spans="1:42" s="73" customFormat="1" ht="11.25" customHeight="1" x14ac:dyDescent="0.2">
      <c r="A32" s="52">
        <v>42552</v>
      </c>
      <c r="B32" s="49">
        <v>234</v>
      </c>
      <c r="C32" s="52">
        <v>14889</v>
      </c>
      <c r="D32" s="133">
        <f t="shared" ca="1" si="0"/>
        <v>43879</v>
      </c>
      <c r="E32" s="55">
        <f t="shared" ca="1" si="5"/>
        <v>79</v>
      </c>
      <c r="F32" s="50" t="s">
        <v>258</v>
      </c>
      <c r="G32" s="51">
        <v>898002912617008</v>
      </c>
      <c r="H32" s="49" t="s">
        <v>316</v>
      </c>
      <c r="I32" s="49" t="s">
        <v>88</v>
      </c>
      <c r="J32" s="49" t="s">
        <v>45</v>
      </c>
      <c r="K32" s="49" t="s">
        <v>42</v>
      </c>
      <c r="L32" s="49" t="s">
        <v>498</v>
      </c>
      <c r="M32" s="49" t="s">
        <v>259</v>
      </c>
      <c r="N32" s="52">
        <v>42866</v>
      </c>
      <c r="O32" s="57" t="s">
        <v>1141</v>
      </c>
      <c r="P32" s="52">
        <v>43846</v>
      </c>
      <c r="Q32" s="49">
        <f t="shared" si="6"/>
        <v>980</v>
      </c>
      <c r="R32" s="56">
        <v>43846</v>
      </c>
      <c r="S32" s="56">
        <v>43755</v>
      </c>
      <c r="T32" s="56">
        <v>43584</v>
      </c>
      <c r="U32" s="57"/>
      <c r="V32" s="57"/>
      <c r="W32" s="57"/>
      <c r="X32" s="57"/>
      <c r="Y32" s="56">
        <v>43846</v>
      </c>
      <c r="Z32" s="56">
        <v>43846</v>
      </c>
      <c r="AA32" s="56">
        <v>43509</v>
      </c>
      <c r="AB32" s="56">
        <v>43550</v>
      </c>
      <c r="AC32" s="56">
        <v>43573</v>
      </c>
      <c r="AD32" s="57"/>
      <c r="AE32" s="57"/>
      <c r="AF32" s="57"/>
      <c r="AG32" s="56">
        <v>43699</v>
      </c>
      <c r="AH32" s="57"/>
      <c r="AI32" s="56">
        <v>43755</v>
      </c>
      <c r="AJ32" s="57"/>
      <c r="AK32" s="57"/>
      <c r="AL32" s="57"/>
      <c r="AM32" s="57"/>
      <c r="AN32" s="57"/>
      <c r="AO32" s="57"/>
      <c r="AP32" s="57"/>
    </row>
    <row r="33" spans="1:42" s="47" customFormat="1" x14ac:dyDescent="0.2">
      <c r="A33" s="38">
        <v>43476</v>
      </c>
      <c r="B33" s="45">
        <v>293</v>
      </c>
      <c r="C33" s="38">
        <v>17880</v>
      </c>
      <c r="D33" s="106">
        <f t="shared" ref="D33:D336" ca="1" si="7">TODAY()</f>
        <v>43879</v>
      </c>
      <c r="E33" s="42">
        <f t="shared" ca="1" si="5"/>
        <v>71</v>
      </c>
      <c r="F33" s="43" t="s">
        <v>89</v>
      </c>
      <c r="G33" s="48">
        <v>702100741022796</v>
      </c>
      <c r="H33" s="45" t="s">
        <v>90</v>
      </c>
      <c r="I33" s="45" t="s">
        <v>88</v>
      </c>
      <c r="J33" s="45" t="s">
        <v>45</v>
      </c>
      <c r="K33" s="45"/>
      <c r="L33" s="45"/>
      <c r="M33" s="45" t="s">
        <v>905</v>
      </c>
      <c r="N33" s="38">
        <v>43482</v>
      </c>
      <c r="O33" s="46" t="s">
        <v>1144</v>
      </c>
      <c r="P33" s="38">
        <v>43852</v>
      </c>
      <c r="Q33" s="45">
        <f t="shared" si="6"/>
        <v>370</v>
      </c>
      <c r="R33" s="41">
        <v>43741</v>
      </c>
      <c r="S33" s="41">
        <v>43678</v>
      </c>
      <c r="T33" s="46"/>
      <c r="U33" s="46"/>
      <c r="V33" s="46"/>
      <c r="W33" s="41">
        <v>43678</v>
      </c>
      <c r="X33" s="41">
        <v>43511</v>
      </c>
      <c r="Y33" s="41">
        <v>43852</v>
      </c>
      <c r="Z33" s="41">
        <v>43852</v>
      </c>
      <c r="AA33" s="46"/>
      <c r="AB33" s="41">
        <v>43552</v>
      </c>
      <c r="AC33" s="46"/>
      <c r="AD33" s="41">
        <v>43644</v>
      </c>
      <c r="AE33" s="46"/>
      <c r="AF33" s="46"/>
      <c r="AG33" s="41">
        <v>43678</v>
      </c>
      <c r="AH33" s="46"/>
      <c r="AI33" s="41">
        <v>43741</v>
      </c>
      <c r="AJ33" s="46"/>
      <c r="AK33" s="46"/>
      <c r="AL33" s="46"/>
      <c r="AM33" s="46"/>
      <c r="AN33" s="46"/>
      <c r="AO33" s="46"/>
      <c r="AP33" s="46"/>
    </row>
    <row r="34" spans="1:42" s="47" customFormat="1" ht="11.25" customHeight="1" x14ac:dyDescent="0.2">
      <c r="A34" s="38">
        <v>43418</v>
      </c>
      <c r="B34" s="45">
        <v>266</v>
      </c>
      <c r="C34" s="38">
        <v>11052</v>
      </c>
      <c r="D34" s="106">
        <f t="shared" ca="1" si="7"/>
        <v>43879</v>
      </c>
      <c r="E34" s="42">
        <f t="shared" ca="1" si="5"/>
        <v>89</v>
      </c>
      <c r="F34" s="43" t="s">
        <v>278</v>
      </c>
      <c r="G34" s="51">
        <v>801434305599274</v>
      </c>
      <c r="H34" s="45" t="s">
        <v>325</v>
      </c>
      <c r="I34" s="45" t="s">
        <v>88</v>
      </c>
      <c r="J34" s="45" t="s">
        <v>45</v>
      </c>
      <c r="K34" s="45" t="s">
        <v>107</v>
      </c>
      <c r="L34" s="45" t="s">
        <v>279</v>
      </c>
      <c r="M34" s="45" t="s">
        <v>280</v>
      </c>
      <c r="N34" s="38">
        <v>43425</v>
      </c>
      <c r="O34" s="46" t="s">
        <v>622</v>
      </c>
      <c r="P34" s="38">
        <v>43755</v>
      </c>
      <c r="Q34" s="45">
        <f t="shared" si="6"/>
        <v>330</v>
      </c>
      <c r="R34" s="46"/>
      <c r="S34" s="41">
        <v>43755</v>
      </c>
      <c r="T34" s="46"/>
      <c r="U34" s="46"/>
      <c r="V34" s="46"/>
      <c r="W34" s="46"/>
      <c r="X34" s="41">
        <v>43532</v>
      </c>
      <c r="Y34" s="41">
        <v>43755</v>
      </c>
      <c r="Z34" s="41">
        <v>43488</v>
      </c>
      <c r="AA34" s="46"/>
      <c r="AB34" s="41">
        <v>43550</v>
      </c>
      <c r="AC34" s="46"/>
      <c r="AD34" s="46"/>
      <c r="AE34" s="46"/>
      <c r="AF34" s="46"/>
      <c r="AG34" s="41">
        <v>43698</v>
      </c>
      <c r="AH34" s="46"/>
      <c r="AI34" s="41">
        <v>43755</v>
      </c>
      <c r="AJ34" s="46"/>
      <c r="AK34" s="46"/>
      <c r="AL34" s="46"/>
      <c r="AM34" s="46"/>
      <c r="AN34" s="46"/>
      <c r="AO34" s="46"/>
      <c r="AP34" s="46"/>
    </row>
    <row r="35" spans="1:42" s="19" customFormat="1" ht="11.25" customHeight="1" x14ac:dyDescent="0.2">
      <c r="A35" s="38">
        <v>43490</v>
      </c>
      <c r="B35" s="45">
        <v>316</v>
      </c>
      <c r="C35" s="38">
        <v>12442</v>
      </c>
      <c r="D35" s="106">
        <f t="shared" ca="1" si="7"/>
        <v>43879</v>
      </c>
      <c r="E35" s="42">
        <f t="shared" ca="1" si="5"/>
        <v>86</v>
      </c>
      <c r="F35" s="43" t="s">
        <v>333</v>
      </c>
      <c r="G35" s="48">
        <v>700000107737307</v>
      </c>
      <c r="H35" s="45" t="s">
        <v>540</v>
      </c>
      <c r="I35" s="45" t="s">
        <v>48</v>
      </c>
      <c r="J35" s="45" t="s">
        <v>45</v>
      </c>
      <c r="K35" s="45" t="s">
        <v>430</v>
      </c>
      <c r="L35" s="45" t="s">
        <v>40</v>
      </c>
      <c r="M35" s="45" t="s">
        <v>334</v>
      </c>
      <c r="N35" s="38">
        <v>43502</v>
      </c>
      <c r="O35" s="46" t="s">
        <v>1290</v>
      </c>
      <c r="P35" s="38">
        <v>43769</v>
      </c>
      <c r="Q35" s="45">
        <f t="shared" si="6"/>
        <v>267</v>
      </c>
      <c r="R35" s="41">
        <v>43769</v>
      </c>
      <c r="S35" s="41">
        <v>43722</v>
      </c>
      <c r="T35" s="41"/>
      <c r="U35" s="46"/>
      <c r="V35" s="41">
        <v>43551</v>
      </c>
      <c r="W35" s="41">
        <v>43648</v>
      </c>
      <c r="X35" s="41">
        <v>43532</v>
      </c>
      <c r="Y35" s="41">
        <v>43769</v>
      </c>
      <c r="Z35" s="46"/>
      <c r="AA35" s="41">
        <v>43502</v>
      </c>
      <c r="AB35" s="46"/>
      <c r="AC35" s="46"/>
      <c r="AD35" s="41">
        <v>43587</v>
      </c>
      <c r="AE35" s="41">
        <v>43644</v>
      </c>
      <c r="AF35" s="41">
        <v>43676</v>
      </c>
      <c r="AG35" s="41">
        <v>43705</v>
      </c>
      <c r="AH35" s="46" t="s">
        <v>747</v>
      </c>
      <c r="AI35" s="41">
        <v>43769</v>
      </c>
      <c r="AJ35" s="46"/>
      <c r="AK35" s="46"/>
      <c r="AL35" s="46"/>
      <c r="AM35" s="46"/>
      <c r="AN35" s="46"/>
      <c r="AO35" s="46"/>
      <c r="AP35" s="10"/>
    </row>
    <row r="36" spans="1:42" s="47" customFormat="1" x14ac:dyDescent="0.2">
      <c r="A36" s="38">
        <v>43055</v>
      </c>
      <c r="B36" s="45">
        <v>32</v>
      </c>
      <c r="C36" s="38">
        <v>13962</v>
      </c>
      <c r="D36" s="106">
        <f t="shared" ca="1" si="7"/>
        <v>43879</v>
      </c>
      <c r="E36" s="42">
        <f t="shared" ca="1" si="5"/>
        <v>81</v>
      </c>
      <c r="F36" s="43" t="s">
        <v>192</v>
      </c>
      <c r="G36" s="48">
        <v>898002281252673</v>
      </c>
      <c r="H36" s="45" t="s">
        <v>294</v>
      </c>
      <c r="I36" s="45" t="s">
        <v>88</v>
      </c>
      <c r="J36" s="45" t="s">
        <v>45</v>
      </c>
      <c r="K36" s="45" t="s">
        <v>193</v>
      </c>
      <c r="L36" s="45" t="s">
        <v>194</v>
      </c>
      <c r="M36" s="45" t="s">
        <v>195</v>
      </c>
      <c r="N36" s="38">
        <v>43202</v>
      </c>
      <c r="O36" s="46" t="s">
        <v>694</v>
      </c>
      <c r="P36" s="38">
        <v>43762</v>
      </c>
      <c r="Q36" s="45">
        <f t="shared" si="6"/>
        <v>560</v>
      </c>
      <c r="R36" s="41">
        <v>43656</v>
      </c>
      <c r="S36" s="41">
        <v>43446</v>
      </c>
      <c r="T36" s="41">
        <v>43726</v>
      </c>
      <c r="U36" s="46"/>
      <c r="V36" s="41">
        <v>43656</v>
      </c>
      <c r="W36" s="46"/>
      <c r="X36" s="46"/>
      <c r="Y36" s="41">
        <v>43726</v>
      </c>
      <c r="Z36" s="41">
        <v>43481</v>
      </c>
      <c r="AA36" s="46"/>
      <c r="AB36" s="41">
        <v>43550</v>
      </c>
      <c r="AC36" s="41">
        <v>43580</v>
      </c>
      <c r="AD36" s="46"/>
      <c r="AE36" s="46"/>
      <c r="AF36" s="41">
        <v>43661</v>
      </c>
      <c r="AG36" s="46"/>
      <c r="AH36" s="41">
        <v>43726</v>
      </c>
      <c r="AI36" s="41">
        <v>43762</v>
      </c>
      <c r="AJ36" s="46"/>
      <c r="AK36" s="46"/>
      <c r="AL36" s="46"/>
      <c r="AM36" s="46"/>
      <c r="AN36" s="46"/>
      <c r="AO36" s="46"/>
      <c r="AP36" s="46"/>
    </row>
    <row r="37" spans="1:42" s="47" customFormat="1" ht="11.25" customHeight="1" x14ac:dyDescent="0.2">
      <c r="A37" s="38">
        <v>42404</v>
      </c>
      <c r="B37" s="45">
        <v>46</v>
      </c>
      <c r="C37" s="38">
        <v>17211</v>
      </c>
      <c r="D37" s="106">
        <f t="shared" ca="1" si="7"/>
        <v>43879</v>
      </c>
      <c r="E37" s="42">
        <f t="shared" ca="1" si="5"/>
        <v>73</v>
      </c>
      <c r="F37" s="43" t="s">
        <v>143</v>
      </c>
      <c r="G37" s="48">
        <v>700703973795779</v>
      </c>
      <c r="H37" s="45" t="s">
        <v>144</v>
      </c>
      <c r="I37" s="45" t="s">
        <v>88</v>
      </c>
      <c r="J37" s="45" t="s">
        <v>45</v>
      </c>
      <c r="K37" s="45" t="s">
        <v>46</v>
      </c>
      <c r="L37" s="45" t="s">
        <v>47</v>
      </c>
      <c r="M37" s="45" t="s">
        <v>145</v>
      </c>
      <c r="N37" s="38">
        <v>42941</v>
      </c>
      <c r="O37" s="46" t="s">
        <v>795</v>
      </c>
      <c r="P37" s="38">
        <v>43815</v>
      </c>
      <c r="Q37" s="45">
        <f t="shared" si="6"/>
        <v>874</v>
      </c>
      <c r="R37" s="46"/>
      <c r="S37" s="41">
        <v>43476</v>
      </c>
      <c r="T37" s="41">
        <v>43819</v>
      </c>
      <c r="U37" s="41">
        <v>43726</v>
      </c>
      <c r="V37" s="46"/>
      <c r="W37" s="41">
        <v>43803</v>
      </c>
      <c r="X37" s="41" t="s">
        <v>1189</v>
      </c>
      <c r="Y37" s="41">
        <v>43815</v>
      </c>
      <c r="Z37" s="41">
        <v>43496</v>
      </c>
      <c r="AA37" s="46"/>
      <c r="AB37" s="41">
        <v>43550</v>
      </c>
      <c r="AC37" s="41">
        <v>43580</v>
      </c>
      <c r="AD37" s="46"/>
      <c r="AE37" s="46"/>
      <c r="AF37" s="41">
        <v>43670</v>
      </c>
      <c r="AG37" s="46"/>
      <c r="AH37" s="41">
        <v>43726</v>
      </c>
      <c r="AI37" s="46"/>
      <c r="AJ37" s="46"/>
      <c r="AK37" s="41">
        <v>43826</v>
      </c>
      <c r="AL37" s="46"/>
      <c r="AM37" s="46"/>
      <c r="AN37" s="46"/>
      <c r="AO37" s="46"/>
      <c r="AP37" s="46"/>
    </row>
    <row r="38" spans="1:42" s="47" customFormat="1" x14ac:dyDescent="0.2">
      <c r="A38" s="38">
        <v>43488</v>
      </c>
      <c r="B38" s="45">
        <v>313</v>
      </c>
      <c r="C38" s="38">
        <v>8189</v>
      </c>
      <c r="D38" s="106">
        <f t="shared" ca="1" si="7"/>
        <v>43879</v>
      </c>
      <c r="E38" s="42">
        <f t="shared" ca="1" si="5"/>
        <v>97</v>
      </c>
      <c r="F38" s="43" t="s">
        <v>390</v>
      </c>
      <c r="G38" s="48">
        <v>700507504673465</v>
      </c>
      <c r="H38" s="45" t="s">
        <v>391</v>
      </c>
      <c r="I38" s="45" t="s">
        <v>88</v>
      </c>
      <c r="J38" s="45" t="s">
        <v>45</v>
      </c>
      <c r="K38" s="45" t="s">
        <v>113</v>
      </c>
      <c r="L38" s="45" t="s">
        <v>114</v>
      </c>
      <c r="M38" s="45" t="s">
        <v>392</v>
      </c>
      <c r="N38" s="38">
        <v>43469</v>
      </c>
      <c r="O38" s="46" t="s">
        <v>733</v>
      </c>
      <c r="P38" s="38">
        <v>43838</v>
      </c>
      <c r="Q38" s="45">
        <f t="shared" si="6"/>
        <v>369</v>
      </c>
      <c r="R38" s="41">
        <v>43741</v>
      </c>
      <c r="S38" s="46"/>
      <c r="T38" s="46"/>
      <c r="U38" s="46"/>
      <c r="V38" s="46"/>
      <c r="W38" s="41">
        <v>43685</v>
      </c>
      <c r="X38" s="41">
        <v>43742</v>
      </c>
      <c r="Y38" s="41">
        <v>43838</v>
      </c>
      <c r="Z38" s="41">
        <v>43838</v>
      </c>
      <c r="AA38" s="46"/>
      <c r="AB38" s="41">
        <v>43551</v>
      </c>
      <c r="AC38" s="46"/>
      <c r="AD38" s="46"/>
      <c r="AE38" s="46"/>
      <c r="AF38" s="46"/>
      <c r="AG38" s="41">
        <v>43685</v>
      </c>
      <c r="AH38" s="46"/>
      <c r="AI38" s="41">
        <v>43741</v>
      </c>
      <c r="AJ38" s="46"/>
      <c r="AK38" s="46"/>
      <c r="AL38" s="46"/>
      <c r="AM38" s="46"/>
      <c r="AN38" s="46"/>
      <c r="AO38" s="46"/>
      <c r="AP38" s="46"/>
    </row>
    <row r="39" spans="1:42" s="47" customFormat="1" x14ac:dyDescent="0.2">
      <c r="A39" s="38">
        <v>43297</v>
      </c>
      <c r="B39" s="45">
        <v>236</v>
      </c>
      <c r="C39" s="38">
        <v>11257</v>
      </c>
      <c r="D39" s="106">
        <f t="shared" ca="1" si="7"/>
        <v>43879</v>
      </c>
      <c r="E39" s="42">
        <f t="shared" ref="E39:E48" ca="1" si="8">INT((D39-C39)/365.25)</f>
        <v>89</v>
      </c>
      <c r="F39" s="43" t="s">
        <v>281</v>
      </c>
      <c r="G39" s="48">
        <v>898001183963361</v>
      </c>
      <c r="H39" s="45" t="s">
        <v>326</v>
      </c>
      <c r="I39" s="45" t="s">
        <v>88</v>
      </c>
      <c r="J39" s="45" t="s">
        <v>45</v>
      </c>
      <c r="K39" s="45" t="s">
        <v>237</v>
      </c>
      <c r="L39" s="45" t="s">
        <v>238</v>
      </c>
      <c r="M39" s="45" t="s">
        <v>327</v>
      </c>
      <c r="N39" s="38">
        <v>43300</v>
      </c>
      <c r="O39" s="46" t="s">
        <v>733</v>
      </c>
      <c r="P39" s="38">
        <v>43859</v>
      </c>
      <c r="Q39" s="45">
        <f t="shared" ref="Q39:Q49" si="9">P39-N39</f>
        <v>559</v>
      </c>
      <c r="R39" s="41">
        <v>43851</v>
      </c>
      <c r="S39" s="41">
        <v>43851</v>
      </c>
      <c r="T39" s="46"/>
      <c r="U39" s="46"/>
      <c r="V39" s="46"/>
      <c r="W39" s="41">
        <v>43859</v>
      </c>
      <c r="X39" s="46"/>
      <c r="Y39" s="41">
        <v>43859</v>
      </c>
      <c r="Z39" s="41">
        <v>43859</v>
      </c>
      <c r="AA39" s="41">
        <v>43523</v>
      </c>
      <c r="AB39" s="41">
        <v>43552</v>
      </c>
      <c r="AC39" s="46"/>
      <c r="AD39" s="41">
        <v>43601</v>
      </c>
      <c r="AE39" s="46"/>
      <c r="AF39" s="46"/>
      <c r="AG39" s="41">
        <v>43693</v>
      </c>
      <c r="AH39" s="41">
        <v>43719</v>
      </c>
      <c r="AI39" s="46"/>
      <c r="AJ39" s="41">
        <v>43797</v>
      </c>
      <c r="AK39" s="46"/>
      <c r="AL39" s="46"/>
      <c r="AM39" s="46"/>
      <c r="AN39" s="46"/>
      <c r="AO39" s="46"/>
      <c r="AP39" s="46"/>
    </row>
    <row r="40" spans="1:42" s="47" customFormat="1" ht="11.25" customHeight="1" x14ac:dyDescent="0.2">
      <c r="A40" s="38">
        <v>43131</v>
      </c>
      <c r="B40" s="45">
        <v>229</v>
      </c>
      <c r="C40" s="38">
        <v>15445</v>
      </c>
      <c r="D40" s="106">
        <f t="shared" ca="1" si="7"/>
        <v>43879</v>
      </c>
      <c r="E40" s="42">
        <f t="shared" ca="1" si="8"/>
        <v>77</v>
      </c>
      <c r="F40" s="43" t="s">
        <v>441</v>
      </c>
      <c r="G40" s="48">
        <v>703109328443960</v>
      </c>
      <c r="H40" s="45" t="s">
        <v>442</v>
      </c>
      <c r="I40" s="45" t="s">
        <v>88</v>
      </c>
      <c r="J40" s="45" t="s">
        <v>45</v>
      </c>
      <c r="K40" s="45" t="s">
        <v>113</v>
      </c>
      <c r="L40" s="45" t="s">
        <v>114</v>
      </c>
      <c r="M40" s="45" t="s">
        <v>443</v>
      </c>
      <c r="N40" s="38">
        <v>43153</v>
      </c>
      <c r="O40" s="46" t="s">
        <v>1045</v>
      </c>
      <c r="P40" s="38">
        <v>43783</v>
      </c>
      <c r="Q40" s="45">
        <f t="shared" si="9"/>
        <v>630</v>
      </c>
      <c r="R40" s="41">
        <v>43713</v>
      </c>
      <c r="S40" s="41">
        <v>43713</v>
      </c>
      <c r="T40" s="41">
        <v>43661</v>
      </c>
      <c r="U40" s="46"/>
      <c r="V40" s="46"/>
      <c r="W40" s="46"/>
      <c r="X40" s="46"/>
      <c r="Y40" s="41">
        <v>43783</v>
      </c>
      <c r="Z40" s="46"/>
      <c r="AA40" s="41">
        <v>43524</v>
      </c>
      <c r="AB40" s="41">
        <v>43549</v>
      </c>
      <c r="AC40" s="46"/>
      <c r="AD40" s="41">
        <v>43607</v>
      </c>
      <c r="AE40" s="46"/>
      <c r="AF40" s="41">
        <v>43661</v>
      </c>
      <c r="AG40" s="46"/>
      <c r="AH40" s="41">
        <v>43713</v>
      </c>
      <c r="AI40" s="46"/>
      <c r="AJ40" s="41">
        <v>43783</v>
      </c>
      <c r="AK40" s="46"/>
      <c r="AL40" s="46"/>
      <c r="AM40" s="46"/>
      <c r="AN40" s="46"/>
      <c r="AO40" s="46"/>
      <c r="AP40" s="46"/>
    </row>
    <row r="41" spans="1:42" s="47" customFormat="1" ht="12" customHeight="1" x14ac:dyDescent="0.2">
      <c r="A41" s="95">
        <v>43497</v>
      </c>
      <c r="B41" s="139">
        <v>204</v>
      </c>
      <c r="C41" s="95">
        <v>26297</v>
      </c>
      <c r="D41" s="2">
        <f t="shared" ca="1" si="7"/>
        <v>43879</v>
      </c>
      <c r="E41" s="127">
        <f t="shared" ca="1" si="8"/>
        <v>48</v>
      </c>
      <c r="F41" s="96" t="s">
        <v>830</v>
      </c>
      <c r="G41" s="140">
        <v>700008445137101</v>
      </c>
      <c r="H41" s="94" t="s">
        <v>589</v>
      </c>
      <c r="I41" s="94" t="s">
        <v>55</v>
      </c>
      <c r="J41" s="94" t="s">
        <v>39</v>
      </c>
      <c r="K41" s="94" t="s">
        <v>46</v>
      </c>
      <c r="L41" s="94" t="s">
        <v>47</v>
      </c>
      <c r="M41" s="94" t="s">
        <v>842</v>
      </c>
      <c r="N41" s="95">
        <v>43025</v>
      </c>
      <c r="O41" s="141" t="s">
        <v>741</v>
      </c>
      <c r="P41" s="95">
        <v>43494</v>
      </c>
      <c r="Q41" s="94">
        <f t="shared" si="9"/>
        <v>469</v>
      </c>
      <c r="R41" s="99">
        <v>43683</v>
      </c>
      <c r="S41" s="100"/>
      <c r="T41" s="100"/>
      <c r="U41" s="100"/>
      <c r="V41" s="100"/>
      <c r="W41" s="100"/>
      <c r="X41" s="100"/>
      <c r="Y41" s="99">
        <v>43683</v>
      </c>
      <c r="Z41" s="100"/>
      <c r="AA41" s="100"/>
      <c r="AB41" s="145"/>
      <c r="AC41" s="100"/>
      <c r="AD41" s="100"/>
      <c r="AE41" s="100"/>
      <c r="AF41" s="100"/>
      <c r="AG41" s="99">
        <v>43683</v>
      </c>
      <c r="AH41" s="100"/>
      <c r="AI41" s="100"/>
      <c r="AJ41" s="100"/>
      <c r="AK41" s="100"/>
      <c r="AL41" s="100"/>
      <c r="AM41" s="100"/>
      <c r="AN41" s="100"/>
      <c r="AO41" s="100"/>
      <c r="AP41" s="100"/>
    </row>
    <row r="42" spans="1:42" s="16" customFormat="1" ht="11.25" customHeight="1" x14ac:dyDescent="0.2">
      <c r="A42" s="95">
        <v>43209</v>
      </c>
      <c r="B42" s="139">
        <v>18</v>
      </c>
      <c r="C42" s="95">
        <v>15415</v>
      </c>
      <c r="D42" s="41">
        <f t="shared" ca="1" si="7"/>
        <v>43879</v>
      </c>
      <c r="E42" s="127">
        <f t="shared" ca="1" si="8"/>
        <v>77</v>
      </c>
      <c r="F42" s="96" t="s">
        <v>164</v>
      </c>
      <c r="G42" s="140">
        <v>706200022949161</v>
      </c>
      <c r="H42" s="94" t="s">
        <v>840</v>
      </c>
      <c r="I42" s="94" t="s">
        <v>45</v>
      </c>
      <c r="J42" s="94" t="s">
        <v>45</v>
      </c>
      <c r="K42" s="94" t="s">
        <v>46</v>
      </c>
      <c r="L42" s="94" t="s">
        <v>47</v>
      </c>
      <c r="M42" s="94" t="s">
        <v>165</v>
      </c>
      <c r="N42" s="95">
        <v>43230</v>
      </c>
      <c r="O42" s="141" t="s">
        <v>1288</v>
      </c>
      <c r="P42" s="95">
        <v>43461</v>
      </c>
      <c r="Q42" s="94">
        <f t="shared" si="9"/>
        <v>231</v>
      </c>
      <c r="R42" s="99">
        <v>43819</v>
      </c>
      <c r="S42" s="100"/>
      <c r="T42" s="100"/>
      <c r="U42" s="100"/>
      <c r="V42" s="100"/>
      <c r="W42" s="99">
        <v>43775</v>
      </c>
      <c r="X42" s="100"/>
      <c r="Y42" s="99">
        <v>43819</v>
      </c>
      <c r="Z42" s="100"/>
      <c r="AA42" s="100"/>
      <c r="AB42" s="99">
        <v>43556</v>
      </c>
      <c r="AC42" s="100"/>
      <c r="AD42" s="100"/>
      <c r="AE42" s="100"/>
      <c r="AF42" s="100"/>
      <c r="AG42" s="99">
        <v>43691</v>
      </c>
      <c r="AH42" s="100"/>
      <c r="AI42" s="100"/>
      <c r="AJ42" s="99">
        <v>43775</v>
      </c>
      <c r="AK42" s="99">
        <v>43819</v>
      </c>
      <c r="AL42" s="100"/>
      <c r="AM42" s="100"/>
      <c r="AN42" s="100"/>
      <c r="AO42" s="100"/>
      <c r="AP42" s="100"/>
    </row>
    <row r="43" spans="1:42" s="47" customFormat="1" x14ac:dyDescent="0.2">
      <c r="A43" s="38">
        <v>43304</v>
      </c>
      <c r="B43" s="45">
        <v>19</v>
      </c>
      <c r="C43" s="38">
        <v>10779</v>
      </c>
      <c r="D43" s="106">
        <f t="shared" ca="1" si="7"/>
        <v>43879</v>
      </c>
      <c r="E43" s="42">
        <f t="shared" ca="1" si="8"/>
        <v>90</v>
      </c>
      <c r="F43" s="43" t="s">
        <v>347</v>
      </c>
      <c r="G43" s="48">
        <v>707405051504173</v>
      </c>
      <c r="H43" s="45" t="s">
        <v>348</v>
      </c>
      <c r="I43" s="45" t="s">
        <v>45</v>
      </c>
      <c r="J43" s="45" t="s">
        <v>45</v>
      </c>
      <c r="K43" s="45" t="s">
        <v>349</v>
      </c>
      <c r="L43" s="45" t="s">
        <v>350</v>
      </c>
      <c r="M43" s="45" t="s">
        <v>351</v>
      </c>
      <c r="N43" s="38">
        <v>43328</v>
      </c>
      <c r="O43" s="46"/>
      <c r="P43" s="38">
        <v>43853</v>
      </c>
      <c r="Q43" s="45">
        <f t="shared" si="9"/>
        <v>525</v>
      </c>
      <c r="R43" s="41">
        <v>43755</v>
      </c>
      <c r="S43" s="41">
        <v>43546</v>
      </c>
      <c r="T43" s="46"/>
      <c r="U43" s="46"/>
      <c r="V43" s="46"/>
      <c r="W43" s="41">
        <v>43685</v>
      </c>
      <c r="X43" s="46"/>
      <c r="Y43" s="41">
        <v>43853</v>
      </c>
      <c r="Z43" s="41">
        <v>43853</v>
      </c>
      <c r="AA43" s="41">
        <v>43524</v>
      </c>
      <c r="AB43" s="41">
        <v>43556</v>
      </c>
      <c r="AC43" s="41">
        <v>43579</v>
      </c>
      <c r="AD43" s="46"/>
      <c r="AE43" s="46"/>
      <c r="AF43" s="46"/>
      <c r="AG43" s="41">
        <v>43685</v>
      </c>
      <c r="AH43" s="46"/>
      <c r="AI43" s="41">
        <v>43755</v>
      </c>
      <c r="AJ43" s="46"/>
      <c r="AK43" s="46"/>
      <c r="AL43" s="46"/>
      <c r="AM43" s="46"/>
      <c r="AN43" s="46"/>
      <c r="AO43" s="46"/>
      <c r="AP43" s="46"/>
    </row>
    <row r="44" spans="1:42" x14ac:dyDescent="0.2">
      <c r="A44" s="38">
        <v>42188</v>
      </c>
      <c r="B44" s="45">
        <v>41</v>
      </c>
      <c r="C44" s="38">
        <v>12483</v>
      </c>
      <c r="D44" s="106">
        <f t="shared" ca="1" si="7"/>
        <v>43879</v>
      </c>
      <c r="E44" s="42">
        <f t="shared" ca="1" si="8"/>
        <v>85</v>
      </c>
      <c r="F44" s="43" t="s">
        <v>146</v>
      </c>
      <c r="G44" s="48">
        <v>705000003746254</v>
      </c>
      <c r="H44" s="45" t="s">
        <v>147</v>
      </c>
      <c r="I44" s="45" t="s">
        <v>55</v>
      </c>
      <c r="J44" s="45" t="s">
        <v>45</v>
      </c>
      <c r="K44" s="45" t="s">
        <v>71</v>
      </c>
      <c r="L44" s="45" t="s">
        <v>72</v>
      </c>
      <c r="M44" s="45" t="s">
        <v>148</v>
      </c>
      <c r="N44" s="38">
        <v>43103</v>
      </c>
      <c r="O44" s="46" t="s">
        <v>1036</v>
      </c>
      <c r="P44" s="38">
        <v>43859</v>
      </c>
      <c r="Q44" s="45">
        <f t="shared" si="9"/>
        <v>756</v>
      </c>
      <c r="R44" s="41">
        <v>43853</v>
      </c>
      <c r="S44" s="46"/>
      <c r="T44" s="46"/>
      <c r="U44" s="46"/>
      <c r="V44" s="46"/>
      <c r="W44" s="41">
        <v>43859</v>
      </c>
      <c r="X44" s="46"/>
      <c r="Y44" s="41">
        <v>43859</v>
      </c>
      <c r="Z44" s="41">
        <v>43859</v>
      </c>
      <c r="AA44" s="46"/>
      <c r="AB44" s="46"/>
      <c r="AC44" s="46"/>
      <c r="AD44" s="46"/>
      <c r="AE44" s="41">
        <v>43635</v>
      </c>
      <c r="AF44" s="46"/>
      <c r="AG44" s="46"/>
      <c r="AH44" s="41">
        <v>43713</v>
      </c>
      <c r="AI44" s="46"/>
      <c r="AJ44" s="41">
        <v>43776</v>
      </c>
      <c r="AK44" s="46"/>
      <c r="AL44" s="46"/>
      <c r="AM44" s="46"/>
      <c r="AN44" s="46"/>
      <c r="AO44" s="46"/>
      <c r="AP44" s="46"/>
    </row>
    <row r="45" spans="1:42" s="47" customFormat="1" ht="11.25" customHeight="1" x14ac:dyDescent="0.2">
      <c r="A45" s="38">
        <v>43445</v>
      </c>
      <c r="B45" s="45">
        <v>280</v>
      </c>
      <c r="C45" s="38">
        <v>27824</v>
      </c>
      <c r="D45" s="106">
        <f t="shared" ca="1" si="7"/>
        <v>43879</v>
      </c>
      <c r="E45" s="42">
        <f t="shared" ca="1" si="8"/>
        <v>43</v>
      </c>
      <c r="F45" s="43" t="s">
        <v>53</v>
      </c>
      <c r="G45" s="48">
        <v>700005145760609</v>
      </c>
      <c r="H45" s="45" t="s">
        <v>54</v>
      </c>
      <c r="I45" s="45" t="s">
        <v>55</v>
      </c>
      <c r="J45" s="45" t="s">
        <v>45</v>
      </c>
      <c r="K45" s="45" t="s">
        <v>56</v>
      </c>
      <c r="L45" s="45" t="s">
        <v>57</v>
      </c>
      <c r="M45" s="45" t="s">
        <v>58</v>
      </c>
      <c r="N45" s="38">
        <v>43446</v>
      </c>
      <c r="O45" s="46"/>
      <c r="P45" s="38">
        <v>43810</v>
      </c>
      <c r="Q45" s="45">
        <f t="shared" si="9"/>
        <v>364</v>
      </c>
      <c r="R45" s="41">
        <v>43720</v>
      </c>
      <c r="S45" s="41">
        <v>43761</v>
      </c>
      <c r="T45" s="41">
        <v>43761</v>
      </c>
      <c r="U45" s="46"/>
      <c r="V45" s="41">
        <v>43761</v>
      </c>
      <c r="W45" s="41">
        <v>43853</v>
      </c>
      <c r="X45" s="41">
        <v>43523</v>
      </c>
      <c r="Y45" s="41">
        <v>43853</v>
      </c>
      <c r="Z45" s="41">
        <v>43853</v>
      </c>
      <c r="AA45" s="46"/>
      <c r="AB45" s="46"/>
      <c r="AC45" s="46"/>
      <c r="AD45" s="41">
        <v>43614</v>
      </c>
      <c r="AE45" s="46"/>
      <c r="AF45" s="41">
        <v>43663</v>
      </c>
      <c r="AG45" s="46"/>
      <c r="AH45" s="41">
        <v>43720</v>
      </c>
      <c r="AI45" s="41">
        <v>43761</v>
      </c>
      <c r="AJ45" s="46"/>
      <c r="AK45" s="41">
        <v>43810</v>
      </c>
      <c r="AL45" s="46"/>
      <c r="AM45" s="46"/>
      <c r="AN45" s="46"/>
      <c r="AO45" s="46"/>
      <c r="AP45" s="46"/>
    </row>
    <row r="46" spans="1:42" s="19" customFormat="1" ht="11.25" customHeight="1" x14ac:dyDescent="0.2">
      <c r="A46" s="38">
        <v>42917</v>
      </c>
      <c r="B46" s="45">
        <v>35</v>
      </c>
      <c r="C46" s="38">
        <v>18303</v>
      </c>
      <c r="D46" s="106">
        <f t="shared" ca="1" si="7"/>
        <v>43879</v>
      </c>
      <c r="E46" s="42">
        <f t="shared" ca="1" si="8"/>
        <v>70</v>
      </c>
      <c r="F46" s="43" t="s">
        <v>149</v>
      </c>
      <c r="G46" s="48">
        <v>707402036500178</v>
      </c>
      <c r="H46" s="45" t="s">
        <v>803</v>
      </c>
      <c r="I46" s="45" t="s">
        <v>55</v>
      </c>
      <c r="J46" s="45" t="s">
        <v>45</v>
      </c>
      <c r="K46" s="45" t="s">
        <v>46</v>
      </c>
      <c r="L46" s="45" t="s">
        <v>47</v>
      </c>
      <c r="M46" s="45" t="s">
        <v>835</v>
      </c>
      <c r="N46" s="38">
        <v>43076</v>
      </c>
      <c r="O46" s="46" t="s">
        <v>1308</v>
      </c>
      <c r="P46" s="38">
        <v>43748</v>
      </c>
      <c r="Q46" s="45">
        <f t="shared" si="9"/>
        <v>672</v>
      </c>
      <c r="R46" s="41">
        <v>43782</v>
      </c>
      <c r="S46" s="46"/>
      <c r="T46" s="46"/>
      <c r="U46" s="46"/>
      <c r="V46" s="46"/>
      <c r="W46" s="41">
        <v>43782</v>
      </c>
      <c r="X46" s="41">
        <v>43756</v>
      </c>
      <c r="Y46" s="41">
        <v>43782</v>
      </c>
      <c r="Z46" s="41">
        <v>43468</v>
      </c>
      <c r="AA46" s="46"/>
      <c r="AB46" s="46"/>
      <c r="AC46" s="46"/>
      <c r="AD46" s="41">
        <v>43587</v>
      </c>
      <c r="AE46" s="46"/>
      <c r="AF46" s="41">
        <v>43658</v>
      </c>
      <c r="AG46" s="46"/>
      <c r="AH46" s="41">
        <v>43734</v>
      </c>
      <c r="AI46" s="41">
        <v>43761</v>
      </c>
      <c r="AJ46" s="41">
        <v>43782</v>
      </c>
      <c r="AK46" s="46"/>
      <c r="AL46" s="46"/>
      <c r="AM46" s="46"/>
      <c r="AN46" s="46"/>
      <c r="AO46" s="46"/>
      <c r="AP46" s="46"/>
    </row>
    <row r="47" spans="1:42" s="47" customFormat="1" ht="11.25" customHeight="1" x14ac:dyDescent="0.2">
      <c r="A47" s="38">
        <v>43614</v>
      </c>
      <c r="B47" s="39">
        <v>68</v>
      </c>
      <c r="C47" s="38">
        <v>8026</v>
      </c>
      <c r="D47" s="41">
        <f t="shared" ca="1" si="7"/>
        <v>43879</v>
      </c>
      <c r="E47" s="42">
        <f t="shared" ca="1" si="8"/>
        <v>98</v>
      </c>
      <c r="F47" s="43" t="s">
        <v>603</v>
      </c>
      <c r="G47" s="48">
        <v>898001177314225</v>
      </c>
      <c r="H47" s="45" t="s">
        <v>604</v>
      </c>
      <c r="I47" s="45" t="s">
        <v>51</v>
      </c>
      <c r="J47" s="45" t="s">
        <v>39</v>
      </c>
      <c r="K47" s="38">
        <v>43731</v>
      </c>
      <c r="L47" s="45" t="s">
        <v>72</v>
      </c>
      <c r="M47" s="45" t="s">
        <v>605</v>
      </c>
      <c r="N47" s="38">
        <v>43615</v>
      </c>
      <c r="O47" s="40"/>
      <c r="P47" s="38">
        <v>43857</v>
      </c>
      <c r="Q47" s="45">
        <f t="shared" si="9"/>
        <v>242</v>
      </c>
      <c r="R47" s="41"/>
      <c r="S47" s="46"/>
      <c r="T47" s="46"/>
      <c r="U47" s="41">
        <v>43857</v>
      </c>
      <c r="V47" s="46"/>
      <c r="W47" s="46"/>
      <c r="X47" s="41">
        <v>43739</v>
      </c>
      <c r="Y47" s="41">
        <v>43857</v>
      </c>
      <c r="Z47" s="41">
        <v>43857</v>
      </c>
      <c r="AA47" s="46"/>
      <c r="AB47" s="46"/>
      <c r="AC47" s="46"/>
      <c r="AD47" s="41">
        <v>43616</v>
      </c>
      <c r="AE47" s="41">
        <v>43630</v>
      </c>
      <c r="AF47" s="41">
        <v>43668</v>
      </c>
      <c r="AG47" s="46"/>
      <c r="AH47" s="41">
        <v>43731</v>
      </c>
      <c r="AI47" s="41">
        <v>43739</v>
      </c>
      <c r="AJ47" s="46"/>
      <c r="AK47" s="41">
        <v>43808</v>
      </c>
      <c r="AL47" s="46"/>
      <c r="AM47" s="46"/>
      <c r="AN47" s="46"/>
      <c r="AO47" s="46"/>
      <c r="AP47" s="46"/>
    </row>
    <row r="48" spans="1:42" s="16" customFormat="1" ht="11.25" customHeight="1" x14ac:dyDescent="0.2">
      <c r="A48" s="38">
        <v>43508</v>
      </c>
      <c r="B48" s="39">
        <v>243</v>
      </c>
      <c r="C48" s="38">
        <v>26713</v>
      </c>
      <c r="D48" s="41">
        <f t="shared" ca="1" si="7"/>
        <v>43879</v>
      </c>
      <c r="E48" s="42">
        <f t="shared" ca="1" si="8"/>
        <v>46</v>
      </c>
      <c r="F48" s="50" t="s">
        <v>455</v>
      </c>
      <c r="G48" s="51">
        <v>801434300928903</v>
      </c>
      <c r="H48" s="49" t="s">
        <v>583</v>
      </c>
      <c r="I48" s="49" t="s">
        <v>38</v>
      </c>
      <c r="J48" s="49" t="s">
        <v>39</v>
      </c>
      <c r="K48" s="49" t="s">
        <v>218</v>
      </c>
      <c r="L48" s="49"/>
      <c r="M48" s="49" t="s">
        <v>456</v>
      </c>
      <c r="N48" s="52">
        <v>43514</v>
      </c>
      <c r="O48" s="40" t="s">
        <v>1246</v>
      </c>
      <c r="P48" s="52"/>
      <c r="Q48" s="45">
        <f t="shared" si="9"/>
        <v>-43514</v>
      </c>
      <c r="R48" s="41">
        <v>43847</v>
      </c>
      <c r="S48" s="46"/>
      <c r="T48" s="46"/>
      <c r="U48" s="46"/>
      <c r="V48" s="46"/>
      <c r="W48" s="41">
        <v>43607</v>
      </c>
      <c r="X48" s="41">
        <v>43613</v>
      </c>
      <c r="Y48" s="46"/>
      <c r="Z48" s="41">
        <v>43847</v>
      </c>
      <c r="AA48" s="46"/>
      <c r="AB48" s="46"/>
      <c r="AC48" s="41">
        <v>43571</v>
      </c>
      <c r="AD48" s="41">
        <v>43613</v>
      </c>
      <c r="AE48" s="41">
        <v>43635</v>
      </c>
      <c r="AF48" s="41">
        <v>43650</v>
      </c>
      <c r="AG48" s="41">
        <v>43703</v>
      </c>
      <c r="AH48" s="41">
        <v>43735</v>
      </c>
      <c r="AI48" s="41">
        <v>43766</v>
      </c>
      <c r="AJ48" s="41">
        <v>43794</v>
      </c>
      <c r="AK48" s="46"/>
      <c r="AL48" s="46"/>
      <c r="AM48" s="46"/>
      <c r="AN48" s="46"/>
      <c r="AO48" s="46"/>
      <c r="AP48" s="46"/>
    </row>
    <row r="49" spans="1:42" s="16" customFormat="1" x14ac:dyDescent="0.2">
      <c r="A49" s="95">
        <v>43689</v>
      </c>
      <c r="B49" s="139">
        <v>483</v>
      </c>
      <c r="C49" s="95">
        <v>19442</v>
      </c>
      <c r="D49" s="41">
        <f t="shared" ca="1" si="7"/>
        <v>43879</v>
      </c>
      <c r="E49" s="127">
        <f t="shared" ref="E49:E56" ca="1" si="10">INT((D49-C49)/365.25)</f>
        <v>66</v>
      </c>
      <c r="F49" s="96" t="s">
        <v>730</v>
      </c>
      <c r="G49" s="140">
        <v>707602223854695</v>
      </c>
      <c r="H49" s="94" t="s">
        <v>1006</v>
      </c>
      <c r="I49" s="94" t="s">
        <v>51</v>
      </c>
      <c r="J49" s="94" t="s">
        <v>39</v>
      </c>
      <c r="K49" s="94"/>
      <c r="L49" s="94" t="s">
        <v>47</v>
      </c>
      <c r="M49" s="94">
        <v>991841523</v>
      </c>
      <c r="N49" s="95">
        <v>43081</v>
      </c>
      <c r="O49" s="141" t="s">
        <v>1168</v>
      </c>
      <c r="P49" s="95">
        <v>43850</v>
      </c>
      <c r="Q49" s="94">
        <f t="shared" si="9"/>
        <v>769</v>
      </c>
      <c r="R49" s="146">
        <v>43448</v>
      </c>
      <c r="S49" s="99">
        <v>43788</v>
      </c>
      <c r="T49" s="99"/>
      <c r="U49" s="99">
        <v>43740</v>
      </c>
      <c r="V49" s="99">
        <v>43798</v>
      </c>
      <c r="W49" s="99">
        <v>43838</v>
      </c>
      <c r="X49" s="100" t="s">
        <v>516</v>
      </c>
      <c r="Y49" s="99">
        <v>43850</v>
      </c>
      <c r="Z49" s="99">
        <v>43850</v>
      </c>
      <c r="AA49" s="100"/>
      <c r="AB49" s="100"/>
      <c r="AC49" s="100"/>
      <c r="AD49" s="100"/>
      <c r="AE49" s="99">
        <v>43627</v>
      </c>
      <c r="AF49" s="100"/>
      <c r="AG49" s="99">
        <v>43697</v>
      </c>
      <c r="AH49" s="100"/>
      <c r="AI49" s="99">
        <v>43746</v>
      </c>
      <c r="AJ49" s="99">
        <v>43788</v>
      </c>
      <c r="AK49" s="99">
        <v>43448</v>
      </c>
      <c r="AL49" s="100" t="s">
        <v>517</v>
      </c>
      <c r="AM49" s="99">
        <v>43591</v>
      </c>
      <c r="AN49" s="99">
        <v>43642</v>
      </c>
      <c r="AO49" s="100"/>
      <c r="AP49" s="62"/>
    </row>
    <row r="50" spans="1:42" s="16" customFormat="1" x14ac:dyDescent="0.2">
      <c r="A50" s="38">
        <v>43521</v>
      </c>
      <c r="B50" s="39">
        <v>258</v>
      </c>
      <c r="C50" s="38">
        <v>27945</v>
      </c>
      <c r="D50" s="41">
        <f t="shared" ca="1" si="7"/>
        <v>43879</v>
      </c>
      <c r="E50" s="42">
        <f t="shared" ca="1" si="10"/>
        <v>43</v>
      </c>
      <c r="F50" s="43" t="s">
        <v>464</v>
      </c>
      <c r="G50" s="48">
        <v>801434131572163</v>
      </c>
      <c r="H50" s="45" t="s">
        <v>569</v>
      </c>
      <c r="I50" s="45" t="s">
        <v>59</v>
      </c>
      <c r="J50" s="45" t="s">
        <v>39</v>
      </c>
      <c r="K50" s="45" t="s">
        <v>465</v>
      </c>
      <c r="L50" s="45" t="s">
        <v>466</v>
      </c>
      <c r="M50" s="45" t="s">
        <v>467</v>
      </c>
      <c r="N50" s="38">
        <v>43535</v>
      </c>
      <c r="O50" s="40" t="s">
        <v>809</v>
      </c>
      <c r="P50" s="38">
        <v>43536</v>
      </c>
      <c r="Q50" s="45">
        <f t="shared" ref="Q50:Q56" si="11">P50-N50</f>
        <v>1</v>
      </c>
      <c r="R50" s="41">
        <v>40107</v>
      </c>
      <c r="S50" s="46"/>
      <c r="T50" s="41">
        <v>43623</v>
      </c>
      <c r="U50" s="46"/>
      <c r="V50" s="46"/>
      <c r="W50" s="46"/>
      <c r="X50" s="46"/>
      <c r="Y50" s="41">
        <v>43679</v>
      </c>
      <c r="Z50" s="41">
        <v>43479</v>
      </c>
      <c r="AA50" s="46"/>
      <c r="AB50" s="46"/>
      <c r="AC50" s="46"/>
      <c r="AD50" s="46"/>
      <c r="AE50" s="41">
        <v>43623</v>
      </c>
      <c r="AF50" s="46"/>
      <c r="AG50" s="41">
        <v>43707</v>
      </c>
      <c r="AH50" s="41">
        <v>43738</v>
      </c>
      <c r="AI50" s="46" t="s">
        <v>985</v>
      </c>
      <c r="AJ50" s="46"/>
      <c r="AK50" s="46"/>
      <c r="AL50" s="46" t="s">
        <v>624</v>
      </c>
      <c r="AM50" s="41">
        <v>43619</v>
      </c>
      <c r="AN50" s="46"/>
      <c r="AO50" s="46"/>
      <c r="AP50" s="46"/>
    </row>
    <row r="51" spans="1:42" s="47" customFormat="1" ht="11.25" customHeight="1" x14ac:dyDescent="0.2">
      <c r="A51" s="38">
        <v>41356</v>
      </c>
      <c r="B51" s="49">
        <v>128</v>
      </c>
      <c r="C51" s="52">
        <v>17414</v>
      </c>
      <c r="D51" s="133">
        <f t="shared" ca="1" si="7"/>
        <v>43879</v>
      </c>
      <c r="E51" s="55">
        <f t="shared" ca="1" si="10"/>
        <v>72</v>
      </c>
      <c r="F51" s="43" t="s">
        <v>370</v>
      </c>
      <c r="G51" s="48">
        <v>898001171721850</v>
      </c>
      <c r="H51" s="45" t="s">
        <v>581</v>
      </c>
      <c r="I51" s="45" t="s">
        <v>38</v>
      </c>
      <c r="J51" s="45" t="s">
        <v>39</v>
      </c>
      <c r="K51" s="45" t="s">
        <v>46</v>
      </c>
      <c r="L51" s="45" t="s">
        <v>47</v>
      </c>
      <c r="M51" s="45" t="s">
        <v>371</v>
      </c>
      <c r="N51" s="38">
        <v>42829</v>
      </c>
      <c r="O51" s="56" t="s">
        <v>1055</v>
      </c>
      <c r="P51" s="38">
        <v>43850</v>
      </c>
      <c r="Q51" s="49">
        <f t="shared" si="11"/>
        <v>1021</v>
      </c>
      <c r="R51" s="56">
        <v>43859</v>
      </c>
      <c r="S51" s="57"/>
      <c r="T51" s="57"/>
      <c r="U51" s="57"/>
      <c r="V51" s="56">
        <v>43488</v>
      </c>
      <c r="W51" s="57"/>
      <c r="X51" s="57"/>
      <c r="Y51" s="56">
        <v>43850</v>
      </c>
      <c r="Z51" s="56">
        <v>43859</v>
      </c>
      <c r="AA51" s="56">
        <v>43523</v>
      </c>
      <c r="AB51" s="46"/>
      <c r="AC51" s="57"/>
      <c r="AD51" s="56">
        <v>43615</v>
      </c>
      <c r="AE51" s="56">
        <v>43641</v>
      </c>
      <c r="AF51" s="57"/>
      <c r="AG51" s="56">
        <v>43684</v>
      </c>
      <c r="AH51" s="57"/>
      <c r="AI51" s="56"/>
      <c r="AJ51" s="57"/>
      <c r="AK51" s="57"/>
      <c r="AL51" s="57"/>
      <c r="AM51" s="57"/>
      <c r="AN51" s="57"/>
      <c r="AO51" s="57"/>
      <c r="AP51" s="57"/>
    </row>
    <row r="52" spans="1:42" s="47" customFormat="1" ht="11.25" customHeight="1" x14ac:dyDescent="0.2">
      <c r="A52" s="38">
        <v>41913</v>
      </c>
      <c r="B52" s="45">
        <v>5</v>
      </c>
      <c r="C52" s="38">
        <v>12827</v>
      </c>
      <c r="D52" s="106">
        <f t="shared" ca="1" si="7"/>
        <v>43879</v>
      </c>
      <c r="E52" s="42">
        <f t="shared" ca="1" si="10"/>
        <v>85</v>
      </c>
      <c r="F52" s="43" t="s">
        <v>130</v>
      </c>
      <c r="G52" s="48">
        <v>801434129847355</v>
      </c>
      <c r="H52" s="45" t="s">
        <v>286</v>
      </c>
      <c r="I52" s="45" t="s">
        <v>95</v>
      </c>
      <c r="J52" s="45" t="s">
        <v>45</v>
      </c>
      <c r="K52" s="45" t="s">
        <v>46</v>
      </c>
      <c r="L52" s="45" t="s">
        <v>47</v>
      </c>
      <c r="M52" s="45" t="s">
        <v>875</v>
      </c>
      <c r="N52" s="38">
        <v>42954</v>
      </c>
      <c r="O52" s="46" t="s">
        <v>1145</v>
      </c>
      <c r="P52" s="38">
        <v>43853</v>
      </c>
      <c r="Q52" s="45">
        <f t="shared" si="11"/>
        <v>899</v>
      </c>
      <c r="R52" s="41">
        <v>43851</v>
      </c>
      <c r="S52" s="46"/>
      <c r="T52" s="46"/>
      <c r="U52" s="46"/>
      <c r="V52" s="46"/>
      <c r="W52" s="41">
        <v>43727</v>
      </c>
      <c r="X52" s="46"/>
      <c r="Y52" s="41">
        <v>43853</v>
      </c>
      <c r="Z52" s="41">
        <v>43853</v>
      </c>
      <c r="AA52" s="46"/>
      <c r="AB52" s="46"/>
      <c r="AC52" s="46"/>
      <c r="AD52" s="41">
        <v>43587</v>
      </c>
      <c r="AE52" s="41">
        <v>43634</v>
      </c>
      <c r="AF52" s="41">
        <v>43662</v>
      </c>
      <c r="AG52" s="41">
        <v>43686</v>
      </c>
      <c r="AH52" s="41">
        <v>43727</v>
      </c>
      <c r="AI52" s="46"/>
      <c r="AJ52" s="41">
        <v>43775</v>
      </c>
      <c r="AK52" s="46"/>
      <c r="AL52" s="46"/>
      <c r="AM52" s="46"/>
      <c r="AN52" s="46"/>
      <c r="AO52" s="46"/>
      <c r="AP52" s="46"/>
    </row>
    <row r="53" spans="1:42" s="47" customFormat="1" x14ac:dyDescent="0.2">
      <c r="A53" s="147">
        <v>43262</v>
      </c>
      <c r="B53" s="148">
        <v>287</v>
      </c>
      <c r="C53" s="147">
        <v>23079</v>
      </c>
      <c r="D53" s="56">
        <f t="shared" ca="1" si="7"/>
        <v>43879</v>
      </c>
      <c r="E53" s="149">
        <f t="shared" ca="1" si="10"/>
        <v>56</v>
      </c>
      <c r="F53" s="96" t="s">
        <v>383</v>
      </c>
      <c r="G53" s="140">
        <v>801434140600484</v>
      </c>
      <c r="H53" s="94" t="s">
        <v>549</v>
      </c>
      <c r="I53" s="94" t="s">
        <v>51</v>
      </c>
      <c r="J53" s="94" t="s">
        <v>39</v>
      </c>
      <c r="K53" s="94" t="s">
        <v>46</v>
      </c>
      <c r="L53" s="94" t="s">
        <v>47</v>
      </c>
      <c r="M53" s="94" t="s">
        <v>384</v>
      </c>
      <c r="N53" s="95">
        <v>43396</v>
      </c>
      <c r="O53" s="150"/>
      <c r="P53" s="95">
        <v>43782</v>
      </c>
      <c r="Q53" s="151">
        <f t="shared" si="11"/>
        <v>386</v>
      </c>
      <c r="R53" s="145"/>
      <c r="S53" s="145"/>
      <c r="T53" s="145"/>
      <c r="U53" s="145"/>
      <c r="V53" s="145"/>
      <c r="W53" s="146">
        <v>43662</v>
      </c>
      <c r="X53" s="146">
        <v>43739</v>
      </c>
      <c r="Y53" s="146">
        <v>43812</v>
      </c>
      <c r="Z53" s="146">
        <v>43474</v>
      </c>
      <c r="AA53" s="145"/>
      <c r="AB53" s="145"/>
      <c r="AC53" s="145"/>
      <c r="AD53" s="145"/>
      <c r="AE53" s="145"/>
      <c r="AF53" s="146">
        <v>43662</v>
      </c>
      <c r="AG53" s="146">
        <v>43693</v>
      </c>
      <c r="AH53" s="146">
        <v>43717</v>
      </c>
      <c r="AI53" s="146">
        <v>43739</v>
      </c>
      <c r="AJ53" s="146">
        <v>43782</v>
      </c>
      <c r="AK53" s="145"/>
      <c r="AL53" s="145"/>
      <c r="AM53" s="145"/>
      <c r="AN53" s="145"/>
      <c r="AO53" s="145"/>
      <c r="AP53" s="145"/>
    </row>
    <row r="54" spans="1:42" s="47" customFormat="1" x14ac:dyDescent="0.2">
      <c r="A54" s="38">
        <v>43670</v>
      </c>
      <c r="B54" s="45">
        <v>464</v>
      </c>
      <c r="C54" s="38">
        <v>15553</v>
      </c>
      <c r="D54" s="106">
        <f t="shared" ca="1" si="7"/>
        <v>43879</v>
      </c>
      <c r="E54" s="42">
        <f t="shared" ca="1" si="10"/>
        <v>77</v>
      </c>
      <c r="F54" s="43" t="s">
        <v>685</v>
      </c>
      <c r="G54" s="44">
        <v>707803688971412</v>
      </c>
      <c r="H54" s="45" t="s">
        <v>686</v>
      </c>
      <c r="I54" s="45" t="s">
        <v>48</v>
      </c>
      <c r="J54" s="45" t="s">
        <v>45</v>
      </c>
      <c r="K54" s="45"/>
      <c r="L54" s="45" t="s">
        <v>47</v>
      </c>
      <c r="M54" s="45" t="s">
        <v>687</v>
      </c>
      <c r="N54" s="38">
        <v>43677</v>
      </c>
      <c r="O54" s="46" t="s">
        <v>1131</v>
      </c>
      <c r="P54" s="38">
        <v>43754</v>
      </c>
      <c r="Q54" s="45">
        <f t="shared" si="11"/>
        <v>77</v>
      </c>
      <c r="R54" s="41">
        <v>43844</v>
      </c>
      <c r="S54" s="46"/>
      <c r="T54" s="46"/>
      <c r="U54" s="46"/>
      <c r="V54" s="46"/>
      <c r="W54" s="46"/>
      <c r="X54" s="46" t="s">
        <v>773</v>
      </c>
      <c r="Y54" s="41">
        <v>43754</v>
      </c>
      <c r="Z54" s="41">
        <v>43844</v>
      </c>
      <c r="AA54" s="46"/>
      <c r="AB54" s="46"/>
      <c r="AC54" s="46"/>
      <c r="AD54" s="46"/>
      <c r="AE54" s="46"/>
      <c r="AF54" s="41">
        <v>43677</v>
      </c>
      <c r="AG54" s="41">
        <v>43692</v>
      </c>
      <c r="AH54" s="46" t="s">
        <v>753</v>
      </c>
      <c r="AI54" s="41">
        <v>43754</v>
      </c>
      <c r="AJ54" s="46"/>
      <c r="AK54" s="46"/>
      <c r="AL54" s="46"/>
      <c r="AM54" s="46"/>
      <c r="AN54" s="46"/>
      <c r="AO54" s="46"/>
      <c r="AP54" s="46"/>
    </row>
    <row r="55" spans="1:42" s="47" customFormat="1" x14ac:dyDescent="0.2">
      <c r="A55" s="95">
        <v>43535</v>
      </c>
      <c r="B55" s="139">
        <v>66</v>
      </c>
      <c r="C55" s="95">
        <v>12169</v>
      </c>
      <c r="D55" s="41">
        <f t="shared" ca="1" si="7"/>
        <v>43879</v>
      </c>
      <c r="E55" s="127">
        <f t="shared" ca="1" si="10"/>
        <v>86</v>
      </c>
      <c r="F55" s="96" t="s">
        <v>477</v>
      </c>
      <c r="G55" s="140">
        <v>898001190908125</v>
      </c>
      <c r="H55" s="94" t="s">
        <v>560</v>
      </c>
      <c r="I55" s="94" t="s">
        <v>51</v>
      </c>
      <c r="J55" s="94" t="s">
        <v>39</v>
      </c>
      <c r="K55" s="94" t="s">
        <v>71</v>
      </c>
      <c r="L55" s="94" t="s">
        <v>72</v>
      </c>
      <c r="M55" s="94" t="s">
        <v>478</v>
      </c>
      <c r="N55" s="95">
        <v>43536</v>
      </c>
      <c r="O55" s="141"/>
      <c r="P55" s="95">
        <v>43780</v>
      </c>
      <c r="Q55" s="94">
        <f t="shared" si="11"/>
        <v>244</v>
      </c>
      <c r="R55" s="100"/>
      <c r="S55" s="100"/>
      <c r="T55" s="100"/>
      <c r="U55" s="100"/>
      <c r="V55" s="100"/>
      <c r="W55" s="100"/>
      <c r="X55" s="99">
        <v>43714</v>
      </c>
      <c r="Y55" s="99">
        <v>43780</v>
      </c>
      <c r="Z55" s="99">
        <v>43494</v>
      </c>
      <c r="AA55" s="100"/>
      <c r="AB55" s="100"/>
      <c r="AC55" s="99">
        <v>43571</v>
      </c>
      <c r="AD55" s="100"/>
      <c r="AE55" s="99">
        <v>43634</v>
      </c>
      <c r="AF55" s="100"/>
      <c r="AG55" s="99">
        <v>43703</v>
      </c>
      <c r="AH55" s="99">
        <v>43725</v>
      </c>
      <c r="AI55" s="100"/>
      <c r="AJ55" s="99">
        <v>43780</v>
      </c>
      <c r="AK55" s="100"/>
      <c r="AL55" s="100" t="s">
        <v>615</v>
      </c>
      <c r="AM55" s="100"/>
      <c r="AN55" s="100"/>
      <c r="AO55" s="100"/>
      <c r="AP55" s="100"/>
    </row>
    <row r="56" spans="1:42" s="47" customFormat="1" x14ac:dyDescent="0.2">
      <c r="A56" s="38">
        <v>41967</v>
      </c>
      <c r="B56" s="45">
        <v>241</v>
      </c>
      <c r="C56" s="38">
        <v>26774</v>
      </c>
      <c r="D56" s="106">
        <f t="shared" ca="1" si="7"/>
        <v>43879</v>
      </c>
      <c r="E56" s="42">
        <f t="shared" ca="1" si="10"/>
        <v>46</v>
      </c>
      <c r="F56" s="43" t="s">
        <v>185</v>
      </c>
      <c r="G56" s="48">
        <v>708006345506729</v>
      </c>
      <c r="H56" s="45" t="s">
        <v>292</v>
      </c>
      <c r="I56" s="45" t="s">
        <v>95</v>
      </c>
      <c r="J56" s="45" t="s">
        <v>45</v>
      </c>
      <c r="K56" s="45" t="s">
        <v>1184</v>
      </c>
      <c r="L56" s="45" t="s">
        <v>186</v>
      </c>
      <c r="M56" s="45" t="s">
        <v>187</v>
      </c>
      <c r="N56" s="38">
        <v>42817</v>
      </c>
      <c r="O56" s="46" t="s">
        <v>733</v>
      </c>
      <c r="P56" s="38">
        <v>43741</v>
      </c>
      <c r="Q56" s="45">
        <f t="shared" si="11"/>
        <v>924</v>
      </c>
      <c r="R56" s="41">
        <v>43853</v>
      </c>
      <c r="S56" s="41">
        <v>43614</v>
      </c>
      <c r="T56" s="46"/>
      <c r="U56" s="46"/>
      <c r="V56" s="46"/>
      <c r="W56" s="46"/>
      <c r="X56" s="46"/>
      <c r="Y56" s="41">
        <v>43741</v>
      </c>
      <c r="Z56" s="41">
        <v>43847</v>
      </c>
      <c r="AA56" s="46"/>
      <c r="AB56" s="46"/>
      <c r="AC56" s="46"/>
      <c r="AD56" s="41">
        <v>43614</v>
      </c>
      <c r="AE56" s="41">
        <v>43641</v>
      </c>
      <c r="AF56" s="41">
        <v>43675</v>
      </c>
      <c r="AG56" s="41">
        <v>43707</v>
      </c>
      <c r="AH56" s="41">
        <v>43735</v>
      </c>
      <c r="AI56" s="41">
        <v>43741</v>
      </c>
      <c r="AJ56" s="41">
        <v>43791</v>
      </c>
      <c r="AK56" s="41">
        <v>43825</v>
      </c>
      <c r="AL56" s="46"/>
      <c r="AM56" s="46"/>
      <c r="AN56" s="46"/>
      <c r="AO56" s="46"/>
      <c r="AP56" s="46"/>
    </row>
    <row r="57" spans="1:42" s="47" customFormat="1" x14ac:dyDescent="0.2">
      <c r="A57" s="38">
        <v>43536</v>
      </c>
      <c r="B57" s="45">
        <v>346</v>
      </c>
      <c r="C57" s="38">
        <v>11751</v>
      </c>
      <c r="D57" s="106">
        <f t="shared" ca="1" si="7"/>
        <v>43879</v>
      </c>
      <c r="E57" s="42">
        <v>87</v>
      </c>
      <c r="F57" s="43" t="s">
        <v>479</v>
      </c>
      <c r="G57" s="48">
        <v>801434137764692</v>
      </c>
      <c r="H57" s="45" t="s">
        <v>541</v>
      </c>
      <c r="I57" s="45" t="s">
        <v>48</v>
      </c>
      <c r="J57" s="45" t="s">
        <v>45</v>
      </c>
      <c r="K57" s="45" t="s">
        <v>46</v>
      </c>
      <c r="L57" s="45" t="s">
        <v>47</v>
      </c>
      <c r="M57" s="45" t="s">
        <v>480</v>
      </c>
      <c r="N57" s="38">
        <v>43527</v>
      </c>
      <c r="O57" s="46" t="s">
        <v>1146</v>
      </c>
      <c r="P57" s="38">
        <v>43719</v>
      </c>
      <c r="Q57" s="45"/>
      <c r="R57" s="41" t="s">
        <v>511</v>
      </c>
      <c r="S57" s="46"/>
      <c r="T57" s="46"/>
      <c r="U57" s="46"/>
      <c r="V57" s="46"/>
      <c r="W57" s="46"/>
      <c r="X57" s="41"/>
      <c r="Y57" s="41">
        <v>43719</v>
      </c>
      <c r="Z57" s="46"/>
      <c r="AA57" s="46"/>
      <c r="AB57" s="46"/>
      <c r="AC57" s="46"/>
      <c r="AD57" s="41">
        <v>43601</v>
      </c>
      <c r="AE57" s="41">
        <v>43644</v>
      </c>
      <c r="AF57" s="46"/>
      <c r="AG57" s="46"/>
      <c r="AH57" s="41">
        <v>43719</v>
      </c>
      <c r="AI57" s="46"/>
      <c r="AJ57" s="46"/>
      <c r="AK57" s="46"/>
      <c r="AL57" s="46" t="s">
        <v>535</v>
      </c>
      <c r="AM57" s="41">
        <v>43601</v>
      </c>
      <c r="AN57" s="46"/>
      <c r="AO57" s="46"/>
      <c r="AP57" s="46"/>
    </row>
    <row r="58" spans="1:42" s="47" customFormat="1" x14ac:dyDescent="0.2">
      <c r="A58" s="38">
        <v>43536</v>
      </c>
      <c r="B58" s="39">
        <v>290</v>
      </c>
      <c r="C58" s="38">
        <v>14051</v>
      </c>
      <c r="D58" s="41">
        <f t="shared" ca="1" si="7"/>
        <v>43879</v>
      </c>
      <c r="E58" s="42">
        <f t="shared" ref="E58:E60" ca="1" si="12">INT((D58-C58)/365.25)</f>
        <v>81</v>
      </c>
      <c r="F58" s="43" t="s">
        <v>481</v>
      </c>
      <c r="G58" s="48">
        <v>801434133790737</v>
      </c>
      <c r="H58" s="45" t="s">
        <v>559</v>
      </c>
      <c r="I58" s="45" t="s">
        <v>51</v>
      </c>
      <c r="J58" s="45" t="s">
        <v>39</v>
      </c>
      <c r="K58" s="45"/>
      <c r="L58" s="45"/>
      <c r="M58" s="45" t="s">
        <v>645</v>
      </c>
      <c r="N58" s="38"/>
      <c r="O58" s="40" t="s">
        <v>653</v>
      </c>
      <c r="P58" s="38">
        <v>43837</v>
      </c>
      <c r="Q58" s="45">
        <f t="shared" ref="Q58:Q60" si="13">P58-N58</f>
        <v>43837</v>
      </c>
      <c r="R58" s="41">
        <v>43775</v>
      </c>
      <c r="S58" s="41">
        <v>43689</v>
      </c>
      <c r="T58" s="41">
        <v>43665</v>
      </c>
      <c r="U58" s="41">
        <v>43500</v>
      </c>
      <c r="V58" s="41">
        <v>43488</v>
      </c>
      <c r="W58" s="41">
        <v>43718</v>
      </c>
      <c r="X58" s="41" t="s">
        <v>755</v>
      </c>
      <c r="Y58" s="41">
        <v>43837</v>
      </c>
      <c r="Z58" s="41">
        <v>43837</v>
      </c>
      <c r="AA58" s="46"/>
      <c r="AB58" s="46"/>
      <c r="AC58" s="46"/>
      <c r="AD58" s="41">
        <v>43616</v>
      </c>
      <c r="AE58" s="46"/>
      <c r="AF58" s="41">
        <v>43665</v>
      </c>
      <c r="AG58" s="41">
        <v>43693</v>
      </c>
      <c r="AH58" s="41">
        <v>43718</v>
      </c>
      <c r="AI58" s="46"/>
      <c r="AJ58" s="41">
        <v>43775</v>
      </c>
      <c r="AK58" s="41">
        <v>43809</v>
      </c>
      <c r="AL58" s="46"/>
      <c r="AM58" s="46"/>
      <c r="AN58" s="46"/>
      <c r="AO58" s="46"/>
      <c r="AP58" s="46"/>
    </row>
    <row r="59" spans="1:42" s="47" customFormat="1" ht="16.5" customHeight="1" x14ac:dyDescent="0.2">
      <c r="A59" s="38">
        <v>43566</v>
      </c>
      <c r="B59" s="45">
        <v>355</v>
      </c>
      <c r="C59" s="38">
        <v>14840</v>
      </c>
      <c r="D59" s="106">
        <f t="shared" ca="1" si="7"/>
        <v>43879</v>
      </c>
      <c r="E59" s="42">
        <f t="shared" ca="1" si="12"/>
        <v>79</v>
      </c>
      <c r="F59" s="50" t="s">
        <v>495</v>
      </c>
      <c r="G59" s="51">
        <v>898003961881636</v>
      </c>
      <c r="H59" s="49" t="s">
        <v>920</v>
      </c>
      <c r="I59" s="49" t="s">
        <v>65</v>
      </c>
      <c r="J59" s="49" t="s">
        <v>45</v>
      </c>
      <c r="K59" s="49" t="s">
        <v>532</v>
      </c>
      <c r="L59" s="49" t="s">
        <v>47</v>
      </c>
      <c r="M59" s="49" t="s">
        <v>606</v>
      </c>
      <c r="N59" s="52"/>
      <c r="O59" s="46" t="s">
        <v>724</v>
      </c>
      <c r="P59" s="52">
        <v>43712</v>
      </c>
      <c r="Q59" s="45">
        <f t="shared" si="13"/>
        <v>43712</v>
      </c>
      <c r="R59" s="41">
        <v>43686</v>
      </c>
      <c r="S59" s="41">
        <v>43850</v>
      </c>
      <c r="T59" s="41">
        <v>43467</v>
      </c>
      <c r="U59" s="46"/>
      <c r="V59" s="41">
        <v>43850</v>
      </c>
      <c r="W59" s="46"/>
      <c r="X59" s="46"/>
      <c r="Y59" s="41">
        <v>43850</v>
      </c>
      <c r="Z59" s="41">
        <v>43850</v>
      </c>
      <c r="AA59" s="46"/>
      <c r="AB59" s="46"/>
      <c r="AC59" s="46"/>
      <c r="AD59" s="46"/>
      <c r="AE59" s="46"/>
      <c r="AF59" s="46"/>
      <c r="AG59" s="46"/>
      <c r="AH59" s="41">
        <v>43712</v>
      </c>
      <c r="AI59" s="46"/>
      <c r="AJ59" s="46"/>
      <c r="AK59" s="46"/>
      <c r="AL59" s="46" t="s">
        <v>723</v>
      </c>
      <c r="AM59" s="46"/>
      <c r="AN59" s="46"/>
      <c r="AO59" s="46"/>
      <c r="AP59" s="46"/>
    </row>
    <row r="60" spans="1:42" s="47" customFormat="1" ht="11.25" customHeight="1" x14ac:dyDescent="0.2">
      <c r="A60" s="38">
        <v>43375</v>
      </c>
      <c r="B60" s="39">
        <v>244</v>
      </c>
      <c r="C60" s="38">
        <v>17367</v>
      </c>
      <c r="D60" s="2">
        <f t="shared" ref="D60:D76" ca="1" si="14">TODAY()</f>
        <v>43879</v>
      </c>
      <c r="E60" s="42">
        <f t="shared" ca="1" si="12"/>
        <v>72</v>
      </c>
      <c r="F60" s="43" t="s">
        <v>372</v>
      </c>
      <c r="G60" s="48">
        <v>898001177271461</v>
      </c>
      <c r="H60" s="45" t="s">
        <v>373</v>
      </c>
      <c r="I60" s="45" t="s">
        <v>77</v>
      </c>
      <c r="J60" s="45" t="s">
        <v>45</v>
      </c>
      <c r="K60" s="45"/>
      <c r="L60" s="45"/>
      <c r="M60" s="45" t="s">
        <v>511</v>
      </c>
      <c r="N60" s="38">
        <v>43011</v>
      </c>
      <c r="O60" s="40" t="s">
        <v>907</v>
      </c>
      <c r="P60" s="38">
        <v>43440</v>
      </c>
      <c r="Q60" s="45">
        <f t="shared" si="13"/>
        <v>429</v>
      </c>
      <c r="R60" s="41">
        <v>43634</v>
      </c>
      <c r="S60" s="46"/>
      <c r="T60" s="41">
        <v>43838</v>
      </c>
      <c r="U60" s="46"/>
      <c r="V60" s="46"/>
      <c r="W60" s="46"/>
      <c r="X60" s="46"/>
      <c r="Y60" s="41">
        <v>43838</v>
      </c>
      <c r="Z60" s="41">
        <v>43838</v>
      </c>
      <c r="AA60" s="46"/>
      <c r="AB60" s="46"/>
      <c r="AC60" s="46"/>
      <c r="AD60" s="46"/>
      <c r="AE60" s="41">
        <v>43634</v>
      </c>
      <c r="AF60" s="46"/>
      <c r="AG60" s="46"/>
      <c r="AH60" s="46"/>
      <c r="AI60" s="41">
        <v>43754</v>
      </c>
      <c r="AJ60" s="46"/>
      <c r="AK60" s="41">
        <v>43819</v>
      </c>
      <c r="AL60" s="46"/>
      <c r="AM60" s="46"/>
      <c r="AN60" s="41">
        <v>43721</v>
      </c>
      <c r="AO60" s="46" t="s">
        <v>883</v>
      </c>
      <c r="AP60" s="46"/>
    </row>
    <row r="61" spans="1:42" s="47" customFormat="1" ht="14.25" customHeight="1" x14ac:dyDescent="0.2">
      <c r="A61" s="38">
        <v>43007</v>
      </c>
      <c r="B61" s="39">
        <v>24</v>
      </c>
      <c r="C61" s="38">
        <v>25547</v>
      </c>
      <c r="D61" s="41">
        <f t="shared" ca="1" si="14"/>
        <v>43879</v>
      </c>
      <c r="E61" s="42">
        <f t="shared" ref="E61:E65" ca="1" si="15">INT((D61-C61)/365.25)</f>
        <v>50</v>
      </c>
      <c r="F61" s="43" t="s">
        <v>425</v>
      </c>
      <c r="G61" s="48">
        <v>898004009698251</v>
      </c>
      <c r="H61" s="45" t="s">
        <v>426</v>
      </c>
      <c r="I61" s="45" t="s">
        <v>77</v>
      </c>
      <c r="J61" s="45" t="s">
        <v>45</v>
      </c>
      <c r="K61" s="45" t="s">
        <v>46</v>
      </c>
      <c r="L61" s="45" t="s">
        <v>47</v>
      </c>
      <c r="M61" s="45" t="s">
        <v>427</v>
      </c>
      <c r="N61" s="38">
        <v>43013</v>
      </c>
      <c r="O61" s="40" t="s">
        <v>774</v>
      </c>
      <c r="P61" s="38">
        <v>43447</v>
      </c>
      <c r="Q61" s="45">
        <f t="shared" ref="Q61:Q65" si="16">P61-N61</f>
        <v>434</v>
      </c>
      <c r="R61" s="41">
        <v>43858</v>
      </c>
      <c r="S61" s="41">
        <v>43853</v>
      </c>
      <c r="T61" s="46"/>
      <c r="U61" s="41">
        <v>43775</v>
      </c>
      <c r="V61" s="46"/>
      <c r="W61" s="41">
        <v>43853</v>
      </c>
      <c r="X61" s="46"/>
      <c r="Y61" s="41">
        <v>43853</v>
      </c>
      <c r="Z61" s="41">
        <v>43858</v>
      </c>
      <c r="AA61" s="46"/>
      <c r="AB61" s="46"/>
      <c r="AC61" s="46"/>
      <c r="AD61" s="46"/>
      <c r="AE61" s="46"/>
      <c r="AF61" s="41">
        <v>43676</v>
      </c>
      <c r="AG61" s="41">
        <v>43705</v>
      </c>
      <c r="AH61" s="41">
        <v>43720</v>
      </c>
      <c r="AI61" s="46"/>
      <c r="AJ61" s="41">
        <v>43775</v>
      </c>
      <c r="AK61" s="46"/>
      <c r="AL61" s="46"/>
      <c r="AM61" s="46"/>
      <c r="AN61" s="46"/>
      <c r="AO61" s="46"/>
      <c r="AP61" s="46"/>
    </row>
    <row r="62" spans="1:42" s="47" customFormat="1" ht="11.25" customHeight="1" x14ac:dyDescent="0.2">
      <c r="A62" s="38">
        <v>42976</v>
      </c>
      <c r="B62" s="45">
        <v>207</v>
      </c>
      <c r="C62" s="38">
        <v>17994</v>
      </c>
      <c r="D62" s="106">
        <f t="shared" ca="1" si="14"/>
        <v>43879</v>
      </c>
      <c r="E62" s="42">
        <f t="shared" ca="1" si="15"/>
        <v>70</v>
      </c>
      <c r="F62" s="43" t="s">
        <v>245</v>
      </c>
      <c r="G62" s="48">
        <v>898003419709562</v>
      </c>
      <c r="H62" s="45" t="s">
        <v>311</v>
      </c>
      <c r="I62" s="45" t="s">
        <v>48</v>
      </c>
      <c r="J62" s="45" t="s">
        <v>45</v>
      </c>
      <c r="K62" s="45" t="s">
        <v>237</v>
      </c>
      <c r="L62" s="45" t="s">
        <v>238</v>
      </c>
      <c r="M62" s="45" t="s">
        <v>246</v>
      </c>
      <c r="N62" s="38">
        <v>42978</v>
      </c>
      <c r="O62" s="46" t="s">
        <v>804</v>
      </c>
      <c r="P62" s="38">
        <v>43754</v>
      </c>
      <c r="Q62" s="45">
        <f t="shared" si="16"/>
        <v>776</v>
      </c>
      <c r="R62" s="41">
        <v>43851</v>
      </c>
      <c r="S62" s="41">
        <v>43754</v>
      </c>
      <c r="T62" s="41">
        <v>43719</v>
      </c>
      <c r="U62" s="41">
        <v>43524</v>
      </c>
      <c r="V62" s="46"/>
      <c r="W62" s="46"/>
      <c r="X62" s="41">
        <v>43725</v>
      </c>
      <c r="Y62" s="41">
        <v>43754</v>
      </c>
      <c r="Z62" s="41">
        <v>43851</v>
      </c>
      <c r="AA62" s="41">
        <v>43516</v>
      </c>
      <c r="AB62" s="46"/>
      <c r="AC62" s="41">
        <v>43567</v>
      </c>
      <c r="AD62" s="46"/>
      <c r="AE62" s="41">
        <v>43643</v>
      </c>
      <c r="AF62" s="41">
        <v>43663</v>
      </c>
      <c r="AG62" s="46"/>
      <c r="AH62" s="41">
        <v>43719</v>
      </c>
      <c r="AI62" s="41">
        <v>43754</v>
      </c>
      <c r="AJ62" s="46"/>
      <c r="AK62" s="46"/>
      <c r="AL62" s="46"/>
      <c r="AM62" s="46"/>
      <c r="AN62" s="46"/>
      <c r="AO62" s="46"/>
      <c r="AP62" s="46"/>
    </row>
    <row r="63" spans="1:42" s="73" customFormat="1" x14ac:dyDescent="0.2">
      <c r="A63" s="38">
        <v>42998</v>
      </c>
      <c r="B63" s="45">
        <v>62</v>
      </c>
      <c r="C63" s="38">
        <v>13140</v>
      </c>
      <c r="D63" s="106">
        <f t="shared" ca="1" si="14"/>
        <v>43879</v>
      </c>
      <c r="E63" s="42">
        <f t="shared" ca="1" si="15"/>
        <v>84</v>
      </c>
      <c r="F63" s="43" t="s">
        <v>254</v>
      </c>
      <c r="G63" s="48">
        <v>703004841485170</v>
      </c>
      <c r="H63" s="45" t="s">
        <v>314</v>
      </c>
      <c r="I63" s="45" t="s">
        <v>48</v>
      </c>
      <c r="J63" s="45" t="s">
        <v>45</v>
      </c>
      <c r="K63" s="45" t="s">
        <v>237</v>
      </c>
      <c r="L63" s="45" t="s">
        <v>238</v>
      </c>
      <c r="M63" s="45" t="s">
        <v>854</v>
      </c>
      <c r="N63" s="38">
        <v>43097</v>
      </c>
      <c r="O63" s="46" t="s">
        <v>1132</v>
      </c>
      <c r="P63" s="38">
        <v>43734</v>
      </c>
      <c r="Q63" s="45">
        <f t="shared" si="16"/>
        <v>637</v>
      </c>
      <c r="R63" s="41">
        <v>43858</v>
      </c>
      <c r="S63" s="46"/>
      <c r="T63" s="46"/>
      <c r="U63" s="46"/>
      <c r="V63" s="41">
        <v>43803</v>
      </c>
      <c r="W63" s="41">
        <v>43734</v>
      </c>
      <c r="X63" s="46"/>
      <c r="Y63" s="41">
        <v>43734</v>
      </c>
      <c r="Z63" s="41">
        <v>43858</v>
      </c>
      <c r="AA63" s="41">
        <v>43805</v>
      </c>
      <c r="AB63" s="46"/>
      <c r="AC63" s="41">
        <v>43565</v>
      </c>
      <c r="AD63" s="46"/>
      <c r="AE63" s="46"/>
      <c r="AF63" s="41">
        <v>43669</v>
      </c>
      <c r="AG63" s="46"/>
      <c r="AH63" s="41">
        <v>43734</v>
      </c>
      <c r="AI63" s="41">
        <v>43756</v>
      </c>
      <c r="AJ63" s="41">
        <v>43791</v>
      </c>
      <c r="AK63" s="46"/>
      <c r="AL63" s="46" t="s">
        <v>689</v>
      </c>
      <c r="AM63" s="46"/>
      <c r="AN63" s="46"/>
      <c r="AO63" s="46"/>
      <c r="AP63" s="10"/>
    </row>
    <row r="64" spans="1:42" s="47" customFormat="1" x14ac:dyDescent="0.2">
      <c r="A64" s="95">
        <v>43013</v>
      </c>
      <c r="B64" s="139">
        <v>82</v>
      </c>
      <c r="C64" s="95">
        <v>34820</v>
      </c>
      <c r="D64" s="41">
        <f t="shared" ca="1" si="14"/>
        <v>43879</v>
      </c>
      <c r="E64" s="127">
        <f t="shared" ca="1" si="15"/>
        <v>24</v>
      </c>
      <c r="F64" s="96" t="s">
        <v>217</v>
      </c>
      <c r="G64" s="140">
        <v>898003702116615</v>
      </c>
      <c r="H64" s="94" t="s">
        <v>299</v>
      </c>
      <c r="I64" s="94" t="s">
        <v>51</v>
      </c>
      <c r="J64" s="94" t="s">
        <v>39</v>
      </c>
      <c r="K64" s="94" t="s">
        <v>218</v>
      </c>
      <c r="L64" s="94" t="s">
        <v>219</v>
      </c>
      <c r="M64" s="94" t="s">
        <v>220</v>
      </c>
      <c r="N64" s="95">
        <v>43018</v>
      </c>
      <c r="O64" s="141" t="s">
        <v>1299</v>
      </c>
      <c r="P64" s="95">
        <v>43759</v>
      </c>
      <c r="Q64" s="94">
        <f t="shared" si="16"/>
        <v>741</v>
      </c>
      <c r="R64" s="99">
        <v>43857</v>
      </c>
      <c r="S64" s="100"/>
      <c r="T64" s="100"/>
      <c r="U64" s="99">
        <v>43641</v>
      </c>
      <c r="V64" s="99">
        <v>43621</v>
      </c>
      <c r="W64" s="99">
        <v>43676</v>
      </c>
      <c r="X64" s="99">
        <v>43777</v>
      </c>
      <c r="Y64" s="99">
        <v>43798</v>
      </c>
      <c r="Z64" s="99">
        <v>43857</v>
      </c>
      <c r="AA64" s="100"/>
      <c r="AB64" s="100"/>
      <c r="AC64" s="100"/>
      <c r="AD64" s="99">
        <v>43615</v>
      </c>
      <c r="AE64" s="99">
        <v>43644</v>
      </c>
      <c r="AF64" s="99">
        <v>43676</v>
      </c>
      <c r="AG64" s="100"/>
      <c r="AH64" s="100"/>
      <c r="AI64" s="99">
        <v>43759</v>
      </c>
      <c r="AJ64" s="99">
        <v>43798</v>
      </c>
      <c r="AK64" s="100"/>
      <c r="AL64" s="100"/>
      <c r="AM64" s="100"/>
      <c r="AN64" s="100"/>
      <c r="AO64" s="100"/>
      <c r="AP64" s="100"/>
    </row>
    <row r="65" spans="1:42" s="47" customFormat="1" ht="11.25" customHeight="1" x14ac:dyDescent="0.2">
      <c r="A65" s="95">
        <v>43504</v>
      </c>
      <c r="B65" s="139">
        <v>409</v>
      </c>
      <c r="C65" s="95">
        <v>15748</v>
      </c>
      <c r="D65" s="41">
        <f t="shared" ca="1" si="14"/>
        <v>43879</v>
      </c>
      <c r="E65" s="127">
        <f t="shared" ca="1" si="15"/>
        <v>77</v>
      </c>
      <c r="F65" s="96" t="s">
        <v>429</v>
      </c>
      <c r="G65" s="140">
        <v>705409415285097</v>
      </c>
      <c r="H65" s="94" t="s">
        <v>557</v>
      </c>
      <c r="I65" s="94" t="s">
        <v>51</v>
      </c>
      <c r="J65" s="94" t="s">
        <v>39</v>
      </c>
      <c r="K65" s="94" t="s">
        <v>42</v>
      </c>
      <c r="L65" s="94" t="s">
        <v>40</v>
      </c>
      <c r="M65" s="94" t="s">
        <v>489</v>
      </c>
      <c r="N65" s="95">
        <v>43507</v>
      </c>
      <c r="O65" s="150" t="s">
        <v>758</v>
      </c>
      <c r="P65" s="95">
        <v>43788</v>
      </c>
      <c r="Q65" s="94">
        <f t="shared" si="16"/>
        <v>281</v>
      </c>
      <c r="R65" s="99">
        <v>43550</v>
      </c>
      <c r="S65" s="99">
        <v>43788</v>
      </c>
      <c r="T65" s="99">
        <v>43838</v>
      </c>
      <c r="U65" s="100"/>
      <c r="V65" s="99">
        <v>43537</v>
      </c>
      <c r="W65" s="100"/>
      <c r="X65" s="99">
        <v>43745</v>
      </c>
      <c r="Y65" s="99">
        <v>43838</v>
      </c>
      <c r="Z65" s="99">
        <v>43838</v>
      </c>
      <c r="AA65" s="100"/>
      <c r="AB65" s="100"/>
      <c r="AC65" s="100"/>
      <c r="AD65" s="100"/>
      <c r="AE65" s="100"/>
      <c r="AF65" s="100"/>
      <c r="AG65" s="99">
        <v>43704</v>
      </c>
      <c r="AH65" s="99">
        <v>43735</v>
      </c>
      <c r="AI65" s="99">
        <v>43745</v>
      </c>
      <c r="AJ65" s="99">
        <v>43788</v>
      </c>
      <c r="AK65" s="99">
        <v>43819</v>
      </c>
      <c r="AL65" s="100"/>
      <c r="AM65" s="100"/>
      <c r="AN65" s="100">
        <v>2019</v>
      </c>
      <c r="AO65" s="100" t="s">
        <v>487</v>
      </c>
      <c r="AP65" s="100"/>
    </row>
    <row r="66" spans="1:42" s="47" customFormat="1" x14ac:dyDescent="0.2">
      <c r="A66" s="38">
        <v>43192</v>
      </c>
      <c r="B66" s="45">
        <v>373</v>
      </c>
      <c r="C66" s="38">
        <v>39263</v>
      </c>
      <c r="D66" s="106">
        <f t="shared" ca="1" si="14"/>
        <v>43879</v>
      </c>
      <c r="E66" s="42">
        <f t="shared" ref="E66:E76" ca="1" si="17">INT((D66-C66)/365.25)</f>
        <v>12</v>
      </c>
      <c r="F66" s="43" t="s">
        <v>499</v>
      </c>
      <c r="G66" s="48">
        <v>898004176520932</v>
      </c>
      <c r="H66" s="45" t="s">
        <v>544</v>
      </c>
      <c r="I66" s="45" t="s">
        <v>48</v>
      </c>
      <c r="J66" s="45" t="s">
        <v>45</v>
      </c>
      <c r="K66" s="45" t="s">
        <v>500</v>
      </c>
      <c r="L66" s="45" t="s">
        <v>501</v>
      </c>
      <c r="M66" s="45" t="s">
        <v>502</v>
      </c>
      <c r="N66" s="38"/>
      <c r="O66" s="46" t="s">
        <v>746</v>
      </c>
      <c r="P66" s="38">
        <v>43759</v>
      </c>
      <c r="Q66" s="45">
        <f t="shared" ref="Q66:Q76" si="18">P66-N66</f>
        <v>43759</v>
      </c>
      <c r="R66" s="41">
        <v>43567</v>
      </c>
      <c r="S66" s="46"/>
      <c r="T66" s="46"/>
      <c r="U66" s="46"/>
      <c r="V66" s="46"/>
      <c r="W66" s="46"/>
      <c r="X66" s="46"/>
      <c r="Y66" s="41">
        <v>43759</v>
      </c>
      <c r="Z66" s="46"/>
      <c r="AA66" s="46"/>
      <c r="AB66" s="46"/>
      <c r="AC66" s="41">
        <v>43558</v>
      </c>
      <c r="AD66" s="46"/>
      <c r="AE66" s="46"/>
      <c r="AF66" s="46"/>
      <c r="AG66" s="41">
        <v>43691</v>
      </c>
      <c r="AH66" s="46"/>
      <c r="AI66" s="41">
        <v>43759</v>
      </c>
      <c r="AJ66" s="46"/>
      <c r="AK66" s="46"/>
      <c r="AL66" s="46"/>
      <c r="AM66" s="46"/>
      <c r="AN66" s="46"/>
      <c r="AO66" s="46"/>
      <c r="AP66" s="46"/>
    </row>
    <row r="67" spans="1:42" s="16" customFormat="1" ht="11.25" customHeight="1" x14ac:dyDescent="0.2">
      <c r="A67" s="95">
        <v>43566</v>
      </c>
      <c r="B67" s="139">
        <v>355</v>
      </c>
      <c r="C67" s="95">
        <v>14840</v>
      </c>
      <c r="D67" s="41">
        <f t="shared" ca="1" si="14"/>
        <v>43879</v>
      </c>
      <c r="E67" s="127">
        <f t="shared" ca="1" si="17"/>
        <v>79</v>
      </c>
      <c r="F67" s="96" t="s">
        <v>495</v>
      </c>
      <c r="G67" s="140">
        <v>898003961881636</v>
      </c>
      <c r="H67" s="94" t="s">
        <v>496</v>
      </c>
      <c r="I67" s="94" t="s">
        <v>65</v>
      </c>
      <c r="J67" s="94" t="s">
        <v>45</v>
      </c>
      <c r="K67" s="94"/>
      <c r="L67" s="94"/>
      <c r="M67" s="94" t="s">
        <v>497</v>
      </c>
      <c r="N67" s="95"/>
      <c r="O67" s="141"/>
      <c r="P67" s="95"/>
      <c r="Q67" s="94">
        <f t="shared" si="18"/>
        <v>0</v>
      </c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99">
        <v>43544</v>
      </c>
      <c r="AC67" s="99">
        <v>43573</v>
      </c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</row>
    <row r="68" spans="1:42" s="47" customFormat="1" ht="11.25" customHeight="1" x14ac:dyDescent="0.2">
      <c r="A68" s="38">
        <v>41946</v>
      </c>
      <c r="B68" s="45">
        <v>63</v>
      </c>
      <c r="C68" s="38">
        <v>21083</v>
      </c>
      <c r="D68" s="106">
        <f t="shared" ca="1" si="14"/>
        <v>43879</v>
      </c>
      <c r="E68" s="42">
        <f t="shared" ca="1" si="17"/>
        <v>62</v>
      </c>
      <c r="F68" s="43" t="s">
        <v>616</v>
      </c>
      <c r="G68" s="48">
        <v>898001273360844</v>
      </c>
      <c r="H68" s="45" t="s">
        <v>538</v>
      </c>
      <c r="I68" s="45" t="s">
        <v>48</v>
      </c>
      <c r="J68" s="45" t="s">
        <v>45</v>
      </c>
      <c r="K68" s="45" t="s">
        <v>397</v>
      </c>
      <c r="L68" s="45" t="s">
        <v>398</v>
      </c>
      <c r="M68" s="45" t="s">
        <v>906</v>
      </c>
      <c r="N68" s="38">
        <v>42922</v>
      </c>
      <c r="O68" s="46" t="s">
        <v>1130</v>
      </c>
      <c r="P68" s="38">
        <v>43761</v>
      </c>
      <c r="Q68" s="45">
        <f t="shared" si="18"/>
        <v>839</v>
      </c>
      <c r="R68" s="46"/>
      <c r="S68" s="46"/>
      <c r="T68" s="41">
        <v>43761</v>
      </c>
      <c r="U68" s="46"/>
      <c r="V68" s="41">
        <v>43749</v>
      </c>
      <c r="W68" s="46"/>
      <c r="X68" s="46"/>
      <c r="Y68" s="41">
        <v>43761</v>
      </c>
      <c r="Z68" s="41">
        <v>43468</v>
      </c>
      <c r="AA68" s="46"/>
      <c r="AB68" s="46"/>
      <c r="AC68" s="41">
        <v>43573</v>
      </c>
      <c r="AD68" s="46"/>
      <c r="AE68" s="41">
        <v>43634</v>
      </c>
      <c r="AF68" s="46"/>
      <c r="AG68" s="41">
        <v>43698</v>
      </c>
      <c r="AH68" s="46"/>
      <c r="AI68" s="41">
        <v>43761</v>
      </c>
      <c r="AJ68" s="46"/>
      <c r="AK68" s="46"/>
      <c r="AL68" s="46"/>
      <c r="AM68" s="46"/>
      <c r="AN68" s="46"/>
      <c r="AO68" s="46"/>
      <c r="AP68" s="46"/>
    </row>
    <row r="69" spans="1:42" s="47" customFormat="1" ht="12.75" customHeight="1" x14ac:dyDescent="0.2">
      <c r="A69" s="38">
        <v>43305</v>
      </c>
      <c r="B69" s="45">
        <v>61</v>
      </c>
      <c r="C69" s="38">
        <v>15024</v>
      </c>
      <c r="D69" s="106">
        <f t="shared" ca="1" si="14"/>
        <v>43879</v>
      </c>
      <c r="E69" s="42">
        <f t="shared" ca="1" si="17"/>
        <v>79</v>
      </c>
      <c r="F69" s="43" t="s">
        <v>354</v>
      </c>
      <c r="G69" s="48">
        <v>898004158323551</v>
      </c>
      <c r="H69" s="45" t="s">
        <v>355</v>
      </c>
      <c r="I69" s="45" t="s">
        <v>48</v>
      </c>
      <c r="J69" s="45" t="s">
        <v>45</v>
      </c>
      <c r="K69" s="45" t="s">
        <v>356</v>
      </c>
      <c r="L69" s="45" t="s">
        <v>357</v>
      </c>
      <c r="M69" s="45" t="s">
        <v>904</v>
      </c>
      <c r="N69" s="38">
        <v>43327</v>
      </c>
      <c r="O69" s="46" t="s">
        <v>1274</v>
      </c>
      <c r="P69" s="38">
        <v>43776</v>
      </c>
      <c r="Q69" s="45">
        <f t="shared" si="18"/>
        <v>449</v>
      </c>
      <c r="R69" s="41">
        <v>43479</v>
      </c>
      <c r="S69" s="41">
        <v>43846</v>
      </c>
      <c r="T69" s="46"/>
      <c r="U69" s="41">
        <v>43845</v>
      </c>
      <c r="V69" s="41">
        <v>43845</v>
      </c>
      <c r="W69" s="41">
        <v>43844</v>
      </c>
      <c r="X69" s="46"/>
      <c r="Y69" s="41">
        <v>43844</v>
      </c>
      <c r="Z69" s="41">
        <v>43844</v>
      </c>
      <c r="AA69" s="41">
        <v>43509</v>
      </c>
      <c r="AB69" s="46"/>
      <c r="AC69" s="46"/>
      <c r="AD69" s="41">
        <v>43599</v>
      </c>
      <c r="AE69" s="41">
        <v>43644</v>
      </c>
      <c r="AF69" s="41">
        <v>43669</v>
      </c>
      <c r="AG69" s="46"/>
      <c r="AH69" s="41">
        <v>43713</v>
      </c>
      <c r="AI69" s="46"/>
      <c r="AJ69" s="41">
        <v>43776</v>
      </c>
      <c r="AK69" s="41">
        <v>43825</v>
      </c>
      <c r="AL69" s="46" t="s">
        <v>688</v>
      </c>
      <c r="AM69" s="46"/>
      <c r="AN69" s="46"/>
      <c r="AO69" s="46"/>
      <c r="AP69" s="46"/>
    </row>
    <row r="70" spans="1:42" s="47" customFormat="1" ht="11.25" customHeight="1" x14ac:dyDescent="0.2">
      <c r="A70" s="38">
        <v>43427</v>
      </c>
      <c r="B70" s="45">
        <v>270</v>
      </c>
      <c r="C70" s="38">
        <v>11132</v>
      </c>
      <c r="D70" s="106">
        <f t="shared" ca="1" si="14"/>
        <v>43879</v>
      </c>
      <c r="E70" s="42">
        <f t="shared" ca="1" si="17"/>
        <v>89</v>
      </c>
      <c r="F70" s="43" t="s">
        <v>140</v>
      </c>
      <c r="G70" s="48">
        <v>801434302116051</v>
      </c>
      <c r="H70" s="45" t="s">
        <v>141</v>
      </c>
      <c r="I70" s="45" t="s">
        <v>48</v>
      </c>
      <c r="J70" s="45" t="s">
        <v>45</v>
      </c>
      <c r="K70" s="45" t="s">
        <v>71</v>
      </c>
      <c r="L70" s="45" t="s">
        <v>72</v>
      </c>
      <c r="M70" s="45" t="s">
        <v>142</v>
      </c>
      <c r="N70" s="38">
        <v>43440</v>
      </c>
      <c r="O70" s="46" t="s">
        <v>1036</v>
      </c>
      <c r="P70" s="38">
        <v>43839</v>
      </c>
      <c r="Q70" s="45">
        <f t="shared" si="18"/>
        <v>399</v>
      </c>
      <c r="R70" s="41">
        <v>43831</v>
      </c>
      <c r="S70" s="41">
        <v>43476</v>
      </c>
      <c r="T70" s="46"/>
      <c r="U70" s="46"/>
      <c r="V70" s="46"/>
      <c r="W70" s="41">
        <v>43748</v>
      </c>
      <c r="X70" s="46"/>
      <c r="Y70" s="41">
        <v>43839</v>
      </c>
      <c r="Z70" s="41">
        <v>43839</v>
      </c>
      <c r="AA70" s="41">
        <v>43509</v>
      </c>
      <c r="AB70" s="46"/>
      <c r="AC70" s="46"/>
      <c r="AD70" s="46"/>
      <c r="AE70" s="46"/>
      <c r="AF70" s="46"/>
      <c r="AG70" s="41">
        <v>43685</v>
      </c>
      <c r="AH70" s="46"/>
      <c r="AI70" s="41">
        <v>43748</v>
      </c>
      <c r="AJ70" s="46"/>
      <c r="AK70" s="46"/>
      <c r="AL70" s="46"/>
      <c r="AM70" s="46"/>
      <c r="AN70" s="46"/>
      <c r="AO70" s="46"/>
      <c r="AP70" s="46"/>
    </row>
    <row r="71" spans="1:42" s="73" customFormat="1" ht="12" customHeight="1" x14ac:dyDescent="0.2">
      <c r="A71" s="95">
        <v>43083</v>
      </c>
      <c r="B71" s="139">
        <v>98</v>
      </c>
      <c r="C71" s="95">
        <v>17203</v>
      </c>
      <c r="D71" s="41">
        <f t="shared" ca="1" si="14"/>
        <v>43879</v>
      </c>
      <c r="E71" s="127">
        <f t="shared" ca="1" si="17"/>
        <v>73</v>
      </c>
      <c r="F71" s="96" t="s">
        <v>374</v>
      </c>
      <c r="G71" s="140">
        <v>702600746662446</v>
      </c>
      <c r="H71" s="94" t="s">
        <v>643</v>
      </c>
      <c r="I71" s="94" t="s">
        <v>51</v>
      </c>
      <c r="J71" s="94" t="s">
        <v>39</v>
      </c>
      <c r="K71" s="94" t="s">
        <v>46</v>
      </c>
      <c r="L71" s="94" t="s">
        <v>47</v>
      </c>
      <c r="M71" s="94">
        <v>986235946</v>
      </c>
      <c r="N71" s="95">
        <v>43089</v>
      </c>
      <c r="O71" s="141"/>
      <c r="P71" s="95">
        <v>43802</v>
      </c>
      <c r="Q71" s="94">
        <f t="shared" si="18"/>
        <v>713</v>
      </c>
      <c r="R71" s="100"/>
      <c r="S71" s="99">
        <v>43802</v>
      </c>
      <c r="T71" s="99">
        <v>43595</v>
      </c>
      <c r="U71" s="100"/>
      <c r="V71" s="99">
        <v>43717</v>
      </c>
      <c r="W71" s="100"/>
      <c r="X71" s="99">
        <v>43742</v>
      </c>
      <c r="Y71" s="99">
        <v>43802</v>
      </c>
      <c r="Z71" s="99">
        <v>43487</v>
      </c>
      <c r="AA71" s="100"/>
      <c r="AB71" s="100"/>
      <c r="AC71" s="100"/>
      <c r="AD71" s="100"/>
      <c r="AE71" s="100"/>
      <c r="AF71" s="100"/>
      <c r="AG71" s="100"/>
      <c r="AH71" s="99">
        <v>43717</v>
      </c>
      <c r="AI71" s="100"/>
      <c r="AJ71" s="100"/>
      <c r="AK71" s="99">
        <v>43802</v>
      </c>
      <c r="AL71" s="100"/>
      <c r="AM71" s="100"/>
      <c r="AN71" s="100"/>
      <c r="AO71" s="100"/>
      <c r="AP71" s="100"/>
    </row>
    <row r="72" spans="1:42" s="47" customFormat="1" ht="11.25" customHeight="1" x14ac:dyDescent="0.2">
      <c r="A72" s="38">
        <v>43315</v>
      </c>
      <c r="B72" s="45">
        <v>47</v>
      </c>
      <c r="C72" s="38">
        <v>12674</v>
      </c>
      <c r="D72" s="106">
        <f t="shared" ca="1" si="14"/>
        <v>43879</v>
      </c>
      <c r="E72" s="42">
        <f t="shared" ca="1" si="17"/>
        <v>85</v>
      </c>
      <c r="F72" s="43" t="s">
        <v>96</v>
      </c>
      <c r="G72" s="48">
        <v>898001015315692</v>
      </c>
      <c r="H72" s="45" t="s">
        <v>97</v>
      </c>
      <c r="I72" s="45" t="s">
        <v>48</v>
      </c>
      <c r="J72" s="45" t="s">
        <v>45</v>
      </c>
      <c r="K72" s="45" t="s">
        <v>98</v>
      </c>
      <c r="L72" s="45" t="s">
        <v>99</v>
      </c>
      <c r="M72" s="45" t="s">
        <v>100</v>
      </c>
      <c r="N72" s="38">
        <v>43335</v>
      </c>
      <c r="O72" s="46"/>
      <c r="P72" s="38">
        <v>43762</v>
      </c>
      <c r="Q72" s="45">
        <f t="shared" si="18"/>
        <v>427</v>
      </c>
      <c r="R72" s="46"/>
      <c r="S72" s="46"/>
      <c r="T72" s="46"/>
      <c r="U72" s="46"/>
      <c r="V72" s="46"/>
      <c r="W72" s="41">
        <v>43762</v>
      </c>
      <c r="X72" s="46"/>
      <c r="Y72" s="41">
        <v>43762</v>
      </c>
      <c r="Z72" s="41">
        <v>43475</v>
      </c>
      <c r="AA72" s="41">
        <v>43502</v>
      </c>
      <c r="AB72" s="46"/>
      <c r="AC72" s="41">
        <v>43573</v>
      </c>
      <c r="AD72" s="46"/>
      <c r="AE72" s="41">
        <v>43620</v>
      </c>
      <c r="AF72" s="46"/>
      <c r="AG72" s="41">
        <v>43698</v>
      </c>
      <c r="AH72" s="46"/>
      <c r="AI72" s="41">
        <v>43762</v>
      </c>
      <c r="AJ72" s="46"/>
      <c r="AK72" s="46"/>
      <c r="AL72" s="46"/>
      <c r="AM72" s="46"/>
      <c r="AN72" s="46"/>
      <c r="AO72" s="46"/>
      <c r="AP72" s="46"/>
    </row>
    <row r="73" spans="1:42" s="47" customFormat="1" ht="12.75" customHeight="1" x14ac:dyDescent="0.2">
      <c r="A73" s="38">
        <v>43299</v>
      </c>
      <c r="B73" s="39">
        <v>380</v>
      </c>
      <c r="C73" s="38">
        <v>13262</v>
      </c>
      <c r="D73" s="41">
        <f t="shared" ca="1" si="14"/>
        <v>43879</v>
      </c>
      <c r="E73" s="42">
        <f t="shared" ca="1" si="17"/>
        <v>83</v>
      </c>
      <c r="F73" s="43" t="s">
        <v>812</v>
      </c>
      <c r="G73" s="48">
        <v>709009899133416</v>
      </c>
      <c r="H73" s="45" t="s">
        <v>921</v>
      </c>
      <c r="I73" s="45" t="s">
        <v>51</v>
      </c>
      <c r="J73" s="45" t="s">
        <v>39</v>
      </c>
      <c r="K73" s="45" t="s">
        <v>113</v>
      </c>
      <c r="L73" s="45" t="s">
        <v>114</v>
      </c>
      <c r="M73" s="45" t="s">
        <v>434</v>
      </c>
      <c r="N73" s="38">
        <v>43326</v>
      </c>
      <c r="O73" s="40" t="s">
        <v>680</v>
      </c>
      <c r="P73" s="38">
        <v>43801</v>
      </c>
      <c r="Q73" s="45">
        <f t="shared" si="18"/>
        <v>475</v>
      </c>
      <c r="R73" s="41"/>
      <c r="S73" s="46"/>
      <c r="T73" s="41">
        <v>43630</v>
      </c>
      <c r="U73" s="41">
        <v>43703</v>
      </c>
      <c r="V73" s="41">
        <v>43607</v>
      </c>
      <c r="W73" s="41">
        <v>43676</v>
      </c>
      <c r="X73" s="41">
        <v>43669</v>
      </c>
      <c r="Y73" s="41">
        <v>43801</v>
      </c>
      <c r="Z73" s="46"/>
      <c r="AA73" s="46"/>
      <c r="AB73" s="46"/>
      <c r="AC73" s="46"/>
      <c r="AD73" s="41">
        <v>43607</v>
      </c>
      <c r="AE73" s="41">
        <v>43644</v>
      </c>
      <c r="AF73" s="41">
        <v>43676</v>
      </c>
      <c r="AG73" s="41">
        <v>43703</v>
      </c>
      <c r="AH73" s="46"/>
      <c r="AI73" s="46"/>
      <c r="AJ73" s="46"/>
      <c r="AK73" s="41">
        <v>43801</v>
      </c>
      <c r="AL73" s="46"/>
      <c r="AM73" s="46"/>
      <c r="AN73" s="46"/>
      <c r="AO73" s="46"/>
      <c r="AP73" s="46"/>
    </row>
    <row r="74" spans="1:42" s="47" customFormat="1" ht="11.25" customHeight="1" x14ac:dyDescent="0.2">
      <c r="A74" s="38">
        <v>43451</v>
      </c>
      <c r="B74" s="45">
        <v>285</v>
      </c>
      <c r="C74" s="38">
        <v>31373</v>
      </c>
      <c r="D74" s="106">
        <f t="shared" ca="1" si="14"/>
        <v>43879</v>
      </c>
      <c r="E74" s="42">
        <f t="shared" ca="1" si="17"/>
        <v>34</v>
      </c>
      <c r="F74" s="43" t="s">
        <v>227</v>
      </c>
      <c r="G74" s="48">
        <v>801434141435533</v>
      </c>
      <c r="H74" s="45" t="s">
        <v>302</v>
      </c>
      <c r="I74" s="45" t="s">
        <v>48</v>
      </c>
      <c r="J74" s="45" t="s">
        <v>45</v>
      </c>
      <c r="K74" s="45" t="s">
        <v>229</v>
      </c>
      <c r="L74" s="45" t="s">
        <v>230</v>
      </c>
      <c r="M74" s="45" t="s">
        <v>228</v>
      </c>
      <c r="N74" s="38">
        <v>43454</v>
      </c>
      <c r="O74" s="46" t="s">
        <v>742</v>
      </c>
      <c r="P74" s="38">
        <v>43482</v>
      </c>
      <c r="Q74" s="45">
        <f t="shared" si="18"/>
        <v>28</v>
      </c>
      <c r="R74" s="41">
        <v>43851</v>
      </c>
      <c r="S74" s="41">
        <v>43859</v>
      </c>
      <c r="T74" s="41">
        <v>43852</v>
      </c>
      <c r="U74" s="41">
        <v>43858</v>
      </c>
      <c r="V74" s="41">
        <v>43712</v>
      </c>
      <c r="W74" s="41">
        <v>43712</v>
      </c>
      <c r="X74" s="46"/>
      <c r="Y74" s="41">
        <v>43852</v>
      </c>
      <c r="Z74" s="41">
        <v>43859</v>
      </c>
      <c r="AA74" s="46"/>
      <c r="AB74" s="46"/>
      <c r="AC74" s="46"/>
      <c r="AD74" s="41">
        <v>43600</v>
      </c>
      <c r="AE74" s="41">
        <v>43641</v>
      </c>
      <c r="AF74" s="41">
        <v>43676</v>
      </c>
      <c r="AG74" s="41">
        <v>43693</v>
      </c>
      <c r="AH74" s="41">
        <v>43714</v>
      </c>
      <c r="AI74" s="46"/>
      <c r="AJ74" s="46"/>
      <c r="AK74" s="41">
        <v>43825</v>
      </c>
      <c r="AL74" s="46"/>
      <c r="AM74" s="46"/>
      <c r="AN74" s="46"/>
      <c r="AO74" s="46"/>
      <c r="AP74" s="46"/>
    </row>
    <row r="75" spans="1:42" s="73" customFormat="1" ht="11.25" customHeight="1" x14ac:dyDescent="0.2">
      <c r="A75" s="38">
        <v>41373</v>
      </c>
      <c r="B75" s="45">
        <v>58</v>
      </c>
      <c r="C75" s="38">
        <v>13940</v>
      </c>
      <c r="D75" s="106">
        <f t="shared" ca="1" si="14"/>
        <v>43879</v>
      </c>
      <c r="E75" s="42">
        <f t="shared" ca="1" si="17"/>
        <v>81</v>
      </c>
      <c r="F75" s="43" t="s">
        <v>413</v>
      </c>
      <c r="G75" s="48">
        <v>898003710604062</v>
      </c>
      <c r="H75" s="45" t="s">
        <v>539</v>
      </c>
      <c r="I75" s="45" t="s">
        <v>48</v>
      </c>
      <c r="J75" s="45" t="s">
        <v>45</v>
      </c>
      <c r="K75" s="45" t="s">
        <v>414</v>
      </c>
      <c r="L75" s="45" t="s">
        <v>415</v>
      </c>
      <c r="M75" s="45" t="s">
        <v>416</v>
      </c>
      <c r="N75" s="38">
        <v>42800</v>
      </c>
      <c r="O75" s="46" t="s">
        <v>733</v>
      </c>
      <c r="P75" s="38">
        <v>43845</v>
      </c>
      <c r="Q75" s="45">
        <f t="shared" si="18"/>
        <v>1045</v>
      </c>
      <c r="R75" s="41">
        <v>43851</v>
      </c>
      <c r="S75" s="46"/>
      <c r="T75" s="46"/>
      <c r="U75" s="41">
        <v>43689</v>
      </c>
      <c r="V75" s="41">
        <v>43684</v>
      </c>
      <c r="W75" s="41">
        <v>43748</v>
      </c>
      <c r="X75" s="41">
        <v>43581</v>
      </c>
      <c r="Y75" s="41">
        <v>43845</v>
      </c>
      <c r="Z75" s="41">
        <v>43851</v>
      </c>
      <c r="AA75" s="46"/>
      <c r="AB75" s="46"/>
      <c r="AC75" s="46"/>
      <c r="AD75" s="46"/>
      <c r="AE75" s="46"/>
      <c r="AF75" s="46"/>
      <c r="AG75" s="41">
        <v>43689</v>
      </c>
      <c r="AH75" s="46"/>
      <c r="AI75" s="41">
        <v>43748</v>
      </c>
      <c r="AJ75" s="46"/>
      <c r="AK75" s="46"/>
      <c r="AL75" s="46"/>
      <c r="AM75" s="46"/>
      <c r="AN75" s="46"/>
      <c r="AO75" s="46"/>
      <c r="AP75" s="46"/>
    </row>
    <row r="76" spans="1:42" s="16" customFormat="1" ht="11.25" customHeight="1" x14ac:dyDescent="0.2">
      <c r="A76" s="52">
        <v>43571</v>
      </c>
      <c r="B76" s="53">
        <v>410</v>
      </c>
      <c r="C76" s="52">
        <v>16365</v>
      </c>
      <c r="D76" s="56">
        <f t="shared" ca="1" si="14"/>
        <v>43879</v>
      </c>
      <c r="E76" s="55">
        <f t="shared" ca="1" si="17"/>
        <v>75</v>
      </c>
      <c r="F76" s="43" t="s">
        <v>503</v>
      </c>
      <c r="G76" s="48">
        <v>700603404115960</v>
      </c>
      <c r="H76" s="45" t="s">
        <v>584</v>
      </c>
      <c r="I76" s="45" t="s">
        <v>38</v>
      </c>
      <c r="J76" s="45" t="s">
        <v>39</v>
      </c>
      <c r="K76" s="45"/>
      <c r="L76" s="45"/>
      <c r="M76" s="45" t="s">
        <v>537</v>
      </c>
      <c r="N76" s="38"/>
      <c r="O76" s="54"/>
      <c r="P76" s="38"/>
      <c r="Q76" s="49">
        <f t="shared" si="18"/>
        <v>0</v>
      </c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6">
        <v>43657</v>
      </c>
      <c r="AG76" s="57"/>
      <c r="AH76" s="57"/>
      <c r="AI76" s="57"/>
      <c r="AJ76" s="57"/>
      <c r="AK76" s="57"/>
      <c r="AL76" s="57"/>
      <c r="AM76" s="57"/>
      <c r="AN76" s="57"/>
      <c r="AO76" s="57"/>
      <c r="AP76" s="57"/>
    </row>
    <row r="77" spans="1:42" s="19" customFormat="1" ht="11.25" customHeight="1" x14ac:dyDescent="0.2">
      <c r="A77" s="38">
        <v>43585</v>
      </c>
      <c r="B77" s="45">
        <v>218</v>
      </c>
      <c r="C77" s="38">
        <v>9262</v>
      </c>
      <c r="D77" s="106">
        <f t="shared" ref="D77:D337" ca="1" si="19">TODAY()</f>
        <v>43879</v>
      </c>
      <c r="E77" s="42">
        <f t="shared" ref="E77:E94" ca="1" si="20">INT((D77-C77)/365.25)</f>
        <v>94</v>
      </c>
      <c r="F77" s="43" t="s">
        <v>608</v>
      </c>
      <c r="G77" s="48">
        <v>700005982928504</v>
      </c>
      <c r="H77" s="45" t="s">
        <v>609</v>
      </c>
      <c r="I77" s="45" t="s">
        <v>48</v>
      </c>
      <c r="J77" s="45" t="s">
        <v>45</v>
      </c>
      <c r="K77" s="45"/>
      <c r="L77" s="45"/>
      <c r="M77" s="45" t="s">
        <v>610</v>
      </c>
      <c r="N77" s="38"/>
      <c r="O77" s="46"/>
      <c r="P77" s="38">
        <v>43769</v>
      </c>
      <c r="Q77" s="45">
        <f t="shared" ref="Q77:Q94" si="21">P77-N77</f>
        <v>43769</v>
      </c>
      <c r="R77" s="41">
        <v>43720</v>
      </c>
      <c r="S77" s="46"/>
      <c r="T77" s="46"/>
      <c r="U77" s="46"/>
      <c r="V77" s="46"/>
      <c r="W77" s="46"/>
      <c r="X77" s="41">
        <v>43725</v>
      </c>
      <c r="Y77" s="41">
        <v>43769</v>
      </c>
      <c r="Z77" s="46"/>
      <c r="AA77" s="46"/>
      <c r="AB77" s="46"/>
      <c r="AC77" s="46"/>
      <c r="AD77" s="46"/>
      <c r="AE77" s="41">
        <v>43621</v>
      </c>
      <c r="AF77" s="46"/>
      <c r="AG77" s="46"/>
      <c r="AH77" s="41">
        <v>43725</v>
      </c>
      <c r="AI77" s="41">
        <v>43769</v>
      </c>
      <c r="AJ77" s="46"/>
      <c r="AK77" s="46"/>
      <c r="AL77" s="46"/>
      <c r="AM77" s="46"/>
      <c r="AN77" s="46"/>
      <c r="AO77" s="46"/>
      <c r="AP77" s="46"/>
    </row>
    <row r="78" spans="1:42" s="16" customFormat="1" x14ac:dyDescent="0.2">
      <c r="A78" s="38">
        <v>43587</v>
      </c>
      <c r="B78" s="39">
        <v>259</v>
      </c>
      <c r="C78" s="38">
        <v>27296</v>
      </c>
      <c r="D78" s="41">
        <f t="shared" ca="1" si="19"/>
        <v>43879</v>
      </c>
      <c r="E78" s="42">
        <f t="shared" ca="1" si="20"/>
        <v>45</v>
      </c>
      <c r="F78" s="43" t="s">
        <v>507</v>
      </c>
      <c r="G78" s="48">
        <v>704705012206240</v>
      </c>
      <c r="H78" s="45" t="s">
        <v>672</v>
      </c>
      <c r="I78" s="45" t="s">
        <v>59</v>
      </c>
      <c r="J78" s="45" t="s">
        <v>39</v>
      </c>
      <c r="K78" s="45"/>
      <c r="L78" s="45"/>
      <c r="M78" s="45" t="s">
        <v>508</v>
      </c>
      <c r="N78" s="38">
        <v>43600</v>
      </c>
      <c r="O78" s="40" t="s">
        <v>1396</v>
      </c>
      <c r="P78" s="38">
        <v>43759</v>
      </c>
      <c r="Q78" s="45">
        <f t="shared" si="21"/>
        <v>159</v>
      </c>
      <c r="R78" s="41">
        <v>43657</v>
      </c>
      <c r="S78" s="41">
        <v>43774</v>
      </c>
      <c r="T78" s="46"/>
      <c r="U78" s="46"/>
      <c r="V78" s="46"/>
      <c r="W78" s="41">
        <v>43607</v>
      </c>
      <c r="X78" s="46"/>
      <c r="Y78" s="41">
        <v>43759</v>
      </c>
      <c r="Z78" s="46"/>
      <c r="AA78" s="41">
        <v>43515</v>
      </c>
      <c r="AB78" s="46"/>
      <c r="AC78" s="46"/>
      <c r="AD78" s="41">
        <v>43607</v>
      </c>
      <c r="AE78" s="41">
        <v>43620</v>
      </c>
      <c r="AF78" s="41">
        <v>43657</v>
      </c>
      <c r="AG78" s="46"/>
      <c r="AH78" s="46"/>
      <c r="AI78" s="41">
        <v>43759</v>
      </c>
      <c r="AJ78" s="46"/>
      <c r="AK78" s="46"/>
      <c r="AL78" s="46"/>
      <c r="AM78" s="46"/>
      <c r="AN78" s="46"/>
      <c r="AO78" s="46"/>
      <c r="AP78" s="46"/>
    </row>
    <row r="79" spans="1:42" s="47" customFormat="1" ht="11.25" customHeight="1" x14ac:dyDescent="0.2">
      <c r="A79" s="38">
        <v>43591</v>
      </c>
      <c r="B79" s="45">
        <v>379</v>
      </c>
      <c r="C79" s="38">
        <v>10997</v>
      </c>
      <c r="D79" s="106">
        <f t="shared" ca="1" si="19"/>
        <v>43879</v>
      </c>
      <c r="E79" s="42">
        <f t="shared" ca="1" si="20"/>
        <v>90</v>
      </c>
      <c r="F79" s="43" t="s">
        <v>509</v>
      </c>
      <c r="G79" s="48">
        <v>706300649982380</v>
      </c>
      <c r="H79" s="45" t="s">
        <v>543</v>
      </c>
      <c r="I79" s="45" t="s">
        <v>48</v>
      </c>
      <c r="J79" s="45" t="s">
        <v>45</v>
      </c>
      <c r="K79" s="45"/>
      <c r="L79" s="45"/>
      <c r="M79" s="45" t="s">
        <v>510</v>
      </c>
      <c r="N79" s="38">
        <v>43600</v>
      </c>
      <c r="O79" s="46" t="s">
        <v>1156</v>
      </c>
      <c r="P79" s="38">
        <v>43754</v>
      </c>
      <c r="Q79" s="45">
        <f t="shared" si="21"/>
        <v>154</v>
      </c>
      <c r="R79" s="41">
        <v>43844</v>
      </c>
      <c r="S79" s="41">
        <v>43846</v>
      </c>
      <c r="T79" s="41">
        <v>43846</v>
      </c>
      <c r="U79" s="46"/>
      <c r="V79" s="46"/>
      <c r="W79" s="46"/>
      <c r="X79" s="46"/>
      <c r="Y79" s="41">
        <v>43846</v>
      </c>
      <c r="Z79" s="41" t="s">
        <v>511</v>
      </c>
      <c r="AA79" s="46"/>
      <c r="AB79" s="46"/>
      <c r="AC79" s="46"/>
      <c r="AD79" s="41">
        <v>43600</v>
      </c>
      <c r="AE79" s="46"/>
      <c r="AF79" s="46"/>
      <c r="AG79" s="46"/>
      <c r="AH79" s="46"/>
      <c r="AI79" s="41">
        <v>43754</v>
      </c>
      <c r="AJ79" s="46"/>
      <c r="AK79" s="46"/>
      <c r="AL79" s="46"/>
      <c r="AM79" s="46"/>
      <c r="AN79" s="46"/>
      <c r="AO79" s="46"/>
      <c r="AP79" s="46"/>
    </row>
    <row r="80" spans="1:42" s="47" customFormat="1" ht="11.25" customHeight="1" x14ac:dyDescent="0.2">
      <c r="A80" s="38">
        <v>43390</v>
      </c>
      <c r="B80" s="45">
        <v>255</v>
      </c>
      <c r="C80" s="38">
        <v>11847</v>
      </c>
      <c r="D80" s="106">
        <f t="shared" ca="1" si="19"/>
        <v>43879</v>
      </c>
      <c r="E80" s="42">
        <f t="shared" ca="1" si="20"/>
        <v>87</v>
      </c>
      <c r="F80" s="43" t="s">
        <v>450</v>
      </c>
      <c r="G80" s="48">
        <v>801434126149460</v>
      </c>
      <c r="H80" s="45" t="s">
        <v>871</v>
      </c>
      <c r="I80" s="45" t="s">
        <v>65</v>
      </c>
      <c r="J80" s="45" t="s">
        <v>45</v>
      </c>
      <c r="K80" s="45"/>
      <c r="L80" s="45"/>
      <c r="M80" s="45" t="s">
        <v>451</v>
      </c>
      <c r="N80" s="38">
        <v>43390</v>
      </c>
      <c r="O80" s="46" t="s">
        <v>1195</v>
      </c>
      <c r="P80" s="38">
        <v>43769</v>
      </c>
      <c r="Q80" s="45">
        <f t="shared" si="21"/>
        <v>379</v>
      </c>
      <c r="R80" s="41">
        <v>43840</v>
      </c>
      <c r="S80" s="41">
        <v>43727</v>
      </c>
      <c r="T80" s="41">
        <v>43705</v>
      </c>
      <c r="U80" s="41">
        <v>43642</v>
      </c>
      <c r="V80" s="46"/>
      <c r="W80" s="46"/>
      <c r="X80" s="46"/>
      <c r="Y80" s="41">
        <v>43769</v>
      </c>
      <c r="Z80" s="46"/>
      <c r="AA80" s="41">
        <v>43516</v>
      </c>
      <c r="AB80" s="46"/>
      <c r="AC80" s="41">
        <v>43558</v>
      </c>
      <c r="AD80" s="41">
        <v>43602</v>
      </c>
      <c r="AE80" s="41">
        <v>43642</v>
      </c>
      <c r="AF80" s="41">
        <v>43650</v>
      </c>
      <c r="AG80" s="41">
        <v>43705</v>
      </c>
      <c r="AH80" s="41">
        <v>43727</v>
      </c>
      <c r="AI80" s="41">
        <v>43769</v>
      </c>
      <c r="AJ80" s="46"/>
      <c r="AK80" s="46"/>
      <c r="AL80" s="46"/>
      <c r="AM80" s="46"/>
      <c r="AN80" s="46"/>
      <c r="AO80" s="46"/>
      <c r="AP80" s="46"/>
    </row>
    <row r="81" spans="1:42" s="47" customFormat="1" ht="12" customHeight="1" x14ac:dyDescent="0.2">
      <c r="A81" s="38">
        <v>43482</v>
      </c>
      <c r="B81" s="45">
        <v>338</v>
      </c>
      <c r="C81" s="38">
        <v>20290</v>
      </c>
      <c r="D81" s="106">
        <f t="shared" ca="1" si="19"/>
        <v>43879</v>
      </c>
      <c r="E81" s="42">
        <f t="shared" ca="1" si="20"/>
        <v>64</v>
      </c>
      <c r="F81" s="43" t="s">
        <v>183</v>
      </c>
      <c r="G81" s="48">
        <v>801434140311482</v>
      </c>
      <c r="H81" s="45" t="s">
        <v>291</v>
      </c>
      <c r="I81" s="45" t="s">
        <v>55</v>
      </c>
      <c r="J81" s="45" t="s">
        <v>45</v>
      </c>
      <c r="K81" s="45" t="s">
        <v>46</v>
      </c>
      <c r="L81" s="45" t="s">
        <v>47</v>
      </c>
      <c r="M81" s="45" t="s">
        <v>184</v>
      </c>
      <c r="N81" s="38">
        <v>43488</v>
      </c>
      <c r="O81" s="46" t="s">
        <v>733</v>
      </c>
      <c r="P81" s="38">
        <v>43859</v>
      </c>
      <c r="Q81" s="45">
        <f t="shared" si="21"/>
        <v>371</v>
      </c>
      <c r="R81" s="41">
        <v>43853</v>
      </c>
      <c r="S81" s="41">
        <v>43853</v>
      </c>
      <c r="T81" s="46"/>
      <c r="U81" s="46"/>
      <c r="V81" s="46"/>
      <c r="W81" s="41">
        <v>43859</v>
      </c>
      <c r="X81" s="46"/>
      <c r="Y81" s="41">
        <v>43859</v>
      </c>
      <c r="Z81" s="41">
        <v>43859</v>
      </c>
      <c r="AA81" s="41">
        <v>43524</v>
      </c>
      <c r="AB81" s="46"/>
      <c r="AC81" s="46"/>
      <c r="AD81" s="41">
        <v>43600</v>
      </c>
      <c r="AE81" s="46"/>
      <c r="AF81" s="46"/>
      <c r="AG81" s="46"/>
      <c r="AH81" s="41">
        <v>43734</v>
      </c>
      <c r="AI81" s="46"/>
      <c r="AJ81" s="46"/>
      <c r="AK81" s="46"/>
      <c r="AL81" s="46"/>
      <c r="AM81" s="46"/>
      <c r="AN81" s="46"/>
      <c r="AO81" s="46"/>
      <c r="AP81" s="46"/>
    </row>
    <row r="82" spans="1:42" x14ac:dyDescent="0.2">
      <c r="A82" s="95">
        <v>43599</v>
      </c>
      <c r="B82" s="139">
        <v>385</v>
      </c>
      <c r="C82" s="95">
        <v>10587</v>
      </c>
      <c r="D82" s="41">
        <f t="shared" ca="1" si="19"/>
        <v>43879</v>
      </c>
      <c r="E82" s="127">
        <f t="shared" ca="1" si="20"/>
        <v>91</v>
      </c>
      <c r="F82" s="96" t="s">
        <v>522</v>
      </c>
      <c r="G82" s="140">
        <v>801434131618554</v>
      </c>
      <c r="H82" s="94" t="s">
        <v>523</v>
      </c>
      <c r="I82" s="94" t="s">
        <v>65</v>
      </c>
      <c r="J82" s="94" t="s">
        <v>45</v>
      </c>
      <c r="K82" s="94"/>
      <c r="L82" s="94"/>
      <c r="M82" s="94" t="s">
        <v>524</v>
      </c>
      <c r="N82" s="95"/>
      <c r="O82" s="141" t="s">
        <v>1037</v>
      </c>
      <c r="P82" s="95"/>
      <c r="Q82" s="94">
        <f t="shared" si="21"/>
        <v>0</v>
      </c>
      <c r="R82" s="99">
        <v>43721</v>
      </c>
      <c r="S82" s="99">
        <v>43599</v>
      </c>
      <c r="T82" s="100"/>
      <c r="U82" s="100"/>
      <c r="V82" s="100"/>
      <c r="W82" s="100"/>
      <c r="X82" s="100"/>
      <c r="Y82" s="100"/>
      <c r="Z82" s="100"/>
      <c r="AA82" s="100"/>
      <c r="AB82" s="99">
        <v>43545</v>
      </c>
      <c r="AC82" s="100"/>
      <c r="AD82" s="99">
        <v>43599</v>
      </c>
      <c r="AE82" s="100"/>
      <c r="AF82" s="100"/>
      <c r="AG82" s="100"/>
      <c r="AH82" s="99">
        <v>43721</v>
      </c>
      <c r="AI82" s="100"/>
      <c r="AJ82" s="100"/>
      <c r="AK82" s="100"/>
      <c r="AL82" s="100"/>
      <c r="AM82" s="100"/>
      <c r="AN82" s="100"/>
      <c r="AO82" s="100"/>
      <c r="AP82" s="100"/>
    </row>
    <row r="83" spans="1:42" s="47" customFormat="1" ht="11.25" customHeight="1" x14ac:dyDescent="0.2">
      <c r="A83" s="38">
        <v>43382</v>
      </c>
      <c r="B83" s="39">
        <v>197</v>
      </c>
      <c r="C83" s="38">
        <v>22448</v>
      </c>
      <c r="D83" s="41">
        <f t="shared" ca="1" si="19"/>
        <v>43879</v>
      </c>
      <c r="E83" s="42">
        <f t="shared" ca="1" si="20"/>
        <v>58</v>
      </c>
      <c r="F83" s="43" t="s">
        <v>422</v>
      </c>
      <c r="G83" s="48">
        <v>700009491217806</v>
      </c>
      <c r="H83" s="45" t="s">
        <v>547</v>
      </c>
      <c r="I83" s="45" t="s">
        <v>167</v>
      </c>
      <c r="J83" s="45" t="s">
        <v>39</v>
      </c>
      <c r="K83" s="45" t="s">
        <v>133</v>
      </c>
      <c r="L83" s="45" t="s">
        <v>423</v>
      </c>
      <c r="M83" s="45" t="s">
        <v>424</v>
      </c>
      <c r="N83" s="38">
        <v>43390</v>
      </c>
      <c r="O83" s="40" t="s">
        <v>1435</v>
      </c>
      <c r="P83" s="38">
        <v>43467</v>
      </c>
      <c r="Q83" s="45">
        <f t="shared" si="21"/>
        <v>77</v>
      </c>
      <c r="R83" s="41">
        <v>43850</v>
      </c>
      <c r="S83" s="46"/>
      <c r="T83" s="41">
        <v>43850</v>
      </c>
      <c r="U83" s="46"/>
      <c r="V83" s="46"/>
      <c r="W83" s="46"/>
      <c r="X83" s="46"/>
      <c r="Y83" s="41">
        <v>43850</v>
      </c>
      <c r="Z83" s="41">
        <v>43850</v>
      </c>
      <c r="AA83" s="46"/>
      <c r="AB83" s="46"/>
      <c r="AC83" s="46"/>
      <c r="AD83" s="46"/>
      <c r="AE83" s="46"/>
      <c r="AF83" s="46"/>
      <c r="AG83" s="41">
        <v>43682</v>
      </c>
      <c r="AH83" s="46"/>
      <c r="AI83" s="46"/>
      <c r="AJ83" s="46"/>
      <c r="AK83" s="46"/>
      <c r="AL83" s="46"/>
      <c r="AM83" s="46"/>
      <c r="AN83" s="46"/>
      <c r="AO83" s="46"/>
      <c r="AP83" s="46"/>
    </row>
    <row r="84" spans="1:42" s="19" customFormat="1" ht="11.25" customHeight="1" x14ac:dyDescent="0.2">
      <c r="A84" s="38">
        <v>42433</v>
      </c>
      <c r="B84" s="39">
        <v>76</v>
      </c>
      <c r="C84" s="38">
        <v>13807</v>
      </c>
      <c r="D84" s="2">
        <f t="shared" ca="1" si="19"/>
        <v>43879</v>
      </c>
      <c r="E84" s="42">
        <f t="shared" ca="1" si="20"/>
        <v>82</v>
      </c>
      <c r="F84" s="43" t="s">
        <v>74</v>
      </c>
      <c r="G84" s="48">
        <v>898001199798624</v>
      </c>
      <c r="H84" s="45" t="s">
        <v>282</v>
      </c>
      <c r="I84" s="45" t="s">
        <v>51</v>
      </c>
      <c r="J84" s="45" t="s">
        <v>39</v>
      </c>
      <c r="K84" s="45" t="s">
        <v>46</v>
      </c>
      <c r="L84" s="45" t="s">
        <v>47</v>
      </c>
      <c r="M84" s="45" t="s">
        <v>75</v>
      </c>
      <c r="N84" s="38">
        <v>42433</v>
      </c>
      <c r="O84" s="40"/>
      <c r="P84" s="38">
        <v>43794</v>
      </c>
      <c r="Q84" s="45">
        <f t="shared" si="21"/>
        <v>1361</v>
      </c>
      <c r="R84" s="46"/>
      <c r="S84" s="41">
        <v>43696</v>
      </c>
      <c r="T84" s="41">
        <v>43838</v>
      </c>
      <c r="U84" s="46"/>
      <c r="V84" s="41">
        <v>43696</v>
      </c>
      <c r="W84" s="46"/>
      <c r="X84" s="46" t="s">
        <v>957</v>
      </c>
      <c r="Y84" s="41">
        <v>43794</v>
      </c>
      <c r="Z84" s="46"/>
      <c r="AA84" s="41"/>
      <c r="AB84" s="46"/>
      <c r="AC84" s="46"/>
      <c r="AD84" s="46"/>
      <c r="AE84" s="46"/>
      <c r="AF84" s="46"/>
      <c r="AG84" s="41">
        <v>43696</v>
      </c>
      <c r="AH84" s="46"/>
      <c r="AI84" s="41">
        <v>43759</v>
      </c>
      <c r="AJ84" s="41">
        <v>43794</v>
      </c>
      <c r="AK84" s="46"/>
      <c r="AL84" s="46"/>
      <c r="AM84" s="46"/>
      <c r="AN84" s="46"/>
      <c r="AO84" s="46"/>
      <c r="AP84" s="46"/>
    </row>
    <row r="85" spans="1:42" s="47" customFormat="1" ht="11.25" customHeight="1" x14ac:dyDescent="0.2">
      <c r="A85" s="38">
        <v>43332</v>
      </c>
      <c r="B85" s="45">
        <v>39</v>
      </c>
      <c r="C85" s="38">
        <v>10695</v>
      </c>
      <c r="D85" s="106">
        <f t="shared" ca="1" si="19"/>
        <v>43879</v>
      </c>
      <c r="E85" s="42">
        <f t="shared" ca="1" si="20"/>
        <v>90</v>
      </c>
      <c r="F85" s="43" t="s">
        <v>101</v>
      </c>
      <c r="G85" s="48">
        <v>898001186496594</v>
      </c>
      <c r="H85" s="45" t="s">
        <v>102</v>
      </c>
      <c r="I85" s="45" t="s">
        <v>55</v>
      </c>
      <c r="J85" s="45" t="s">
        <v>45</v>
      </c>
      <c r="K85" s="45" t="s">
        <v>71</v>
      </c>
      <c r="L85" s="45" t="s">
        <v>72</v>
      </c>
      <c r="M85" s="45" t="s">
        <v>103</v>
      </c>
      <c r="N85" s="38">
        <v>43328</v>
      </c>
      <c r="O85" s="46"/>
      <c r="P85" s="38">
        <v>43838</v>
      </c>
      <c r="Q85" s="45">
        <f t="shared" si="21"/>
        <v>510</v>
      </c>
      <c r="R85" s="46"/>
      <c r="S85" s="46"/>
      <c r="T85" s="46"/>
      <c r="U85" s="46"/>
      <c r="V85" s="46"/>
      <c r="W85" s="41">
        <v>43685</v>
      </c>
      <c r="X85" s="46"/>
      <c r="Y85" s="41">
        <v>43838</v>
      </c>
      <c r="Z85" s="41">
        <v>43838</v>
      </c>
      <c r="AA85" s="46"/>
      <c r="AB85" s="46"/>
      <c r="AC85" s="46"/>
      <c r="AD85" s="46"/>
      <c r="AE85" s="46"/>
      <c r="AF85" s="46"/>
      <c r="AG85" s="41">
        <v>43685</v>
      </c>
      <c r="AH85" s="46"/>
      <c r="AI85" s="41">
        <v>43741</v>
      </c>
      <c r="AJ85" s="46"/>
      <c r="AK85" s="46"/>
      <c r="AL85" s="46"/>
      <c r="AM85" s="46"/>
      <c r="AN85" s="46"/>
      <c r="AO85" s="46"/>
      <c r="AP85" s="46"/>
    </row>
    <row r="86" spans="1:42" s="27" customFormat="1" x14ac:dyDescent="0.2">
      <c r="A86" s="38">
        <v>43242</v>
      </c>
      <c r="B86" s="39">
        <v>185</v>
      </c>
      <c r="C86" s="38">
        <v>22729</v>
      </c>
      <c r="D86" s="41">
        <f t="shared" ca="1" si="19"/>
        <v>43879</v>
      </c>
      <c r="E86" s="42">
        <f t="shared" ca="1" si="20"/>
        <v>57</v>
      </c>
      <c r="F86" s="43" t="s">
        <v>69</v>
      </c>
      <c r="G86" s="48">
        <v>702003311697686</v>
      </c>
      <c r="H86" s="45" t="s">
        <v>70</v>
      </c>
      <c r="I86" s="45" t="s">
        <v>51</v>
      </c>
      <c r="J86" s="45" t="s">
        <v>39</v>
      </c>
      <c r="K86" s="45" t="s">
        <v>71</v>
      </c>
      <c r="L86" s="45" t="s">
        <v>72</v>
      </c>
      <c r="M86" s="45" t="s">
        <v>73</v>
      </c>
      <c r="N86" s="38">
        <v>43244</v>
      </c>
      <c r="O86" s="40" t="s">
        <v>534</v>
      </c>
      <c r="P86" s="38">
        <v>43460</v>
      </c>
      <c r="Q86" s="45">
        <f t="shared" si="21"/>
        <v>216</v>
      </c>
      <c r="R86" s="46"/>
      <c r="S86" s="46"/>
      <c r="T86" s="41">
        <v>43838</v>
      </c>
      <c r="U86" s="46"/>
      <c r="V86" s="41">
        <v>43852</v>
      </c>
      <c r="W86" s="41">
        <v>43852</v>
      </c>
      <c r="X86" s="46"/>
      <c r="Y86" s="41">
        <v>43852</v>
      </c>
      <c r="Z86" s="41">
        <v>43852</v>
      </c>
      <c r="AA86" s="46"/>
      <c r="AB86" s="46"/>
      <c r="AC86" s="46"/>
      <c r="AD86" s="46"/>
      <c r="AE86" s="46"/>
      <c r="AF86" s="46"/>
      <c r="AG86" s="41">
        <v>43693</v>
      </c>
      <c r="AH86" s="41">
        <v>43711</v>
      </c>
      <c r="AI86" s="46"/>
      <c r="AJ86" s="41">
        <v>43788</v>
      </c>
      <c r="AK86" s="46"/>
      <c r="AL86" s="46"/>
      <c r="AM86" s="46"/>
      <c r="AN86" s="10"/>
      <c r="AO86" s="46"/>
      <c r="AP86" s="46"/>
    </row>
    <row r="87" spans="1:42" s="27" customFormat="1" x14ac:dyDescent="0.2">
      <c r="A87" s="95">
        <v>43248</v>
      </c>
      <c r="B87" s="139">
        <v>138</v>
      </c>
      <c r="C87" s="95">
        <v>14835</v>
      </c>
      <c r="D87" s="2">
        <f t="shared" ca="1" si="19"/>
        <v>43879</v>
      </c>
      <c r="E87" s="127">
        <f t="shared" ca="1" si="20"/>
        <v>79</v>
      </c>
      <c r="F87" s="96" t="s">
        <v>49</v>
      </c>
      <c r="G87" s="140">
        <v>706205583222761</v>
      </c>
      <c r="H87" s="94" t="s">
        <v>50</v>
      </c>
      <c r="I87" s="94" t="s">
        <v>51</v>
      </c>
      <c r="J87" s="94" t="s">
        <v>39</v>
      </c>
      <c r="K87" s="94" t="s">
        <v>46</v>
      </c>
      <c r="L87" s="94" t="s">
        <v>47</v>
      </c>
      <c r="M87" s="94" t="s">
        <v>52</v>
      </c>
      <c r="N87" s="95">
        <v>42629</v>
      </c>
      <c r="O87" s="141" t="s">
        <v>1342</v>
      </c>
      <c r="P87" s="95">
        <v>43774</v>
      </c>
      <c r="Q87" s="94">
        <f t="shared" si="21"/>
        <v>1145</v>
      </c>
      <c r="R87" s="99">
        <v>43850</v>
      </c>
      <c r="S87" s="100"/>
      <c r="T87" s="100"/>
      <c r="U87" s="100"/>
      <c r="V87" s="99">
        <v>43668</v>
      </c>
      <c r="W87" s="100"/>
      <c r="X87" s="100"/>
      <c r="Y87" s="99">
        <v>43774</v>
      </c>
      <c r="Z87" s="99">
        <v>43850</v>
      </c>
      <c r="AA87" s="100"/>
      <c r="AB87" s="100"/>
      <c r="AC87" s="100"/>
      <c r="AD87" s="100"/>
      <c r="AE87" s="100"/>
      <c r="AF87" s="100"/>
      <c r="AG87" s="99">
        <v>43704</v>
      </c>
      <c r="AH87" s="100"/>
      <c r="AI87" s="100"/>
      <c r="AJ87" s="99">
        <v>43774</v>
      </c>
      <c r="AK87" s="100"/>
      <c r="AL87" s="100"/>
      <c r="AM87" s="100"/>
      <c r="AN87" s="63"/>
      <c r="AO87" s="100"/>
      <c r="AP87" s="100"/>
    </row>
    <row r="88" spans="1:42" x14ac:dyDescent="0.2">
      <c r="A88" s="38">
        <v>42927</v>
      </c>
      <c r="B88" s="39">
        <v>488</v>
      </c>
      <c r="C88" s="38">
        <v>15690</v>
      </c>
      <c r="D88" s="2">
        <f t="shared" ca="1" si="19"/>
        <v>43879</v>
      </c>
      <c r="E88" s="42">
        <f t="shared" ca="1" si="20"/>
        <v>77</v>
      </c>
      <c r="F88" s="43" t="s">
        <v>744</v>
      </c>
      <c r="G88" s="44">
        <v>801434131506101</v>
      </c>
      <c r="H88" s="45" t="s">
        <v>745</v>
      </c>
      <c r="I88" s="45" t="s">
        <v>51</v>
      </c>
      <c r="J88" s="45" t="s">
        <v>39</v>
      </c>
      <c r="K88" s="45"/>
      <c r="L88" s="45"/>
      <c r="M88" s="45" t="s">
        <v>156</v>
      </c>
      <c r="N88" s="45"/>
      <c r="O88" s="40"/>
      <c r="P88" s="38">
        <v>43766</v>
      </c>
      <c r="Q88" s="45">
        <f t="shared" si="21"/>
        <v>43766</v>
      </c>
      <c r="R88" s="46"/>
      <c r="S88" s="46"/>
      <c r="T88" s="46"/>
      <c r="U88" s="46"/>
      <c r="V88" s="46"/>
      <c r="W88" s="46"/>
      <c r="X88" s="41">
        <v>43777</v>
      </c>
      <c r="Y88" s="41">
        <v>43766</v>
      </c>
      <c r="Z88" s="46"/>
      <c r="AA88" s="46"/>
      <c r="AB88" s="46"/>
      <c r="AC88" s="46"/>
      <c r="AD88" s="46"/>
      <c r="AE88" s="46"/>
      <c r="AF88" s="46"/>
      <c r="AG88" s="41">
        <v>43690</v>
      </c>
      <c r="AH88" s="46"/>
      <c r="AI88" s="41">
        <v>43766</v>
      </c>
      <c r="AJ88" s="41">
        <v>43777</v>
      </c>
      <c r="AK88" s="46"/>
      <c r="AL88" s="46"/>
      <c r="AM88" s="46"/>
      <c r="AN88" s="10"/>
      <c r="AO88" s="46"/>
      <c r="AP88" s="46"/>
    </row>
    <row r="89" spans="1:42" s="47" customFormat="1" x14ac:dyDescent="0.2">
      <c r="A89" s="38">
        <v>43504</v>
      </c>
      <c r="B89" s="45">
        <v>317</v>
      </c>
      <c r="C89" s="38">
        <v>20324</v>
      </c>
      <c r="D89" s="106">
        <f t="shared" ca="1" si="19"/>
        <v>43879</v>
      </c>
      <c r="E89" s="42">
        <f t="shared" ca="1" si="20"/>
        <v>64</v>
      </c>
      <c r="F89" s="43" t="s">
        <v>482</v>
      </c>
      <c r="G89" s="48">
        <v>702408001850924</v>
      </c>
      <c r="H89" s="45" t="s">
        <v>483</v>
      </c>
      <c r="I89" s="45" t="s">
        <v>95</v>
      </c>
      <c r="J89" s="45" t="s">
        <v>45</v>
      </c>
      <c r="K89" s="45" t="s">
        <v>46</v>
      </c>
      <c r="L89" s="45" t="s">
        <v>47</v>
      </c>
      <c r="M89" s="45" t="s">
        <v>484</v>
      </c>
      <c r="N89" s="38">
        <v>43690</v>
      </c>
      <c r="O89" s="46" t="s">
        <v>1260</v>
      </c>
      <c r="P89" s="38">
        <v>43734</v>
      </c>
      <c r="Q89" s="45">
        <f t="shared" si="21"/>
        <v>44</v>
      </c>
      <c r="R89" s="41">
        <v>43753</v>
      </c>
      <c r="S89" s="41">
        <v>43735</v>
      </c>
      <c r="T89" s="46"/>
      <c r="U89" s="41">
        <v>43707</v>
      </c>
      <c r="V89" s="46"/>
      <c r="W89" s="41">
        <v>43690</v>
      </c>
      <c r="X89" s="41">
        <v>43816</v>
      </c>
      <c r="Y89" s="41">
        <v>43735</v>
      </c>
      <c r="Z89" s="46"/>
      <c r="AA89" s="46"/>
      <c r="AB89" s="46"/>
      <c r="AC89" s="46"/>
      <c r="AD89" s="41">
        <v>43609</v>
      </c>
      <c r="AE89" s="46"/>
      <c r="AF89" s="41">
        <v>43676</v>
      </c>
      <c r="AG89" s="41">
        <v>43690</v>
      </c>
      <c r="AH89" s="41">
        <v>43735</v>
      </c>
      <c r="AI89" s="46"/>
      <c r="AJ89" s="46"/>
      <c r="AK89" s="46"/>
      <c r="AL89" s="46"/>
      <c r="AM89" s="46"/>
      <c r="AN89" s="46"/>
      <c r="AO89" s="46"/>
      <c r="AP89" s="46"/>
    </row>
    <row r="90" spans="1:42" s="16" customFormat="1" x14ac:dyDescent="0.2">
      <c r="A90" s="95">
        <v>42887</v>
      </c>
      <c r="B90" s="139">
        <v>203</v>
      </c>
      <c r="C90" s="95">
        <v>13771</v>
      </c>
      <c r="D90" s="2">
        <f t="shared" ca="1" si="19"/>
        <v>43879</v>
      </c>
      <c r="E90" s="127">
        <f t="shared" ca="1" si="20"/>
        <v>82</v>
      </c>
      <c r="F90" s="96" t="s">
        <v>166</v>
      </c>
      <c r="G90" s="140">
        <v>898002368328353</v>
      </c>
      <c r="H90" s="94" t="s">
        <v>471</v>
      </c>
      <c r="I90" s="94" t="s">
        <v>51</v>
      </c>
      <c r="J90" s="94" t="s">
        <v>39</v>
      </c>
      <c r="K90" s="94" t="s">
        <v>474</v>
      </c>
      <c r="L90" s="94" t="s">
        <v>40</v>
      </c>
      <c r="M90" s="94" t="s">
        <v>472</v>
      </c>
      <c r="N90" s="95">
        <v>42899</v>
      </c>
      <c r="O90" s="141" t="s">
        <v>732</v>
      </c>
      <c r="P90" s="95">
        <v>43815</v>
      </c>
      <c r="Q90" s="94">
        <f t="shared" si="21"/>
        <v>916</v>
      </c>
      <c r="R90" s="100"/>
      <c r="S90" s="100"/>
      <c r="T90" s="99">
        <v>43782</v>
      </c>
      <c r="U90" s="100"/>
      <c r="V90" s="100"/>
      <c r="W90" s="100"/>
      <c r="X90" s="100" t="s">
        <v>1179</v>
      </c>
      <c r="Y90" s="99">
        <v>43819</v>
      </c>
      <c r="Z90" s="100"/>
      <c r="AA90" s="99"/>
      <c r="AB90" s="100"/>
      <c r="AC90" s="100"/>
      <c r="AD90" s="100"/>
      <c r="AE90" s="100"/>
      <c r="AF90" s="100"/>
      <c r="AG90" s="100"/>
      <c r="AH90" s="100"/>
      <c r="AI90" s="99">
        <v>43739</v>
      </c>
      <c r="AJ90" s="100"/>
      <c r="AK90" s="99">
        <v>43819</v>
      </c>
      <c r="AL90" s="100"/>
      <c r="AM90" s="100"/>
      <c r="AN90" s="63"/>
      <c r="AO90" s="100"/>
      <c r="AP90" s="100"/>
    </row>
    <row r="91" spans="1:42" s="16" customFormat="1" ht="11.25" customHeight="1" x14ac:dyDescent="0.2">
      <c r="A91" s="52">
        <v>43270</v>
      </c>
      <c r="B91" s="39">
        <v>96</v>
      </c>
      <c r="C91" s="38">
        <v>14009</v>
      </c>
      <c r="D91" s="2">
        <f t="shared" ca="1" si="19"/>
        <v>43879</v>
      </c>
      <c r="E91" s="42">
        <f t="shared" ca="1" si="20"/>
        <v>81</v>
      </c>
      <c r="F91" s="43" t="s">
        <v>338</v>
      </c>
      <c r="G91" s="48">
        <v>704304579787492</v>
      </c>
      <c r="H91" s="45" t="s">
        <v>764</v>
      </c>
      <c r="I91" s="45" t="s">
        <v>51</v>
      </c>
      <c r="J91" s="45" t="s">
        <v>39</v>
      </c>
      <c r="K91" s="45" t="s">
        <v>339</v>
      </c>
      <c r="L91" s="45" t="s">
        <v>340</v>
      </c>
      <c r="M91" s="45" t="s">
        <v>341</v>
      </c>
      <c r="N91" s="38">
        <v>43262</v>
      </c>
      <c r="O91" s="40"/>
      <c r="P91" s="38">
        <v>43851</v>
      </c>
      <c r="Q91" s="45">
        <f t="shared" si="21"/>
        <v>589</v>
      </c>
      <c r="R91" s="41">
        <v>43272</v>
      </c>
      <c r="S91" s="46"/>
      <c r="T91" s="46"/>
      <c r="U91" s="46"/>
      <c r="V91" s="46"/>
      <c r="W91" s="46"/>
      <c r="X91" s="41">
        <v>43840</v>
      </c>
      <c r="Y91" s="41">
        <v>43851</v>
      </c>
      <c r="Z91" s="41">
        <v>43851</v>
      </c>
      <c r="AA91" s="46"/>
      <c r="AB91" s="46"/>
      <c r="AC91" s="46"/>
      <c r="AD91" s="46"/>
      <c r="AE91" s="46"/>
      <c r="AF91" s="46"/>
      <c r="AG91" s="46"/>
      <c r="AH91" s="46"/>
      <c r="AI91" s="41">
        <v>43745</v>
      </c>
      <c r="AJ91" s="46"/>
      <c r="AK91" s="46"/>
      <c r="AL91" s="46"/>
      <c r="AM91" s="46"/>
      <c r="AN91" s="10"/>
      <c r="AO91" s="46"/>
      <c r="AP91" s="46"/>
    </row>
    <row r="92" spans="1:42" s="47" customFormat="1" ht="11.25" customHeight="1" x14ac:dyDescent="0.2">
      <c r="A92" s="38">
        <v>43670</v>
      </c>
      <c r="B92" s="39">
        <v>461</v>
      </c>
      <c r="C92" s="38">
        <v>30532</v>
      </c>
      <c r="D92" s="41">
        <f t="shared" ca="1" si="19"/>
        <v>43879</v>
      </c>
      <c r="E92" s="42">
        <f t="shared" ca="1" si="20"/>
        <v>36</v>
      </c>
      <c r="F92" s="43" t="s">
        <v>681</v>
      </c>
      <c r="G92" s="44">
        <v>705301405677190</v>
      </c>
      <c r="H92" s="45" t="s">
        <v>682</v>
      </c>
      <c r="I92" s="45" t="s">
        <v>51</v>
      </c>
      <c r="J92" s="45" t="s">
        <v>39</v>
      </c>
      <c r="K92" s="45"/>
      <c r="L92" s="45" t="s">
        <v>936</v>
      </c>
      <c r="M92" s="45">
        <v>964961502</v>
      </c>
      <c r="N92" s="38">
        <v>43674</v>
      </c>
      <c r="O92" s="40"/>
      <c r="P92" s="38">
        <v>43787</v>
      </c>
      <c r="Q92" s="45">
        <f t="shared" si="21"/>
        <v>113</v>
      </c>
      <c r="R92" s="41">
        <v>43840</v>
      </c>
      <c r="S92" s="41">
        <v>43747</v>
      </c>
      <c r="T92" s="46"/>
      <c r="U92" s="41">
        <v>43819</v>
      </c>
      <c r="V92" s="46"/>
      <c r="W92" s="46"/>
      <c r="X92" s="46"/>
      <c r="Y92" s="41">
        <v>43787</v>
      </c>
      <c r="Z92" s="41">
        <v>43840</v>
      </c>
      <c r="AA92" s="46"/>
      <c r="AB92" s="46"/>
      <c r="AC92" s="46"/>
      <c r="AD92" s="46"/>
      <c r="AE92" s="46"/>
      <c r="AF92" s="46"/>
      <c r="AG92" s="41">
        <v>43707</v>
      </c>
      <c r="AH92" s="41">
        <v>43717</v>
      </c>
      <c r="AI92" s="41">
        <v>43759</v>
      </c>
      <c r="AJ92" s="41">
        <v>43794</v>
      </c>
      <c r="AK92" s="46"/>
      <c r="AL92" s="46"/>
      <c r="AM92" s="46"/>
      <c r="AN92" s="41"/>
      <c r="AO92" s="46"/>
      <c r="AP92" s="46"/>
    </row>
    <row r="93" spans="1:42" s="47" customFormat="1" x14ac:dyDescent="0.2">
      <c r="A93" s="52">
        <v>42934</v>
      </c>
      <c r="B93" s="39">
        <v>94</v>
      </c>
      <c r="C93" s="38">
        <v>10181</v>
      </c>
      <c r="D93" s="41">
        <f t="shared" ca="1" si="19"/>
        <v>43879</v>
      </c>
      <c r="E93" s="42">
        <f t="shared" ca="1" si="20"/>
        <v>92</v>
      </c>
      <c r="F93" s="43" t="s">
        <v>210</v>
      </c>
      <c r="G93" s="48">
        <v>898002371227309</v>
      </c>
      <c r="H93" s="45" t="s">
        <v>297</v>
      </c>
      <c r="I93" s="45" t="s">
        <v>51</v>
      </c>
      <c r="J93" s="45" t="s">
        <v>39</v>
      </c>
      <c r="K93" s="45" t="s">
        <v>211</v>
      </c>
      <c r="L93" s="45" t="s">
        <v>212</v>
      </c>
      <c r="M93" s="45" t="s">
        <v>213</v>
      </c>
      <c r="N93" s="38">
        <v>6</v>
      </c>
      <c r="O93" s="40" t="s">
        <v>1112</v>
      </c>
      <c r="P93" s="38">
        <v>43836</v>
      </c>
      <c r="Q93" s="45">
        <f t="shared" si="21"/>
        <v>43830</v>
      </c>
      <c r="R93" s="41">
        <v>43859</v>
      </c>
      <c r="S93" s="41">
        <v>43616</v>
      </c>
      <c r="T93" s="46"/>
      <c r="U93" s="46"/>
      <c r="V93" s="41">
        <v>43558</v>
      </c>
      <c r="W93" s="41">
        <v>43677</v>
      </c>
      <c r="X93" s="46"/>
      <c r="Y93" s="41">
        <v>43836</v>
      </c>
      <c r="Z93" s="41">
        <v>43859</v>
      </c>
      <c r="AA93" s="46"/>
      <c r="AB93" s="46"/>
      <c r="AC93" s="41">
        <v>43566</v>
      </c>
      <c r="AD93" s="41">
        <v>43616</v>
      </c>
      <c r="AE93" s="46"/>
      <c r="AF93" s="46"/>
      <c r="AG93" s="46"/>
      <c r="AH93" s="46"/>
      <c r="AI93" s="41">
        <v>43745</v>
      </c>
      <c r="AJ93" s="46"/>
      <c r="AK93" s="46"/>
      <c r="AL93" s="46"/>
      <c r="AM93" s="46"/>
      <c r="AN93" s="10"/>
      <c r="AO93" s="46"/>
      <c r="AP93" s="46"/>
    </row>
    <row r="94" spans="1:42" s="47" customFormat="1" x14ac:dyDescent="0.2">
      <c r="A94" s="38">
        <v>43228</v>
      </c>
      <c r="B94" s="39">
        <v>210</v>
      </c>
      <c r="C94" s="38">
        <v>12752</v>
      </c>
      <c r="D94" s="41">
        <f t="shared" ca="1" si="19"/>
        <v>43879</v>
      </c>
      <c r="E94" s="42">
        <f t="shared" ca="1" si="20"/>
        <v>85</v>
      </c>
      <c r="F94" s="43" t="s">
        <v>473</v>
      </c>
      <c r="G94" s="48">
        <v>709200265055934</v>
      </c>
      <c r="H94" s="45" t="s">
        <v>556</v>
      </c>
      <c r="I94" s="45" t="s">
        <v>51</v>
      </c>
      <c r="J94" s="45" t="s">
        <v>39</v>
      </c>
      <c r="K94" s="45" t="s">
        <v>475</v>
      </c>
      <c r="L94" s="45" t="s">
        <v>99</v>
      </c>
      <c r="M94" s="45" t="s">
        <v>476</v>
      </c>
      <c r="N94" s="38">
        <v>43437</v>
      </c>
      <c r="O94" s="40" t="s">
        <v>1317</v>
      </c>
      <c r="P94" s="38">
        <v>43794</v>
      </c>
      <c r="Q94" s="45">
        <f t="shared" si="21"/>
        <v>357</v>
      </c>
      <c r="R94" s="41">
        <v>43726</v>
      </c>
      <c r="S94" s="46"/>
      <c r="T94" s="46"/>
      <c r="U94" s="46"/>
      <c r="V94" s="46"/>
      <c r="W94" s="46"/>
      <c r="X94" s="46"/>
      <c r="Y94" s="41">
        <v>43794</v>
      </c>
      <c r="Z94" s="46"/>
      <c r="AA94" s="46"/>
      <c r="AB94" s="46"/>
      <c r="AC94" s="46"/>
      <c r="AD94" s="46"/>
      <c r="AE94" s="46"/>
      <c r="AF94" s="46"/>
      <c r="AG94" s="46"/>
      <c r="AH94" s="41">
        <v>43711</v>
      </c>
      <c r="AI94" s="46"/>
      <c r="AJ94" s="41">
        <v>43794</v>
      </c>
      <c r="AK94" s="46"/>
      <c r="AL94" s="46"/>
      <c r="AM94" s="46"/>
      <c r="AN94" s="10"/>
      <c r="AO94" s="46"/>
      <c r="AP94" s="46"/>
    </row>
    <row r="95" spans="1:42" s="73" customFormat="1" ht="11.25" customHeight="1" x14ac:dyDescent="0.2">
      <c r="A95" s="38">
        <v>42428</v>
      </c>
      <c r="B95" s="39">
        <v>205</v>
      </c>
      <c r="C95" s="38">
        <v>14876</v>
      </c>
      <c r="D95" s="41">
        <f t="shared" ca="1" si="19"/>
        <v>43879</v>
      </c>
      <c r="E95" s="42">
        <f t="shared" ref="E95:E108" ca="1" si="22">INT((D95-C95)/365.25)</f>
        <v>79</v>
      </c>
      <c r="F95" s="43" t="s">
        <v>174</v>
      </c>
      <c r="G95" s="48">
        <v>898002978386772</v>
      </c>
      <c r="H95" s="45" t="s">
        <v>290</v>
      </c>
      <c r="I95" s="45" t="s">
        <v>51</v>
      </c>
      <c r="J95" s="45" t="s">
        <v>39</v>
      </c>
      <c r="K95" s="45" t="s">
        <v>178</v>
      </c>
      <c r="L95" s="45" t="s">
        <v>179</v>
      </c>
      <c r="M95" s="45" t="s">
        <v>180</v>
      </c>
      <c r="N95" s="38">
        <v>42829</v>
      </c>
      <c r="O95" s="40" t="s">
        <v>967</v>
      </c>
      <c r="P95" s="38">
        <v>43851</v>
      </c>
      <c r="Q95" s="45">
        <f t="shared" ref="Q95:Q108" si="23">P95-N95</f>
        <v>1022</v>
      </c>
      <c r="R95" s="46"/>
      <c r="S95" s="46"/>
      <c r="T95" s="46"/>
      <c r="U95" s="46"/>
      <c r="V95" s="41">
        <v>43696</v>
      </c>
      <c r="W95" s="46"/>
      <c r="X95" s="46"/>
      <c r="Y95" s="41">
        <v>43851</v>
      </c>
      <c r="Z95" s="41">
        <v>43851</v>
      </c>
      <c r="AA95" s="46"/>
      <c r="AB95" s="46"/>
      <c r="AC95" s="41">
        <v>43557</v>
      </c>
      <c r="AD95" s="46"/>
      <c r="AE95" s="46"/>
      <c r="AF95" s="46"/>
      <c r="AG95" s="41">
        <v>43696</v>
      </c>
      <c r="AH95" s="46"/>
      <c r="AI95" s="41">
        <v>43760</v>
      </c>
      <c r="AJ95" s="46"/>
      <c r="AK95" s="46"/>
      <c r="AL95" s="46"/>
      <c r="AM95" s="46"/>
      <c r="AN95" s="10"/>
      <c r="AO95" s="46"/>
      <c r="AP95" s="46"/>
    </row>
    <row r="96" spans="1:42" s="47" customFormat="1" ht="11.25" customHeight="1" x14ac:dyDescent="0.2">
      <c r="A96" s="38">
        <v>42767</v>
      </c>
      <c r="B96" s="39">
        <v>153</v>
      </c>
      <c r="C96" s="38">
        <v>9986</v>
      </c>
      <c r="D96" s="41">
        <f t="shared" ca="1" si="19"/>
        <v>43879</v>
      </c>
      <c r="E96" s="42">
        <f t="shared" ca="1" si="22"/>
        <v>92</v>
      </c>
      <c r="F96" s="43" t="s">
        <v>221</v>
      </c>
      <c r="G96" s="48">
        <v>704309564225994</v>
      </c>
      <c r="H96" s="45" t="s">
        <v>300</v>
      </c>
      <c r="I96" s="45" t="s">
        <v>51</v>
      </c>
      <c r="J96" s="45" t="s">
        <v>39</v>
      </c>
      <c r="K96" s="45" t="s">
        <v>113</v>
      </c>
      <c r="L96" s="45" t="s">
        <v>114</v>
      </c>
      <c r="M96" s="45" t="s">
        <v>852</v>
      </c>
      <c r="N96" s="38">
        <v>42899</v>
      </c>
      <c r="O96" s="40"/>
      <c r="P96" s="38">
        <v>43850</v>
      </c>
      <c r="Q96" s="45">
        <f t="shared" si="23"/>
        <v>951</v>
      </c>
      <c r="R96" s="41">
        <v>43614</v>
      </c>
      <c r="S96" s="46"/>
      <c r="T96" s="46"/>
      <c r="U96" s="46"/>
      <c r="V96" s="41">
        <v>43614</v>
      </c>
      <c r="W96" s="46"/>
      <c r="X96" s="41">
        <v>43854</v>
      </c>
      <c r="Y96" s="41">
        <v>43850</v>
      </c>
      <c r="Z96" s="41">
        <v>43854</v>
      </c>
      <c r="AA96" s="46"/>
      <c r="AB96" s="46"/>
      <c r="AC96" s="46"/>
      <c r="AD96" s="41">
        <v>43614</v>
      </c>
      <c r="AE96" s="46"/>
      <c r="AF96" s="46"/>
      <c r="AG96" s="41">
        <v>43690</v>
      </c>
      <c r="AH96" s="46"/>
      <c r="AI96" s="41">
        <v>43760</v>
      </c>
      <c r="AJ96" s="46"/>
      <c r="AK96" s="46"/>
      <c r="AL96" s="46"/>
      <c r="AM96" s="46"/>
      <c r="AN96" s="10"/>
      <c r="AO96" s="46"/>
      <c r="AP96" s="46"/>
    </row>
    <row r="97" spans="1:42" s="47" customFormat="1" ht="11.25" customHeight="1" x14ac:dyDescent="0.2">
      <c r="A97" s="38">
        <v>43185</v>
      </c>
      <c r="B97" s="39">
        <v>214</v>
      </c>
      <c r="C97" s="38">
        <v>10927</v>
      </c>
      <c r="D97" s="41">
        <f t="shared" ca="1" si="19"/>
        <v>43879</v>
      </c>
      <c r="E97" s="42">
        <f t="shared" ca="1" si="22"/>
        <v>90</v>
      </c>
      <c r="F97" s="43" t="s">
        <v>241</v>
      </c>
      <c r="G97" s="48">
        <v>898001008720277</v>
      </c>
      <c r="H97" s="45" t="s">
        <v>308</v>
      </c>
      <c r="I97" s="45" t="s">
        <v>51</v>
      </c>
      <c r="J97" s="45" t="s">
        <v>39</v>
      </c>
      <c r="K97" s="45" t="s">
        <v>46</v>
      </c>
      <c r="L97" s="45" t="s">
        <v>194</v>
      </c>
      <c r="M97" s="45" t="s">
        <v>242</v>
      </c>
      <c r="N97" s="38">
        <v>43194</v>
      </c>
      <c r="O97" s="40"/>
      <c r="P97" s="38">
        <v>43795</v>
      </c>
      <c r="Q97" s="45">
        <f t="shared" si="23"/>
        <v>601</v>
      </c>
      <c r="R97" s="46"/>
      <c r="S97" s="46"/>
      <c r="T97" s="46"/>
      <c r="U97" s="46"/>
      <c r="V97" s="41">
        <v>43795</v>
      </c>
      <c r="W97" s="46"/>
      <c r="X97" s="46"/>
      <c r="Y97" s="41">
        <v>43795</v>
      </c>
      <c r="Z97" s="46"/>
      <c r="AA97" s="46"/>
      <c r="AB97" s="46"/>
      <c r="AC97" s="41">
        <v>43571</v>
      </c>
      <c r="AD97" s="46"/>
      <c r="AE97" s="46"/>
      <c r="AF97" s="46"/>
      <c r="AG97" s="46"/>
      <c r="AH97" s="41">
        <v>43724</v>
      </c>
      <c r="AI97" s="46"/>
      <c r="AJ97" s="41">
        <v>43795</v>
      </c>
      <c r="AK97" s="46"/>
      <c r="AL97" s="46"/>
      <c r="AM97" s="46"/>
      <c r="AN97" s="10"/>
      <c r="AO97" s="46"/>
      <c r="AP97" s="46"/>
    </row>
    <row r="98" spans="1:42" s="47" customFormat="1" ht="11.25" customHeight="1" x14ac:dyDescent="0.2">
      <c r="A98" s="38">
        <v>43298</v>
      </c>
      <c r="B98" s="39">
        <v>209</v>
      </c>
      <c r="C98" s="38">
        <v>15534</v>
      </c>
      <c r="D98" s="41">
        <f t="shared" ca="1" si="19"/>
        <v>43879</v>
      </c>
      <c r="E98" s="42">
        <f t="shared" ca="1" si="22"/>
        <v>77</v>
      </c>
      <c r="F98" s="43" t="s">
        <v>203</v>
      </c>
      <c r="G98" s="48">
        <v>706004876014640</v>
      </c>
      <c r="H98" s="45" t="s">
        <v>295</v>
      </c>
      <c r="I98" s="45" t="s">
        <v>51</v>
      </c>
      <c r="J98" s="45" t="s">
        <v>39</v>
      </c>
      <c r="K98" s="45" t="s">
        <v>46</v>
      </c>
      <c r="L98" s="45" t="s">
        <v>47</v>
      </c>
      <c r="M98" s="45" t="s">
        <v>204</v>
      </c>
      <c r="N98" s="38">
        <v>43312</v>
      </c>
      <c r="O98" s="40"/>
      <c r="P98" s="38">
        <v>43816</v>
      </c>
      <c r="Q98" s="45">
        <f t="shared" si="23"/>
        <v>504</v>
      </c>
      <c r="R98" s="41">
        <v>43369</v>
      </c>
      <c r="S98" s="41">
        <v>43682</v>
      </c>
      <c r="T98" s="41">
        <v>43838</v>
      </c>
      <c r="U98" s="46"/>
      <c r="V98" s="46"/>
      <c r="W98" s="46"/>
      <c r="X98" s="46"/>
      <c r="Y98" s="41">
        <v>43838</v>
      </c>
      <c r="Z98" s="41">
        <v>43838</v>
      </c>
      <c r="AA98" s="41"/>
      <c r="AB98" s="46"/>
      <c r="AC98" s="46"/>
      <c r="AD98" s="46"/>
      <c r="AE98" s="46"/>
      <c r="AF98" s="46"/>
      <c r="AG98" s="41">
        <v>43682</v>
      </c>
      <c r="AH98" s="41">
        <v>43369</v>
      </c>
      <c r="AI98" s="46"/>
      <c r="AJ98" s="46"/>
      <c r="AK98" s="41">
        <v>43816</v>
      </c>
      <c r="AL98" s="46"/>
      <c r="AM98" s="46"/>
      <c r="AN98" s="10"/>
      <c r="AO98" s="46"/>
      <c r="AP98" s="46"/>
    </row>
    <row r="99" spans="1:42" s="47" customFormat="1" x14ac:dyDescent="0.2">
      <c r="A99" s="38">
        <v>42241</v>
      </c>
      <c r="B99" s="39">
        <v>137</v>
      </c>
      <c r="C99" s="38">
        <v>10300</v>
      </c>
      <c r="D99" s="41">
        <f t="shared" ca="1" si="19"/>
        <v>43879</v>
      </c>
      <c r="E99" s="42">
        <f t="shared" ca="1" si="22"/>
        <v>91</v>
      </c>
      <c r="F99" s="43" t="s">
        <v>249</v>
      </c>
      <c r="G99" s="48">
        <v>700407493903841</v>
      </c>
      <c r="H99" s="45" t="s">
        <v>313</v>
      </c>
      <c r="I99" s="45" t="s">
        <v>51</v>
      </c>
      <c r="J99" s="45" t="s">
        <v>39</v>
      </c>
      <c r="K99" s="45" t="s">
        <v>42</v>
      </c>
      <c r="L99" s="45" t="s">
        <v>40</v>
      </c>
      <c r="M99" s="45" t="s">
        <v>250</v>
      </c>
      <c r="N99" s="38">
        <v>42864</v>
      </c>
      <c r="O99" s="54" t="s">
        <v>1228</v>
      </c>
      <c r="P99" s="38">
        <v>43724</v>
      </c>
      <c r="Q99" s="45">
        <f t="shared" si="23"/>
        <v>860</v>
      </c>
      <c r="R99" s="46"/>
      <c r="S99" s="46"/>
      <c r="T99" s="41">
        <v>43483</v>
      </c>
      <c r="U99" s="46"/>
      <c r="V99" s="41">
        <v>43724</v>
      </c>
      <c r="W99" s="46"/>
      <c r="X99" s="46"/>
      <c r="Y99" s="41">
        <v>43724</v>
      </c>
      <c r="Z99" s="46"/>
      <c r="AA99" s="46"/>
      <c r="AB99" s="46"/>
      <c r="AC99" s="46"/>
      <c r="AD99" s="46"/>
      <c r="AE99" s="46"/>
      <c r="AF99" s="46"/>
      <c r="AG99" s="46"/>
      <c r="AH99" s="41">
        <v>43724</v>
      </c>
      <c r="AI99" s="46"/>
      <c r="AJ99" s="46"/>
      <c r="AK99" s="46"/>
      <c r="AL99" s="46"/>
      <c r="AM99" s="46"/>
      <c r="AN99" s="46"/>
      <c r="AO99" s="46"/>
      <c r="AP99" s="46"/>
    </row>
    <row r="100" spans="1:42" s="47" customFormat="1" ht="11.25" customHeight="1" x14ac:dyDescent="0.2">
      <c r="A100" s="38">
        <v>43601</v>
      </c>
      <c r="B100" s="45">
        <v>391</v>
      </c>
      <c r="C100" s="38">
        <v>17741</v>
      </c>
      <c r="D100" s="106">
        <f t="shared" ca="1" si="19"/>
        <v>43879</v>
      </c>
      <c r="E100" s="42">
        <f t="shared" ca="1" si="22"/>
        <v>71</v>
      </c>
      <c r="F100" s="43" t="s">
        <v>600</v>
      </c>
      <c r="G100" s="48">
        <v>707503242204090</v>
      </c>
      <c r="H100" s="45" t="s">
        <v>601</v>
      </c>
      <c r="I100" s="45" t="s">
        <v>88</v>
      </c>
      <c r="J100" s="45" t="s">
        <v>45</v>
      </c>
      <c r="K100" s="45" t="s">
        <v>532</v>
      </c>
      <c r="L100" s="45" t="s">
        <v>47</v>
      </c>
      <c r="M100" s="45" t="s">
        <v>602</v>
      </c>
      <c r="N100" s="38">
        <v>43607</v>
      </c>
      <c r="O100" s="46" t="s">
        <v>1316</v>
      </c>
      <c r="P100" s="38">
        <v>43818</v>
      </c>
      <c r="Q100" s="45">
        <f t="shared" si="23"/>
        <v>211</v>
      </c>
      <c r="R100" s="41">
        <v>43846</v>
      </c>
      <c r="S100" s="46"/>
      <c r="T100" s="41">
        <v>43761</v>
      </c>
      <c r="U100" s="41">
        <v>43705</v>
      </c>
      <c r="V100" s="41">
        <v>43705</v>
      </c>
      <c r="W100" s="41">
        <v>43837</v>
      </c>
      <c r="X100" s="41">
        <v>43671</v>
      </c>
      <c r="Y100" s="41">
        <v>43837</v>
      </c>
      <c r="Z100" s="41">
        <v>43846</v>
      </c>
      <c r="AA100" s="46"/>
      <c r="AB100" s="46"/>
      <c r="AC100" s="46"/>
      <c r="AD100" s="41">
        <v>43607</v>
      </c>
      <c r="AE100" s="41">
        <v>43642</v>
      </c>
      <c r="AF100" s="41">
        <v>43679</v>
      </c>
      <c r="AG100" s="41">
        <v>43705</v>
      </c>
      <c r="AH100" s="41">
        <v>43726</v>
      </c>
      <c r="AI100" s="41">
        <v>43761</v>
      </c>
      <c r="AJ100" s="46"/>
      <c r="AK100" s="41">
        <v>43818</v>
      </c>
      <c r="AL100" s="46"/>
      <c r="AM100" s="46"/>
      <c r="AN100" s="46"/>
      <c r="AO100" s="46"/>
      <c r="AP100" s="46"/>
    </row>
    <row r="101" spans="1:42" s="73" customFormat="1" x14ac:dyDescent="0.2">
      <c r="A101" s="38">
        <v>43473</v>
      </c>
      <c r="B101" s="39">
        <v>163</v>
      </c>
      <c r="C101" s="38">
        <v>24167</v>
      </c>
      <c r="D101" s="41">
        <f t="shared" ca="1" si="19"/>
        <v>43879</v>
      </c>
      <c r="E101" s="42">
        <f t="shared" ca="1" si="22"/>
        <v>53</v>
      </c>
      <c r="F101" s="43" t="s">
        <v>154</v>
      </c>
      <c r="G101" s="48">
        <v>708500343532072</v>
      </c>
      <c r="H101" s="45" t="s">
        <v>633</v>
      </c>
      <c r="I101" s="45" t="s">
        <v>51</v>
      </c>
      <c r="J101" s="45" t="s">
        <v>39</v>
      </c>
      <c r="K101" s="45" t="s">
        <v>205</v>
      </c>
      <c r="L101" s="45" t="s">
        <v>206</v>
      </c>
      <c r="M101" s="45" t="s">
        <v>155</v>
      </c>
      <c r="N101" s="38">
        <v>43479</v>
      </c>
      <c r="O101" s="40" t="s">
        <v>1161</v>
      </c>
      <c r="P101" s="38">
        <v>43731</v>
      </c>
      <c r="Q101" s="45">
        <f t="shared" si="23"/>
        <v>252</v>
      </c>
      <c r="R101" s="41">
        <v>43691</v>
      </c>
      <c r="S101" s="41">
        <v>43682</v>
      </c>
      <c r="T101" s="41">
        <v>43682</v>
      </c>
      <c r="U101" s="46"/>
      <c r="V101" s="46"/>
      <c r="W101" s="41">
        <v>43641</v>
      </c>
      <c r="X101" s="46" t="s">
        <v>515</v>
      </c>
      <c r="Y101" s="41">
        <v>43682</v>
      </c>
      <c r="Z101" s="46"/>
      <c r="AA101" s="41">
        <v>43515</v>
      </c>
      <c r="AB101" s="46"/>
      <c r="AC101" s="41">
        <v>43558</v>
      </c>
      <c r="AD101" s="41">
        <v>43612</v>
      </c>
      <c r="AE101" s="41">
        <v>43641</v>
      </c>
      <c r="AF101" s="41">
        <v>43661</v>
      </c>
      <c r="AG101" s="41">
        <v>43682</v>
      </c>
      <c r="AH101" s="41">
        <v>43731</v>
      </c>
      <c r="AI101" s="46"/>
      <c r="AJ101" s="46"/>
      <c r="AK101" s="46"/>
      <c r="AL101" s="46" t="s">
        <v>518</v>
      </c>
      <c r="AM101" s="41">
        <v>43591</v>
      </c>
      <c r="AN101" s="46"/>
      <c r="AO101" s="46"/>
      <c r="AP101" s="46"/>
    </row>
    <row r="102" spans="1:42" s="47" customFormat="1" ht="11.25" customHeight="1" x14ac:dyDescent="0.2">
      <c r="A102" s="95">
        <v>43049</v>
      </c>
      <c r="B102" s="139">
        <v>256</v>
      </c>
      <c r="C102" s="95">
        <v>22751</v>
      </c>
      <c r="D102" s="41">
        <f t="shared" ca="1" si="19"/>
        <v>43879</v>
      </c>
      <c r="E102" s="127">
        <f t="shared" ca="1" si="22"/>
        <v>57</v>
      </c>
      <c r="F102" s="96" t="s">
        <v>197</v>
      </c>
      <c r="G102" s="140">
        <v>701209059406517</v>
      </c>
      <c r="H102" s="94" t="s">
        <v>550</v>
      </c>
      <c r="I102" s="94" t="s">
        <v>51</v>
      </c>
      <c r="J102" s="94" t="s">
        <v>39</v>
      </c>
      <c r="K102" s="94" t="s">
        <v>46</v>
      </c>
      <c r="L102" s="94" t="s">
        <v>47</v>
      </c>
      <c r="M102" s="94" t="s">
        <v>198</v>
      </c>
      <c r="N102" s="95">
        <v>43067</v>
      </c>
      <c r="O102" s="141" t="s">
        <v>1072</v>
      </c>
      <c r="P102" s="95">
        <v>43781</v>
      </c>
      <c r="Q102" s="94">
        <f t="shared" si="23"/>
        <v>714</v>
      </c>
      <c r="R102" s="100"/>
      <c r="S102" s="100"/>
      <c r="T102" s="99">
        <v>43850</v>
      </c>
      <c r="U102" s="100"/>
      <c r="V102" s="100"/>
      <c r="W102" s="100"/>
      <c r="X102" s="99">
        <v>43542</v>
      </c>
      <c r="Y102" s="99">
        <v>43781</v>
      </c>
      <c r="Z102" s="100"/>
      <c r="AA102" s="99"/>
      <c r="AB102" s="100"/>
      <c r="AC102" s="100"/>
      <c r="AD102" s="100"/>
      <c r="AE102" s="100"/>
      <c r="AF102" s="100"/>
      <c r="AG102" s="100"/>
      <c r="AH102" s="99">
        <v>43731</v>
      </c>
      <c r="AI102" s="100"/>
      <c r="AJ102" s="99">
        <v>43781</v>
      </c>
      <c r="AK102" s="100"/>
      <c r="AL102" s="100"/>
      <c r="AM102" s="100"/>
      <c r="AN102" s="100"/>
      <c r="AO102" s="100"/>
      <c r="AP102" s="100"/>
    </row>
    <row r="103" spans="1:42" s="47" customFormat="1" ht="11.25" customHeight="1" x14ac:dyDescent="0.2">
      <c r="A103" s="38">
        <v>41171</v>
      </c>
      <c r="B103" s="53">
        <v>168</v>
      </c>
      <c r="C103" s="52">
        <v>23803</v>
      </c>
      <c r="D103" s="56">
        <f t="shared" ca="1" si="19"/>
        <v>43879</v>
      </c>
      <c r="E103" s="55">
        <f t="shared" ca="1" si="22"/>
        <v>54</v>
      </c>
      <c r="F103" s="43" t="s">
        <v>256</v>
      </c>
      <c r="G103" s="48">
        <v>898002396923775</v>
      </c>
      <c r="H103" s="45" t="s">
        <v>315</v>
      </c>
      <c r="I103" s="45" t="s">
        <v>51</v>
      </c>
      <c r="J103" s="45" t="s">
        <v>39</v>
      </c>
      <c r="K103" s="45" t="s">
        <v>46</v>
      </c>
      <c r="L103" s="45" t="s">
        <v>47</v>
      </c>
      <c r="M103" s="45" t="s">
        <v>257</v>
      </c>
      <c r="N103" s="38">
        <v>42983</v>
      </c>
      <c r="O103" s="54"/>
      <c r="P103" s="38">
        <v>43857</v>
      </c>
      <c r="Q103" s="49">
        <f t="shared" si="23"/>
        <v>874</v>
      </c>
      <c r="R103" s="57"/>
      <c r="S103" s="57"/>
      <c r="T103" s="57"/>
      <c r="U103" s="56">
        <v>43768</v>
      </c>
      <c r="V103" s="56">
        <v>43768</v>
      </c>
      <c r="W103" s="57"/>
      <c r="X103" s="56">
        <v>43770</v>
      </c>
      <c r="Y103" s="56">
        <v>43857</v>
      </c>
      <c r="Z103" s="56">
        <v>43857</v>
      </c>
      <c r="AA103" s="57"/>
      <c r="AB103" s="46"/>
      <c r="AC103" s="57"/>
      <c r="AD103" s="57"/>
      <c r="AE103" s="57"/>
      <c r="AF103" s="57"/>
      <c r="AG103" s="57"/>
      <c r="AH103" s="57"/>
      <c r="AI103" s="56">
        <v>43768</v>
      </c>
      <c r="AJ103" s="57"/>
      <c r="AK103" s="57"/>
      <c r="AL103" s="57"/>
      <c r="AM103" s="57"/>
      <c r="AN103" s="57"/>
      <c r="AO103" s="57"/>
      <c r="AP103" s="57"/>
    </row>
    <row r="104" spans="1:42" s="47" customFormat="1" ht="11.25" customHeight="1" x14ac:dyDescent="0.2">
      <c r="A104" s="38">
        <v>43602</v>
      </c>
      <c r="B104" s="39">
        <v>361</v>
      </c>
      <c r="C104" s="38">
        <v>18330</v>
      </c>
      <c r="D104" s="41">
        <f t="shared" ca="1" si="19"/>
        <v>43879</v>
      </c>
      <c r="E104" s="42">
        <f t="shared" ca="1" si="22"/>
        <v>69</v>
      </c>
      <c r="F104" s="43" t="s">
        <v>530</v>
      </c>
      <c r="G104" s="48">
        <v>898002966427746</v>
      </c>
      <c r="H104" s="45" t="s">
        <v>531</v>
      </c>
      <c r="I104" s="45" t="s">
        <v>95</v>
      </c>
      <c r="J104" s="45" t="s">
        <v>45</v>
      </c>
      <c r="K104" s="45" t="s">
        <v>532</v>
      </c>
      <c r="L104" s="45" t="s">
        <v>47</v>
      </c>
      <c r="M104" s="45" t="s">
        <v>533</v>
      </c>
      <c r="N104" s="38"/>
      <c r="O104" s="40" t="s">
        <v>1037</v>
      </c>
      <c r="P104" s="38"/>
      <c r="Q104" s="45">
        <f t="shared" si="23"/>
        <v>0</v>
      </c>
      <c r="R104" s="41">
        <v>43851</v>
      </c>
      <c r="S104" s="46"/>
      <c r="T104" s="46"/>
      <c r="U104" s="46"/>
      <c r="V104" s="41">
        <v>43679</v>
      </c>
      <c r="W104" s="46"/>
      <c r="X104" s="46"/>
      <c r="Y104" s="41">
        <v>43679</v>
      </c>
      <c r="Z104" s="41">
        <v>43851</v>
      </c>
      <c r="AA104" s="46"/>
      <c r="AB104" s="46"/>
      <c r="AC104" s="46"/>
      <c r="AD104" s="41">
        <v>43609</v>
      </c>
      <c r="AE104" s="46"/>
      <c r="AF104" s="41">
        <v>43676</v>
      </c>
      <c r="AG104" s="41">
        <v>43679</v>
      </c>
      <c r="AH104" s="46"/>
      <c r="AI104" s="46"/>
      <c r="AJ104" s="46"/>
      <c r="AK104" s="46"/>
      <c r="AL104" s="46"/>
      <c r="AM104" s="46"/>
      <c r="AN104" s="46"/>
      <c r="AO104" s="46"/>
      <c r="AP104" s="46"/>
    </row>
    <row r="105" spans="1:42" s="47" customFormat="1" x14ac:dyDescent="0.2">
      <c r="A105" s="38">
        <v>41393</v>
      </c>
      <c r="B105" s="39">
        <v>264</v>
      </c>
      <c r="C105" s="38">
        <v>21515</v>
      </c>
      <c r="D105" s="41">
        <f t="shared" ca="1" si="19"/>
        <v>43879</v>
      </c>
      <c r="E105" s="42">
        <f t="shared" ca="1" si="22"/>
        <v>61</v>
      </c>
      <c r="F105" s="43" t="s">
        <v>190</v>
      </c>
      <c r="G105" s="48">
        <v>898003963638895</v>
      </c>
      <c r="H105" s="45" t="s">
        <v>293</v>
      </c>
      <c r="I105" s="45" t="s">
        <v>51</v>
      </c>
      <c r="J105" s="45" t="s">
        <v>39</v>
      </c>
      <c r="K105" s="45" t="s">
        <v>46</v>
      </c>
      <c r="L105" s="45" t="s">
        <v>115</v>
      </c>
      <c r="M105" s="45" t="s">
        <v>191</v>
      </c>
      <c r="N105" s="38">
        <v>43026</v>
      </c>
      <c r="O105" s="54" t="s">
        <v>1112</v>
      </c>
      <c r="P105" s="38">
        <v>43836</v>
      </c>
      <c r="Q105" s="45">
        <f t="shared" si="23"/>
        <v>810</v>
      </c>
      <c r="R105" s="41">
        <v>43859</v>
      </c>
      <c r="S105" s="46"/>
      <c r="T105" s="46"/>
      <c r="U105" s="46"/>
      <c r="V105" s="46"/>
      <c r="W105" s="41">
        <v>43845</v>
      </c>
      <c r="X105" s="46" t="s">
        <v>1359</v>
      </c>
      <c r="Y105" s="41">
        <v>43836</v>
      </c>
      <c r="Z105" s="41">
        <v>43859</v>
      </c>
      <c r="AA105" s="46"/>
      <c r="AB105" s="46"/>
      <c r="AC105" s="46"/>
      <c r="AD105" s="46"/>
      <c r="AE105" s="46"/>
      <c r="AF105" s="41">
        <v>43677</v>
      </c>
      <c r="AG105" s="46"/>
      <c r="AH105" s="46"/>
      <c r="AI105" s="41">
        <v>43753</v>
      </c>
      <c r="AJ105" s="41">
        <v>43790</v>
      </c>
      <c r="AK105" s="46"/>
      <c r="AL105" s="46"/>
      <c r="AM105" s="46"/>
      <c r="AN105" s="46"/>
      <c r="AO105" s="46"/>
      <c r="AP105" s="46"/>
    </row>
    <row r="106" spans="1:42" s="47" customFormat="1" x14ac:dyDescent="0.2">
      <c r="A106" s="38">
        <v>43481</v>
      </c>
      <c r="B106" s="39">
        <v>91</v>
      </c>
      <c r="C106" s="38">
        <v>16049</v>
      </c>
      <c r="D106" s="41">
        <f t="shared" ca="1" si="19"/>
        <v>43879</v>
      </c>
      <c r="E106" s="42">
        <f t="shared" ca="1" si="22"/>
        <v>76</v>
      </c>
      <c r="F106" s="50" t="s">
        <v>175</v>
      </c>
      <c r="G106" s="51">
        <v>898001008722407</v>
      </c>
      <c r="H106" s="49" t="s">
        <v>558</v>
      </c>
      <c r="I106" s="49" t="s">
        <v>51</v>
      </c>
      <c r="J106" s="49" t="s">
        <v>39</v>
      </c>
      <c r="K106" s="49" t="s">
        <v>369</v>
      </c>
      <c r="L106" s="49" t="s">
        <v>428</v>
      </c>
      <c r="M106" s="49" t="s">
        <v>470</v>
      </c>
      <c r="N106" s="52">
        <v>43487</v>
      </c>
      <c r="O106" s="40" t="s">
        <v>1300</v>
      </c>
      <c r="P106" s="52">
        <v>43788</v>
      </c>
      <c r="Q106" s="45">
        <f t="shared" si="23"/>
        <v>301</v>
      </c>
      <c r="R106" s="41">
        <v>43857</v>
      </c>
      <c r="S106" s="41">
        <v>43788</v>
      </c>
      <c r="T106" s="41">
        <v>43852</v>
      </c>
      <c r="U106" s="41">
        <v>43661</v>
      </c>
      <c r="V106" s="41">
        <v>43857</v>
      </c>
      <c r="W106" s="41">
        <v>43747</v>
      </c>
      <c r="X106" s="46"/>
      <c r="Y106" s="41">
        <v>43857</v>
      </c>
      <c r="Z106" s="41">
        <v>43857</v>
      </c>
      <c r="AA106" s="46"/>
      <c r="AB106" s="56"/>
      <c r="AC106" s="46"/>
      <c r="AD106" s="46"/>
      <c r="AE106" s="41">
        <v>43628</v>
      </c>
      <c r="AF106" s="41">
        <v>43662</v>
      </c>
      <c r="AG106" s="46"/>
      <c r="AH106" s="41">
        <v>43711</v>
      </c>
      <c r="AI106" s="41">
        <v>43747</v>
      </c>
      <c r="AJ106" s="41">
        <v>43788</v>
      </c>
      <c r="AK106" s="46"/>
      <c r="AL106" s="46" t="s">
        <v>518</v>
      </c>
      <c r="AM106" s="41">
        <v>43591</v>
      </c>
      <c r="AN106" s="46"/>
      <c r="AO106" s="46"/>
      <c r="AP106" s="46"/>
    </row>
    <row r="107" spans="1:42" s="26" customFormat="1" x14ac:dyDescent="0.2">
      <c r="A107" s="52">
        <v>43605</v>
      </c>
      <c r="B107" s="53">
        <v>82</v>
      </c>
      <c r="C107" s="52">
        <v>29045</v>
      </c>
      <c r="D107" s="56">
        <f t="shared" ca="1" si="19"/>
        <v>43879</v>
      </c>
      <c r="E107" s="55">
        <f t="shared" ca="1" si="22"/>
        <v>40</v>
      </c>
      <c r="F107" s="50" t="s">
        <v>594</v>
      </c>
      <c r="G107" s="51">
        <v>700005419505902</v>
      </c>
      <c r="H107" s="49" t="s">
        <v>595</v>
      </c>
      <c r="I107" s="49" t="s">
        <v>181</v>
      </c>
      <c r="J107" s="49" t="s">
        <v>39</v>
      </c>
      <c r="K107" s="49" t="s">
        <v>532</v>
      </c>
      <c r="L107" s="49" t="s">
        <v>47</v>
      </c>
      <c r="M107" s="49" t="s">
        <v>596</v>
      </c>
      <c r="N107" s="52">
        <v>43608</v>
      </c>
      <c r="O107" s="54" t="s">
        <v>1074</v>
      </c>
      <c r="P107" s="52">
        <v>43759</v>
      </c>
      <c r="Q107" s="49">
        <f t="shared" si="23"/>
        <v>151</v>
      </c>
      <c r="R107" s="56">
        <v>43608</v>
      </c>
      <c r="S107" s="56">
        <v>43616</v>
      </c>
      <c r="T107" s="56">
        <v>43747</v>
      </c>
      <c r="U107" s="56">
        <v>43703</v>
      </c>
      <c r="V107" s="56">
        <v>43467</v>
      </c>
      <c r="W107" s="56">
        <v>43647</v>
      </c>
      <c r="X107" s="57"/>
      <c r="Y107" s="56">
        <v>43759</v>
      </c>
      <c r="Z107" s="57"/>
      <c r="AA107" s="57"/>
      <c r="AB107" s="57"/>
      <c r="AC107" s="57"/>
      <c r="AD107" s="57"/>
      <c r="AE107" s="56">
        <v>43622</v>
      </c>
      <c r="AF107" s="56">
        <v>43654</v>
      </c>
      <c r="AG107" s="56">
        <v>43707</v>
      </c>
      <c r="AH107" s="57" t="s">
        <v>897</v>
      </c>
      <c r="AI107" s="56">
        <v>43759</v>
      </c>
      <c r="AJ107" s="57"/>
      <c r="AK107" s="57"/>
      <c r="AL107" s="57"/>
      <c r="AM107" s="57"/>
      <c r="AN107" s="57"/>
      <c r="AO107" s="57"/>
      <c r="AP107" s="57"/>
    </row>
    <row r="108" spans="1:42" s="47" customFormat="1" ht="11.25" customHeight="1" x14ac:dyDescent="0.2">
      <c r="A108" s="38">
        <v>43606</v>
      </c>
      <c r="B108" s="45">
        <v>365</v>
      </c>
      <c r="C108" s="38">
        <v>13446</v>
      </c>
      <c r="D108" s="106">
        <f t="shared" ca="1" si="19"/>
        <v>43879</v>
      </c>
      <c r="E108" s="42">
        <f t="shared" ca="1" si="22"/>
        <v>83</v>
      </c>
      <c r="F108" s="43" t="s">
        <v>591</v>
      </c>
      <c r="G108" s="48">
        <v>701804208968171</v>
      </c>
      <c r="H108" s="45" t="s">
        <v>592</v>
      </c>
      <c r="I108" s="45" t="s">
        <v>65</v>
      </c>
      <c r="J108" s="45" t="s">
        <v>45</v>
      </c>
      <c r="K108" s="45"/>
      <c r="L108" s="45"/>
      <c r="M108" s="45" t="s">
        <v>593</v>
      </c>
      <c r="N108" s="38"/>
      <c r="O108" s="46"/>
      <c r="P108" s="38">
        <v>43783</v>
      </c>
      <c r="Q108" s="45">
        <f t="shared" si="23"/>
        <v>43783</v>
      </c>
      <c r="R108" s="41">
        <v>43720</v>
      </c>
      <c r="S108" s="41">
        <v>43783</v>
      </c>
      <c r="T108" s="46"/>
      <c r="U108" s="46"/>
      <c r="V108" s="46"/>
      <c r="W108" s="46"/>
      <c r="X108" s="46"/>
      <c r="Y108" s="41">
        <v>43783</v>
      </c>
      <c r="Z108" s="46"/>
      <c r="AA108" s="46"/>
      <c r="AB108" s="41">
        <v>43549</v>
      </c>
      <c r="AC108" s="46"/>
      <c r="AD108" s="46"/>
      <c r="AE108" s="41">
        <v>43642</v>
      </c>
      <c r="AF108" s="41">
        <v>43662</v>
      </c>
      <c r="AG108" s="46"/>
      <c r="AH108" s="41">
        <v>43720</v>
      </c>
      <c r="AI108" s="46"/>
      <c r="AJ108" s="41">
        <v>43783</v>
      </c>
      <c r="AK108" s="46"/>
      <c r="AL108" s="46"/>
      <c r="AM108" s="46"/>
      <c r="AN108" s="46"/>
      <c r="AO108" s="46"/>
      <c r="AP108" s="46"/>
    </row>
    <row r="109" spans="1:42" s="47" customFormat="1" ht="11.25" customHeight="1" x14ac:dyDescent="0.2">
      <c r="A109" s="38">
        <v>43328</v>
      </c>
      <c r="B109" s="39">
        <v>148</v>
      </c>
      <c r="C109" s="38">
        <v>12750</v>
      </c>
      <c r="D109" s="41">
        <f t="shared" ref="D109:D134" ca="1" si="24">TODAY()</f>
        <v>43879</v>
      </c>
      <c r="E109" s="42">
        <f t="shared" ref="E109:E116" ca="1" si="25">INT((D109-C109)/365.25)</f>
        <v>85</v>
      </c>
      <c r="F109" s="43" t="s">
        <v>446</v>
      </c>
      <c r="G109" s="48">
        <v>702802668482465</v>
      </c>
      <c r="H109" s="45" t="s">
        <v>548</v>
      </c>
      <c r="I109" s="45" t="s">
        <v>51</v>
      </c>
      <c r="J109" s="45" t="s">
        <v>39</v>
      </c>
      <c r="K109" s="45" t="s">
        <v>252</v>
      </c>
      <c r="L109" s="45" t="s">
        <v>253</v>
      </c>
      <c r="M109" s="45" t="s">
        <v>856</v>
      </c>
      <c r="N109" s="38">
        <v>43333</v>
      </c>
      <c r="O109" s="40" t="s">
        <v>1126</v>
      </c>
      <c r="P109" s="38">
        <v>43801</v>
      </c>
      <c r="Q109" s="45">
        <f t="shared" ref="Q109:Q121" si="26">P109-N109</f>
        <v>468</v>
      </c>
      <c r="R109" s="41">
        <v>43859</v>
      </c>
      <c r="S109" s="46"/>
      <c r="T109" s="41">
        <v>43542</v>
      </c>
      <c r="U109" s="46"/>
      <c r="V109" s="46"/>
      <c r="W109" s="41">
        <v>43697</v>
      </c>
      <c r="X109" s="46"/>
      <c r="Y109" s="41">
        <v>43801</v>
      </c>
      <c r="Z109" s="41">
        <v>43859</v>
      </c>
      <c r="AA109" s="41"/>
      <c r="AB109" s="46"/>
      <c r="AC109" s="46"/>
      <c r="AD109" s="41">
        <v>43614</v>
      </c>
      <c r="AE109" s="46"/>
      <c r="AF109" s="46"/>
      <c r="AG109" s="41">
        <v>43697</v>
      </c>
      <c r="AH109" s="46"/>
      <c r="AI109" s="46"/>
      <c r="AJ109" s="46"/>
      <c r="AK109" s="41">
        <v>43801</v>
      </c>
      <c r="AL109" s="46"/>
      <c r="AM109" s="46"/>
      <c r="AN109" s="46"/>
      <c r="AO109" s="46"/>
      <c r="AP109" s="46"/>
    </row>
    <row r="110" spans="1:42" s="47" customFormat="1" ht="11.25" customHeight="1" x14ac:dyDescent="0.2">
      <c r="A110" s="95">
        <v>42826</v>
      </c>
      <c r="B110" s="139">
        <v>253</v>
      </c>
      <c r="C110" s="95">
        <v>13192</v>
      </c>
      <c r="D110" s="41">
        <f t="shared" ca="1" si="24"/>
        <v>43879</v>
      </c>
      <c r="E110" s="127">
        <f t="shared" ca="1" si="25"/>
        <v>84</v>
      </c>
      <c r="F110" s="96" t="s">
        <v>417</v>
      </c>
      <c r="G110" s="140">
        <v>801434131570675</v>
      </c>
      <c r="H110" s="94" t="s">
        <v>766</v>
      </c>
      <c r="I110" s="94" t="s">
        <v>51</v>
      </c>
      <c r="J110" s="94" t="s">
        <v>39</v>
      </c>
      <c r="K110" s="94" t="s">
        <v>418</v>
      </c>
      <c r="L110" s="94" t="s">
        <v>419</v>
      </c>
      <c r="M110" s="94" t="s">
        <v>420</v>
      </c>
      <c r="N110" s="95">
        <v>42887</v>
      </c>
      <c r="O110" s="141" t="s">
        <v>1126</v>
      </c>
      <c r="P110" s="95">
        <v>43843</v>
      </c>
      <c r="Q110" s="94">
        <f t="shared" si="26"/>
        <v>956</v>
      </c>
      <c r="R110" s="99">
        <v>43859</v>
      </c>
      <c r="S110" s="99">
        <v>43767</v>
      </c>
      <c r="T110" s="100"/>
      <c r="U110" s="100"/>
      <c r="V110" s="99">
        <v>43754</v>
      </c>
      <c r="W110" s="100"/>
      <c r="X110" s="100"/>
      <c r="Y110" s="99">
        <v>43843</v>
      </c>
      <c r="Z110" s="99">
        <v>43859</v>
      </c>
      <c r="AA110" s="100"/>
      <c r="AB110" s="100"/>
      <c r="AC110" s="100"/>
      <c r="AD110" s="100"/>
      <c r="AE110" s="100"/>
      <c r="AF110" s="100"/>
      <c r="AG110" s="100"/>
      <c r="AH110" s="100"/>
      <c r="AI110" s="99">
        <v>43767</v>
      </c>
      <c r="AJ110" s="100"/>
      <c r="AK110" s="100"/>
      <c r="AL110" s="100"/>
      <c r="AM110" s="100"/>
      <c r="AN110" s="100"/>
      <c r="AO110" s="100"/>
      <c r="AP110" s="100"/>
    </row>
    <row r="111" spans="1:42" s="47" customFormat="1" ht="11.25" customHeight="1" x14ac:dyDescent="0.2">
      <c r="A111" s="38">
        <v>43444</v>
      </c>
      <c r="B111" s="39">
        <v>288</v>
      </c>
      <c r="C111" s="38">
        <v>12554</v>
      </c>
      <c r="D111" s="41">
        <f t="shared" ca="1" si="24"/>
        <v>43879</v>
      </c>
      <c r="E111" s="42">
        <f t="shared" ca="1" si="25"/>
        <v>85</v>
      </c>
      <c r="F111" s="43" t="s">
        <v>117</v>
      </c>
      <c r="G111" s="48">
        <v>702808677286466</v>
      </c>
      <c r="H111" s="45" t="s">
        <v>118</v>
      </c>
      <c r="I111" s="45" t="s">
        <v>51</v>
      </c>
      <c r="J111" s="45" t="s">
        <v>39</v>
      </c>
      <c r="K111" s="45" t="s">
        <v>113</v>
      </c>
      <c r="L111" s="45" t="s">
        <v>114</v>
      </c>
      <c r="M111" s="45" t="s">
        <v>119</v>
      </c>
      <c r="N111" s="38">
        <v>43451</v>
      </c>
      <c r="O111" s="40"/>
      <c r="P111" s="38">
        <v>43808</v>
      </c>
      <c r="Q111" s="45">
        <f t="shared" si="26"/>
        <v>357</v>
      </c>
      <c r="R111" s="46"/>
      <c r="S111" s="46"/>
      <c r="T111" s="46"/>
      <c r="U111" s="46"/>
      <c r="V111" s="46"/>
      <c r="W111" s="46"/>
      <c r="X111" s="41">
        <v>43767</v>
      </c>
      <c r="Y111" s="41">
        <v>43808</v>
      </c>
      <c r="Z111" s="41">
        <v>43473</v>
      </c>
      <c r="AA111" s="46"/>
      <c r="AB111" s="46"/>
      <c r="AC111" s="46"/>
      <c r="AD111" s="46"/>
      <c r="AE111" s="46"/>
      <c r="AF111" s="46"/>
      <c r="AG111" s="46"/>
      <c r="AH111" s="46"/>
      <c r="AI111" s="41">
        <v>43759</v>
      </c>
      <c r="AJ111" s="46"/>
      <c r="AK111" s="41">
        <v>43808</v>
      </c>
      <c r="AL111" s="46" t="s">
        <v>521</v>
      </c>
      <c r="AM111" s="46"/>
      <c r="AN111" s="46"/>
      <c r="AO111" s="46"/>
      <c r="AP111" s="46"/>
    </row>
    <row r="112" spans="1:42" s="47" customFormat="1" ht="11.25" customHeight="1" x14ac:dyDescent="0.2">
      <c r="A112" s="52">
        <v>43395</v>
      </c>
      <c r="B112" s="53">
        <v>258</v>
      </c>
      <c r="C112" s="52">
        <v>14891</v>
      </c>
      <c r="D112" s="56">
        <f t="shared" ca="1" si="24"/>
        <v>43879</v>
      </c>
      <c r="E112" s="55">
        <f t="shared" ca="1" si="25"/>
        <v>79</v>
      </c>
      <c r="F112" s="43" t="s">
        <v>825</v>
      </c>
      <c r="G112" s="48">
        <v>700504130247751</v>
      </c>
      <c r="H112" s="45" t="s">
        <v>70</v>
      </c>
      <c r="I112" s="45" t="s">
        <v>51</v>
      </c>
      <c r="J112" s="45" t="s">
        <v>39</v>
      </c>
      <c r="K112" s="45" t="s">
        <v>42</v>
      </c>
      <c r="L112" s="45" t="s">
        <v>40</v>
      </c>
      <c r="M112" s="45" t="s">
        <v>160</v>
      </c>
      <c r="N112" s="38">
        <v>43396</v>
      </c>
      <c r="O112" s="54" t="s">
        <v>1043</v>
      </c>
      <c r="P112" s="38">
        <v>43619</v>
      </c>
      <c r="Q112" s="49">
        <f t="shared" si="26"/>
        <v>223</v>
      </c>
      <c r="R112" s="57"/>
      <c r="S112" s="57"/>
      <c r="T112" s="56">
        <v>43838</v>
      </c>
      <c r="U112" s="57"/>
      <c r="V112" s="57"/>
      <c r="W112" s="57"/>
      <c r="X112" s="57"/>
      <c r="Y112" s="56">
        <v>43838</v>
      </c>
      <c r="Z112" s="56">
        <v>43838</v>
      </c>
      <c r="AA112" s="57"/>
      <c r="AB112" s="57"/>
      <c r="AC112" s="57"/>
      <c r="AD112" s="57"/>
      <c r="AE112" s="57"/>
      <c r="AF112" s="57"/>
      <c r="AG112" s="56">
        <v>43693</v>
      </c>
      <c r="AH112" s="57"/>
      <c r="AI112" s="57"/>
      <c r="AJ112" s="57"/>
      <c r="AK112" s="57"/>
      <c r="AL112" s="57"/>
      <c r="AM112" s="57"/>
      <c r="AN112" s="57"/>
      <c r="AO112" s="57"/>
      <c r="AP112" s="57"/>
    </row>
    <row r="113" spans="1:42" s="47" customFormat="1" ht="11.25" customHeight="1" x14ac:dyDescent="0.2">
      <c r="A113" s="38">
        <v>43111</v>
      </c>
      <c r="B113" s="39">
        <v>68</v>
      </c>
      <c r="C113" s="38">
        <v>9667</v>
      </c>
      <c r="D113" s="41">
        <f t="shared" ca="1" si="24"/>
        <v>43879</v>
      </c>
      <c r="E113" s="42">
        <f t="shared" ca="1" si="25"/>
        <v>93</v>
      </c>
      <c r="F113" s="43" t="s">
        <v>87</v>
      </c>
      <c r="G113" s="51">
        <v>700407404177754</v>
      </c>
      <c r="H113" s="45" t="s">
        <v>486</v>
      </c>
      <c r="I113" s="45" t="s">
        <v>51</v>
      </c>
      <c r="J113" s="45" t="s">
        <v>39</v>
      </c>
      <c r="K113" s="45" t="s">
        <v>46</v>
      </c>
      <c r="L113" s="45" t="s">
        <v>47</v>
      </c>
      <c r="M113" s="45" t="s">
        <v>485</v>
      </c>
      <c r="N113" s="38">
        <v>43486</v>
      </c>
      <c r="O113" s="40"/>
      <c r="P113" s="38">
        <v>43780</v>
      </c>
      <c r="Q113" s="45">
        <f t="shared" si="26"/>
        <v>294</v>
      </c>
      <c r="R113" s="41">
        <v>43648</v>
      </c>
      <c r="S113" s="41">
        <v>43616</v>
      </c>
      <c r="T113" s="46"/>
      <c r="U113" s="46"/>
      <c r="V113" s="46"/>
      <c r="W113" s="46"/>
      <c r="X113" s="46"/>
      <c r="Y113" s="41">
        <v>43780</v>
      </c>
      <c r="Z113" s="41">
        <v>43494</v>
      </c>
      <c r="AA113" s="41">
        <v>43507</v>
      </c>
      <c r="AB113" s="46"/>
      <c r="AC113" s="46"/>
      <c r="AD113" s="41">
        <v>43616</v>
      </c>
      <c r="AE113" s="41">
        <v>43640</v>
      </c>
      <c r="AF113" s="41">
        <v>43648</v>
      </c>
      <c r="AG113" s="41">
        <v>43703</v>
      </c>
      <c r="AH113" s="46"/>
      <c r="AI113" s="46"/>
      <c r="AJ113" s="41">
        <v>43780</v>
      </c>
      <c r="AK113" s="46"/>
      <c r="AL113" s="46"/>
      <c r="AM113" s="46"/>
      <c r="AN113" s="46"/>
      <c r="AO113" s="46"/>
      <c r="AP113" s="46"/>
    </row>
    <row r="114" spans="1:42" s="47" customFormat="1" ht="11.25" customHeight="1" x14ac:dyDescent="0.2">
      <c r="A114" s="38">
        <v>43322</v>
      </c>
      <c r="B114" s="39">
        <v>362</v>
      </c>
      <c r="C114" s="38">
        <v>9606</v>
      </c>
      <c r="D114" s="41">
        <f t="shared" ca="1" si="24"/>
        <v>43879</v>
      </c>
      <c r="E114" s="42">
        <f t="shared" ca="1" si="25"/>
        <v>93</v>
      </c>
      <c r="F114" s="50" t="s">
        <v>353</v>
      </c>
      <c r="G114" s="51">
        <v>801434137744098</v>
      </c>
      <c r="H114" s="49" t="s">
        <v>555</v>
      </c>
      <c r="I114" s="49" t="s">
        <v>51</v>
      </c>
      <c r="J114" s="49" t="s">
        <v>39</v>
      </c>
      <c r="K114" s="49" t="s">
        <v>46</v>
      </c>
      <c r="L114" s="49" t="s">
        <v>47</v>
      </c>
      <c r="M114" s="49" t="s">
        <v>597</v>
      </c>
      <c r="N114" s="52">
        <v>43353</v>
      </c>
      <c r="O114" s="40" t="s">
        <v>770</v>
      </c>
      <c r="P114" s="52">
        <v>43773</v>
      </c>
      <c r="Q114" s="45">
        <f t="shared" si="26"/>
        <v>420</v>
      </c>
      <c r="R114" s="41">
        <v>43602</v>
      </c>
      <c r="S114" s="46"/>
      <c r="T114" s="46"/>
      <c r="U114" s="46"/>
      <c r="V114" s="46"/>
      <c r="W114" s="80">
        <v>43544</v>
      </c>
      <c r="X114" s="41">
        <v>43777</v>
      </c>
      <c r="Y114" s="80">
        <v>43773</v>
      </c>
      <c r="Z114" s="80">
        <v>43468</v>
      </c>
      <c r="AA114" s="46"/>
      <c r="AB114" s="46"/>
      <c r="AC114" s="46"/>
      <c r="AD114" s="41">
        <v>43602</v>
      </c>
      <c r="AE114" s="46"/>
      <c r="AF114" s="80">
        <v>43664</v>
      </c>
      <c r="AG114" s="46"/>
      <c r="AH114" s="46"/>
      <c r="AI114" s="41">
        <v>43739</v>
      </c>
      <c r="AJ114" s="41">
        <v>43777</v>
      </c>
      <c r="AK114" s="46"/>
      <c r="AL114" s="46"/>
      <c r="AM114" s="46"/>
      <c r="AN114" s="46"/>
      <c r="AO114" s="46"/>
      <c r="AP114" s="46"/>
    </row>
    <row r="115" spans="1:42" s="16" customFormat="1" ht="11.25" customHeight="1" x14ac:dyDescent="0.2">
      <c r="A115" s="38">
        <v>43622</v>
      </c>
      <c r="B115" s="45">
        <v>406</v>
      </c>
      <c r="C115" s="38">
        <v>16787</v>
      </c>
      <c r="D115" s="106">
        <f t="shared" ca="1" si="24"/>
        <v>43879</v>
      </c>
      <c r="E115" s="42">
        <f t="shared" ca="1" si="25"/>
        <v>74</v>
      </c>
      <c r="F115" s="43" t="s">
        <v>617</v>
      </c>
      <c r="G115" s="48">
        <v>707009872599434</v>
      </c>
      <c r="H115" s="45" t="s">
        <v>618</v>
      </c>
      <c r="I115" s="45" t="s">
        <v>88</v>
      </c>
      <c r="J115" s="45" t="s">
        <v>45</v>
      </c>
      <c r="K115" s="45"/>
      <c r="L115" s="45"/>
      <c r="M115" s="45" t="s">
        <v>619</v>
      </c>
      <c r="N115" s="38"/>
      <c r="O115" s="46" t="s">
        <v>799</v>
      </c>
      <c r="P115" s="38">
        <v>43713</v>
      </c>
      <c r="Q115" s="45">
        <f t="shared" si="26"/>
        <v>43713</v>
      </c>
      <c r="R115" s="46"/>
      <c r="S115" s="46"/>
      <c r="T115" s="46"/>
      <c r="U115" s="46"/>
      <c r="V115" s="46"/>
      <c r="W115" s="46"/>
      <c r="X115" s="46"/>
      <c r="Y115" s="41">
        <v>43713</v>
      </c>
      <c r="Z115" s="46"/>
      <c r="AA115" s="46"/>
      <c r="AB115" s="46"/>
      <c r="AC115" s="46"/>
      <c r="AD115" s="46"/>
      <c r="AE115" s="41">
        <v>43622</v>
      </c>
      <c r="AF115" s="46"/>
      <c r="AG115" s="46"/>
      <c r="AH115" s="41">
        <v>43713</v>
      </c>
      <c r="AI115" s="46"/>
      <c r="AJ115" s="46"/>
      <c r="AK115" s="46"/>
      <c r="AL115" s="46"/>
      <c r="AM115" s="46"/>
      <c r="AN115" s="46"/>
      <c r="AO115" s="46"/>
      <c r="AP115" s="46"/>
    </row>
    <row r="116" spans="1:42" x14ac:dyDescent="0.2">
      <c r="A116" s="38">
        <v>43623</v>
      </c>
      <c r="B116" s="39">
        <v>477</v>
      </c>
      <c r="C116" s="38">
        <v>19327</v>
      </c>
      <c r="D116" s="41">
        <f t="shared" ca="1" si="24"/>
        <v>43879</v>
      </c>
      <c r="E116" s="42">
        <f t="shared" ca="1" si="25"/>
        <v>67</v>
      </c>
      <c r="F116" s="43" t="s">
        <v>712</v>
      </c>
      <c r="G116" s="44">
        <v>801434136800547</v>
      </c>
      <c r="H116" s="45" t="s">
        <v>713</v>
      </c>
      <c r="I116" s="45" t="s">
        <v>51</v>
      </c>
      <c r="J116" s="45" t="s">
        <v>39</v>
      </c>
      <c r="K116" s="45"/>
      <c r="L116" s="45" t="s">
        <v>714</v>
      </c>
      <c r="M116" s="45" t="s">
        <v>715</v>
      </c>
      <c r="N116" s="38">
        <v>43628</v>
      </c>
      <c r="O116" s="40" t="s">
        <v>740</v>
      </c>
      <c r="P116" s="38">
        <v>43857</v>
      </c>
      <c r="Q116" s="45">
        <f t="shared" si="26"/>
        <v>229</v>
      </c>
      <c r="R116" s="41">
        <v>43776</v>
      </c>
      <c r="S116" s="46"/>
      <c r="T116" s="46"/>
      <c r="U116" s="46"/>
      <c r="V116" s="46"/>
      <c r="W116" s="46"/>
      <c r="X116" s="46"/>
      <c r="Y116" s="41">
        <v>43857</v>
      </c>
      <c r="Z116" s="41">
        <v>43857</v>
      </c>
      <c r="AA116" s="46"/>
      <c r="AB116" s="46"/>
      <c r="AC116" s="46"/>
      <c r="AD116" s="46"/>
      <c r="AE116" s="46"/>
      <c r="AF116" s="46"/>
      <c r="AG116" s="46"/>
      <c r="AH116" s="46"/>
      <c r="AI116" s="46"/>
      <c r="AJ116" s="41">
        <v>43780</v>
      </c>
      <c r="AK116" s="46"/>
      <c r="AL116" s="46"/>
      <c r="AM116" s="46"/>
      <c r="AN116" s="46"/>
      <c r="AO116" s="46"/>
      <c r="AP116" s="46"/>
    </row>
    <row r="117" spans="1:42" s="73" customFormat="1" x14ac:dyDescent="0.2">
      <c r="A117" s="38">
        <v>43356</v>
      </c>
      <c r="B117" s="39">
        <v>227</v>
      </c>
      <c r="C117" s="38">
        <v>15922</v>
      </c>
      <c r="D117" s="41">
        <f t="shared" ca="1" si="24"/>
        <v>43879</v>
      </c>
      <c r="E117" s="42">
        <f t="shared" ref="E117:E122" ca="1" si="27">INT((D117-C117)/365.25)</f>
        <v>76</v>
      </c>
      <c r="F117" s="43" t="s">
        <v>367</v>
      </c>
      <c r="G117" s="48">
        <v>898002945922217</v>
      </c>
      <c r="H117" s="45" t="s">
        <v>561</v>
      </c>
      <c r="I117" s="45" t="s">
        <v>51</v>
      </c>
      <c r="J117" s="45" t="s">
        <v>39</v>
      </c>
      <c r="K117" s="45"/>
      <c r="L117" s="45" t="s">
        <v>47</v>
      </c>
      <c r="M117" s="45" t="s">
        <v>368</v>
      </c>
      <c r="N117" s="38">
        <v>43263</v>
      </c>
      <c r="O117" s="101" t="s">
        <v>1197</v>
      </c>
      <c r="P117" s="38"/>
      <c r="Q117" s="45">
        <f t="shared" si="26"/>
        <v>-43263</v>
      </c>
      <c r="R117" s="41">
        <v>43819</v>
      </c>
      <c r="S117" s="46"/>
      <c r="T117" s="46"/>
      <c r="U117" s="46"/>
      <c r="V117" s="46"/>
      <c r="W117" s="46"/>
      <c r="X117" s="46"/>
      <c r="Y117" s="41">
        <v>43819</v>
      </c>
      <c r="Z117" s="41">
        <v>43494</v>
      </c>
      <c r="AA117" s="46"/>
      <c r="AB117" s="57"/>
      <c r="AC117" s="41">
        <v>43571</v>
      </c>
      <c r="AD117" s="46"/>
      <c r="AE117" s="41">
        <v>43634</v>
      </c>
      <c r="AF117" s="46"/>
      <c r="AG117" s="46"/>
      <c r="AH117" s="46"/>
      <c r="AI117" s="46"/>
      <c r="AJ117" s="46"/>
      <c r="AK117" s="41">
        <v>43819</v>
      </c>
      <c r="AL117" s="46" t="s">
        <v>615</v>
      </c>
      <c r="AM117" s="46"/>
      <c r="AN117" s="46"/>
      <c r="AO117" s="46"/>
      <c r="AP117" s="46"/>
    </row>
    <row r="118" spans="1:42" s="47" customFormat="1" x14ac:dyDescent="0.2">
      <c r="A118" s="38">
        <v>43441</v>
      </c>
      <c r="B118" s="39">
        <v>277</v>
      </c>
      <c r="C118" s="38">
        <v>19535</v>
      </c>
      <c r="D118" s="41">
        <f t="shared" ca="1" si="24"/>
        <v>43879</v>
      </c>
      <c r="E118" s="42">
        <f t="shared" ca="1" si="27"/>
        <v>66</v>
      </c>
      <c r="F118" s="43" t="s">
        <v>157</v>
      </c>
      <c r="G118" s="48">
        <v>898004143546673</v>
      </c>
      <c r="H118" s="45" t="s">
        <v>158</v>
      </c>
      <c r="I118" s="45" t="s">
        <v>51</v>
      </c>
      <c r="J118" s="45" t="s">
        <v>39</v>
      </c>
      <c r="K118" s="45" t="s">
        <v>113</v>
      </c>
      <c r="L118" s="45" t="s">
        <v>114</v>
      </c>
      <c r="M118" s="45" t="s">
        <v>159</v>
      </c>
      <c r="N118" s="38">
        <v>42913</v>
      </c>
      <c r="O118" s="40"/>
      <c r="P118" s="38">
        <v>43851</v>
      </c>
      <c r="Q118" s="45">
        <f t="shared" si="26"/>
        <v>938</v>
      </c>
      <c r="R118" s="46"/>
      <c r="S118" s="41">
        <v>43798</v>
      </c>
      <c r="T118" s="41">
        <v>43595</v>
      </c>
      <c r="U118" s="46"/>
      <c r="V118" s="46"/>
      <c r="W118" s="46"/>
      <c r="X118" s="46"/>
      <c r="Y118" s="41">
        <v>43851</v>
      </c>
      <c r="Z118" s="41">
        <v>43851</v>
      </c>
      <c r="AA118" s="46"/>
      <c r="AB118" s="46"/>
      <c r="AC118" s="46"/>
      <c r="AD118" s="46"/>
      <c r="AE118" s="46"/>
      <c r="AF118" s="46"/>
      <c r="AG118" s="46"/>
      <c r="AH118" s="46"/>
      <c r="AI118" s="41">
        <v>43760</v>
      </c>
      <c r="AJ118" s="41">
        <v>43798</v>
      </c>
      <c r="AK118" s="46"/>
      <c r="AL118" s="46"/>
      <c r="AM118" s="46"/>
      <c r="AN118" s="46"/>
      <c r="AO118" s="46"/>
      <c r="AP118" s="46"/>
    </row>
    <row r="119" spans="1:42" s="16" customFormat="1" x14ac:dyDescent="0.2">
      <c r="A119" s="38">
        <v>43629</v>
      </c>
      <c r="B119" s="45">
        <v>394</v>
      </c>
      <c r="C119" s="38">
        <v>12970</v>
      </c>
      <c r="D119" s="106">
        <f t="shared" ca="1" si="24"/>
        <v>43879</v>
      </c>
      <c r="E119" s="42">
        <f t="shared" ca="1" si="27"/>
        <v>84</v>
      </c>
      <c r="F119" s="43" t="s">
        <v>625</v>
      </c>
      <c r="G119" s="48">
        <v>700502316045650</v>
      </c>
      <c r="H119" s="45" t="s">
        <v>626</v>
      </c>
      <c r="I119" s="45" t="s">
        <v>627</v>
      </c>
      <c r="J119" s="45" t="s">
        <v>45</v>
      </c>
      <c r="K119" s="45"/>
      <c r="L119" s="45" t="s">
        <v>716</v>
      </c>
      <c r="M119" s="45" t="s">
        <v>628</v>
      </c>
      <c r="N119" s="38"/>
      <c r="O119" s="46"/>
      <c r="P119" s="38">
        <v>43852</v>
      </c>
      <c r="Q119" s="45">
        <f t="shared" si="26"/>
        <v>43852</v>
      </c>
      <c r="R119" s="46"/>
      <c r="S119" s="46"/>
      <c r="T119" s="46"/>
      <c r="U119" s="46"/>
      <c r="V119" s="46"/>
      <c r="W119" s="46"/>
      <c r="X119" s="41">
        <v>43858</v>
      </c>
      <c r="Y119" s="41">
        <v>43852</v>
      </c>
      <c r="Z119" s="41">
        <v>43852</v>
      </c>
      <c r="AA119" s="46"/>
      <c r="AB119" s="46"/>
      <c r="AC119" s="46"/>
      <c r="AD119" s="46"/>
      <c r="AE119" s="41">
        <v>43642</v>
      </c>
      <c r="AF119" s="46"/>
      <c r="AG119" s="46"/>
      <c r="AH119" s="41">
        <v>43726</v>
      </c>
      <c r="AI119" s="46"/>
      <c r="AJ119" s="46"/>
      <c r="AK119" s="46"/>
      <c r="AL119" s="46"/>
      <c r="AM119" s="46"/>
      <c r="AN119" s="46"/>
      <c r="AO119" s="46"/>
      <c r="AP119" s="46"/>
    </row>
    <row r="120" spans="1:42" s="37" customFormat="1" ht="11.25" customHeight="1" x14ac:dyDescent="0.2">
      <c r="A120" s="38">
        <v>43634</v>
      </c>
      <c r="B120" s="49">
        <v>429</v>
      </c>
      <c r="C120" s="52">
        <v>13342</v>
      </c>
      <c r="D120" s="134">
        <f t="shared" ca="1" si="24"/>
        <v>43879</v>
      </c>
      <c r="E120" s="55">
        <f t="shared" ca="1" si="27"/>
        <v>83</v>
      </c>
      <c r="F120" s="50" t="s">
        <v>693</v>
      </c>
      <c r="G120" s="51">
        <v>898002971955976</v>
      </c>
      <c r="H120" s="49" t="s">
        <v>654</v>
      </c>
      <c r="I120" s="49" t="s">
        <v>48</v>
      </c>
      <c r="J120" s="49" t="s">
        <v>45</v>
      </c>
      <c r="K120" s="49"/>
      <c r="L120" s="49"/>
      <c r="M120" s="49" t="s">
        <v>634</v>
      </c>
      <c r="N120" s="52"/>
      <c r="O120" s="57" t="s">
        <v>733</v>
      </c>
      <c r="P120" s="52">
        <v>43790</v>
      </c>
      <c r="Q120" s="49">
        <f t="shared" si="26"/>
        <v>43790</v>
      </c>
      <c r="R120" s="56">
        <v>43858</v>
      </c>
      <c r="S120" s="57"/>
      <c r="T120" s="56">
        <v>43747</v>
      </c>
      <c r="U120" s="57"/>
      <c r="V120" s="57"/>
      <c r="W120" s="57"/>
      <c r="X120" s="57"/>
      <c r="Y120" s="56">
        <v>43790</v>
      </c>
      <c r="Z120" s="56">
        <v>43858</v>
      </c>
      <c r="AA120" s="57"/>
      <c r="AB120" s="57"/>
      <c r="AC120" s="57"/>
      <c r="AD120" s="57"/>
      <c r="AE120" s="57"/>
      <c r="AF120" s="57"/>
      <c r="AG120" s="56">
        <v>43707</v>
      </c>
      <c r="AH120" s="56">
        <v>43720</v>
      </c>
      <c r="AI120" s="56">
        <v>43747</v>
      </c>
      <c r="AJ120" s="56">
        <v>43790</v>
      </c>
      <c r="AK120" s="57"/>
      <c r="AL120" s="57"/>
      <c r="AM120" s="57"/>
      <c r="AN120" s="57"/>
      <c r="AO120" s="57"/>
      <c r="AP120" s="57"/>
    </row>
    <row r="121" spans="1:42" s="19" customFormat="1" ht="11.25" customHeight="1" x14ac:dyDescent="0.2">
      <c r="A121" s="68">
        <v>43640</v>
      </c>
      <c r="B121" s="43">
        <v>396</v>
      </c>
      <c r="C121" s="68">
        <v>14689</v>
      </c>
      <c r="D121" s="135">
        <f t="shared" ca="1" si="24"/>
        <v>43879</v>
      </c>
      <c r="E121" s="70">
        <f t="shared" ca="1" si="27"/>
        <v>79</v>
      </c>
      <c r="F121" s="43" t="s">
        <v>641</v>
      </c>
      <c r="G121" s="48">
        <v>801434126105978</v>
      </c>
      <c r="H121" s="43" t="s">
        <v>642</v>
      </c>
      <c r="I121" s="43" t="s">
        <v>65</v>
      </c>
      <c r="J121" s="43" t="s">
        <v>45</v>
      </c>
      <c r="K121" s="43"/>
      <c r="L121" s="43"/>
      <c r="M121" s="71" t="s">
        <v>648</v>
      </c>
      <c r="N121" s="68"/>
      <c r="O121" s="72"/>
      <c r="P121" s="68">
        <v>43727</v>
      </c>
      <c r="Q121" s="43">
        <f t="shared" si="26"/>
        <v>43727</v>
      </c>
      <c r="R121" s="69">
        <v>43720</v>
      </c>
      <c r="S121" s="69">
        <v>43727</v>
      </c>
      <c r="T121" s="72"/>
      <c r="U121" s="72" t="s">
        <v>511</v>
      </c>
      <c r="V121" s="72"/>
      <c r="W121" s="69">
        <v>43720</v>
      </c>
      <c r="X121" s="69">
        <v>43805</v>
      </c>
      <c r="Y121" s="69">
        <v>43727</v>
      </c>
      <c r="Z121" s="72"/>
      <c r="AA121" s="72"/>
      <c r="AB121" s="72"/>
      <c r="AC121" s="72"/>
      <c r="AD121" s="72"/>
      <c r="AE121" s="69">
        <v>43642</v>
      </c>
      <c r="AF121" s="72"/>
      <c r="AG121" s="72"/>
      <c r="AH121" s="69">
        <v>43727</v>
      </c>
      <c r="AI121" s="72"/>
      <c r="AJ121" s="72"/>
      <c r="AK121" s="72"/>
      <c r="AL121" s="72"/>
      <c r="AM121" s="72"/>
      <c r="AN121" s="72"/>
      <c r="AO121" s="72"/>
      <c r="AP121" s="72"/>
    </row>
    <row r="122" spans="1:42" s="19" customFormat="1" ht="11.25" customHeight="1" x14ac:dyDescent="0.2">
      <c r="A122" s="38">
        <v>43641</v>
      </c>
      <c r="B122" s="45">
        <v>408</v>
      </c>
      <c r="C122" s="38">
        <v>24541</v>
      </c>
      <c r="D122" s="106">
        <f t="shared" ca="1" si="24"/>
        <v>43879</v>
      </c>
      <c r="E122" s="42">
        <f t="shared" ca="1" si="27"/>
        <v>52</v>
      </c>
      <c r="F122" s="43" t="s">
        <v>635</v>
      </c>
      <c r="G122" s="48">
        <v>702406025663723</v>
      </c>
      <c r="H122" s="45" t="s">
        <v>636</v>
      </c>
      <c r="I122" s="45" t="s">
        <v>45</v>
      </c>
      <c r="J122" s="45" t="s">
        <v>45</v>
      </c>
      <c r="K122" s="45"/>
      <c r="L122" s="45"/>
      <c r="M122" s="49">
        <v>974691517</v>
      </c>
      <c r="N122" s="38"/>
      <c r="O122" s="46" t="s">
        <v>742</v>
      </c>
      <c r="P122" s="38">
        <v>43650</v>
      </c>
      <c r="Q122" s="45">
        <f t="shared" ref="Q122:Q135" si="28">P122-N122</f>
        <v>43650</v>
      </c>
      <c r="R122" s="41">
        <v>43844</v>
      </c>
      <c r="S122" s="41">
        <v>43756</v>
      </c>
      <c r="T122" s="46"/>
      <c r="U122" s="46"/>
      <c r="V122" s="46"/>
      <c r="W122" s="46"/>
      <c r="X122" s="46"/>
      <c r="Y122" s="41">
        <v>43756</v>
      </c>
      <c r="Z122" s="41">
        <v>43844</v>
      </c>
      <c r="AA122" s="46"/>
      <c r="AB122" s="46"/>
      <c r="AC122" s="46"/>
      <c r="AD122" s="46"/>
      <c r="AE122" s="46"/>
      <c r="AF122" s="41">
        <v>43676</v>
      </c>
      <c r="AG122" s="41">
        <v>43699</v>
      </c>
      <c r="AH122" s="41">
        <v>43735</v>
      </c>
      <c r="AI122" s="41">
        <v>43756</v>
      </c>
      <c r="AJ122" s="41">
        <v>43791</v>
      </c>
      <c r="AK122" s="46"/>
      <c r="AL122" s="46"/>
      <c r="AM122" s="46"/>
      <c r="AN122" s="46"/>
      <c r="AO122" s="46"/>
      <c r="AP122" s="46"/>
    </row>
    <row r="123" spans="1:42" s="16" customFormat="1" ht="11.25" customHeight="1" x14ac:dyDescent="0.2">
      <c r="A123" s="38">
        <v>43641</v>
      </c>
      <c r="B123" s="45">
        <v>398</v>
      </c>
      <c r="C123" s="38">
        <v>9672</v>
      </c>
      <c r="D123" s="106">
        <f t="shared" ca="1" si="24"/>
        <v>43879</v>
      </c>
      <c r="E123" s="42">
        <v>93</v>
      </c>
      <c r="F123" s="43" t="s">
        <v>637</v>
      </c>
      <c r="G123" s="48">
        <v>898002733321734</v>
      </c>
      <c r="H123" s="45" t="s">
        <v>638</v>
      </c>
      <c r="I123" s="45" t="s">
        <v>48</v>
      </c>
      <c r="J123" s="45" t="s">
        <v>45</v>
      </c>
      <c r="K123" s="45"/>
      <c r="L123" s="45" t="s">
        <v>40</v>
      </c>
      <c r="M123" s="49" t="s">
        <v>650</v>
      </c>
      <c r="N123" s="38">
        <v>43650</v>
      </c>
      <c r="O123" s="46" t="s">
        <v>1364</v>
      </c>
      <c r="P123" s="38">
        <v>43853</v>
      </c>
      <c r="Q123" s="45">
        <f t="shared" si="28"/>
        <v>203</v>
      </c>
      <c r="R123" s="41">
        <v>43851</v>
      </c>
      <c r="S123" s="46"/>
      <c r="T123" s="46"/>
      <c r="U123" s="46"/>
      <c r="V123" s="46"/>
      <c r="W123" s="41">
        <v>43734</v>
      </c>
      <c r="X123" s="46"/>
      <c r="Y123" s="41">
        <v>43853</v>
      </c>
      <c r="Z123" s="41">
        <v>43853</v>
      </c>
      <c r="AA123" s="46"/>
      <c r="AB123" s="46"/>
      <c r="AC123" s="46"/>
      <c r="AD123" s="46"/>
      <c r="AE123" s="46"/>
      <c r="AF123" s="41">
        <v>43650</v>
      </c>
      <c r="AG123" s="41">
        <v>43683</v>
      </c>
      <c r="AH123" s="41">
        <v>43734</v>
      </c>
      <c r="AI123" s="46"/>
      <c r="AJ123" s="46"/>
      <c r="AK123" s="46"/>
      <c r="AL123" s="46"/>
      <c r="AM123" s="46"/>
      <c r="AN123" s="46"/>
      <c r="AO123" s="46"/>
      <c r="AP123" s="46"/>
    </row>
    <row r="124" spans="1:42" s="47" customFormat="1" ht="11.25" customHeight="1" x14ac:dyDescent="0.2">
      <c r="A124" s="38">
        <v>42915</v>
      </c>
      <c r="B124" s="39">
        <v>305</v>
      </c>
      <c r="C124" s="38">
        <v>18791</v>
      </c>
      <c r="D124" s="41">
        <f t="shared" ca="1" si="24"/>
        <v>43879</v>
      </c>
      <c r="E124" s="42">
        <f t="shared" ref="E124:E136" ca="1" si="29">INT((D124-C124)/365.25)</f>
        <v>68</v>
      </c>
      <c r="F124" s="43" t="s">
        <v>336</v>
      </c>
      <c r="G124" s="48">
        <v>801434131483020</v>
      </c>
      <c r="H124" s="45" t="s">
        <v>552</v>
      </c>
      <c r="I124" s="45" t="s">
        <v>51</v>
      </c>
      <c r="J124" s="45" t="s">
        <v>39</v>
      </c>
      <c r="K124" s="45" t="s">
        <v>46</v>
      </c>
      <c r="L124" s="45" t="s">
        <v>47</v>
      </c>
      <c r="M124" s="45" t="s">
        <v>337</v>
      </c>
      <c r="N124" s="38">
        <v>42915</v>
      </c>
      <c r="O124" s="40" t="s">
        <v>845</v>
      </c>
      <c r="P124" s="38">
        <v>43487</v>
      </c>
      <c r="Q124" s="45">
        <f t="shared" si="28"/>
        <v>572</v>
      </c>
      <c r="R124" s="41">
        <v>43693</v>
      </c>
      <c r="S124" s="41">
        <v>43128</v>
      </c>
      <c r="T124" s="41">
        <v>43633</v>
      </c>
      <c r="U124" s="46"/>
      <c r="V124" s="41">
        <v>43495</v>
      </c>
      <c r="W124" s="41">
        <v>43607</v>
      </c>
      <c r="X124" s="46"/>
      <c r="Y124" s="41"/>
      <c r="Z124" s="46"/>
      <c r="AA124" s="41">
        <v>43507</v>
      </c>
      <c r="AB124" s="46"/>
      <c r="AC124" s="46"/>
      <c r="AD124" s="41">
        <v>43607</v>
      </c>
      <c r="AE124" s="41">
        <v>43633</v>
      </c>
      <c r="AF124" s="46"/>
      <c r="AG124" s="41">
        <v>43693</v>
      </c>
      <c r="AH124" s="46"/>
      <c r="AI124" s="46"/>
      <c r="AJ124" s="46"/>
      <c r="AK124" s="46"/>
      <c r="AL124" s="46"/>
      <c r="AM124" s="46"/>
      <c r="AN124" s="46"/>
      <c r="AO124" s="46"/>
      <c r="AP124" s="46"/>
    </row>
    <row r="125" spans="1:42" s="47" customFormat="1" ht="11.25" customHeight="1" x14ac:dyDescent="0.2">
      <c r="A125" s="38">
        <v>43322</v>
      </c>
      <c r="B125" s="39">
        <v>340</v>
      </c>
      <c r="C125" s="38">
        <v>13186</v>
      </c>
      <c r="D125" s="41">
        <f t="shared" ca="1" si="24"/>
        <v>43879</v>
      </c>
      <c r="E125" s="42">
        <f t="shared" ca="1" si="29"/>
        <v>84</v>
      </c>
      <c r="F125" s="43" t="s">
        <v>436</v>
      </c>
      <c r="G125" s="48">
        <v>898003832505891</v>
      </c>
      <c r="H125" s="45" t="s">
        <v>554</v>
      </c>
      <c r="I125" s="45" t="s">
        <v>51</v>
      </c>
      <c r="J125" s="45" t="s">
        <v>39</v>
      </c>
      <c r="K125" s="45" t="s">
        <v>46</v>
      </c>
      <c r="L125" s="45" t="s">
        <v>47</v>
      </c>
      <c r="M125" s="45" t="s">
        <v>437</v>
      </c>
      <c r="N125" s="38">
        <v>43347</v>
      </c>
      <c r="O125" s="40" t="s">
        <v>1368</v>
      </c>
      <c r="P125" s="38">
        <v>43735</v>
      </c>
      <c r="Q125" s="45">
        <f t="shared" si="28"/>
        <v>388</v>
      </c>
      <c r="R125" s="41">
        <v>43845</v>
      </c>
      <c r="S125" s="41">
        <v>43602</v>
      </c>
      <c r="T125" s="46"/>
      <c r="U125" s="46"/>
      <c r="V125" s="46"/>
      <c r="W125" s="41">
        <v>43557</v>
      </c>
      <c r="X125" s="41"/>
      <c r="Y125" s="41">
        <v>43672</v>
      </c>
      <c r="Z125" s="41">
        <v>43845</v>
      </c>
      <c r="AA125" s="41">
        <v>43516</v>
      </c>
      <c r="AB125" s="46"/>
      <c r="AC125" s="41">
        <v>43557</v>
      </c>
      <c r="AD125" s="41">
        <v>43602</v>
      </c>
      <c r="AE125" s="46"/>
      <c r="AF125" s="41">
        <v>43672</v>
      </c>
      <c r="AG125" s="46"/>
      <c r="AH125" s="41">
        <v>43735</v>
      </c>
      <c r="AI125" s="46"/>
      <c r="AJ125" s="46"/>
      <c r="AK125" s="46"/>
      <c r="AL125" s="46"/>
      <c r="AM125" s="46"/>
      <c r="AN125" s="46"/>
      <c r="AO125" s="46"/>
      <c r="AP125" s="46"/>
    </row>
    <row r="126" spans="1:42" s="47" customFormat="1" ht="11.25" customHeight="1" x14ac:dyDescent="0.2">
      <c r="A126" s="38">
        <v>43390</v>
      </c>
      <c r="B126" s="53">
        <v>177</v>
      </c>
      <c r="C126" s="52">
        <v>21893</v>
      </c>
      <c r="D126" s="56">
        <f t="shared" ca="1" si="24"/>
        <v>43879</v>
      </c>
      <c r="E126" s="55">
        <f t="shared" ca="1" si="29"/>
        <v>60</v>
      </c>
      <c r="F126" s="43" t="s">
        <v>880</v>
      </c>
      <c r="G126" s="48">
        <v>704806004781649</v>
      </c>
      <c r="H126" s="45" t="s">
        <v>881</v>
      </c>
      <c r="I126" s="45" t="s">
        <v>51</v>
      </c>
      <c r="J126" s="45" t="s">
        <v>39</v>
      </c>
      <c r="K126" s="45" t="s">
        <v>46</v>
      </c>
      <c r="L126" s="45" t="s">
        <v>47</v>
      </c>
      <c r="M126" s="45" t="s">
        <v>407</v>
      </c>
      <c r="N126" s="38">
        <v>43402</v>
      </c>
      <c r="O126" s="54" t="s">
        <v>1095</v>
      </c>
      <c r="P126" s="38">
        <v>43815</v>
      </c>
      <c r="Q126" s="49">
        <f t="shared" si="28"/>
        <v>413</v>
      </c>
      <c r="R126" s="56">
        <v>43852</v>
      </c>
      <c r="S126" s="56">
        <v>43774</v>
      </c>
      <c r="T126" s="57"/>
      <c r="U126" s="57"/>
      <c r="V126" s="57"/>
      <c r="W126" s="56">
        <v>43774</v>
      </c>
      <c r="X126" s="56">
        <v>43770</v>
      </c>
      <c r="Y126" s="56">
        <v>43815</v>
      </c>
      <c r="Z126" s="56">
        <v>43852</v>
      </c>
      <c r="AA126" s="56">
        <v>43523</v>
      </c>
      <c r="AB126" s="57"/>
      <c r="AC126" s="57"/>
      <c r="AD126" s="57"/>
      <c r="AE126" s="57"/>
      <c r="AF126" s="57"/>
      <c r="AG126" s="56">
        <v>43707</v>
      </c>
      <c r="AH126" s="57"/>
      <c r="AI126" s="56">
        <v>43767</v>
      </c>
      <c r="AJ126" s="56">
        <v>43774</v>
      </c>
      <c r="AK126" s="56">
        <v>43815</v>
      </c>
      <c r="AL126" s="57"/>
      <c r="AM126" s="57"/>
      <c r="AN126" s="57"/>
      <c r="AO126" s="57"/>
      <c r="AP126" s="57"/>
    </row>
    <row r="127" spans="1:42" s="19" customFormat="1" x14ac:dyDescent="0.2">
      <c r="A127" s="38">
        <v>43642</v>
      </c>
      <c r="B127" s="39">
        <v>135</v>
      </c>
      <c r="C127" s="38">
        <v>11356</v>
      </c>
      <c r="D127" s="41">
        <f t="shared" ca="1" si="24"/>
        <v>43879</v>
      </c>
      <c r="E127" s="42">
        <f t="shared" ca="1" si="29"/>
        <v>89</v>
      </c>
      <c r="F127" s="43" t="s">
        <v>274</v>
      </c>
      <c r="G127" s="48">
        <v>801434305430091</v>
      </c>
      <c r="H127" s="45" t="s">
        <v>323</v>
      </c>
      <c r="I127" s="45" t="s">
        <v>51</v>
      </c>
      <c r="J127" s="45" t="s">
        <v>39</v>
      </c>
      <c r="K127" s="45" t="s">
        <v>46</v>
      </c>
      <c r="L127" s="45" t="s">
        <v>47</v>
      </c>
      <c r="M127" s="45" t="s">
        <v>275</v>
      </c>
      <c r="N127" s="38">
        <v>43284</v>
      </c>
      <c r="O127" s="40" t="s">
        <v>1112</v>
      </c>
      <c r="P127" s="38">
        <v>43815</v>
      </c>
      <c r="Q127" s="45">
        <f t="shared" si="28"/>
        <v>531</v>
      </c>
      <c r="R127" s="41">
        <v>43852</v>
      </c>
      <c r="S127" s="41">
        <v>43696</v>
      </c>
      <c r="T127" s="46"/>
      <c r="U127" s="46"/>
      <c r="V127" s="41">
        <v>43724</v>
      </c>
      <c r="W127" s="41">
        <v>43696</v>
      </c>
      <c r="X127" s="41" t="s">
        <v>899</v>
      </c>
      <c r="Y127" s="41">
        <v>43815</v>
      </c>
      <c r="Z127" s="41">
        <v>43852</v>
      </c>
      <c r="AA127" s="46"/>
      <c r="AB127" s="46"/>
      <c r="AC127" s="46"/>
      <c r="AD127" s="46"/>
      <c r="AE127" s="41">
        <v>43622</v>
      </c>
      <c r="AF127" s="46"/>
      <c r="AG127" s="41">
        <v>43696</v>
      </c>
      <c r="AH127" s="41">
        <v>43735</v>
      </c>
      <c r="AI127" s="46"/>
      <c r="AJ127" s="41">
        <v>43791</v>
      </c>
      <c r="AK127" s="41">
        <v>43817</v>
      </c>
      <c r="AL127" s="46"/>
      <c r="AM127" s="46"/>
      <c r="AN127" s="46"/>
      <c r="AO127" s="46"/>
      <c r="AP127" s="46"/>
    </row>
    <row r="128" spans="1:42" s="47" customFormat="1" x14ac:dyDescent="0.2">
      <c r="A128" s="52">
        <v>43559</v>
      </c>
      <c r="B128" s="45">
        <v>360</v>
      </c>
      <c r="C128" s="38">
        <v>16862</v>
      </c>
      <c r="D128" s="106">
        <f t="shared" ca="1" si="24"/>
        <v>43879</v>
      </c>
      <c r="E128" s="42">
        <f t="shared" ca="1" si="29"/>
        <v>73</v>
      </c>
      <c r="F128" s="43" t="s">
        <v>491</v>
      </c>
      <c r="G128" s="48">
        <v>700001789421807</v>
      </c>
      <c r="H128" s="45" t="s">
        <v>546</v>
      </c>
      <c r="I128" s="45" t="s">
        <v>48</v>
      </c>
      <c r="J128" s="45" t="s">
        <v>45</v>
      </c>
      <c r="K128" s="45"/>
      <c r="L128" s="45"/>
      <c r="M128" s="45" t="s">
        <v>492</v>
      </c>
      <c r="N128" s="38"/>
      <c r="O128" s="46" t="s">
        <v>1008</v>
      </c>
      <c r="P128" s="38">
        <v>43741</v>
      </c>
      <c r="Q128" s="45">
        <f t="shared" si="28"/>
        <v>43741</v>
      </c>
      <c r="R128" s="41">
        <v>43769</v>
      </c>
      <c r="S128" s="41">
        <v>43754</v>
      </c>
      <c r="T128" s="41">
        <v>43852</v>
      </c>
      <c r="U128" s="46"/>
      <c r="V128" s="41">
        <v>43754</v>
      </c>
      <c r="W128" s="41">
        <v>43754</v>
      </c>
      <c r="X128" s="46"/>
      <c r="Y128" s="41">
        <v>43852</v>
      </c>
      <c r="Z128" s="41">
        <v>43852</v>
      </c>
      <c r="AA128" s="46"/>
      <c r="AB128" s="46"/>
      <c r="AC128" s="41">
        <v>43565</v>
      </c>
      <c r="AD128" s="41">
        <v>43593</v>
      </c>
      <c r="AE128" s="46"/>
      <c r="AF128" s="46"/>
      <c r="AG128" s="41">
        <v>43691</v>
      </c>
      <c r="AH128" s="46"/>
      <c r="AI128" s="41">
        <v>43754</v>
      </c>
      <c r="AJ128" s="46"/>
      <c r="AK128" s="46"/>
      <c r="AL128" s="46"/>
      <c r="AM128" s="46"/>
      <c r="AN128" s="46"/>
      <c r="AO128" s="46"/>
      <c r="AP128" s="46"/>
    </row>
    <row r="129" spans="1:43" s="47" customFormat="1" x14ac:dyDescent="0.2">
      <c r="A129" s="147">
        <v>43180</v>
      </c>
      <c r="B129" s="139">
        <v>121</v>
      </c>
      <c r="C129" s="95">
        <v>20241</v>
      </c>
      <c r="D129" s="41">
        <f t="shared" ca="1" si="24"/>
        <v>43879</v>
      </c>
      <c r="E129" s="127">
        <f t="shared" ca="1" si="29"/>
        <v>64</v>
      </c>
      <c r="F129" s="96" t="s">
        <v>385</v>
      </c>
      <c r="G129" s="140">
        <v>898001285265515</v>
      </c>
      <c r="H129" s="94" t="s">
        <v>553</v>
      </c>
      <c r="I129" s="94" t="s">
        <v>51</v>
      </c>
      <c r="J129" s="94" t="s">
        <v>39</v>
      </c>
      <c r="K129" s="94" t="s">
        <v>111</v>
      </c>
      <c r="L129" s="94" t="s">
        <v>386</v>
      </c>
      <c r="M129" s="94" t="s">
        <v>387</v>
      </c>
      <c r="N129" s="95">
        <v>43228</v>
      </c>
      <c r="O129" s="141" t="s">
        <v>1056</v>
      </c>
      <c r="P129" s="95">
        <v>43802</v>
      </c>
      <c r="Q129" s="94">
        <f t="shared" si="28"/>
        <v>574</v>
      </c>
      <c r="R129" s="100"/>
      <c r="S129" s="99">
        <v>43802</v>
      </c>
      <c r="T129" s="100"/>
      <c r="U129" s="99">
        <v>43564</v>
      </c>
      <c r="V129" s="100"/>
      <c r="W129" s="99">
        <v>43655</v>
      </c>
      <c r="X129" s="100"/>
      <c r="Y129" s="99">
        <v>43802</v>
      </c>
      <c r="Z129" s="100"/>
      <c r="AA129" s="99">
        <v>43508</v>
      </c>
      <c r="AB129" s="100"/>
      <c r="AC129" s="99">
        <v>43564</v>
      </c>
      <c r="AD129" s="99">
        <v>43605</v>
      </c>
      <c r="AE129" s="99">
        <v>43627</v>
      </c>
      <c r="AF129" s="99">
        <v>43655</v>
      </c>
      <c r="AG129" s="99">
        <v>43703</v>
      </c>
      <c r="AH129" s="100"/>
      <c r="AI129" s="100"/>
      <c r="AJ129" s="100"/>
      <c r="AK129" s="99">
        <v>43802</v>
      </c>
      <c r="AL129" s="100" t="s">
        <v>535</v>
      </c>
      <c r="AM129" s="99">
        <v>43605</v>
      </c>
      <c r="AN129" s="100"/>
      <c r="AO129" s="100"/>
      <c r="AP129" s="100"/>
    </row>
    <row r="130" spans="1:43" s="47" customFormat="1" x14ac:dyDescent="0.2">
      <c r="A130" s="52">
        <v>43426</v>
      </c>
      <c r="B130" s="49">
        <v>412</v>
      </c>
      <c r="C130" s="52">
        <v>12965</v>
      </c>
      <c r="D130" s="133">
        <f t="shared" ca="1" si="24"/>
        <v>43879</v>
      </c>
      <c r="E130" s="55">
        <f t="shared" ca="1" si="29"/>
        <v>84</v>
      </c>
      <c r="F130" s="43" t="s">
        <v>260</v>
      </c>
      <c r="G130" s="48">
        <v>898003964786855</v>
      </c>
      <c r="H130" s="45" t="s">
        <v>317</v>
      </c>
      <c r="I130" s="45" t="s">
        <v>38</v>
      </c>
      <c r="J130" s="45" t="s">
        <v>39</v>
      </c>
      <c r="K130" s="45" t="s">
        <v>888</v>
      </c>
      <c r="L130" s="45" t="s">
        <v>238</v>
      </c>
      <c r="M130" s="45" t="s">
        <v>261</v>
      </c>
      <c r="N130" s="38">
        <v>43432</v>
      </c>
      <c r="O130" s="57"/>
      <c r="P130" s="38">
        <v>43731</v>
      </c>
      <c r="Q130" s="49">
        <f t="shared" si="28"/>
        <v>299</v>
      </c>
      <c r="R130" s="56">
        <v>43657</v>
      </c>
      <c r="S130" s="56">
        <v>43661</v>
      </c>
      <c r="T130" s="57"/>
      <c r="U130" s="57"/>
      <c r="V130" s="56">
        <v>43661</v>
      </c>
      <c r="W130" s="57"/>
      <c r="X130" s="56">
        <v>43671</v>
      </c>
      <c r="Y130" s="56">
        <v>43671</v>
      </c>
      <c r="Z130" s="57"/>
      <c r="AA130" s="57"/>
      <c r="AB130" s="57"/>
      <c r="AC130" s="57"/>
      <c r="AD130" s="57"/>
      <c r="AE130" s="57"/>
      <c r="AF130" s="56">
        <v>43671</v>
      </c>
      <c r="AG130" s="57"/>
      <c r="AH130" s="56">
        <v>43731</v>
      </c>
      <c r="AI130" s="57"/>
      <c r="AJ130" s="57"/>
      <c r="AK130" s="57"/>
      <c r="AL130" s="57"/>
      <c r="AM130" s="57"/>
      <c r="AN130" s="57"/>
      <c r="AO130" s="57"/>
      <c r="AP130" s="57"/>
    </row>
    <row r="131" spans="1:43" s="47" customFormat="1" x14ac:dyDescent="0.2">
      <c r="A131" s="52">
        <v>43648</v>
      </c>
      <c r="B131" s="49">
        <v>369</v>
      </c>
      <c r="C131" s="52">
        <v>15825</v>
      </c>
      <c r="D131" s="133">
        <f t="shared" ca="1" si="24"/>
        <v>43879</v>
      </c>
      <c r="E131" s="55">
        <f t="shared" ca="1" si="29"/>
        <v>76</v>
      </c>
      <c r="F131" s="43" t="s">
        <v>658</v>
      </c>
      <c r="G131" s="48">
        <v>898002379284069</v>
      </c>
      <c r="H131" s="45" t="s">
        <v>659</v>
      </c>
      <c r="I131" s="45" t="s">
        <v>38</v>
      </c>
      <c r="J131" s="45" t="s">
        <v>39</v>
      </c>
      <c r="K131" s="45"/>
      <c r="L131" s="45" t="s">
        <v>40</v>
      </c>
      <c r="M131" s="45" t="s">
        <v>660</v>
      </c>
      <c r="N131" s="38">
        <v>43657</v>
      </c>
      <c r="O131" s="57" t="s">
        <v>709</v>
      </c>
      <c r="P131" s="38">
        <v>43843</v>
      </c>
      <c r="Q131" s="49">
        <f t="shared" si="28"/>
        <v>186</v>
      </c>
      <c r="R131" s="56">
        <v>43788</v>
      </c>
      <c r="S131" s="56">
        <v>43847</v>
      </c>
      <c r="T131" s="57"/>
      <c r="U131" s="57"/>
      <c r="V131" s="57"/>
      <c r="W131" s="57"/>
      <c r="X131" s="57"/>
      <c r="Y131" s="56">
        <v>43847</v>
      </c>
      <c r="Z131" s="56">
        <v>43847</v>
      </c>
      <c r="AA131" s="57"/>
      <c r="AB131" s="57"/>
      <c r="AC131" s="57"/>
      <c r="AD131" s="57"/>
      <c r="AE131" s="57"/>
      <c r="AF131" s="56">
        <v>43657</v>
      </c>
      <c r="AG131" s="57"/>
      <c r="AH131" s="56">
        <v>43738</v>
      </c>
      <c r="AI131" s="57"/>
      <c r="AJ131" s="56">
        <v>43788</v>
      </c>
      <c r="AK131" s="57"/>
      <c r="AL131" s="57"/>
      <c r="AM131" s="57"/>
      <c r="AN131" s="57"/>
      <c r="AO131" s="57"/>
      <c r="AP131" s="57"/>
    </row>
    <row r="132" spans="1:43" s="16" customFormat="1" x14ac:dyDescent="0.2">
      <c r="A132" s="95">
        <v>43655</v>
      </c>
      <c r="B132" s="139">
        <v>151</v>
      </c>
      <c r="C132" s="95">
        <v>12200</v>
      </c>
      <c r="D132" s="41">
        <f t="shared" ca="1" si="24"/>
        <v>43879</v>
      </c>
      <c r="E132" s="127">
        <f t="shared" ca="1" si="29"/>
        <v>86</v>
      </c>
      <c r="F132" s="159" t="s">
        <v>663</v>
      </c>
      <c r="G132" s="160">
        <v>700603401226664</v>
      </c>
      <c r="H132" s="151" t="s">
        <v>664</v>
      </c>
      <c r="I132" s="151" t="s">
        <v>51</v>
      </c>
      <c r="J132" s="151" t="s">
        <v>39</v>
      </c>
      <c r="K132" s="151"/>
      <c r="L132" s="151"/>
      <c r="M132" s="151" t="s">
        <v>665</v>
      </c>
      <c r="N132" s="147">
        <v>43657</v>
      </c>
      <c r="O132" s="141" t="s">
        <v>41</v>
      </c>
      <c r="P132" s="147">
        <v>43753</v>
      </c>
      <c r="Q132" s="94">
        <f t="shared" si="28"/>
        <v>96</v>
      </c>
      <c r="R132" s="100"/>
      <c r="S132" s="100"/>
      <c r="T132" s="100"/>
      <c r="U132" s="100"/>
      <c r="V132" s="100"/>
      <c r="W132" s="100"/>
      <c r="X132" s="100"/>
      <c r="Y132" s="99">
        <v>43753</v>
      </c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99">
        <v>43753</v>
      </c>
      <c r="AJ132" s="100"/>
      <c r="AK132" s="100"/>
      <c r="AL132" s="100"/>
      <c r="AM132" s="100"/>
      <c r="AN132" s="100"/>
      <c r="AO132" s="100"/>
      <c r="AP132" s="100"/>
    </row>
    <row r="133" spans="1:43" s="47" customFormat="1" ht="12.75" customHeight="1" x14ac:dyDescent="0.2">
      <c r="A133" s="52">
        <v>42433</v>
      </c>
      <c r="B133" s="53">
        <v>355</v>
      </c>
      <c r="C133" s="84">
        <v>15343</v>
      </c>
      <c r="D133" s="56">
        <f t="shared" ca="1" si="24"/>
        <v>43879</v>
      </c>
      <c r="E133" s="55">
        <f t="shared" ca="1" si="29"/>
        <v>78</v>
      </c>
      <c r="F133" s="43" t="s">
        <v>1018</v>
      </c>
      <c r="G133" s="48">
        <v>801434131501061</v>
      </c>
      <c r="H133" s="45" t="s">
        <v>504</v>
      </c>
      <c r="I133" s="45" t="s">
        <v>51</v>
      </c>
      <c r="J133" s="45" t="s">
        <v>39</v>
      </c>
      <c r="K133" s="45" t="s">
        <v>505</v>
      </c>
      <c r="L133" s="49" t="s">
        <v>114</v>
      </c>
      <c r="M133" s="45" t="s">
        <v>506</v>
      </c>
      <c r="N133" s="38">
        <v>42438</v>
      </c>
      <c r="O133" s="83" t="s">
        <v>757</v>
      </c>
      <c r="P133" s="38">
        <v>43850</v>
      </c>
      <c r="Q133" s="49">
        <f t="shared" si="28"/>
        <v>1412</v>
      </c>
      <c r="R133" s="56">
        <v>43573</v>
      </c>
      <c r="S133" s="57" t="s">
        <v>937</v>
      </c>
      <c r="T133" s="57"/>
      <c r="U133" s="56">
        <v>43697</v>
      </c>
      <c r="V133" s="57"/>
      <c r="W133" s="57"/>
      <c r="X133" s="56" t="s">
        <v>1359</v>
      </c>
      <c r="Y133" s="56">
        <v>43850</v>
      </c>
      <c r="Z133" s="56">
        <v>43850</v>
      </c>
      <c r="AA133" s="57"/>
      <c r="AB133" s="57"/>
      <c r="AC133" s="56">
        <v>43573</v>
      </c>
      <c r="AD133" s="57"/>
      <c r="AE133" s="57"/>
      <c r="AF133" s="57"/>
      <c r="AG133" s="57"/>
      <c r="AH133" s="57"/>
      <c r="AI133" s="57" t="s">
        <v>938</v>
      </c>
      <c r="AJ133" s="56">
        <v>43775</v>
      </c>
      <c r="AK133" s="57"/>
      <c r="AL133" s="57"/>
      <c r="AM133" s="57"/>
      <c r="AN133" s="57"/>
      <c r="AO133" s="57"/>
      <c r="AP133" s="57"/>
    </row>
    <row r="134" spans="1:43" s="47" customFormat="1" ht="11.25" customHeight="1" x14ac:dyDescent="0.2">
      <c r="A134" s="38">
        <v>43147</v>
      </c>
      <c r="B134" s="39">
        <v>108</v>
      </c>
      <c r="C134" s="38">
        <v>12765</v>
      </c>
      <c r="D134" s="10">
        <f t="shared" ca="1" si="24"/>
        <v>43879</v>
      </c>
      <c r="E134" s="42">
        <f t="shared" ca="1" si="29"/>
        <v>85</v>
      </c>
      <c r="F134" s="43" t="s">
        <v>488</v>
      </c>
      <c r="G134" s="51">
        <v>700002211966602</v>
      </c>
      <c r="H134" s="45" t="s">
        <v>512</v>
      </c>
      <c r="I134" s="45" t="s">
        <v>51</v>
      </c>
      <c r="J134" s="45" t="s">
        <v>39</v>
      </c>
      <c r="K134" s="45" t="s">
        <v>71</v>
      </c>
      <c r="L134" s="45" t="s">
        <v>72</v>
      </c>
      <c r="M134" s="45">
        <v>26967785</v>
      </c>
      <c r="N134" s="38">
        <v>43557</v>
      </c>
      <c r="O134" s="40" t="s">
        <v>1096</v>
      </c>
      <c r="P134" s="38">
        <v>43815</v>
      </c>
      <c r="Q134" s="45">
        <f t="shared" si="28"/>
        <v>258</v>
      </c>
      <c r="R134" s="41">
        <v>43493</v>
      </c>
      <c r="S134" s="46"/>
      <c r="T134" s="46"/>
      <c r="U134" s="41">
        <v>43572</v>
      </c>
      <c r="V134" s="41">
        <v>43558</v>
      </c>
      <c r="W134" s="46"/>
      <c r="X134" s="41" t="s">
        <v>1180</v>
      </c>
      <c r="Y134" s="46"/>
      <c r="Z134" s="46"/>
      <c r="AA134" s="46"/>
      <c r="AB134" s="46"/>
      <c r="AC134" s="46"/>
      <c r="AD134" s="41">
        <v>43594</v>
      </c>
      <c r="AE134" s="46"/>
      <c r="AF134" s="46"/>
      <c r="AG134" s="46"/>
      <c r="AH134" s="46"/>
      <c r="AI134" s="46"/>
      <c r="AJ134" s="46"/>
      <c r="AK134" s="41">
        <v>43819</v>
      </c>
      <c r="AL134" s="46"/>
      <c r="AM134" s="46"/>
      <c r="AN134" s="41">
        <v>43696</v>
      </c>
      <c r="AO134" s="46" t="s">
        <v>882</v>
      </c>
      <c r="AP134" s="46"/>
    </row>
    <row r="135" spans="1:43" s="47" customFormat="1" ht="11.25" customHeight="1" x14ac:dyDescent="0.2">
      <c r="A135" s="38">
        <v>43096</v>
      </c>
      <c r="B135" s="39">
        <v>84</v>
      </c>
      <c r="C135" s="38">
        <v>14854</v>
      </c>
      <c r="D135" s="41">
        <f t="shared" ref="D135:D341" ca="1" si="30">TODAY()</f>
        <v>43879</v>
      </c>
      <c r="E135" s="42">
        <f t="shared" ca="1" si="29"/>
        <v>79</v>
      </c>
      <c r="F135" s="43" t="s">
        <v>438</v>
      </c>
      <c r="G135" s="48">
        <v>898002887695799</v>
      </c>
      <c r="H135" s="45" t="s">
        <v>551</v>
      </c>
      <c r="I135" s="45" t="s">
        <v>51</v>
      </c>
      <c r="J135" s="45" t="s">
        <v>39</v>
      </c>
      <c r="K135" s="45" t="s">
        <v>430</v>
      </c>
      <c r="L135" s="45" t="s">
        <v>40</v>
      </c>
      <c r="M135" s="45" t="s">
        <v>439</v>
      </c>
      <c r="N135" s="38">
        <v>42887</v>
      </c>
      <c r="O135" s="40" t="s">
        <v>1395</v>
      </c>
      <c r="P135" s="38">
        <v>43815</v>
      </c>
      <c r="Q135" s="45">
        <f t="shared" si="28"/>
        <v>928</v>
      </c>
      <c r="R135" s="41">
        <v>43859</v>
      </c>
      <c r="S135" s="46"/>
      <c r="T135" s="41">
        <v>43838</v>
      </c>
      <c r="U135" s="46"/>
      <c r="V135" s="46"/>
      <c r="W135" s="46"/>
      <c r="X135" s="41">
        <v>43560</v>
      </c>
      <c r="Y135" s="41">
        <v>43859</v>
      </c>
      <c r="Z135" s="41">
        <v>43859</v>
      </c>
      <c r="AA135" s="41">
        <v>43521</v>
      </c>
      <c r="AB135" s="46"/>
      <c r="AC135" s="46"/>
      <c r="AD135" s="41">
        <v>43594</v>
      </c>
      <c r="AE135" s="46"/>
      <c r="AF135" s="41">
        <v>43594</v>
      </c>
      <c r="AG135" s="46"/>
      <c r="AH135" s="46" t="s">
        <v>889</v>
      </c>
      <c r="AI135" s="46"/>
      <c r="AJ135" s="41">
        <v>43787</v>
      </c>
      <c r="AK135" s="41">
        <v>43815</v>
      </c>
      <c r="AL135" s="46"/>
      <c r="AM135" s="46"/>
      <c r="AN135" s="46"/>
      <c r="AO135" s="46"/>
      <c r="AP135" s="46"/>
    </row>
    <row r="136" spans="1:43" s="47" customFormat="1" ht="11.25" customHeight="1" x14ac:dyDescent="0.2">
      <c r="A136" s="38">
        <v>43371</v>
      </c>
      <c r="B136" s="39">
        <v>162</v>
      </c>
      <c r="C136" s="38">
        <v>7846</v>
      </c>
      <c r="D136" s="17">
        <f t="shared" ca="1" si="30"/>
        <v>43879</v>
      </c>
      <c r="E136" s="42">
        <f t="shared" ca="1" si="29"/>
        <v>98</v>
      </c>
      <c r="F136" s="43" t="s">
        <v>440</v>
      </c>
      <c r="G136" s="48">
        <v>702004855910288</v>
      </c>
      <c r="H136" s="45" t="s">
        <v>562</v>
      </c>
      <c r="I136" s="45" t="s">
        <v>51</v>
      </c>
      <c r="J136" s="45" t="s">
        <v>39</v>
      </c>
      <c r="K136" s="45"/>
      <c r="L136" s="45"/>
      <c r="M136" s="45" t="s">
        <v>644</v>
      </c>
      <c r="N136" s="38">
        <v>43437</v>
      </c>
      <c r="O136" s="40"/>
      <c r="P136" s="38">
        <v>43808</v>
      </c>
      <c r="Q136" s="45">
        <f t="shared" ref="Q136:Q145" si="31">P136-N136</f>
        <v>371</v>
      </c>
      <c r="R136" s="46"/>
      <c r="S136" s="41">
        <v>43514</v>
      </c>
      <c r="T136" s="41">
        <v>43563</v>
      </c>
      <c r="U136" s="46"/>
      <c r="V136" s="46"/>
      <c r="W136" s="46"/>
      <c r="X136" s="46"/>
      <c r="Y136" s="41">
        <v>43808</v>
      </c>
      <c r="Z136" s="46"/>
      <c r="AA136" s="41">
        <v>43501</v>
      </c>
      <c r="AB136" s="46"/>
      <c r="AC136" s="46"/>
      <c r="AD136" s="41">
        <v>43600</v>
      </c>
      <c r="AE136" s="46"/>
      <c r="AF136" s="46"/>
      <c r="AG136" s="46"/>
      <c r="AH136" s="46"/>
      <c r="AI136" s="46"/>
      <c r="AJ136" s="46"/>
      <c r="AK136" s="41">
        <v>43808</v>
      </c>
      <c r="AL136" s="46"/>
      <c r="AM136" s="46"/>
      <c r="AN136" s="46" t="s">
        <v>536</v>
      </c>
      <c r="AO136" s="46"/>
      <c r="AP136" s="46"/>
    </row>
    <row r="137" spans="1:43" s="16" customFormat="1" ht="11.25" customHeight="1" x14ac:dyDescent="0.2">
      <c r="A137" s="38">
        <v>43265</v>
      </c>
      <c r="B137" s="39">
        <v>134</v>
      </c>
      <c r="C137" s="38">
        <v>17457</v>
      </c>
      <c r="D137" s="2">
        <f t="shared" ca="1" si="30"/>
        <v>43879</v>
      </c>
      <c r="E137" s="42">
        <f t="shared" ref="E137:E146" ca="1" si="32">INT((D137-C137)/365.25)</f>
        <v>72</v>
      </c>
      <c r="F137" s="43" t="s">
        <v>78</v>
      </c>
      <c r="G137" s="48">
        <v>706000316213547</v>
      </c>
      <c r="H137" s="45" t="s">
        <v>79</v>
      </c>
      <c r="I137" s="45" t="s">
        <v>59</v>
      </c>
      <c r="J137" s="45" t="s">
        <v>39</v>
      </c>
      <c r="K137" s="45" t="s">
        <v>42</v>
      </c>
      <c r="L137" s="45" t="s">
        <v>40</v>
      </c>
      <c r="M137" s="45" t="s">
        <v>80</v>
      </c>
      <c r="N137" s="38">
        <v>43265</v>
      </c>
      <c r="O137" s="40" t="s">
        <v>534</v>
      </c>
      <c r="P137" s="38">
        <v>43795</v>
      </c>
      <c r="Q137" s="45">
        <f t="shared" si="31"/>
        <v>530</v>
      </c>
      <c r="R137" s="41"/>
      <c r="S137" s="46"/>
      <c r="T137" s="41"/>
      <c r="U137" s="46"/>
      <c r="V137" s="46"/>
      <c r="W137" s="46"/>
      <c r="X137" s="46"/>
      <c r="Y137" s="41">
        <v>43795</v>
      </c>
      <c r="Z137" s="46"/>
      <c r="AA137" s="41"/>
      <c r="AB137" s="41"/>
      <c r="AC137" s="46"/>
      <c r="AD137" s="41">
        <v>43605</v>
      </c>
      <c r="AE137" s="46"/>
      <c r="AF137" s="46"/>
      <c r="AG137" s="46"/>
      <c r="AH137" s="46"/>
      <c r="AI137" s="46"/>
      <c r="AJ137" s="41">
        <v>43795</v>
      </c>
      <c r="AK137" s="46"/>
      <c r="AL137" s="46"/>
      <c r="AM137" s="46"/>
      <c r="AN137" s="46"/>
      <c r="AO137" s="46"/>
      <c r="AP137" s="46"/>
    </row>
    <row r="138" spans="1:43" s="4" customFormat="1" ht="11.25" customHeight="1" x14ac:dyDescent="0.2">
      <c r="A138" s="38">
        <v>42899</v>
      </c>
      <c r="B138" s="39">
        <v>138</v>
      </c>
      <c r="C138" s="38">
        <v>18516</v>
      </c>
      <c r="D138" s="10">
        <f t="shared" ca="1" si="30"/>
        <v>43879</v>
      </c>
      <c r="E138" s="42">
        <f t="shared" ca="1" si="32"/>
        <v>69</v>
      </c>
      <c r="F138" s="43" t="s">
        <v>84</v>
      </c>
      <c r="G138" s="48">
        <v>700007153621401</v>
      </c>
      <c r="H138" s="45" t="s">
        <v>85</v>
      </c>
      <c r="I138" s="45" t="s">
        <v>59</v>
      </c>
      <c r="J138" s="45" t="s">
        <v>39</v>
      </c>
      <c r="K138" s="45" t="s">
        <v>46</v>
      </c>
      <c r="L138" s="45" t="s">
        <v>61</v>
      </c>
      <c r="M138" s="45" t="s">
        <v>86</v>
      </c>
      <c r="N138" s="38">
        <v>42934</v>
      </c>
      <c r="O138" s="46" t="s">
        <v>740</v>
      </c>
      <c r="P138" s="38">
        <v>43312</v>
      </c>
      <c r="Q138" s="45">
        <f t="shared" si="31"/>
        <v>378</v>
      </c>
      <c r="R138" s="41">
        <v>43850</v>
      </c>
      <c r="S138" s="41">
        <v>43493</v>
      </c>
      <c r="T138" s="46"/>
      <c r="U138" s="46"/>
      <c r="V138" s="41">
        <v>43593</v>
      </c>
      <c r="W138" s="46"/>
      <c r="X138" s="41">
        <v>43595</v>
      </c>
      <c r="Y138" s="41">
        <v>43640</v>
      </c>
      <c r="Z138" s="41">
        <v>43850</v>
      </c>
      <c r="AA138" s="46"/>
      <c r="AB138" s="46"/>
      <c r="AC138" s="46"/>
      <c r="AD138" s="41">
        <v>43608</v>
      </c>
      <c r="AE138" s="41">
        <v>43640</v>
      </c>
      <c r="AF138" s="46"/>
      <c r="AG138" s="46"/>
      <c r="AH138" s="46"/>
      <c r="AI138" s="46"/>
      <c r="AJ138" s="46"/>
      <c r="AK138" s="46"/>
      <c r="AL138" s="46" t="s">
        <v>615</v>
      </c>
      <c r="AM138" s="46"/>
      <c r="AN138" s="46">
        <v>2019</v>
      </c>
      <c r="AO138" s="46"/>
      <c r="AP138" s="46"/>
    </row>
    <row r="139" spans="1:43" s="4" customFormat="1" ht="11.25" customHeight="1" x14ac:dyDescent="0.2">
      <c r="A139" s="38">
        <v>43661</v>
      </c>
      <c r="B139" s="39">
        <v>328</v>
      </c>
      <c r="C139" s="38">
        <v>8624</v>
      </c>
      <c r="D139" s="41">
        <f t="shared" ca="1" si="30"/>
        <v>43879</v>
      </c>
      <c r="E139" s="42">
        <f t="shared" ca="1" si="32"/>
        <v>96</v>
      </c>
      <c r="F139" s="50" t="s">
        <v>669</v>
      </c>
      <c r="G139" s="67">
        <v>702309171757110</v>
      </c>
      <c r="H139" s="49" t="s">
        <v>670</v>
      </c>
      <c r="I139" s="49" t="s">
        <v>51</v>
      </c>
      <c r="J139" s="49" t="s">
        <v>39</v>
      </c>
      <c r="K139" s="49"/>
      <c r="L139" s="49" t="s">
        <v>40</v>
      </c>
      <c r="M139" s="49" t="s">
        <v>671</v>
      </c>
      <c r="N139" s="52">
        <v>43690</v>
      </c>
      <c r="O139" s="46"/>
      <c r="P139" s="52">
        <v>43857</v>
      </c>
      <c r="Q139" s="45">
        <f t="shared" si="31"/>
        <v>167</v>
      </c>
      <c r="R139" s="41"/>
      <c r="S139" s="41">
        <v>43531</v>
      </c>
      <c r="T139" s="41"/>
      <c r="U139" s="41">
        <v>43857</v>
      </c>
      <c r="V139" s="46"/>
      <c r="W139" s="41">
        <v>43531</v>
      </c>
      <c r="X139" s="41">
        <v>43728</v>
      </c>
      <c r="Y139" s="41">
        <v>43857</v>
      </c>
      <c r="Z139" s="41">
        <v>43857</v>
      </c>
      <c r="AA139" s="41">
        <v>43514</v>
      </c>
      <c r="AB139" s="46"/>
      <c r="AC139" s="46"/>
      <c r="AD139" s="46"/>
      <c r="AE139" s="46"/>
      <c r="AF139" s="46"/>
      <c r="AG139" s="41">
        <v>43690</v>
      </c>
      <c r="AH139" s="46"/>
      <c r="AI139" s="41">
        <v>43753</v>
      </c>
      <c r="AJ139" s="46"/>
      <c r="AK139" s="46"/>
      <c r="AL139" s="46" t="s">
        <v>518</v>
      </c>
      <c r="AM139" s="41">
        <v>43592</v>
      </c>
      <c r="AN139" s="46"/>
      <c r="AO139" s="46"/>
      <c r="AP139" s="46"/>
    </row>
    <row r="140" spans="1:43" s="14" customFormat="1" x14ac:dyDescent="0.2">
      <c r="A140" s="38">
        <v>43661</v>
      </c>
      <c r="B140" s="49">
        <v>418</v>
      </c>
      <c r="C140" s="38">
        <v>20431</v>
      </c>
      <c r="D140" s="106">
        <f t="shared" ca="1" si="30"/>
        <v>43879</v>
      </c>
      <c r="E140" s="42">
        <f t="shared" ca="1" si="32"/>
        <v>64</v>
      </c>
      <c r="F140" s="50" t="s">
        <v>666</v>
      </c>
      <c r="G140" s="67">
        <v>898001290683125</v>
      </c>
      <c r="H140" s="49" t="s">
        <v>667</v>
      </c>
      <c r="I140" s="49" t="s">
        <v>38</v>
      </c>
      <c r="J140" s="49" t="s">
        <v>39</v>
      </c>
      <c r="K140" s="49"/>
      <c r="L140" s="49" t="s">
        <v>47</v>
      </c>
      <c r="M140" s="49" t="s">
        <v>668</v>
      </c>
      <c r="N140" s="49"/>
      <c r="O140" s="46" t="s">
        <v>740</v>
      </c>
      <c r="P140" s="52">
        <v>43776</v>
      </c>
      <c r="Q140" s="45">
        <f t="shared" si="31"/>
        <v>43776</v>
      </c>
      <c r="R140" s="41">
        <v>43776</v>
      </c>
      <c r="S140" s="41">
        <v>43669</v>
      </c>
      <c r="T140" s="46"/>
      <c r="U140" s="46"/>
      <c r="V140" s="46"/>
      <c r="W140" s="41">
        <v>43669</v>
      </c>
      <c r="X140" s="46" t="s">
        <v>755</v>
      </c>
      <c r="Y140" s="41">
        <v>43776</v>
      </c>
      <c r="Z140" s="46"/>
      <c r="AA140" s="46"/>
      <c r="AB140" s="46"/>
      <c r="AC140" s="46"/>
      <c r="AD140" s="46"/>
      <c r="AE140" s="46"/>
      <c r="AF140" s="41">
        <v>43669</v>
      </c>
      <c r="AG140" s="41">
        <v>43693</v>
      </c>
      <c r="AH140" s="46"/>
      <c r="AI140" s="46"/>
      <c r="AJ140" s="41">
        <v>43776</v>
      </c>
      <c r="AK140" s="46"/>
      <c r="AL140" s="46"/>
      <c r="AM140" s="46"/>
      <c r="AN140" s="46"/>
      <c r="AO140" s="46"/>
      <c r="AP140" s="46"/>
      <c r="AQ140" s="136"/>
    </row>
    <row r="141" spans="1:43" s="46" customFormat="1" x14ac:dyDescent="0.2">
      <c r="A141" s="52">
        <v>43594</v>
      </c>
      <c r="B141" s="45">
        <v>381</v>
      </c>
      <c r="C141" s="38">
        <v>19490</v>
      </c>
      <c r="D141" s="106">
        <f t="shared" ca="1" si="30"/>
        <v>43879</v>
      </c>
      <c r="E141" s="42">
        <f t="shared" ca="1" si="32"/>
        <v>66</v>
      </c>
      <c r="F141" s="43" t="s">
        <v>513</v>
      </c>
      <c r="G141" s="48">
        <v>700003825493800</v>
      </c>
      <c r="H141" s="45" t="s">
        <v>545</v>
      </c>
      <c r="I141" s="45" t="s">
        <v>48</v>
      </c>
      <c r="J141" s="45" t="s">
        <v>45</v>
      </c>
      <c r="K141" s="45" t="s">
        <v>528</v>
      </c>
      <c r="L141" s="45" t="s">
        <v>529</v>
      </c>
      <c r="M141" s="45" t="s">
        <v>644</v>
      </c>
      <c r="N141" s="38"/>
      <c r="P141" s="38">
        <v>43769</v>
      </c>
      <c r="Q141" s="45">
        <f t="shared" si="31"/>
        <v>43769</v>
      </c>
      <c r="R141" s="41">
        <v>43769</v>
      </c>
      <c r="X141" s="41">
        <v>43777</v>
      </c>
      <c r="Y141" s="41">
        <v>43777</v>
      </c>
      <c r="AD141" s="41">
        <v>43607</v>
      </c>
      <c r="AG141" s="41">
        <v>43699</v>
      </c>
      <c r="AI141" s="41">
        <v>43769</v>
      </c>
      <c r="AJ141" s="41">
        <v>43777</v>
      </c>
      <c r="AQ141" s="137"/>
    </row>
    <row r="142" spans="1:43" s="57" customFormat="1" ht="11.25" customHeight="1" x14ac:dyDescent="0.2">
      <c r="A142" s="95">
        <v>43441</v>
      </c>
      <c r="B142" s="139">
        <v>283</v>
      </c>
      <c r="C142" s="95">
        <v>12570</v>
      </c>
      <c r="D142" s="41">
        <f t="shared" ca="1" si="30"/>
        <v>43879</v>
      </c>
      <c r="E142" s="127">
        <f t="shared" ca="1" si="32"/>
        <v>85</v>
      </c>
      <c r="F142" s="96" t="s">
        <v>104</v>
      </c>
      <c r="G142" s="140">
        <v>898001199783961</v>
      </c>
      <c r="H142" s="94" t="s">
        <v>673</v>
      </c>
      <c r="I142" s="94" t="s">
        <v>59</v>
      </c>
      <c r="J142" s="94" t="s">
        <v>39</v>
      </c>
      <c r="K142" s="94" t="s">
        <v>105</v>
      </c>
      <c r="L142" s="94" t="s">
        <v>106</v>
      </c>
      <c r="M142" s="94" t="s">
        <v>853</v>
      </c>
      <c r="N142" s="95">
        <v>43475</v>
      </c>
      <c r="O142" s="100"/>
      <c r="P142" s="95">
        <v>43773</v>
      </c>
      <c r="Q142" s="94">
        <f t="shared" si="31"/>
        <v>298</v>
      </c>
      <c r="R142" s="100"/>
      <c r="S142" s="100"/>
      <c r="T142" s="100"/>
      <c r="U142" s="100"/>
      <c r="V142" s="100"/>
      <c r="W142" s="99">
        <v>43615</v>
      </c>
      <c r="X142" s="100"/>
      <c r="Y142" s="100"/>
      <c r="Z142" s="100"/>
      <c r="AA142" s="100"/>
      <c r="AB142" s="100"/>
      <c r="AC142" s="100"/>
      <c r="AD142" s="99">
        <v>43615</v>
      </c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99">
        <v>43615</v>
      </c>
    </row>
    <row r="143" spans="1:43" s="46" customFormat="1" ht="11.25" customHeight="1" x14ac:dyDescent="0.2">
      <c r="A143" s="38">
        <v>43664</v>
      </c>
      <c r="B143" s="45">
        <v>246</v>
      </c>
      <c r="C143" s="38">
        <v>18456</v>
      </c>
      <c r="D143" s="106">
        <f t="shared" ca="1" si="30"/>
        <v>43879</v>
      </c>
      <c r="E143" s="42">
        <f t="shared" ca="1" si="32"/>
        <v>69</v>
      </c>
      <c r="F143" s="43" t="s">
        <v>674</v>
      </c>
      <c r="G143" s="44">
        <v>801434131489037</v>
      </c>
      <c r="H143" s="45" t="s">
        <v>675</v>
      </c>
      <c r="I143" s="45" t="s">
        <v>38</v>
      </c>
      <c r="J143" s="45" t="s">
        <v>39</v>
      </c>
      <c r="K143" s="45"/>
      <c r="L143" s="45"/>
      <c r="M143" s="45" t="s">
        <v>676</v>
      </c>
      <c r="N143" s="45"/>
      <c r="O143" s="46" t="s">
        <v>1226</v>
      </c>
      <c r="P143" s="38">
        <v>43768</v>
      </c>
      <c r="Q143" s="45">
        <f t="shared" si="31"/>
        <v>43768</v>
      </c>
      <c r="R143" s="56">
        <v>43770</v>
      </c>
      <c r="S143" s="41">
        <v>43602</v>
      </c>
      <c r="T143" s="41"/>
      <c r="X143" s="41">
        <v>43595</v>
      </c>
      <c r="Y143" s="41">
        <v>43768</v>
      </c>
      <c r="AA143" s="41">
        <v>43501</v>
      </c>
      <c r="AB143" s="41">
        <v>43539</v>
      </c>
      <c r="AC143" s="41">
        <v>43570</v>
      </c>
      <c r="AD143" s="41">
        <v>43602</v>
      </c>
      <c r="AE143" s="41">
        <v>43619</v>
      </c>
      <c r="AF143" s="41">
        <v>43657</v>
      </c>
      <c r="AG143" s="41">
        <v>43707</v>
      </c>
      <c r="AH143" s="41">
        <v>43718</v>
      </c>
      <c r="AI143" s="41">
        <v>43760</v>
      </c>
      <c r="AJ143" s="41">
        <v>43780</v>
      </c>
      <c r="AQ143" s="137"/>
    </row>
    <row r="144" spans="1:43" s="46" customFormat="1" ht="11.25" customHeight="1" x14ac:dyDescent="0.2">
      <c r="A144" s="38">
        <v>43170</v>
      </c>
      <c r="B144" s="45">
        <v>165</v>
      </c>
      <c r="C144" s="38">
        <v>20736</v>
      </c>
      <c r="D144" s="106">
        <f t="shared" ca="1" si="30"/>
        <v>43879</v>
      </c>
      <c r="E144" s="42">
        <f t="shared" ca="1" si="32"/>
        <v>63</v>
      </c>
      <c r="F144" s="43" t="s">
        <v>826</v>
      </c>
      <c r="G144" s="48">
        <v>898003420520052</v>
      </c>
      <c r="H144" s="45" t="s">
        <v>579</v>
      </c>
      <c r="I144" s="45" t="s">
        <v>38</v>
      </c>
      <c r="J144" s="45" t="s">
        <v>39</v>
      </c>
      <c r="K144" s="45" t="s">
        <v>46</v>
      </c>
      <c r="L144" s="45" t="s">
        <v>47</v>
      </c>
      <c r="M144" s="45" t="s">
        <v>435</v>
      </c>
      <c r="N144" s="38">
        <v>43025</v>
      </c>
      <c r="O144" s="46" t="s">
        <v>1112</v>
      </c>
      <c r="P144" s="38">
        <v>43768</v>
      </c>
      <c r="Q144" s="45">
        <f t="shared" si="31"/>
        <v>743</v>
      </c>
      <c r="R144" s="41">
        <v>43857</v>
      </c>
      <c r="V144" s="41">
        <v>43691</v>
      </c>
      <c r="Y144" s="41">
        <v>43768</v>
      </c>
      <c r="Z144" s="41">
        <v>43857</v>
      </c>
      <c r="AF144" s="41">
        <v>43676</v>
      </c>
      <c r="AG144" s="41">
        <v>43691</v>
      </c>
      <c r="AI144" s="41">
        <v>43768</v>
      </c>
      <c r="AQ144" s="137"/>
    </row>
    <row r="145" spans="1:43" s="75" customFormat="1" x14ac:dyDescent="0.2">
      <c r="A145" s="95">
        <v>42892</v>
      </c>
      <c r="B145" s="161">
        <v>190</v>
      </c>
      <c r="C145" s="162">
        <v>11894</v>
      </c>
      <c r="D145" s="41">
        <f t="shared" ca="1" si="30"/>
        <v>43879</v>
      </c>
      <c r="E145" s="127">
        <f t="shared" ca="1" si="32"/>
        <v>87</v>
      </c>
      <c r="F145" s="163" t="s">
        <v>247</v>
      </c>
      <c r="G145" s="164">
        <v>898001289223566</v>
      </c>
      <c r="H145" s="165" t="s">
        <v>312</v>
      </c>
      <c r="I145" s="165" t="s">
        <v>59</v>
      </c>
      <c r="J145" s="165" t="s">
        <v>39</v>
      </c>
      <c r="K145" s="165" t="s">
        <v>98</v>
      </c>
      <c r="L145" s="165" t="s">
        <v>99</v>
      </c>
      <c r="M145" s="165" t="s">
        <v>248</v>
      </c>
      <c r="N145" s="162">
        <v>42962</v>
      </c>
      <c r="O145" s="166" t="s">
        <v>915</v>
      </c>
      <c r="P145" s="162">
        <v>43815</v>
      </c>
      <c r="Q145" s="94">
        <f t="shared" si="31"/>
        <v>853</v>
      </c>
      <c r="R145" s="166"/>
      <c r="S145" s="166"/>
      <c r="T145" s="167"/>
      <c r="U145" s="167">
        <v>43740</v>
      </c>
      <c r="V145" s="167">
        <v>43717</v>
      </c>
      <c r="W145" s="167">
        <v>43740</v>
      </c>
      <c r="X145" s="167">
        <v>43728</v>
      </c>
      <c r="Y145" s="167">
        <v>43815</v>
      </c>
      <c r="Z145" s="166"/>
      <c r="AA145" s="167"/>
      <c r="AB145" s="166"/>
      <c r="AC145" s="166"/>
      <c r="AD145" s="166"/>
      <c r="AE145" s="166"/>
      <c r="AF145" s="166"/>
      <c r="AG145" s="167">
        <v>43693</v>
      </c>
      <c r="AH145" s="167">
        <v>43738</v>
      </c>
      <c r="AI145" s="167">
        <v>43740</v>
      </c>
      <c r="AJ145" s="167">
        <v>43781</v>
      </c>
      <c r="AK145" s="167">
        <v>43815</v>
      </c>
      <c r="AL145" s="166"/>
      <c r="AM145" s="166"/>
      <c r="AN145" s="166"/>
      <c r="AO145" s="166"/>
      <c r="AP145" s="166"/>
    </row>
    <row r="146" spans="1:43" s="47" customFormat="1" ht="11.25" customHeight="1" x14ac:dyDescent="0.2">
      <c r="A146" s="52">
        <v>42885</v>
      </c>
      <c r="B146" s="39">
        <v>142</v>
      </c>
      <c r="C146" s="38">
        <v>33038</v>
      </c>
      <c r="D146" s="41">
        <f t="shared" ca="1" si="30"/>
        <v>43879</v>
      </c>
      <c r="E146" s="42">
        <f t="shared" ca="1" si="32"/>
        <v>29</v>
      </c>
      <c r="F146" s="43" t="s">
        <v>271</v>
      </c>
      <c r="G146" s="51">
        <v>700507978312054</v>
      </c>
      <c r="H146" s="45" t="s">
        <v>322</v>
      </c>
      <c r="I146" s="45" t="s">
        <v>59</v>
      </c>
      <c r="J146" s="45" t="s">
        <v>39</v>
      </c>
      <c r="K146" s="45" t="s">
        <v>272</v>
      </c>
      <c r="L146" s="45" t="s">
        <v>273</v>
      </c>
      <c r="M146" s="45">
        <v>969500968</v>
      </c>
      <c r="N146" s="38">
        <v>42885</v>
      </c>
      <c r="O146" s="46" t="s">
        <v>1112</v>
      </c>
      <c r="P146" s="38">
        <v>43809</v>
      </c>
      <c r="Q146" s="45">
        <f>P146-N146</f>
        <v>924</v>
      </c>
      <c r="R146" s="41">
        <v>43614</v>
      </c>
      <c r="S146" s="46"/>
      <c r="T146" s="41">
        <v>43467</v>
      </c>
      <c r="U146" s="46"/>
      <c r="V146" s="41">
        <v>43747</v>
      </c>
      <c r="W146" s="41">
        <v>43622</v>
      </c>
      <c r="X146" s="46" t="s">
        <v>957</v>
      </c>
      <c r="Y146" s="41">
        <v>43809</v>
      </c>
      <c r="Z146" s="46"/>
      <c r="AA146" s="41">
        <v>43501</v>
      </c>
      <c r="AB146" s="46"/>
      <c r="AC146" s="46"/>
      <c r="AD146" s="41">
        <v>43614</v>
      </c>
      <c r="AE146" s="41">
        <v>43622</v>
      </c>
      <c r="AF146" s="46"/>
      <c r="AG146" s="46"/>
      <c r="AH146" s="46"/>
      <c r="AI146" s="41">
        <v>43745</v>
      </c>
      <c r="AJ146" s="46"/>
      <c r="AK146" s="41">
        <v>43809</v>
      </c>
      <c r="AL146" s="46"/>
      <c r="AM146" s="46"/>
      <c r="AN146" s="46"/>
      <c r="AO146" s="46"/>
      <c r="AP146" s="46"/>
    </row>
    <row r="147" spans="1:43" s="47" customFormat="1" ht="12.75" customHeight="1" x14ac:dyDescent="0.2">
      <c r="A147" s="38">
        <v>43622</v>
      </c>
      <c r="B147" s="39">
        <v>164</v>
      </c>
      <c r="C147" s="38">
        <v>11158</v>
      </c>
      <c r="D147" s="41">
        <f t="shared" ca="1" si="30"/>
        <v>43879</v>
      </c>
      <c r="E147" s="42">
        <f t="shared" ref="E147:E159" ca="1" si="33">INT((D147-C147)/365.25)</f>
        <v>89</v>
      </c>
      <c r="F147" s="50" t="s">
        <v>269</v>
      </c>
      <c r="G147" s="51">
        <v>702808676691766</v>
      </c>
      <c r="H147" s="49" t="s">
        <v>468</v>
      </c>
      <c r="I147" s="49" t="s">
        <v>59</v>
      </c>
      <c r="J147" s="49" t="s">
        <v>39</v>
      </c>
      <c r="K147" s="49"/>
      <c r="L147" s="49" t="s">
        <v>61</v>
      </c>
      <c r="M147" s="49" t="s">
        <v>469</v>
      </c>
      <c r="N147" s="52">
        <v>42880</v>
      </c>
      <c r="O147" s="46" t="s">
        <v>511</v>
      </c>
      <c r="P147" s="52">
        <v>43766</v>
      </c>
      <c r="Q147" s="45">
        <f t="shared" ref="Q147:Q162" si="34">P147-N147</f>
        <v>886</v>
      </c>
      <c r="R147" s="46"/>
      <c r="S147" s="41">
        <v>43620</v>
      </c>
      <c r="T147" s="41">
        <v>43633</v>
      </c>
      <c r="U147" s="46"/>
      <c r="V147" s="46"/>
      <c r="W147" s="41">
        <v>43622</v>
      </c>
      <c r="X147" s="41">
        <v>43742</v>
      </c>
      <c r="Y147" s="41">
        <v>43766</v>
      </c>
      <c r="Z147" s="41">
        <v>43494</v>
      </c>
      <c r="AA147" s="46"/>
      <c r="AB147" s="46"/>
      <c r="AC147" s="46"/>
      <c r="AD147" s="46"/>
      <c r="AE147" s="41">
        <v>43633</v>
      </c>
      <c r="AF147" s="46"/>
      <c r="AG147" s="46"/>
      <c r="AH147" s="41">
        <v>43732</v>
      </c>
      <c r="AI147" s="41">
        <v>43766</v>
      </c>
      <c r="AJ147" s="46"/>
      <c r="AK147" s="46"/>
      <c r="AL147" s="46" t="s">
        <v>31</v>
      </c>
      <c r="AM147" s="46"/>
      <c r="AN147" s="46"/>
      <c r="AO147" s="46"/>
      <c r="AP147" s="46"/>
    </row>
    <row r="148" spans="1:43" s="47" customFormat="1" ht="11.25" customHeight="1" x14ac:dyDescent="0.2">
      <c r="A148" s="38">
        <v>43182</v>
      </c>
      <c r="B148" s="39">
        <v>123</v>
      </c>
      <c r="C148" s="38">
        <v>37677</v>
      </c>
      <c r="D148" s="41">
        <f t="shared" ca="1" si="30"/>
        <v>43879</v>
      </c>
      <c r="E148" s="42">
        <f t="shared" ca="1" si="33"/>
        <v>16</v>
      </c>
      <c r="F148" s="43" t="s">
        <v>328</v>
      </c>
      <c r="G148" s="48">
        <v>705000888839052</v>
      </c>
      <c r="H148" s="45" t="s">
        <v>566</v>
      </c>
      <c r="I148" s="45" t="s">
        <v>59</v>
      </c>
      <c r="J148" s="45" t="s">
        <v>39</v>
      </c>
      <c r="K148" s="45" t="s">
        <v>218</v>
      </c>
      <c r="L148" s="45" t="s">
        <v>219</v>
      </c>
      <c r="M148" s="45" t="s">
        <v>329</v>
      </c>
      <c r="N148" s="38">
        <v>43228</v>
      </c>
      <c r="O148" s="46"/>
      <c r="P148" s="38">
        <v>43797</v>
      </c>
      <c r="Q148" s="45">
        <f t="shared" si="34"/>
        <v>569</v>
      </c>
      <c r="R148" s="46"/>
      <c r="S148" s="46"/>
      <c r="T148" s="46"/>
      <c r="U148" s="46"/>
      <c r="V148" s="46"/>
      <c r="W148" s="41">
        <v>43622</v>
      </c>
      <c r="X148" s="46"/>
      <c r="Y148" s="41">
        <v>43797</v>
      </c>
      <c r="Z148" s="46"/>
      <c r="AA148" s="46"/>
      <c r="AB148" s="46"/>
      <c r="AC148" s="46"/>
      <c r="AD148" s="46"/>
      <c r="AE148" s="41">
        <v>43622</v>
      </c>
      <c r="AF148" s="46"/>
      <c r="AG148" s="46"/>
      <c r="AH148" s="41">
        <v>43710</v>
      </c>
      <c r="AI148" s="46"/>
      <c r="AJ148" s="41">
        <v>43797</v>
      </c>
      <c r="AK148" s="46"/>
      <c r="AL148" s="46" t="s">
        <v>520</v>
      </c>
      <c r="AM148" s="41">
        <v>43592</v>
      </c>
      <c r="AN148" s="46"/>
      <c r="AO148" s="46"/>
      <c r="AP148" s="46"/>
      <c r="AQ148" s="47" t="s">
        <v>511</v>
      </c>
    </row>
    <row r="149" spans="1:43" s="47" customFormat="1" x14ac:dyDescent="0.2">
      <c r="A149" s="38">
        <v>43136</v>
      </c>
      <c r="B149" s="45">
        <v>56</v>
      </c>
      <c r="C149" s="38">
        <v>23099</v>
      </c>
      <c r="D149" s="106">
        <f t="shared" ca="1" si="30"/>
        <v>43879</v>
      </c>
      <c r="E149" s="42">
        <f t="shared" ca="1" si="33"/>
        <v>56</v>
      </c>
      <c r="F149" s="43" t="s">
        <v>431</v>
      </c>
      <c r="G149" s="48">
        <v>899034100080581</v>
      </c>
      <c r="H149" s="45" t="s">
        <v>542</v>
      </c>
      <c r="I149" s="45" t="s">
        <v>48</v>
      </c>
      <c r="J149" s="45" t="s">
        <v>45</v>
      </c>
      <c r="K149" s="45" t="s">
        <v>432</v>
      </c>
      <c r="L149" s="45" t="s">
        <v>433</v>
      </c>
      <c r="M149" s="45" t="s">
        <v>990</v>
      </c>
      <c r="N149" s="38">
        <v>43195</v>
      </c>
      <c r="O149" s="46" t="s">
        <v>1140</v>
      </c>
      <c r="P149" s="38">
        <v>43761</v>
      </c>
      <c r="Q149" s="45">
        <f t="shared" si="34"/>
        <v>566</v>
      </c>
      <c r="R149" s="41">
        <v>43742</v>
      </c>
      <c r="S149" s="41">
        <v>43700</v>
      </c>
      <c r="T149" s="41">
        <v>43633</v>
      </c>
      <c r="U149" s="46"/>
      <c r="V149" s="46"/>
      <c r="W149" s="46"/>
      <c r="X149" s="41">
        <v>43518</v>
      </c>
      <c r="Y149" s="41">
        <v>43761</v>
      </c>
      <c r="Z149" s="46"/>
      <c r="AA149" s="41">
        <v>43509</v>
      </c>
      <c r="AB149" s="46"/>
      <c r="AC149" s="46"/>
      <c r="AD149" s="41">
        <v>43601</v>
      </c>
      <c r="AE149" s="41">
        <v>43633</v>
      </c>
      <c r="AF149" s="46"/>
      <c r="AG149" s="41">
        <v>43700</v>
      </c>
      <c r="AH149" s="46"/>
      <c r="AI149" s="41">
        <v>43761</v>
      </c>
      <c r="AJ149" s="46"/>
      <c r="AK149" s="46"/>
      <c r="AL149" s="46"/>
      <c r="AM149" s="46"/>
      <c r="AN149" s="46"/>
      <c r="AO149" s="46"/>
      <c r="AP149" s="46"/>
    </row>
    <row r="150" spans="1:43" s="47" customFormat="1" ht="11.25" customHeight="1" x14ac:dyDescent="0.2">
      <c r="A150" s="38">
        <v>42920</v>
      </c>
      <c r="B150" s="45">
        <v>155</v>
      </c>
      <c r="C150" s="38">
        <v>12950</v>
      </c>
      <c r="D150" s="106">
        <f t="shared" ca="1" si="30"/>
        <v>43879</v>
      </c>
      <c r="E150" s="42">
        <f t="shared" ca="1" si="33"/>
        <v>84</v>
      </c>
      <c r="F150" s="43" t="s">
        <v>343</v>
      </c>
      <c r="G150" s="48">
        <v>898001290702987</v>
      </c>
      <c r="H150" s="45" t="s">
        <v>576</v>
      </c>
      <c r="I150" s="45" t="s">
        <v>38</v>
      </c>
      <c r="J150" s="45" t="s">
        <v>39</v>
      </c>
      <c r="K150" s="45" t="s">
        <v>71</v>
      </c>
      <c r="L150" s="45" t="s">
        <v>72</v>
      </c>
      <c r="M150" s="45" t="s">
        <v>344</v>
      </c>
      <c r="N150" s="38">
        <v>42963</v>
      </c>
      <c r="O150" s="46"/>
      <c r="P150" s="38">
        <v>43843</v>
      </c>
      <c r="Q150" s="45">
        <f t="shared" si="34"/>
        <v>880</v>
      </c>
      <c r="R150" s="46"/>
      <c r="S150" s="46"/>
      <c r="T150" s="46"/>
      <c r="U150" s="46"/>
      <c r="V150" s="46"/>
      <c r="W150" s="46"/>
      <c r="X150" s="46"/>
      <c r="Y150" s="41">
        <v>43843</v>
      </c>
      <c r="Z150" s="41">
        <v>43843</v>
      </c>
      <c r="AA150" s="46"/>
      <c r="AB150" s="46"/>
      <c r="AC150" s="46"/>
      <c r="AD150" s="46"/>
      <c r="AE150" s="46"/>
      <c r="AF150" s="41">
        <v>43674</v>
      </c>
      <c r="AG150" s="46"/>
      <c r="AH150" s="41">
        <v>43738</v>
      </c>
      <c r="AI150" s="46"/>
      <c r="AJ150" s="46"/>
      <c r="AK150" s="46"/>
      <c r="AL150" s="46"/>
      <c r="AM150" s="46"/>
      <c r="AN150" s="46"/>
      <c r="AO150" s="46"/>
      <c r="AP150" s="46"/>
    </row>
    <row r="151" spans="1:43" s="47" customFormat="1" ht="11.25" customHeight="1" x14ac:dyDescent="0.2">
      <c r="A151" s="38">
        <v>43081</v>
      </c>
      <c r="B151" s="39">
        <v>77</v>
      </c>
      <c r="C151" s="38">
        <v>21075</v>
      </c>
      <c r="D151" s="41">
        <f t="shared" ca="1" si="30"/>
        <v>43879</v>
      </c>
      <c r="E151" s="42">
        <f t="shared" ca="1" si="33"/>
        <v>62</v>
      </c>
      <c r="F151" s="43" t="s">
        <v>360</v>
      </c>
      <c r="G151" s="48">
        <v>898004014139745</v>
      </c>
      <c r="H151" s="45" t="s">
        <v>570</v>
      </c>
      <c r="I151" s="45" t="s">
        <v>59</v>
      </c>
      <c r="J151" s="45" t="s">
        <v>39</v>
      </c>
      <c r="K151" s="45"/>
      <c r="L151" s="45"/>
      <c r="M151" s="45" t="s">
        <v>361</v>
      </c>
      <c r="N151" s="38">
        <v>43096</v>
      </c>
      <c r="O151" s="46" t="s">
        <v>1259</v>
      </c>
      <c r="P151" s="38"/>
      <c r="Q151" s="45">
        <f t="shared" si="34"/>
        <v>-43096</v>
      </c>
      <c r="R151" s="41">
        <v>43852</v>
      </c>
      <c r="S151" s="41">
        <v>43817</v>
      </c>
      <c r="T151" s="46"/>
      <c r="U151" s="46"/>
      <c r="V151" s="41">
        <v>43817</v>
      </c>
      <c r="W151" s="46"/>
      <c r="X151" s="41">
        <v>43651</v>
      </c>
      <c r="Y151" s="41">
        <v>43817</v>
      </c>
      <c r="Z151" s="41">
        <v>43852</v>
      </c>
      <c r="AA151" s="46"/>
      <c r="AB151" s="46"/>
      <c r="AC151" s="46"/>
      <c r="AD151" s="41">
        <v>43613</v>
      </c>
      <c r="AE151" s="41">
        <v>43630</v>
      </c>
      <c r="AF151" s="41">
        <v>43671</v>
      </c>
      <c r="AG151" s="46"/>
      <c r="AH151" s="46"/>
      <c r="AI151" s="46"/>
      <c r="AJ151" s="46"/>
      <c r="AK151" s="41">
        <v>43817</v>
      </c>
      <c r="AL151" s="46"/>
      <c r="AM151" s="46"/>
      <c r="AN151" s="41">
        <v>43671</v>
      </c>
      <c r="AO151" s="46" t="s">
        <v>487</v>
      </c>
      <c r="AP151" s="46"/>
    </row>
    <row r="152" spans="1:43" s="47" customFormat="1" x14ac:dyDescent="0.2">
      <c r="A152" s="38">
        <v>43362</v>
      </c>
      <c r="B152" s="45">
        <v>243</v>
      </c>
      <c r="C152" s="38">
        <v>13101</v>
      </c>
      <c r="D152" s="106">
        <f t="shared" ca="1" si="30"/>
        <v>43879</v>
      </c>
      <c r="E152" s="42">
        <f t="shared" ca="1" si="33"/>
        <v>84</v>
      </c>
      <c r="F152" s="43" t="s">
        <v>811</v>
      </c>
      <c r="G152" s="48">
        <v>700003639345805</v>
      </c>
      <c r="H152" s="45" t="s">
        <v>582</v>
      </c>
      <c r="I152" s="45" t="s">
        <v>38</v>
      </c>
      <c r="J152" s="45" t="s">
        <v>39</v>
      </c>
      <c r="K152" s="45" t="s">
        <v>98</v>
      </c>
      <c r="L152" s="45" t="s">
        <v>99</v>
      </c>
      <c r="M152" s="45" t="s">
        <v>342</v>
      </c>
      <c r="N152" s="38">
        <v>43367</v>
      </c>
      <c r="O152" s="46" t="s">
        <v>1286</v>
      </c>
      <c r="P152" s="38">
        <v>43804</v>
      </c>
      <c r="Q152" s="45">
        <f t="shared" si="34"/>
        <v>437</v>
      </c>
      <c r="R152" s="41">
        <v>43852</v>
      </c>
      <c r="S152" s="46"/>
      <c r="T152" s="46"/>
      <c r="U152" s="46"/>
      <c r="V152" s="46"/>
      <c r="W152" s="41">
        <v>43804</v>
      </c>
      <c r="X152" s="46"/>
      <c r="Y152" s="41">
        <v>43804</v>
      </c>
      <c r="Z152" s="41">
        <v>43843</v>
      </c>
      <c r="AA152" s="46"/>
      <c r="AB152" s="46"/>
      <c r="AC152" s="46"/>
      <c r="AD152" s="46"/>
      <c r="AE152" s="46"/>
      <c r="AF152" s="41">
        <v>43675</v>
      </c>
      <c r="AG152" s="46"/>
      <c r="AH152" s="41">
        <v>43710</v>
      </c>
      <c r="AI152" s="46"/>
      <c r="AJ152" s="46"/>
      <c r="AK152" s="41">
        <v>43804</v>
      </c>
      <c r="AL152" s="46"/>
      <c r="AM152" s="46"/>
      <c r="AN152" s="46"/>
      <c r="AO152" s="46"/>
      <c r="AP152" s="46"/>
    </row>
    <row r="153" spans="1:43" s="47" customFormat="1" ht="11.25" customHeight="1" x14ac:dyDescent="0.2">
      <c r="A153" s="95">
        <v>42915</v>
      </c>
      <c r="B153" s="139">
        <v>180</v>
      </c>
      <c r="C153" s="95">
        <v>17577</v>
      </c>
      <c r="D153" s="41">
        <f t="shared" ca="1" si="30"/>
        <v>43879</v>
      </c>
      <c r="E153" s="127">
        <f t="shared" ca="1" si="33"/>
        <v>72</v>
      </c>
      <c r="F153" s="96" t="s">
        <v>381</v>
      </c>
      <c r="G153" s="140">
        <v>706107005255960</v>
      </c>
      <c r="H153" s="94" t="s">
        <v>565</v>
      </c>
      <c r="I153" s="94" t="s">
        <v>59</v>
      </c>
      <c r="J153" s="94" t="s">
        <v>39</v>
      </c>
      <c r="K153" s="94" t="s">
        <v>46</v>
      </c>
      <c r="L153" s="94" t="s">
        <v>47</v>
      </c>
      <c r="M153" s="94" t="s">
        <v>382</v>
      </c>
      <c r="N153" s="95">
        <v>42955</v>
      </c>
      <c r="O153" s="100" t="s">
        <v>1047</v>
      </c>
      <c r="P153" s="95">
        <v>43802</v>
      </c>
      <c r="Q153" s="94">
        <f t="shared" si="34"/>
        <v>847</v>
      </c>
      <c r="R153" s="100"/>
      <c r="S153" s="99">
        <v>43802</v>
      </c>
      <c r="T153" s="99">
        <v>43514</v>
      </c>
      <c r="U153" s="99">
        <v>43479</v>
      </c>
      <c r="V153" s="99">
        <v>43472</v>
      </c>
      <c r="W153" s="100"/>
      <c r="X153" s="100"/>
      <c r="Y153" s="99">
        <v>43802</v>
      </c>
      <c r="Z153" s="100"/>
      <c r="AA153" s="99"/>
      <c r="AB153" s="100"/>
      <c r="AC153" s="100"/>
      <c r="AD153" s="99">
        <v>43594</v>
      </c>
      <c r="AE153" s="99">
        <v>43623</v>
      </c>
      <c r="AF153" s="100"/>
      <c r="AG153" s="100"/>
      <c r="AH153" s="99">
        <v>43725</v>
      </c>
      <c r="AI153" s="100"/>
      <c r="AJ153" s="100"/>
      <c r="AK153" s="99">
        <v>43802</v>
      </c>
      <c r="AL153" s="100"/>
      <c r="AM153" s="100"/>
      <c r="AN153" s="100"/>
      <c r="AO153" s="100"/>
      <c r="AP153" s="100"/>
    </row>
    <row r="154" spans="1:43" s="16" customFormat="1" ht="11.25" customHeight="1" x14ac:dyDescent="0.2">
      <c r="A154" s="38">
        <v>43671</v>
      </c>
      <c r="B154" s="39">
        <v>462</v>
      </c>
      <c r="C154" s="38">
        <v>14842</v>
      </c>
      <c r="D154" s="2">
        <f t="shared" ca="1" si="30"/>
        <v>43879</v>
      </c>
      <c r="E154" s="42">
        <f t="shared" ca="1" si="33"/>
        <v>79</v>
      </c>
      <c r="F154" s="43" t="s">
        <v>683</v>
      </c>
      <c r="G154" s="97">
        <v>898002960283866</v>
      </c>
      <c r="H154" s="45" t="s">
        <v>684</v>
      </c>
      <c r="I154" s="45" t="s">
        <v>59</v>
      </c>
      <c r="J154" s="45" t="s">
        <v>39</v>
      </c>
      <c r="K154" s="45"/>
      <c r="L154" s="45"/>
      <c r="M154" s="45" t="s">
        <v>836</v>
      </c>
      <c r="N154" s="38">
        <v>43675</v>
      </c>
      <c r="O154" s="46" t="s">
        <v>740</v>
      </c>
      <c r="P154" s="38">
        <v>43851</v>
      </c>
      <c r="Q154" s="45">
        <f t="shared" si="34"/>
        <v>176</v>
      </c>
      <c r="R154" s="41">
        <v>43677</v>
      </c>
      <c r="S154" s="41">
        <v>43616</v>
      </c>
      <c r="T154" s="46"/>
      <c r="U154" s="41">
        <v>43677</v>
      </c>
      <c r="V154" s="46"/>
      <c r="W154" s="41">
        <v>43677</v>
      </c>
      <c r="X154" s="46"/>
      <c r="Y154" s="41">
        <v>43851</v>
      </c>
      <c r="Z154" s="41">
        <v>43851</v>
      </c>
      <c r="AA154" s="46"/>
      <c r="AB154" s="46"/>
      <c r="AC154" s="46"/>
      <c r="AD154" s="41">
        <v>43616</v>
      </c>
      <c r="AE154" s="46"/>
      <c r="AF154" s="41">
        <v>43677</v>
      </c>
      <c r="AG154" s="46"/>
      <c r="AH154" s="46"/>
      <c r="AI154" s="46"/>
      <c r="AJ154" s="41">
        <v>43794</v>
      </c>
      <c r="AK154" s="46"/>
      <c r="AL154" s="46"/>
      <c r="AM154" s="46"/>
      <c r="AN154" s="10"/>
      <c r="AO154" s="46"/>
      <c r="AP154" s="46"/>
    </row>
    <row r="155" spans="1:43" s="47" customFormat="1" ht="12.75" customHeight="1" x14ac:dyDescent="0.2">
      <c r="A155" s="38">
        <v>43157</v>
      </c>
      <c r="B155" s="53">
        <v>451</v>
      </c>
      <c r="C155" s="52">
        <v>18242</v>
      </c>
      <c r="D155" s="56">
        <f t="shared" ca="1" si="30"/>
        <v>43879</v>
      </c>
      <c r="E155" s="55">
        <f t="shared" ca="1" si="33"/>
        <v>70</v>
      </c>
      <c r="F155" s="43" t="s">
        <v>362</v>
      </c>
      <c r="G155" s="48">
        <v>898004130223587</v>
      </c>
      <c r="H155" s="45" t="s">
        <v>564</v>
      </c>
      <c r="I155" s="45" t="s">
        <v>59</v>
      </c>
      <c r="J155" s="45" t="s">
        <v>39</v>
      </c>
      <c r="K155" s="45" t="s">
        <v>218</v>
      </c>
      <c r="L155" s="45" t="s">
        <v>219</v>
      </c>
      <c r="M155" s="45" t="s">
        <v>363</v>
      </c>
      <c r="N155" s="38">
        <v>43158</v>
      </c>
      <c r="O155" s="57" t="s">
        <v>632</v>
      </c>
      <c r="P155" s="38">
        <v>43808</v>
      </c>
      <c r="Q155" s="49">
        <f t="shared" si="34"/>
        <v>650</v>
      </c>
      <c r="R155" s="56">
        <v>43672</v>
      </c>
      <c r="S155" s="57"/>
      <c r="T155" s="56">
        <v>43523</v>
      </c>
      <c r="U155" s="57"/>
      <c r="V155" s="57"/>
      <c r="W155" s="56">
        <v>43622</v>
      </c>
      <c r="X155" s="57"/>
      <c r="Y155" s="56">
        <v>43808</v>
      </c>
      <c r="Z155" s="57"/>
      <c r="AA155" s="56">
        <v>43515</v>
      </c>
      <c r="AB155" s="46"/>
      <c r="AC155" s="57"/>
      <c r="AD155" s="56">
        <v>43612</v>
      </c>
      <c r="AE155" s="56">
        <v>43640</v>
      </c>
      <c r="AF155" s="56">
        <v>43672</v>
      </c>
      <c r="AG155" s="57"/>
      <c r="AH155" s="56">
        <v>43739</v>
      </c>
      <c r="AI155" s="57"/>
      <c r="AJ155" s="57"/>
      <c r="AK155" s="56">
        <v>43808</v>
      </c>
      <c r="AL155" s="57"/>
      <c r="AM155" s="57"/>
      <c r="AN155" s="57"/>
      <c r="AO155" s="57"/>
      <c r="AP155" s="57"/>
    </row>
    <row r="156" spans="1:43" s="47" customFormat="1" x14ac:dyDescent="0.2">
      <c r="A156" s="38">
        <v>43263</v>
      </c>
      <c r="B156" s="39">
        <v>180</v>
      </c>
      <c r="C156" s="38">
        <v>16049</v>
      </c>
      <c r="D156" s="41">
        <f t="shared" ca="1" si="30"/>
        <v>43879</v>
      </c>
      <c r="E156" s="42">
        <f t="shared" ca="1" si="33"/>
        <v>76</v>
      </c>
      <c r="F156" s="50" t="s">
        <v>244</v>
      </c>
      <c r="G156" s="51">
        <v>706006807872945</v>
      </c>
      <c r="H156" s="49" t="s">
        <v>1113</v>
      </c>
      <c r="I156" s="49" t="s">
        <v>59</v>
      </c>
      <c r="J156" s="49" t="s">
        <v>39</v>
      </c>
      <c r="K156" s="49"/>
      <c r="L156" s="49"/>
      <c r="M156" s="49" t="s">
        <v>859</v>
      </c>
      <c r="N156" s="52">
        <v>43488</v>
      </c>
      <c r="O156" s="46" t="s">
        <v>1159</v>
      </c>
      <c r="P156" s="52">
        <v>43724</v>
      </c>
      <c r="Q156" s="45">
        <f t="shared" si="34"/>
        <v>236</v>
      </c>
      <c r="R156" s="56">
        <v>43776</v>
      </c>
      <c r="S156" s="41">
        <v>43629</v>
      </c>
      <c r="T156" s="46"/>
      <c r="U156" s="41">
        <v>43724</v>
      </c>
      <c r="V156" s="46"/>
      <c r="W156" s="41">
        <v>43524</v>
      </c>
      <c r="X156" s="41">
        <v>43728</v>
      </c>
      <c r="Y156" s="41">
        <v>43724</v>
      </c>
      <c r="Z156" s="46"/>
      <c r="AA156" s="46"/>
      <c r="AB156" s="46"/>
      <c r="AC156" s="46"/>
      <c r="AD156" s="46"/>
      <c r="AE156" s="41">
        <v>43629</v>
      </c>
      <c r="AF156" s="46"/>
      <c r="AG156" s="46"/>
      <c r="AH156" s="41">
        <v>43724</v>
      </c>
      <c r="AI156" s="46"/>
      <c r="AJ156" s="41">
        <v>43724</v>
      </c>
      <c r="AK156" s="41">
        <v>43439</v>
      </c>
      <c r="AL156" s="46"/>
      <c r="AM156" s="46"/>
      <c r="AN156" s="41">
        <v>43641</v>
      </c>
      <c r="AO156" s="46" t="s">
        <v>882</v>
      </c>
      <c r="AP156" s="46"/>
    </row>
    <row r="157" spans="1:43" s="47" customFormat="1" ht="11.25" customHeight="1" x14ac:dyDescent="0.2">
      <c r="A157" s="38">
        <v>43676</v>
      </c>
      <c r="B157" s="45">
        <v>469</v>
      </c>
      <c r="C157" s="38">
        <v>8550</v>
      </c>
      <c r="D157" s="106">
        <f t="shared" ca="1" si="30"/>
        <v>43879</v>
      </c>
      <c r="E157" s="42">
        <f t="shared" ca="1" si="33"/>
        <v>96</v>
      </c>
      <c r="F157" s="43" t="s">
        <v>697</v>
      </c>
      <c r="G157" s="44">
        <v>708702176568293</v>
      </c>
      <c r="H157" s="45" t="s">
        <v>698</v>
      </c>
      <c r="I157" s="45" t="s">
        <v>699</v>
      </c>
      <c r="J157" s="45" t="s">
        <v>45</v>
      </c>
      <c r="K157" s="45"/>
      <c r="L157" s="45"/>
      <c r="M157" s="45" t="s">
        <v>1075</v>
      </c>
      <c r="N157" s="38">
        <v>43684</v>
      </c>
      <c r="O157" s="46" t="s">
        <v>1036</v>
      </c>
      <c r="P157" s="38">
        <v>43810</v>
      </c>
      <c r="Q157" s="45">
        <f t="shared" si="34"/>
        <v>126</v>
      </c>
      <c r="R157" s="41">
        <v>43851</v>
      </c>
      <c r="S157" s="41">
        <v>43761</v>
      </c>
      <c r="T157" s="41">
        <v>43761</v>
      </c>
      <c r="U157" s="46"/>
      <c r="V157" s="41">
        <v>43684</v>
      </c>
      <c r="W157" s="46"/>
      <c r="X157" s="46"/>
      <c r="Y157" s="41">
        <v>43810</v>
      </c>
      <c r="Z157" s="41">
        <v>43851</v>
      </c>
      <c r="AA157" s="46"/>
      <c r="AB157" s="46"/>
      <c r="AC157" s="46"/>
      <c r="AD157" s="46"/>
      <c r="AE157" s="46"/>
      <c r="AF157" s="46"/>
      <c r="AG157" s="41">
        <v>43691</v>
      </c>
      <c r="AH157" s="46"/>
      <c r="AI157" s="41">
        <v>43748</v>
      </c>
      <c r="AJ157" s="46"/>
      <c r="AK157" s="41">
        <v>43810</v>
      </c>
      <c r="AL157" s="46"/>
      <c r="AM157" s="46"/>
      <c r="AN157" s="46"/>
      <c r="AO157" s="46"/>
      <c r="AP157" s="46"/>
    </row>
    <row r="158" spans="1:43" s="47" customFormat="1" x14ac:dyDescent="0.2">
      <c r="A158" s="38">
        <v>40634</v>
      </c>
      <c r="B158" s="39">
        <v>129</v>
      </c>
      <c r="C158" s="38">
        <v>12360</v>
      </c>
      <c r="D158" s="41">
        <f t="shared" ca="1" si="30"/>
        <v>43879</v>
      </c>
      <c r="E158" s="42">
        <f t="shared" ca="1" si="33"/>
        <v>86</v>
      </c>
      <c r="F158" s="43" t="s">
        <v>389</v>
      </c>
      <c r="G158" s="48">
        <v>898001290839591</v>
      </c>
      <c r="H158" s="45" t="s">
        <v>284</v>
      </c>
      <c r="I158" s="45" t="s">
        <v>59</v>
      </c>
      <c r="J158" s="45" t="s">
        <v>39</v>
      </c>
      <c r="K158" s="45" t="s">
        <v>46</v>
      </c>
      <c r="L158" s="45" t="s">
        <v>115</v>
      </c>
      <c r="M158" s="45" t="s">
        <v>116</v>
      </c>
      <c r="N158" s="38">
        <v>43186</v>
      </c>
      <c r="O158" s="46" t="s">
        <v>709</v>
      </c>
      <c r="P158" s="38">
        <v>43809</v>
      </c>
      <c r="Q158" s="45">
        <f t="shared" si="34"/>
        <v>623</v>
      </c>
      <c r="R158" s="46"/>
      <c r="S158" s="46"/>
      <c r="T158" s="46"/>
      <c r="U158" s="46"/>
      <c r="V158" s="46"/>
      <c r="W158" s="46"/>
      <c r="X158" s="41">
        <v>43812</v>
      </c>
      <c r="Y158" s="41">
        <v>43809</v>
      </c>
      <c r="Z158" s="41">
        <v>43486</v>
      </c>
      <c r="AA158" s="46"/>
      <c r="AB158" s="46"/>
      <c r="AC158" s="41">
        <v>43563</v>
      </c>
      <c r="AD158" s="46"/>
      <c r="AE158" s="41">
        <v>43629</v>
      </c>
      <c r="AF158" s="46"/>
      <c r="AG158" s="46"/>
      <c r="AH158" s="46"/>
      <c r="AI158" s="41">
        <v>43766</v>
      </c>
      <c r="AJ158" s="46"/>
      <c r="AK158" s="41">
        <v>43809</v>
      </c>
      <c r="AL158" s="46"/>
      <c r="AM158" s="46"/>
      <c r="AN158" s="46"/>
      <c r="AO158" s="46"/>
      <c r="AP158" s="46"/>
    </row>
    <row r="159" spans="1:43" s="47" customFormat="1" x14ac:dyDescent="0.2">
      <c r="A159" s="38">
        <v>43046</v>
      </c>
      <c r="B159" s="39">
        <v>431</v>
      </c>
      <c r="C159" s="38">
        <v>17266</v>
      </c>
      <c r="D159" s="41">
        <f t="shared" ca="1" si="30"/>
        <v>43879</v>
      </c>
      <c r="E159" s="42">
        <f t="shared" ca="1" si="33"/>
        <v>72</v>
      </c>
      <c r="F159" s="50" t="s">
        <v>655</v>
      </c>
      <c r="G159" s="51">
        <v>709603699587471</v>
      </c>
      <c r="H159" s="49" t="s">
        <v>656</v>
      </c>
      <c r="I159" s="49" t="s">
        <v>59</v>
      </c>
      <c r="J159" s="49" t="s">
        <v>39</v>
      </c>
      <c r="K159" s="49"/>
      <c r="L159" s="49" t="s">
        <v>47</v>
      </c>
      <c r="M159" s="49">
        <v>992534151</v>
      </c>
      <c r="N159" s="52"/>
      <c r="O159" s="46" t="s">
        <v>534</v>
      </c>
      <c r="P159" s="52"/>
      <c r="Q159" s="45">
        <f t="shared" si="34"/>
        <v>0</v>
      </c>
      <c r="R159" s="46"/>
      <c r="S159" s="41">
        <v>43698</v>
      </c>
      <c r="T159" s="46"/>
      <c r="U159" s="41">
        <v>43563</v>
      </c>
      <c r="V159" s="41">
        <v>43698</v>
      </c>
      <c r="W159" s="41">
        <v>43698</v>
      </c>
      <c r="X159" s="46"/>
      <c r="Y159" s="41">
        <v>43698</v>
      </c>
      <c r="Z159" s="46"/>
      <c r="AA159" s="41">
        <v>43507</v>
      </c>
      <c r="AB159" s="57"/>
      <c r="AC159" s="41">
        <v>43563</v>
      </c>
      <c r="AD159" s="46"/>
      <c r="AE159" s="41">
        <v>43629</v>
      </c>
      <c r="AF159" s="46"/>
      <c r="AG159" s="41">
        <v>43698</v>
      </c>
      <c r="AH159" s="46"/>
      <c r="AI159" s="46"/>
      <c r="AJ159" s="46"/>
      <c r="AK159" s="46"/>
      <c r="AL159" s="46"/>
      <c r="AM159" s="46"/>
      <c r="AN159" s="46"/>
      <c r="AO159" s="46"/>
      <c r="AP159" s="46"/>
    </row>
    <row r="160" spans="1:43" s="47" customFormat="1" x14ac:dyDescent="0.2">
      <c r="A160" s="38">
        <v>43507</v>
      </c>
      <c r="B160" s="39">
        <v>211</v>
      </c>
      <c r="C160" s="38">
        <v>18235</v>
      </c>
      <c r="D160" s="41">
        <f t="shared" ca="1" si="30"/>
        <v>43879</v>
      </c>
      <c r="E160" s="42">
        <f t="shared" ref="E160:E162" ca="1" si="35">INT((D160-C160)/365.25)</f>
        <v>70</v>
      </c>
      <c r="F160" s="43" t="s">
        <v>452</v>
      </c>
      <c r="G160" s="48">
        <v>898004182649194</v>
      </c>
      <c r="H160" s="45" t="s">
        <v>1172</v>
      </c>
      <c r="I160" s="45" t="s">
        <v>55</v>
      </c>
      <c r="J160" s="45" t="s">
        <v>39</v>
      </c>
      <c r="K160" s="45" t="s">
        <v>237</v>
      </c>
      <c r="L160" s="45" t="s">
        <v>453</v>
      </c>
      <c r="M160" s="45" t="s">
        <v>454</v>
      </c>
      <c r="N160" s="38">
        <v>43514</v>
      </c>
      <c r="O160" s="46" t="s">
        <v>1153</v>
      </c>
      <c r="P160" s="38">
        <v>43780</v>
      </c>
      <c r="Q160" s="45">
        <f t="shared" si="34"/>
        <v>266</v>
      </c>
      <c r="R160" s="46"/>
      <c r="S160" s="41">
        <v>43493</v>
      </c>
      <c r="T160" s="41">
        <v>43698</v>
      </c>
      <c r="U160" s="41">
        <v>43500</v>
      </c>
      <c r="V160" s="41">
        <v>43500</v>
      </c>
      <c r="W160" s="46"/>
      <c r="X160" s="46"/>
      <c r="Y160" s="41">
        <v>43780</v>
      </c>
      <c r="Z160" s="46"/>
      <c r="AA160" s="46"/>
      <c r="AB160" s="46"/>
      <c r="AC160" s="41">
        <v>43570</v>
      </c>
      <c r="AD160" s="46"/>
      <c r="AE160" s="41">
        <v>43643</v>
      </c>
      <c r="AF160" s="46"/>
      <c r="AG160" s="41">
        <v>43698</v>
      </c>
      <c r="AH160" s="46"/>
      <c r="AI160" s="46"/>
      <c r="AJ160" s="41">
        <v>43780</v>
      </c>
      <c r="AK160" s="46"/>
      <c r="AL160" s="46"/>
      <c r="AM160" s="46"/>
      <c r="AN160" s="46"/>
      <c r="AO160" s="46"/>
      <c r="AP160" s="46"/>
    </row>
    <row r="161" spans="1:42" s="47" customFormat="1" ht="11.25" customHeight="1" x14ac:dyDescent="0.2">
      <c r="A161" s="38">
        <v>43063</v>
      </c>
      <c r="B161" s="39">
        <v>126</v>
      </c>
      <c r="C161" s="38">
        <v>11023</v>
      </c>
      <c r="D161" s="41">
        <f t="shared" ca="1" si="30"/>
        <v>43879</v>
      </c>
      <c r="E161" s="42">
        <f t="shared" ca="1" si="35"/>
        <v>89</v>
      </c>
      <c r="F161" s="50" t="s">
        <v>152</v>
      </c>
      <c r="G161" s="51">
        <v>704208756783588</v>
      </c>
      <c r="H161" s="49" t="s">
        <v>568</v>
      </c>
      <c r="I161" s="49" t="s">
        <v>59</v>
      </c>
      <c r="J161" s="49" t="s">
        <v>39</v>
      </c>
      <c r="K161" s="49"/>
      <c r="L161" s="49" t="s">
        <v>196</v>
      </c>
      <c r="M161" s="49" t="s">
        <v>153</v>
      </c>
      <c r="N161" s="52">
        <v>43102</v>
      </c>
      <c r="O161" s="46" t="s">
        <v>1016</v>
      </c>
      <c r="P161" s="52">
        <v>43787</v>
      </c>
      <c r="Q161" s="45">
        <f t="shared" si="34"/>
        <v>685</v>
      </c>
      <c r="R161" s="41">
        <v>43857</v>
      </c>
      <c r="S161" s="41">
        <v>43848</v>
      </c>
      <c r="T161" s="46"/>
      <c r="U161" s="46"/>
      <c r="V161" s="46"/>
      <c r="W161" s="46"/>
      <c r="X161" s="41">
        <v>43613</v>
      </c>
      <c r="Y161" s="41"/>
      <c r="Z161" s="41">
        <v>43857</v>
      </c>
      <c r="AA161" s="46"/>
      <c r="AB161" s="46"/>
      <c r="AC161" s="41">
        <v>43581</v>
      </c>
      <c r="AD161" s="41">
        <v>43613</v>
      </c>
      <c r="AE161" s="41">
        <v>43643</v>
      </c>
      <c r="AF161" s="46"/>
      <c r="AG161" s="41">
        <v>43697</v>
      </c>
      <c r="AH161" s="41">
        <v>43738</v>
      </c>
      <c r="AI161" s="41">
        <v>43753</v>
      </c>
      <c r="AJ161" s="41">
        <v>43787</v>
      </c>
      <c r="AK161" s="46"/>
      <c r="AL161" s="46"/>
      <c r="AM161" s="46"/>
      <c r="AN161" s="46"/>
      <c r="AO161" s="46"/>
      <c r="AP161" s="46"/>
    </row>
    <row r="162" spans="1:42" s="47" customFormat="1" x14ac:dyDescent="0.2">
      <c r="A162" s="38">
        <v>42524</v>
      </c>
      <c r="B162" s="39">
        <v>125</v>
      </c>
      <c r="C162" s="38">
        <v>11921</v>
      </c>
      <c r="D162" s="41">
        <f t="shared" ref="D162:D345" ca="1" si="36">TODAY()</f>
        <v>43879</v>
      </c>
      <c r="E162" s="42">
        <f t="shared" ca="1" si="35"/>
        <v>87</v>
      </c>
      <c r="F162" s="43" t="s">
        <v>402</v>
      </c>
      <c r="G162" s="48">
        <v>704608147871823</v>
      </c>
      <c r="H162" s="45" t="s">
        <v>563</v>
      </c>
      <c r="I162" s="45" t="s">
        <v>59</v>
      </c>
      <c r="J162" s="45" t="s">
        <v>39</v>
      </c>
      <c r="K162" s="45" t="s">
        <v>42</v>
      </c>
      <c r="L162" s="45"/>
      <c r="M162" s="45" t="s">
        <v>403</v>
      </c>
      <c r="N162" s="38">
        <v>43096</v>
      </c>
      <c r="O162" s="46" t="s">
        <v>1126</v>
      </c>
      <c r="P162" s="38">
        <v>43825</v>
      </c>
      <c r="Q162" s="45">
        <f t="shared" si="34"/>
        <v>729</v>
      </c>
      <c r="R162" s="41">
        <v>43852</v>
      </c>
      <c r="S162" s="41">
        <v>43616</v>
      </c>
      <c r="T162" s="41">
        <v>43301</v>
      </c>
      <c r="U162" s="46"/>
      <c r="V162" s="46"/>
      <c r="W162" s="46"/>
      <c r="X162" s="46"/>
      <c r="Y162" s="41">
        <v>43616</v>
      </c>
      <c r="Z162" s="41">
        <v>43845</v>
      </c>
      <c r="AA162" s="41">
        <v>43501</v>
      </c>
      <c r="AB162" s="46"/>
      <c r="AC162" s="46"/>
      <c r="AD162" s="41">
        <v>43605</v>
      </c>
      <c r="AE162" s="41">
        <v>43643</v>
      </c>
      <c r="AF162" s="46"/>
      <c r="AG162" s="41">
        <v>43679</v>
      </c>
      <c r="AH162" s="46"/>
      <c r="AI162" s="46"/>
      <c r="AJ162" s="46"/>
      <c r="AK162" s="41">
        <v>43825</v>
      </c>
      <c r="AL162" s="46" t="s">
        <v>535</v>
      </c>
      <c r="AM162" s="46"/>
      <c r="AN162" s="46"/>
      <c r="AO162" s="46"/>
      <c r="AP162" s="46"/>
    </row>
    <row r="163" spans="1:42" x14ac:dyDescent="0.2">
      <c r="A163" s="38">
        <v>43676</v>
      </c>
      <c r="B163" s="39">
        <v>470</v>
      </c>
      <c r="C163" s="38">
        <v>23889</v>
      </c>
      <c r="D163" s="41">
        <f t="shared" ca="1" si="36"/>
        <v>43879</v>
      </c>
      <c r="E163" s="42">
        <v>86</v>
      </c>
      <c r="F163" s="43" t="s">
        <v>700</v>
      </c>
      <c r="G163" s="44">
        <v>700800423756084</v>
      </c>
      <c r="H163" s="45" t="s">
        <v>701</v>
      </c>
      <c r="I163" s="45" t="s">
        <v>59</v>
      </c>
      <c r="J163" s="45" t="s">
        <v>39</v>
      </c>
      <c r="K163" s="45"/>
      <c r="L163" s="45"/>
      <c r="M163" s="45" t="s">
        <v>702</v>
      </c>
      <c r="N163" s="38">
        <v>43677</v>
      </c>
      <c r="O163" s="46" t="s">
        <v>1343</v>
      </c>
      <c r="P163" s="38">
        <v>43794</v>
      </c>
      <c r="Q163" s="45"/>
      <c r="R163" s="41">
        <v>43847</v>
      </c>
      <c r="S163" s="41">
        <v>43682</v>
      </c>
      <c r="T163" s="41">
        <v>43859</v>
      </c>
      <c r="U163" s="46"/>
      <c r="V163" s="46"/>
      <c r="W163" s="46"/>
      <c r="X163" s="46"/>
      <c r="Y163" s="41">
        <v>43859</v>
      </c>
      <c r="Z163" s="41">
        <v>43859</v>
      </c>
      <c r="AA163" s="46"/>
      <c r="AB163" s="46"/>
      <c r="AC163" s="46"/>
      <c r="AD163" s="41">
        <v>43608</v>
      </c>
      <c r="AE163" s="41">
        <v>43630</v>
      </c>
      <c r="AF163" s="41">
        <v>43677</v>
      </c>
      <c r="AG163" s="41">
        <v>43682</v>
      </c>
      <c r="AH163" s="46"/>
      <c r="AI163" s="41">
        <v>43747</v>
      </c>
      <c r="AJ163" s="41">
        <v>43794</v>
      </c>
      <c r="AK163" s="46"/>
      <c r="AL163" s="46" t="s">
        <v>615</v>
      </c>
      <c r="AM163" s="46"/>
      <c r="AN163" s="46"/>
      <c r="AO163" s="46"/>
      <c r="AP163" s="46"/>
    </row>
    <row r="164" spans="1:42" s="16" customFormat="1" ht="11.25" customHeight="1" x14ac:dyDescent="0.2">
      <c r="A164" s="38">
        <v>43678</v>
      </c>
      <c r="B164" s="39">
        <v>107</v>
      </c>
      <c r="C164" s="38">
        <v>11640</v>
      </c>
      <c r="D164" s="41">
        <f t="shared" ca="1" si="36"/>
        <v>43879</v>
      </c>
      <c r="E164" s="42">
        <f t="shared" ref="E164:E170" ca="1" si="37">INT((D164-C164)/365.25)</f>
        <v>88</v>
      </c>
      <c r="F164" s="43" t="s">
        <v>255</v>
      </c>
      <c r="G164" s="48">
        <v>702807170914666</v>
      </c>
      <c r="H164" s="45" t="s">
        <v>706</v>
      </c>
      <c r="I164" s="45" t="s">
        <v>51</v>
      </c>
      <c r="J164" s="45" t="s">
        <v>39</v>
      </c>
      <c r="K164" s="45" t="s">
        <v>113</v>
      </c>
      <c r="L164" s="45" t="s">
        <v>114</v>
      </c>
      <c r="M164" s="45" t="s">
        <v>707</v>
      </c>
      <c r="N164" s="38">
        <v>43333</v>
      </c>
      <c r="O164" s="57" t="s">
        <v>1242</v>
      </c>
      <c r="P164" s="38">
        <v>43781</v>
      </c>
      <c r="Q164" s="45">
        <f t="shared" ref="Q164:Q170" si="38">P164-N164</f>
        <v>448</v>
      </c>
      <c r="R164" s="46"/>
      <c r="S164" s="46"/>
      <c r="T164" s="41">
        <v>43838</v>
      </c>
      <c r="U164" s="46"/>
      <c r="V164" s="46"/>
      <c r="W164" s="46"/>
      <c r="X164" s="46"/>
      <c r="Y164" s="41">
        <v>43781</v>
      </c>
      <c r="Z164" s="46"/>
      <c r="AA164" s="41">
        <v>43508</v>
      </c>
      <c r="AB164" s="46"/>
      <c r="AC164" s="46"/>
      <c r="AD164" s="46"/>
      <c r="AE164" s="46"/>
      <c r="AF164" s="46"/>
      <c r="AG164" s="46"/>
      <c r="AH164" s="46"/>
      <c r="AI164" s="46"/>
      <c r="AJ164" s="41">
        <v>43781</v>
      </c>
      <c r="AK164" s="46"/>
      <c r="AL164" s="46"/>
      <c r="AM164" s="46"/>
      <c r="AN164" s="46">
        <v>2019</v>
      </c>
      <c r="AO164" s="46"/>
      <c r="AP164" s="46"/>
    </row>
    <row r="165" spans="1:42" s="47" customFormat="1" x14ac:dyDescent="0.2">
      <c r="A165" s="38">
        <v>43679</v>
      </c>
      <c r="B165" s="39">
        <v>472</v>
      </c>
      <c r="C165" s="38">
        <v>8657</v>
      </c>
      <c r="D165" s="41">
        <f t="shared" ca="1" si="36"/>
        <v>43879</v>
      </c>
      <c r="E165" s="42">
        <f t="shared" ca="1" si="37"/>
        <v>96</v>
      </c>
      <c r="F165" s="43" t="s">
        <v>703</v>
      </c>
      <c r="G165" s="44">
        <v>704202761284483</v>
      </c>
      <c r="H165" s="45" t="s">
        <v>704</v>
      </c>
      <c r="I165" s="45" t="s">
        <v>55</v>
      </c>
      <c r="J165" s="45" t="s">
        <v>45</v>
      </c>
      <c r="K165" s="45"/>
      <c r="L165" s="45"/>
      <c r="M165" s="45" t="s">
        <v>705</v>
      </c>
      <c r="N165" s="38">
        <v>43684</v>
      </c>
      <c r="O165" s="46"/>
      <c r="P165" s="38">
        <v>43432</v>
      </c>
      <c r="Q165" s="45">
        <f t="shared" si="38"/>
        <v>-252</v>
      </c>
      <c r="R165" s="41">
        <v>43432</v>
      </c>
      <c r="S165" s="46"/>
      <c r="T165" s="46"/>
      <c r="U165" s="41">
        <v>43689</v>
      </c>
      <c r="V165" s="41">
        <v>43684</v>
      </c>
      <c r="W165" s="46"/>
      <c r="X165" s="41">
        <v>43805</v>
      </c>
      <c r="Y165" s="41">
        <v>43797</v>
      </c>
      <c r="Z165" s="46"/>
      <c r="AA165" s="46"/>
      <c r="AB165" s="46"/>
      <c r="AC165" s="46"/>
      <c r="AD165" s="46"/>
      <c r="AE165" s="46"/>
      <c r="AF165" s="46"/>
      <c r="AG165" s="41">
        <v>43689</v>
      </c>
      <c r="AH165" s="46"/>
      <c r="AI165" s="46"/>
      <c r="AJ165" s="41">
        <v>43797</v>
      </c>
      <c r="AK165" s="46"/>
      <c r="AL165" s="46"/>
      <c r="AM165" s="46"/>
      <c r="AN165" s="41"/>
      <c r="AO165" s="46"/>
      <c r="AP165" s="46"/>
    </row>
    <row r="166" spans="1:42" ht="11.25" customHeight="1" x14ac:dyDescent="0.2">
      <c r="A166" s="38">
        <v>43679</v>
      </c>
      <c r="B166" s="39">
        <v>487</v>
      </c>
      <c r="C166" s="38">
        <v>16729</v>
      </c>
      <c r="D166" s="41">
        <f t="shared" ca="1" si="36"/>
        <v>43879</v>
      </c>
      <c r="E166" s="42">
        <f t="shared" ca="1" si="37"/>
        <v>74</v>
      </c>
      <c r="F166" s="43" t="s">
        <v>739</v>
      </c>
      <c r="G166" s="44">
        <v>707104862380620</v>
      </c>
      <c r="H166" s="45" t="s">
        <v>708</v>
      </c>
      <c r="I166" s="45" t="s">
        <v>51</v>
      </c>
      <c r="J166" s="45" t="s">
        <v>39</v>
      </c>
      <c r="K166" s="45"/>
      <c r="L166" s="45"/>
      <c r="M166" s="45" t="s">
        <v>855</v>
      </c>
      <c r="N166" s="45"/>
      <c r="O166" s="46"/>
      <c r="P166" s="38">
        <v>43858</v>
      </c>
      <c r="Q166" s="45">
        <f t="shared" si="38"/>
        <v>43858</v>
      </c>
      <c r="R166" s="46"/>
      <c r="S166" s="41">
        <v>43689</v>
      </c>
      <c r="T166" s="46"/>
      <c r="U166" s="46"/>
      <c r="V166" s="46"/>
      <c r="W166" s="46"/>
      <c r="X166" s="41">
        <v>43816</v>
      </c>
      <c r="Y166" s="41">
        <v>43858</v>
      </c>
      <c r="Z166" s="41">
        <v>43858</v>
      </c>
      <c r="AA166" s="46"/>
      <c r="AB166" s="46"/>
      <c r="AC166" s="46"/>
      <c r="AD166" s="46"/>
      <c r="AE166" s="46"/>
      <c r="AF166" s="46"/>
      <c r="AG166" s="41">
        <v>43689</v>
      </c>
      <c r="AH166" s="46"/>
      <c r="AI166" s="46"/>
      <c r="AJ166" s="41">
        <v>43781</v>
      </c>
      <c r="AK166" s="46"/>
      <c r="AL166" s="46"/>
      <c r="AM166" s="46"/>
      <c r="AN166" s="46"/>
      <c r="AO166" s="46"/>
      <c r="AP166" s="46"/>
    </row>
    <row r="167" spans="1:42" s="28" customFormat="1" ht="11.25" customHeight="1" x14ac:dyDescent="0.2">
      <c r="A167" s="38">
        <v>43032</v>
      </c>
      <c r="B167" s="45">
        <v>125</v>
      </c>
      <c r="C167" s="38">
        <v>18509</v>
      </c>
      <c r="D167" s="106">
        <f t="shared" ca="1" si="36"/>
        <v>43879</v>
      </c>
      <c r="E167" s="42">
        <f t="shared" ca="1" si="37"/>
        <v>69</v>
      </c>
      <c r="F167" s="43" t="s">
        <v>150</v>
      </c>
      <c r="G167" s="48">
        <v>704001343385560</v>
      </c>
      <c r="H167" s="45" t="s">
        <v>573</v>
      </c>
      <c r="I167" s="45" t="s">
        <v>38</v>
      </c>
      <c r="J167" s="45" t="s">
        <v>39</v>
      </c>
      <c r="K167" s="45" t="s">
        <v>111</v>
      </c>
      <c r="L167" s="45" t="s">
        <v>834</v>
      </c>
      <c r="M167" s="45" t="s">
        <v>151</v>
      </c>
      <c r="N167" s="38">
        <v>43032</v>
      </c>
      <c r="O167" s="46" t="s">
        <v>1227</v>
      </c>
      <c r="P167" s="38">
        <v>43738</v>
      </c>
      <c r="Q167" s="45">
        <f t="shared" si="38"/>
        <v>706</v>
      </c>
      <c r="R167" s="46"/>
      <c r="S167" s="46"/>
      <c r="T167" s="41"/>
      <c r="U167" s="46"/>
      <c r="V167" s="41">
        <v>43738</v>
      </c>
      <c r="W167" s="46"/>
      <c r="X167" s="46"/>
      <c r="Y167" s="41">
        <v>43738</v>
      </c>
      <c r="Z167" s="46"/>
      <c r="AA167" s="41"/>
      <c r="AB167" s="46"/>
      <c r="AC167" s="41">
        <v>43563</v>
      </c>
      <c r="AD167" s="46"/>
      <c r="AE167" s="46"/>
      <c r="AF167" s="41">
        <v>43649</v>
      </c>
      <c r="AG167" s="46"/>
      <c r="AH167" s="41">
        <v>43738</v>
      </c>
      <c r="AI167" s="46"/>
      <c r="AJ167" s="46"/>
      <c r="AK167" s="46"/>
      <c r="AL167" s="46"/>
      <c r="AM167" s="46"/>
      <c r="AN167" s="46"/>
      <c r="AO167" s="46"/>
      <c r="AP167" s="46"/>
    </row>
    <row r="168" spans="1:42" ht="11.25" customHeight="1" x14ac:dyDescent="0.2">
      <c r="A168" s="95">
        <v>43684</v>
      </c>
      <c r="B168" s="139">
        <v>475</v>
      </c>
      <c r="C168" s="95">
        <v>13497</v>
      </c>
      <c r="D168" s="41">
        <f t="shared" ca="1" si="36"/>
        <v>43879</v>
      </c>
      <c r="E168" s="127">
        <f t="shared" ca="1" si="37"/>
        <v>83</v>
      </c>
      <c r="F168" s="96" t="s">
        <v>710</v>
      </c>
      <c r="G168" s="168">
        <v>898002952628736</v>
      </c>
      <c r="H168" s="94" t="s">
        <v>1388</v>
      </c>
      <c r="I168" s="94" t="s">
        <v>95</v>
      </c>
      <c r="J168" s="94" t="s">
        <v>45</v>
      </c>
      <c r="K168" s="94"/>
      <c r="L168" s="94"/>
      <c r="M168" s="94" t="s">
        <v>1389</v>
      </c>
      <c r="N168" s="94"/>
      <c r="O168" s="100" t="s">
        <v>1158</v>
      </c>
      <c r="P168" s="94"/>
      <c r="Q168" s="94">
        <f t="shared" si="38"/>
        <v>0</v>
      </c>
      <c r="R168" s="99">
        <v>43851</v>
      </c>
      <c r="S168" s="100"/>
      <c r="T168" s="100"/>
      <c r="U168" s="100"/>
      <c r="V168" s="100"/>
      <c r="W168" s="100"/>
      <c r="X168" s="100"/>
      <c r="Y168" s="99">
        <v>43748</v>
      </c>
      <c r="Z168" s="99">
        <v>43851</v>
      </c>
      <c r="AA168" s="100"/>
      <c r="AB168" s="100"/>
      <c r="AC168" s="100"/>
      <c r="AD168" s="100"/>
      <c r="AE168" s="100"/>
      <c r="AF168" s="100"/>
      <c r="AG168" s="100"/>
      <c r="AH168" s="99">
        <v>43718</v>
      </c>
      <c r="AI168" s="99">
        <v>43756</v>
      </c>
      <c r="AJ168" s="99">
        <v>43795</v>
      </c>
      <c r="AK168" s="100"/>
      <c r="AL168" s="100"/>
      <c r="AM168" s="100"/>
      <c r="AN168" s="100"/>
      <c r="AO168" s="100"/>
      <c r="AP168" s="100"/>
    </row>
    <row r="169" spans="1:42" s="19" customFormat="1" x14ac:dyDescent="0.2">
      <c r="A169" s="52">
        <v>43395</v>
      </c>
      <c r="B169" s="49">
        <v>259</v>
      </c>
      <c r="C169" s="52">
        <v>13724</v>
      </c>
      <c r="D169" s="134">
        <f t="shared" ca="1" si="36"/>
        <v>43879</v>
      </c>
      <c r="E169" s="55">
        <f t="shared" ca="1" si="37"/>
        <v>82</v>
      </c>
      <c r="F169" s="43" t="s">
        <v>168</v>
      </c>
      <c r="G169" s="48">
        <v>898004122208604</v>
      </c>
      <c r="H169" s="45" t="s">
        <v>169</v>
      </c>
      <c r="I169" s="45" t="s">
        <v>38</v>
      </c>
      <c r="J169" s="45" t="s">
        <v>39</v>
      </c>
      <c r="K169" s="45" t="s">
        <v>170</v>
      </c>
      <c r="L169" s="45" t="s">
        <v>171</v>
      </c>
      <c r="M169" s="45" t="s">
        <v>172</v>
      </c>
      <c r="N169" s="38">
        <v>43403</v>
      </c>
      <c r="O169" s="57" t="s">
        <v>740</v>
      </c>
      <c r="P169" s="38">
        <v>43850</v>
      </c>
      <c r="Q169" s="49">
        <f t="shared" si="38"/>
        <v>447</v>
      </c>
      <c r="R169" s="56">
        <v>43768</v>
      </c>
      <c r="S169" s="57"/>
      <c r="T169" s="56">
        <v>43649</v>
      </c>
      <c r="U169" s="57"/>
      <c r="V169" s="56">
        <v>43696</v>
      </c>
      <c r="W169" s="56">
        <v>43711</v>
      </c>
      <c r="X169" s="57"/>
      <c r="Y169" s="56">
        <v>43850</v>
      </c>
      <c r="Z169" s="56">
        <v>43850</v>
      </c>
      <c r="AA169" s="57"/>
      <c r="AB169" s="57"/>
      <c r="AC169" s="57"/>
      <c r="AD169" s="57"/>
      <c r="AE169" s="57"/>
      <c r="AF169" s="56">
        <v>43649</v>
      </c>
      <c r="AG169" s="56">
        <v>43696</v>
      </c>
      <c r="AH169" s="56">
        <v>43711</v>
      </c>
      <c r="AI169" s="56">
        <v>43768</v>
      </c>
      <c r="AJ169" s="57"/>
      <c r="AK169" s="57"/>
      <c r="AL169" s="57"/>
      <c r="AM169" s="57"/>
      <c r="AN169" s="57"/>
      <c r="AO169" s="57"/>
      <c r="AP169" s="57"/>
    </row>
    <row r="170" spans="1:42" s="47" customFormat="1" x14ac:dyDescent="0.2">
      <c r="A170" s="38">
        <v>43654</v>
      </c>
      <c r="B170" s="45">
        <v>195</v>
      </c>
      <c r="C170" s="38">
        <v>23744</v>
      </c>
      <c r="D170" s="130">
        <f t="shared" ca="1" si="36"/>
        <v>43879</v>
      </c>
      <c r="E170" s="42">
        <f t="shared" ca="1" si="37"/>
        <v>55</v>
      </c>
      <c r="F170" s="50" t="s">
        <v>1270</v>
      </c>
      <c r="G170" s="51">
        <v>704102470564650</v>
      </c>
      <c r="H170" s="49" t="s">
        <v>651</v>
      </c>
      <c r="I170" s="49" t="s">
        <v>38</v>
      </c>
      <c r="J170" s="49" t="s">
        <v>39</v>
      </c>
      <c r="K170" s="49"/>
      <c r="L170" s="49"/>
      <c r="M170" s="49" t="s">
        <v>652</v>
      </c>
      <c r="N170" s="52">
        <v>43657</v>
      </c>
      <c r="O170" s="46" t="s">
        <v>725</v>
      </c>
      <c r="P170" s="52">
        <v>44169</v>
      </c>
      <c r="Q170" s="45">
        <f t="shared" si="38"/>
        <v>512</v>
      </c>
      <c r="R170" s="46"/>
      <c r="S170" s="46"/>
      <c r="T170" s="46"/>
      <c r="U170" s="46"/>
      <c r="V170" s="46"/>
      <c r="W170" s="46"/>
      <c r="X170" s="46" t="s">
        <v>957</v>
      </c>
      <c r="Y170" s="41">
        <v>43747</v>
      </c>
      <c r="Z170" s="46"/>
      <c r="AA170" s="46"/>
      <c r="AB170" s="46"/>
      <c r="AC170" s="46"/>
      <c r="AD170" s="46"/>
      <c r="AE170" s="46"/>
      <c r="AF170" s="46"/>
      <c r="AG170" s="46"/>
      <c r="AH170" s="46"/>
      <c r="AI170" s="41">
        <v>43747</v>
      </c>
      <c r="AJ170" s="46"/>
      <c r="AK170" s="46"/>
      <c r="AL170" s="46"/>
      <c r="AM170" s="46"/>
      <c r="AN170" s="46"/>
      <c r="AO170" s="46"/>
      <c r="AP170" s="46"/>
    </row>
    <row r="171" spans="1:42" s="47" customFormat="1" ht="11.25" customHeight="1" x14ac:dyDescent="0.2">
      <c r="A171" s="38">
        <v>43686</v>
      </c>
      <c r="B171" s="45">
        <v>479</v>
      </c>
      <c r="C171" s="38">
        <v>28052</v>
      </c>
      <c r="D171" s="106">
        <f t="shared" ca="1" si="36"/>
        <v>43879</v>
      </c>
      <c r="E171" s="42">
        <f t="shared" ref="E171:E185" ca="1" si="39">INT((D171-C171)/365.25)</f>
        <v>43</v>
      </c>
      <c r="F171" s="43" t="s">
        <v>720</v>
      </c>
      <c r="G171" s="44">
        <v>898002978108292</v>
      </c>
      <c r="H171" s="45" t="s">
        <v>721</v>
      </c>
      <c r="I171" s="45" t="s">
        <v>95</v>
      </c>
      <c r="J171" s="45" t="s">
        <v>45</v>
      </c>
      <c r="K171" s="45"/>
      <c r="L171" s="45" t="s">
        <v>1183</v>
      </c>
      <c r="M171" s="45" t="s">
        <v>722</v>
      </c>
      <c r="N171" s="45"/>
      <c r="O171" s="46" t="s">
        <v>1225</v>
      </c>
      <c r="P171" s="38">
        <v>43818</v>
      </c>
      <c r="Q171" s="45">
        <f t="shared" ref="Q171:Q180" si="40">P171-N171</f>
        <v>43818</v>
      </c>
      <c r="R171" s="41">
        <v>43791</v>
      </c>
      <c r="S171" s="41">
        <v>43693</v>
      </c>
      <c r="T171" s="46"/>
      <c r="U171" s="46"/>
      <c r="V171" s="46"/>
      <c r="W171" s="41">
        <v>43690</v>
      </c>
      <c r="X171" s="46"/>
      <c r="Y171" s="41">
        <v>43791</v>
      </c>
      <c r="Z171" s="46"/>
      <c r="AA171" s="46"/>
      <c r="AB171" s="46"/>
      <c r="AC171" s="46"/>
      <c r="AD171" s="46"/>
      <c r="AE171" s="46"/>
      <c r="AF171" s="46"/>
      <c r="AG171" s="41">
        <v>43693</v>
      </c>
      <c r="AH171" s="46"/>
      <c r="AI171" s="46"/>
      <c r="AJ171" s="46"/>
      <c r="AK171" s="41">
        <v>43818</v>
      </c>
      <c r="AL171" s="46"/>
      <c r="AM171" s="46"/>
      <c r="AN171" s="46"/>
      <c r="AO171" s="46"/>
      <c r="AP171" s="46"/>
    </row>
    <row r="172" spans="1:42" s="47" customFormat="1" x14ac:dyDescent="0.2">
      <c r="A172" s="38">
        <v>43689</v>
      </c>
      <c r="B172" s="45">
        <v>481</v>
      </c>
      <c r="C172" s="38">
        <v>22719</v>
      </c>
      <c r="D172" s="106">
        <f t="shared" ca="1" si="36"/>
        <v>43879</v>
      </c>
      <c r="E172" s="42">
        <f t="shared" ca="1" si="39"/>
        <v>57</v>
      </c>
      <c r="F172" s="43" t="s">
        <v>728</v>
      </c>
      <c r="G172" s="44">
        <v>708408203289564</v>
      </c>
      <c r="H172" s="45" t="s">
        <v>729</v>
      </c>
      <c r="I172" s="45" t="s">
        <v>38</v>
      </c>
      <c r="J172" s="45" t="s">
        <v>39</v>
      </c>
      <c r="K172" s="45"/>
      <c r="L172" s="45" t="s">
        <v>215</v>
      </c>
      <c r="M172" s="45">
        <v>31242501</v>
      </c>
      <c r="N172" s="45"/>
      <c r="O172" s="46"/>
      <c r="P172" s="38">
        <v>43804</v>
      </c>
      <c r="Q172" s="45">
        <f t="shared" si="40"/>
        <v>43804</v>
      </c>
      <c r="R172" s="46"/>
      <c r="S172" s="41">
        <v>43696</v>
      </c>
      <c r="T172" s="41">
        <v>43696</v>
      </c>
      <c r="U172" s="46"/>
      <c r="V172" s="41">
        <v>43696</v>
      </c>
      <c r="W172" s="41">
        <v>43718</v>
      </c>
      <c r="X172" s="41">
        <v>43809</v>
      </c>
      <c r="Y172" s="41">
        <v>43804</v>
      </c>
      <c r="Z172" s="46"/>
      <c r="AA172" s="46"/>
      <c r="AB172" s="46"/>
      <c r="AC172" s="46"/>
      <c r="AD172" s="46"/>
      <c r="AE172" s="46"/>
      <c r="AF172" s="46"/>
      <c r="AG172" s="41">
        <v>43696</v>
      </c>
      <c r="AH172" s="41">
        <v>43718</v>
      </c>
      <c r="AI172" s="46"/>
      <c r="AJ172" s="46"/>
      <c r="AK172" s="41">
        <v>43804</v>
      </c>
      <c r="AL172" s="46"/>
      <c r="AM172" s="46"/>
      <c r="AN172" s="46"/>
      <c r="AO172" s="46"/>
      <c r="AP172" s="46"/>
    </row>
    <row r="173" spans="1:42" ht="11.25" customHeight="1" x14ac:dyDescent="0.2">
      <c r="A173" s="38">
        <v>43689</v>
      </c>
      <c r="B173" s="39">
        <v>480</v>
      </c>
      <c r="C173" s="38">
        <v>12022</v>
      </c>
      <c r="D173" s="41">
        <f t="shared" ca="1" si="36"/>
        <v>43879</v>
      </c>
      <c r="E173" s="42">
        <f t="shared" ca="1" si="39"/>
        <v>87</v>
      </c>
      <c r="F173" s="43" t="s">
        <v>726</v>
      </c>
      <c r="G173" s="44">
        <v>704709749826338</v>
      </c>
      <c r="H173" s="45" t="s">
        <v>727</v>
      </c>
      <c r="I173" s="45" t="s">
        <v>51</v>
      </c>
      <c r="J173" s="45" t="s">
        <v>39</v>
      </c>
      <c r="K173" s="45"/>
      <c r="L173" s="45"/>
      <c r="M173" s="45">
        <v>973070685</v>
      </c>
      <c r="N173" s="45"/>
      <c r="O173" s="46" t="s">
        <v>1287</v>
      </c>
      <c r="P173" s="45"/>
      <c r="Q173" s="45">
        <f t="shared" si="40"/>
        <v>0</v>
      </c>
      <c r="R173" s="41">
        <v>43858</v>
      </c>
      <c r="S173" s="46"/>
      <c r="T173" s="46"/>
      <c r="U173" s="46"/>
      <c r="V173" s="46"/>
      <c r="W173" s="46"/>
      <c r="X173" s="46"/>
      <c r="Y173" s="46"/>
      <c r="Z173" s="41">
        <v>43840</v>
      </c>
      <c r="AA173" s="46"/>
      <c r="AB173" s="46"/>
      <c r="AC173" s="46"/>
      <c r="AD173" s="46"/>
      <c r="AE173" s="46"/>
      <c r="AF173" s="46"/>
      <c r="AG173" s="41">
        <v>43703</v>
      </c>
      <c r="AH173" s="41">
        <v>43724</v>
      </c>
      <c r="AI173" s="41">
        <v>43766</v>
      </c>
      <c r="AJ173" s="41">
        <v>43794</v>
      </c>
      <c r="AK173" s="46"/>
      <c r="AL173" s="46"/>
      <c r="AM173" s="46"/>
      <c r="AN173" s="46"/>
      <c r="AO173" s="46"/>
      <c r="AP173" s="46"/>
    </row>
    <row r="174" spans="1:42" s="82" customFormat="1" ht="11.25" customHeight="1" x14ac:dyDescent="0.2">
      <c r="A174" s="52">
        <v>43382</v>
      </c>
      <c r="B174" s="49">
        <v>419</v>
      </c>
      <c r="C174" s="52">
        <v>18020</v>
      </c>
      <c r="D174" s="133">
        <f t="shared" ca="1" si="36"/>
        <v>43879</v>
      </c>
      <c r="E174" s="55">
        <f t="shared" ca="1" si="39"/>
        <v>70</v>
      </c>
      <c r="F174" s="43" t="s">
        <v>239</v>
      </c>
      <c r="G174" s="81">
        <v>700302988313034</v>
      </c>
      <c r="H174" s="45" t="s">
        <v>307</v>
      </c>
      <c r="I174" s="45" t="s">
        <v>38</v>
      </c>
      <c r="J174" s="45" t="s">
        <v>39</v>
      </c>
      <c r="K174" s="45" t="s">
        <v>42</v>
      </c>
      <c r="L174" s="45" t="s">
        <v>40</v>
      </c>
      <c r="M174" s="45" t="s">
        <v>240</v>
      </c>
      <c r="N174" s="38">
        <v>43390</v>
      </c>
      <c r="O174" s="57" t="s">
        <v>798</v>
      </c>
      <c r="P174" s="38">
        <v>43816</v>
      </c>
      <c r="Q174" s="49">
        <f t="shared" si="40"/>
        <v>426</v>
      </c>
      <c r="R174" s="56">
        <v>43657</v>
      </c>
      <c r="S174" s="56">
        <v>43661</v>
      </c>
      <c r="T174" s="57"/>
      <c r="U174" s="57"/>
      <c r="V174" s="56">
        <v>43661</v>
      </c>
      <c r="W174" s="57"/>
      <c r="X174" s="56">
        <v>43728</v>
      </c>
      <c r="Y174" s="56">
        <v>43816</v>
      </c>
      <c r="Z174" s="57"/>
      <c r="AA174" s="57"/>
      <c r="AB174" s="57"/>
      <c r="AC174" s="57"/>
      <c r="AD174" s="57"/>
      <c r="AE174" s="57"/>
      <c r="AF174" s="56">
        <v>43661</v>
      </c>
      <c r="AG174" s="56">
        <v>43693</v>
      </c>
      <c r="AH174" s="56">
        <v>43717</v>
      </c>
      <c r="AI174" s="57"/>
      <c r="AJ174" s="57"/>
      <c r="AK174" s="56">
        <v>43816</v>
      </c>
      <c r="AL174" s="57"/>
      <c r="AM174" s="57"/>
      <c r="AN174" s="57"/>
      <c r="AO174" s="57"/>
      <c r="AP174" s="57"/>
    </row>
    <row r="175" spans="1:42" s="82" customFormat="1" x14ac:dyDescent="0.2">
      <c r="A175" s="38">
        <v>43689</v>
      </c>
      <c r="B175" s="39">
        <v>483</v>
      </c>
      <c r="C175" s="38">
        <v>19442</v>
      </c>
      <c r="D175" s="41">
        <f t="shared" ca="1" si="36"/>
        <v>43879</v>
      </c>
      <c r="E175" s="42">
        <f t="shared" ca="1" si="39"/>
        <v>66</v>
      </c>
      <c r="F175" s="43" t="s">
        <v>730</v>
      </c>
      <c r="G175" s="44">
        <v>707602223854695</v>
      </c>
      <c r="H175" s="45" t="s">
        <v>731</v>
      </c>
      <c r="I175" s="45" t="s">
        <v>51</v>
      </c>
      <c r="J175" s="45" t="s">
        <v>39</v>
      </c>
      <c r="K175" s="45"/>
      <c r="L175" s="45"/>
      <c r="M175" s="45">
        <v>991841523</v>
      </c>
      <c r="N175" s="45"/>
      <c r="O175" s="46" t="s">
        <v>1009</v>
      </c>
      <c r="P175" s="38">
        <v>43788</v>
      </c>
      <c r="Q175" s="45">
        <f t="shared" si="40"/>
        <v>43788</v>
      </c>
      <c r="R175" s="41">
        <v>43782</v>
      </c>
      <c r="S175" s="41">
        <v>43788</v>
      </c>
      <c r="T175" s="41">
        <v>43768</v>
      </c>
      <c r="U175" s="41">
        <v>43740</v>
      </c>
      <c r="V175" s="41">
        <v>43788</v>
      </c>
      <c r="W175" s="41">
        <v>43760</v>
      </c>
      <c r="X175" s="46"/>
      <c r="Y175" s="41">
        <v>43788</v>
      </c>
      <c r="Z175" s="46"/>
      <c r="AA175" s="46"/>
      <c r="AB175" s="46"/>
      <c r="AC175" s="46"/>
      <c r="AD175" s="46"/>
      <c r="AE175" s="46"/>
      <c r="AF175" s="46"/>
      <c r="AG175" s="41">
        <v>43697</v>
      </c>
      <c r="AH175" s="46"/>
      <c r="AI175" s="41">
        <v>43740</v>
      </c>
      <c r="AJ175" s="41">
        <v>43788</v>
      </c>
      <c r="AK175" s="46"/>
      <c r="AL175" s="46"/>
      <c r="AM175" s="46"/>
      <c r="AN175" s="46"/>
      <c r="AO175" s="46"/>
      <c r="AP175" s="46"/>
    </row>
    <row r="176" spans="1:42" s="73" customFormat="1" ht="11.25" customHeight="1" x14ac:dyDescent="0.2">
      <c r="A176" s="38">
        <v>43686</v>
      </c>
      <c r="B176" s="39">
        <v>478</v>
      </c>
      <c r="C176" s="38">
        <v>13006</v>
      </c>
      <c r="D176" s="41">
        <f t="shared" ca="1" si="36"/>
        <v>43879</v>
      </c>
      <c r="E176" s="42">
        <f t="shared" ca="1" si="39"/>
        <v>84</v>
      </c>
      <c r="F176" s="43" t="s">
        <v>717</v>
      </c>
      <c r="G176" s="44">
        <v>898005481028087</v>
      </c>
      <c r="H176" s="45" t="s">
        <v>718</v>
      </c>
      <c r="I176" s="45" t="s">
        <v>59</v>
      </c>
      <c r="J176" s="45" t="s">
        <v>39</v>
      </c>
      <c r="K176" s="45"/>
      <c r="L176" s="45"/>
      <c r="M176" s="45" t="s">
        <v>719</v>
      </c>
      <c r="N176" s="45"/>
      <c r="O176" s="46" t="s">
        <v>741</v>
      </c>
      <c r="P176" s="45"/>
      <c r="Q176" s="45">
        <f t="shared" si="40"/>
        <v>0</v>
      </c>
      <c r="R176" s="41">
        <v>43854</v>
      </c>
      <c r="S176" s="41">
        <v>43698</v>
      </c>
      <c r="T176" s="46"/>
      <c r="U176" s="46"/>
      <c r="V176" s="41">
        <v>43698</v>
      </c>
      <c r="W176" s="41">
        <v>43697</v>
      </c>
      <c r="X176" s="46"/>
      <c r="Y176" s="41">
        <v>43760</v>
      </c>
      <c r="Z176" s="41">
        <v>43854</v>
      </c>
      <c r="AA176" s="46"/>
      <c r="AB176" s="46"/>
      <c r="AC176" s="46"/>
      <c r="AD176" s="46"/>
      <c r="AE176" s="46"/>
      <c r="AF176" s="46"/>
      <c r="AG176" s="41">
        <v>43698</v>
      </c>
      <c r="AH176" s="46"/>
      <c r="AI176" s="41">
        <v>43767</v>
      </c>
      <c r="AJ176" s="41">
        <v>43791</v>
      </c>
      <c r="AK176" s="46"/>
      <c r="AL176" s="46"/>
      <c r="AM176" s="46"/>
      <c r="AN176" s="46"/>
      <c r="AO176" s="46"/>
      <c r="AP176" s="46"/>
    </row>
    <row r="177" spans="1:42" s="73" customFormat="1" ht="11.25" customHeight="1" x14ac:dyDescent="0.2">
      <c r="A177" s="147">
        <v>43040</v>
      </c>
      <c r="B177" s="148">
        <v>414</v>
      </c>
      <c r="C177" s="147">
        <v>10254</v>
      </c>
      <c r="D177" s="56">
        <f t="shared" ca="1" si="36"/>
        <v>43879</v>
      </c>
      <c r="E177" s="149">
        <f t="shared" ca="1" si="39"/>
        <v>92</v>
      </c>
      <c r="F177" s="96" t="s">
        <v>444</v>
      </c>
      <c r="G177" s="140">
        <v>898001199713203</v>
      </c>
      <c r="H177" s="94" t="s">
        <v>571</v>
      </c>
      <c r="I177" s="94" t="s">
        <v>38</v>
      </c>
      <c r="J177" s="94" t="s">
        <v>39</v>
      </c>
      <c r="K177" s="94" t="s">
        <v>430</v>
      </c>
      <c r="L177" s="94" t="s">
        <v>40</v>
      </c>
      <c r="M177" s="94" t="s">
        <v>445</v>
      </c>
      <c r="N177" s="95">
        <v>43046</v>
      </c>
      <c r="O177" s="145" t="s">
        <v>769</v>
      </c>
      <c r="P177" s="95">
        <v>43131</v>
      </c>
      <c r="Q177" s="151">
        <f t="shared" si="40"/>
        <v>85</v>
      </c>
      <c r="R177" s="146">
        <v>43657</v>
      </c>
      <c r="S177" s="145"/>
      <c r="T177" s="145"/>
      <c r="U177" s="145"/>
      <c r="V177" s="145"/>
      <c r="W177" s="145"/>
      <c r="X177" s="145"/>
      <c r="Y177" s="146">
        <v>43657</v>
      </c>
      <c r="Z177" s="145"/>
      <c r="AA177" s="145"/>
      <c r="AB177" s="145"/>
      <c r="AC177" s="145"/>
      <c r="AD177" s="145"/>
      <c r="AE177" s="145"/>
      <c r="AF177" s="146">
        <v>43657</v>
      </c>
      <c r="AG177" s="145"/>
      <c r="AH177" s="145"/>
      <c r="AI177" s="145"/>
      <c r="AJ177" s="145"/>
      <c r="AK177" s="145"/>
      <c r="AL177" s="145"/>
      <c r="AM177" s="145"/>
      <c r="AN177" s="145"/>
      <c r="AO177" s="145"/>
      <c r="AP177" s="145"/>
    </row>
    <row r="178" spans="1:42" s="27" customFormat="1" x14ac:dyDescent="0.2">
      <c r="A178" s="38">
        <v>43690</v>
      </c>
      <c r="B178" s="45">
        <v>486</v>
      </c>
      <c r="C178" s="52">
        <v>14988</v>
      </c>
      <c r="D178" s="106">
        <f t="shared" ca="1" si="36"/>
        <v>43879</v>
      </c>
      <c r="E178" s="42">
        <f t="shared" ca="1" si="39"/>
        <v>79</v>
      </c>
      <c r="F178" s="43" t="s">
        <v>737</v>
      </c>
      <c r="G178" s="67">
        <v>898003212722322</v>
      </c>
      <c r="H178" s="45" t="s">
        <v>738</v>
      </c>
      <c r="I178" s="45" t="s">
        <v>55</v>
      </c>
      <c r="J178" s="45" t="s">
        <v>45</v>
      </c>
      <c r="K178" s="45"/>
      <c r="L178" s="45"/>
      <c r="M178" s="49" t="s">
        <v>768</v>
      </c>
      <c r="N178" s="38">
        <v>43692</v>
      </c>
      <c r="O178" s="46"/>
      <c r="P178" s="38">
        <v>43846</v>
      </c>
      <c r="Q178" s="45">
        <f t="shared" si="40"/>
        <v>154</v>
      </c>
      <c r="R178" s="41">
        <v>43846</v>
      </c>
      <c r="S178" s="41">
        <v>43755</v>
      </c>
      <c r="T178" s="46"/>
      <c r="U178" s="46"/>
      <c r="V178" s="46"/>
      <c r="W178" s="41">
        <v>43704</v>
      </c>
      <c r="X178" s="41">
        <v>43721</v>
      </c>
      <c r="Y178" s="41">
        <v>43846</v>
      </c>
      <c r="Z178" s="41">
        <v>43846</v>
      </c>
      <c r="AA178" s="46"/>
      <c r="AB178" s="46"/>
      <c r="AC178" s="46"/>
      <c r="AD178" s="46"/>
      <c r="AE178" s="46"/>
      <c r="AF178" s="46"/>
      <c r="AG178" s="41">
        <v>43704</v>
      </c>
      <c r="AH178" s="46"/>
      <c r="AI178" s="41">
        <v>43755</v>
      </c>
      <c r="AJ178" s="46"/>
      <c r="AK178" s="46"/>
      <c r="AL178" s="46"/>
      <c r="AM178" s="46"/>
      <c r="AN178" s="46"/>
      <c r="AO178" s="46"/>
      <c r="AP178" s="46"/>
    </row>
    <row r="179" spans="1:42" s="73" customFormat="1" ht="11.25" customHeight="1" x14ac:dyDescent="0.2">
      <c r="A179" s="38">
        <v>42764</v>
      </c>
      <c r="B179" s="45">
        <v>68</v>
      </c>
      <c r="C179" s="38">
        <v>18842</v>
      </c>
      <c r="D179" s="106">
        <f t="shared" ca="1" si="36"/>
        <v>43879</v>
      </c>
      <c r="E179" s="42">
        <f t="shared" ca="1" si="39"/>
        <v>68</v>
      </c>
      <c r="F179" s="43" t="s">
        <v>233</v>
      </c>
      <c r="G179" s="48">
        <v>898002957538042</v>
      </c>
      <c r="H179" s="45" t="s">
        <v>304</v>
      </c>
      <c r="I179" s="45" t="s">
        <v>38</v>
      </c>
      <c r="J179" s="45" t="s">
        <v>39</v>
      </c>
      <c r="K179" s="45" t="s">
        <v>218</v>
      </c>
      <c r="L179" s="45" t="s">
        <v>219</v>
      </c>
      <c r="M179" s="38" t="s">
        <v>646</v>
      </c>
      <c r="N179" s="38">
        <v>43353</v>
      </c>
      <c r="O179" s="46" t="s">
        <v>1223</v>
      </c>
      <c r="P179" s="38">
        <v>43479</v>
      </c>
      <c r="Q179" s="45">
        <f t="shared" si="40"/>
        <v>126</v>
      </c>
      <c r="R179" s="41">
        <v>43857</v>
      </c>
      <c r="S179" s="41">
        <v>43518</v>
      </c>
      <c r="T179" s="46"/>
      <c r="U179" s="41">
        <v>43635</v>
      </c>
      <c r="V179" s="41">
        <v>43787</v>
      </c>
      <c r="W179" s="41">
        <v>43635</v>
      </c>
      <c r="X179" s="41">
        <v>43581</v>
      </c>
      <c r="Y179" s="41">
        <v>43787</v>
      </c>
      <c r="Z179" s="41">
        <v>43857</v>
      </c>
      <c r="AA179" s="41">
        <v>43515</v>
      </c>
      <c r="AB179" s="46"/>
      <c r="AC179" s="46"/>
      <c r="AD179" s="41">
        <v>43599</v>
      </c>
      <c r="AE179" s="41">
        <v>43635</v>
      </c>
      <c r="AF179" s="41">
        <v>43668</v>
      </c>
      <c r="AG179" s="41">
        <v>43703</v>
      </c>
      <c r="AH179" s="41">
        <v>43731</v>
      </c>
      <c r="AI179" s="41">
        <v>43759</v>
      </c>
      <c r="AJ179" s="41">
        <v>43787</v>
      </c>
      <c r="AK179" s="46"/>
      <c r="AL179" s="46"/>
      <c r="AM179" s="46"/>
      <c r="AN179" s="46"/>
      <c r="AO179" s="46"/>
      <c r="AP179" s="46"/>
    </row>
    <row r="180" spans="1:42" s="82" customFormat="1" x14ac:dyDescent="0.2">
      <c r="A180" s="38">
        <v>43690</v>
      </c>
      <c r="B180" s="45">
        <v>485</v>
      </c>
      <c r="C180" s="38">
        <v>15630</v>
      </c>
      <c r="D180" s="106">
        <f t="shared" ca="1" si="36"/>
        <v>43879</v>
      </c>
      <c r="E180" s="42">
        <f t="shared" ca="1" si="39"/>
        <v>77</v>
      </c>
      <c r="F180" s="43" t="s">
        <v>734</v>
      </c>
      <c r="G180" s="44">
        <v>704208745502981</v>
      </c>
      <c r="H180" s="45" t="s">
        <v>735</v>
      </c>
      <c r="I180" s="45" t="s">
        <v>38</v>
      </c>
      <c r="J180" s="45" t="s">
        <v>39</v>
      </c>
      <c r="K180" s="45"/>
      <c r="L180" s="45"/>
      <c r="M180" s="45" t="s">
        <v>736</v>
      </c>
      <c r="N180" s="45"/>
      <c r="O180" s="46"/>
      <c r="P180" s="38">
        <v>43766</v>
      </c>
      <c r="Q180" s="45">
        <f t="shared" si="40"/>
        <v>43766</v>
      </c>
      <c r="R180" s="46"/>
      <c r="S180" s="41">
        <v>43747</v>
      </c>
      <c r="T180" s="41">
        <v>43810</v>
      </c>
      <c r="U180" s="46"/>
      <c r="V180" s="41">
        <v>43724</v>
      </c>
      <c r="W180" s="41">
        <v>43747</v>
      </c>
      <c r="X180" s="46"/>
      <c r="Y180" s="41">
        <v>43766</v>
      </c>
      <c r="Z180" s="46"/>
      <c r="AA180" s="46"/>
      <c r="AB180" s="46"/>
      <c r="AC180" s="46"/>
      <c r="AD180" s="46"/>
      <c r="AE180" s="46"/>
      <c r="AF180" s="46"/>
      <c r="AG180" s="41">
        <v>43698</v>
      </c>
      <c r="AH180" s="41">
        <v>43724</v>
      </c>
      <c r="AI180" s="41">
        <v>43766</v>
      </c>
      <c r="AJ180" s="46"/>
      <c r="AK180" s="46"/>
      <c r="AL180" s="46"/>
      <c r="AM180" s="46"/>
      <c r="AN180" s="46"/>
      <c r="AO180" s="46"/>
      <c r="AP180" s="46"/>
    </row>
    <row r="181" spans="1:42" s="73" customFormat="1" ht="11.25" customHeight="1" x14ac:dyDescent="0.2">
      <c r="A181" s="38">
        <v>43692</v>
      </c>
      <c r="B181" s="45">
        <v>492</v>
      </c>
      <c r="C181" s="52">
        <v>28150</v>
      </c>
      <c r="D181" s="106">
        <f t="shared" ca="1" si="36"/>
        <v>43879</v>
      </c>
      <c r="E181" s="42">
        <f t="shared" ca="1" si="39"/>
        <v>43</v>
      </c>
      <c r="F181" s="50" t="s">
        <v>748</v>
      </c>
      <c r="G181" s="67">
        <v>898004960847613</v>
      </c>
      <c r="H181" s="45" t="s">
        <v>749</v>
      </c>
      <c r="I181" s="45" t="s">
        <v>55</v>
      </c>
      <c r="J181" s="45" t="s">
        <v>45</v>
      </c>
      <c r="K181" s="45"/>
      <c r="L181" s="45" t="s">
        <v>1190</v>
      </c>
      <c r="M181" s="49" t="s">
        <v>750</v>
      </c>
      <c r="N181" s="38">
        <v>43706</v>
      </c>
      <c r="O181" s="46"/>
      <c r="P181" s="38">
        <v>43825</v>
      </c>
      <c r="Q181" s="45"/>
      <c r="R181" s="41">
        <v>43825</v>
      </c>
      <c r="S181" s="41">
        <v>43706</v>
      </c>
      <c r="T181" s="46"/>
      <c r="U181" s="46"/>
      <c r="V181" s="46"/>
      <c r="W181" s="46"/>
      <c r="X181" s="41" t="s">
        <v>899</v>
      </c>
      <c r="Y181" s="41">
        <v>43706</v>
      </c>
      <c r="Z181" s="46"/>
      <c r="AA181" s="46"/>
      <c r="AB181" s="46"/>
      <c r="AC181" s="46"/>
      <c r="AD181" s="46"/>
      <c r="AE181" s="46"/>
      <c r="AF181" s="46"/>
      <c r="AG181" s="41">
        <v>43706</v>
      </c>
      <c r="AH181" s="41">
        <v>43735</v>
      </c>
      <c r="AI181" s="46"/>
      <c r="AJ181" s="46"/>
      <c r="AK181" s="41">
        <v>43825</v>
      </c>
      <c r="AL181" s="46"/>
      <c r="AM181" s="46"/>
      <c r="AN181" s="46"/>
      <c r="AO181" s="46"/>
      <c r="AP181" s="46"/>
    </row>
    <row r="182" spans="1:42" s="73" customFormat="1" ht="11.25" customHeight="1" x14ac:dyDescent="0.2">
      <c r="A182" s="38">
        <v>43692</v>
      </c>
      <c r="B182" s="45">
        <v>493</v>
      </c>
      <c r="C182" s="52">
        <v>12688</v>
      </c>
      <c r="D182" s="106">
        <f t="shared" ca="1" si="36"/>
        <v>43879</v>
      </c>
      <c r="E182" s="42">
        <f t="shared" ca="1" si="39"/>
        <v>85</v>
      </c>
      <c r="F182" s="50" t="s">
        <v>751</v>
      </c>
      <c r="G182" s="67">
        <v>700004853743701</v>
      </c>
      <c r="H182" s="45" t="s">
        <v>752</v>
      </c>
      <c r="I182" s="45" t="s">
        <v>95</v>
      </c>
      <c r="J182" s="45" t="s">
        <v>45</v>
      </c>
      <c r="K182" s="45"/>
      <c r="L182" s="45" t="s">
        <v>858</v>
      </c>
      <c r="M182" s="49">
        <v>997252531</v>
      </c>
      <c r="N182" s="38">
        <v>43706</v>
      </c>
      <c r="O182" s="46" t="s">
        <v>1198</v>
      </c>
      <c r="P182" s="38">
        <v>43761</v>
      </c>
      <c r="Q182" s="45"/>
      <c r="R182" s="41">
        <v>43853</v>
      </c>
      <c r="S182" s="41">
        <v>43843</v>
      </c>
      <c r="T182" s="41">
        <v>43843</v>
      </c>
      <c r="U182" s="41"/>
      <c r="V182" s="41"/>
      <c r="W182" s="46"/>
      <c r="X182" s="46"/>
      <c r="Y182" s="41">
        <v>43761</v>
      </c>
      <c r="Z182" s="41">
        <v>43853</v>
      </c>
      <c r="AA182" s="46"/>
      <c r="AB182" s="46"/>
      <c r="AC182" s="46"/>
      <c r="AD182" s="46"/>
      <c r="AE182" s="46"/>
      <c r="AF182" s="46"/>
      <c r="AG182" s="41">
        <v>43706</v>
      </c>
      <c r="AH182" s="41">
        <v>43728</v>
      </c>
      <c r="AI182" s="41">
        <v>43761</v>
      </c>
      <c r="AJ182" s="46"/>
      <c r="AK182" s="46"/>
      <c r="AL182" s="46"/>
      <c r="AM182" s="46"/>
      <c r="AN182" s="46"/>
      <c r="AO182" s="46"/>
      <c r="AP182" s="46"/>
    </row>
    <row r="183" spans="1:42" s="47" customFormat="1" ht="11.25" customHeight="1" x14ac:dyDescent="0.2">
      <c r="A183" s="38">
        <v>43696</v>
      </c>
      <c r="B183" s="45">
        <v>494</v>
      </c>
      <c r="C183" s="52">
        <v>10482</v>
      </c>
      <c r="D183" s="106">
        <f t="shared" ref="D183:D353" ca="1" si="41">TODAY()</f>
        <v>43879</v>
      </c>
      <c r="E183" s="42">
        <f t="shared" ca="1" si="39"/>
        <v>91</v>
      </c>
      <c r="F183" s="50" t="s">
        <v>759</v>
      </c>
      <c r="G183" s="67">
        <v>801434138538181</v>
      </c>
      <c r="H183" s="45" t="s">
        <v>760</v>
      </c>
      <c r="I183" s="45" t="s">
        <v>65</v>
      </c>
      <c r="J183" s="45" t="s">
        <v>45</v>
      </c>
      <c r="K183" s="45" t="s">
        <v>98</v>
      </c>
      <c r="L183" s="45" t="s">
        <v>99</v>
      </c>
      <c r="M183" s="49" t="s">
        <v>761</v>
      </c>
      <c r="N183" s="38">
        <v>43699</v>
      </c>
      <c r="O183" s="46" t="s">
        <v>793</v>
      </c>
      <c r="P183" s="38">
        <v>43762</v>
      </c>
      <c r="Q183" s="45"/>
      <c r="R183" s="41">
        <v>43762</v>
      </c>
      <c r="S183" s="41">
        <v>43720</v>
      </c>
      <c r="T183" s="46"/>
      <c r="U183" s="46"/>
      <c r="V183" s="41">
        <v>43719</v>
      </c>
      <c r="W183" s="41">
        <v>43720</v>
      </c>
      <c r="X183" s="46"/>
      <c r="Y183" s="41">
        <v>43762</v>
      </c>
      <c r="Z183" s="46"/>
      <c r="AA183" s="46"/>
      <c r="AB183" s="46"/>
      <c r="AC183" s="46"/>
      <c r="AD183" s="46"/>
      <c r="AE183" s="46"/>
      <c r="AF183" s="46"/>
      <c r="AG183" s="41">
        <v>43699</v>
      </c>
      <c r="AH183" s="41">
        <v>43720</v>
      </c>
      <c r="AI183" s="41">
        <v>43762</v>
      </c>
      <c r="AJ183" s="46"/>
      <c r="AK183" s="46"/>
      <c r="AL183" s="46"/>
      <c r="AM183" s="46"/>
      <c r="AN183" s="46"/>
      <c r="AO183" s="46"/>
      <c r="AP183" s="46"/>
    </row>
    <row r="184" spans="1:42" s="47" customFormat="1" x14ac:dyDescent="0.2">
      <c r="A184" s="38">
        <v>43229</v>
      </c>
      <c r="B184" s="45">
        <v>174</v>
      </c>
      <c r="C184" s="38">
        <v>13108</v>
      </c>
      <c r="D184" s="106">
        <f t="shared" ca="1" si="41"/>
        <v>43879</v>
      </c>
      <c r="E184" s="42">
        <f t="shared" ca="1" si="39"/>
        <v>84</v>
      </c>
      <c r="F184" s="43" t="s">
        <v>621</v>
      </c>
      <c r="G184" s="48">
        <v>706701589647715</v>
      </c>
      <c r="H184" s="49" t="s">
        <v>575</v>
      </c>
      <c r="I184" s="45" t="s">
        <v>38</v>
      </c>
      <c r="J184" s="45" t="s">
        <v>39</v>
      </c>
      <c r="K184" s="45" t="s">
        <v>364</v>
      </c>
      <c r="L184" s="45" t="s">
        <v>365</v>
      </c>
      <c r="M184" s="45" t="s">
        <v>366</v>
      </c>
      <c r="N184" s="38">
        <v>43277</v>
      </c>
      <c r="O184" s="46" t="s">
        <v>1369</v>
      </c>
      <c r="P184" s="38">
        <v>43858</v>
      </c>
      <c r="Q184" s="45">
        <f>P184-N184</f>
        <v>581</v>
      </c>
      <c r="R184" s="41">
        <v>43857</v>
      </c>
      <c r="S184" s="41">
        <v>43859</v>
      </c>
      <c r="T184" s="41">
        <v>43857</v>
      </c>
      <c r="U184" s="46"/>
      <c r="V184" s="41">
        <v>43859</v>
      </c>
      <c r="W184" s="41">
        <v>43804</v>
      </c>
      <c r="X184" s="41">
        <v>43742</v>
      </c>
      <c r="Y184" s="41">
        <v>43858</v>
      </c>
      <c r="Z184" s="41">
        <v>43858</v>
      </c>
      <c r="AA184" s="41"/>
      <c r="AB184" s="46"/>
      <c r="AC184" s="46"/>
      <c r="AD184" s="46"/>
      <c r="AE184" s="46"/>
      <c r="AF184" s="46"/>
      <c r="AG184" s="46"/>
      <c r="AH184" s="41">
        <v>43725</v>
      </c>
      <c r="AI184" s="46"/>
      <c r="AJ184" s="46"/>
      <c r="AK184" s="41">
        <v>43804</v>
      </c>
      <c r="AL184" s="46"/>
      <c r="AM184" s="46"/>
      <c r="AN184" s="46"/>
      <c r="AO184" s="46"/>
      <c r="AP184" s="46"/>
    </row>
    <row r="185" spans="1:42" s="47" customFormat="1" x14ac:dyDescent="0.2">
      <c r="A185" s="38">
        <v>42356</v>
      </c>
      <c r="B185" s="45">
        <v>147</v>
      </c>
      <c r="C185" s="38">
        <v>16406</v>
      </c>
      <c r="D185" s="106">
        <f t="shared" ca="1" si="41"/>
        <v>43879</v>
      </c>
      <c r="E185" s="42">
        <f t="shared" ca="1" si="39"/>
        <v>75</v>
      </c>
      <c r="F185" s="43" t="s">
        <v>358</v>
      </c>
      <c r="G185" s="48">
        <v>705801112859865</v>
      </c>
      <c r="H185" s="45" t="s">
        <v>580</v>
      </c>
      <c r="I185" s="45" t="s">
        <v>38</v>
      </c>
      <c r="J185" s="45" t="s">
        <v>39</v>
      </c>
      <c r="K185" s="45" t="s">
        <v>71</v>
      </c>
      <c r="L185" s="45" t="s">
        <v>72</v>
      </c>
      <c r="M185" s="45" t="s">
        <v>359</v>
      </c>
      <c r="N185" s="38">
        <v>42878</v>
      </c>
      <c r="O185" s="57" t="s">
        <v>758</v>
      </c>
      <c r="P185" s="38">
        <v>43850</v>
      </c>
      <c r="Q185" s="45">
        <f>P185-N185</f>
        <v>972</v>
      </c>
      <c r="R185" s="41">
        <v>43776</v>
      </c>
      <c r="S185" s="46"/>
      <c r="T185" s="46"/>
      <c r="U185" s="41">
        <v>43537</v>
      </c>
      <c r="V185" s="41">
        <v>43537</v>
      </c>
      <c r="W185" s="46"/>
      <c r="X185" s="46" t="s">
        <v>1401</v>
      </c>
      <c r="Y185" s="41">
        <v>43850</v>
      </c>
      <c r="Z185" s="41">
        <v>43854</v>
      </c>
      <c r="AA185" s="46"/>
      <c r="AB185" s="46"/>
      <c r="AC185" s="46"/>
      <c r="AD185" s="46"/>
      <c r="AE185" s="46"/>
      <c r="AF185" s="46"/>
      <c r="AG185" s="46"/>
      <c r="AH185" s="41"/>
      <c r="AI185" s="46"/>
      <c r="AJ185" s="41">
        <v>43776</v>
      </c>
      <c r="AK185" s="46"/>
      <c r="AL185" s="46"/>
      <c r="AM185" s="46"/>
      <c r="AN185" s="46">
        <v>2019</v>
      </c>
      <c r="AO185" s="46"/>
      <c r="AP185" s="46"/>
    </row>
    <row r="186" spans="1:42" x14ac:dyDescent="0.2">
      <c r="A186" s="38">
        <v>43696</v>
      </c>
      <c r="B186" s="39">
        <v>311</v>
      </c>
      <c r="C186" s="38">
        <v>32804</v>
      </c>
      <c r="D186" s="41">
        <f t="shared" ca="1" si="41"/>
        <v>43879</v>
      </c>
      <c r="E186" s="42">
        <f t="shared" ref="E186:E201" ca="1" si="42">INT((D186-C186)/365.25)</f>
        <v>30</v>
      </c>
      <c r="F186" s="43" t="s">
        <v>900</v>
      </c>
      <c r="G186" s="48">
        <v>898004520417777</v>
      </c>
      <c r="H186" s="45" t="s">
        <v>765</v>
      </c>
      <c r="I186" s="45" t="s">
        <v>51</v>
      </c>
      <c r="J186" s="45" t="s">
        <v>39</v>
      </c>
      <c r="K186" s="45" t="s">
        <v>378</v>
      </c>
      <c r="L186" s="45" t="s">
        <v>379</v>
      </c>
      <c r="M186" s="45" t="s">
        <v>380</v>
      </c>
      <c r="N186" s="38">
        <v>43361</v>
      </c>
      <c r="O186" s="46" t="s">
        <v>794</v>
      </c>
      <c r="P186" s="38">
        <v>43794</v>
      </c>
      <c r="Q186" s="45">
        <f>P186-N186</f>
        <v>433</v>
      </c>
      <c r="R186" s="46"/>
      <c r="S186" s="46"/>
      <c r="T186" s="46"/>
      <c r="U186" s="41">
        <v>43691</v>
      </c>
      <c r="V186" s="46"/>
      <c r="W186" s="46"/>
      <c r="X186" s="41" t="s">
        <v>1261</v>
      </c>
      <c r="Y186" s="41">
        <v>43794</v>
      </c>
      <c r="Z186" s="46"/>
      <c r="AA186" s="46"/>
      <c r="AB186" s="46"/>
      <c r="AC186" s="46"/>
      <c r="AD186" s="46"/>
      <c r="AE186" s="46"/>
      <c r="AF186" s="46"/>
      <c r="AG186" s="41">
        <v>43691</v>
      </c>
      <c r="AH186" s="41"/>
      <c r="AI186" s="41">
        <v>43767</v>
      </c>
      <c r="AJ186" s="41">
        <v>43794</v>
      </c>
      <c r="AK186" s="46"/>
      <c r="AL186" s="46"/>
      <c r="AM186" s="46"/>
      <c r="AN186" s="46"/>
      <c r="AO186" s="46"/>
      <c r="AP186" s="46"/>
    </row>
    <row r="187" spans="1:42" s="47" customFormat="1" ht="11.25" customHeight="1" x14ac:dyDescent="0.2">
      <c r="A187" s="38">
        <v>43164</v>
      </c>
      <c r="B187" s="45">
        <v>157</v>
      </c>
      <c r="C187" s="38">
        <v>11421</v>
      </c>
      <c r="D187" s="133">
        <f t="shared" ca="1" si="41"/>
        <v>43879</v>
      </c>
      <c r="E187" s="42">
        <f t="shared" ca="1" si="42"/>
        <v>88</v>
      </c>
      <c r="F187" s="43" t="s">
        <v>394</v>
      </c>
      <c r="G187" s="48">
        <v>704206203584180</v>
      </c>
      <c r="H187" s="45" t="s">
        <v>572</v>
      </c>
      <c r="I187" s="45" t="s">
        <v>38</v>
      </c>
      <c r="J187" s="45" t="s">
        <v>39</v>
      </c>
      <c r="K187" s="45" t="s">
        <v>395</v>
      </c>
      <c r="L187" s="45" t="s">
        <v>396</v>
      </c>
      <c r="M187" s="49" t="s">
        <v>647</v>
      </c>
      <c r="N187" s="38">
        <v>43222</v>
      </c>
      <c r="O187" s="46" t="s">
        <v>758</v>
      </c>
      <c r="P187" s="38">
        <v>43843</v>
      </c>
      <c r="Q187" s="45">
        <f>P187-N187</f>
        <v>621</v>
      </c>
      <c r="R187" s="41">
        <v>43640</v>
      </c>
      <c r="S187" s="46"/>
      <c r="T187" s="41">
        <v>43619</v>
      </c>
      <c r="U187" s="41">
        <v>43558</v>
      </c>
      <c r="V187" s="41">
        <v>43738</v>
      </c>
      <c r="W187" s="41">
        <v>43558</v>
      </c>
      <c r="X187" s="46" t="s">
        <v>1314</v>
      </c>
      <c r="Y187" s="41">
        <v>43843</v>
      </c>
      <c r="Z187" s="41">
        <v>43843</v>
      </c>
      <c r="AA187" s="46"/>
      <c r="AB187" s="46"/>
      <c r="AC187" s="46"/>
      <c r="AD187" s="46"/>
      <c r="AE187" s="41">
        <v>43640</v>
      </c>
      <c r="AF187" s="46"/>
      <c r="AG187" s="46"/>
      <c r="AH187" s="41">
        <v>43738</v>
      </c>
      <c r="AI187" s="46"/>
      <c r="AJ187" s="46"/>
      <c r="AK187" s="46"/>
      <c r="AL187" s="46"/>
      <c r="AM187" s="46"/>
      <c r="AN187" s="46"/>
      <c r="AO187" s="46"/>
      <c r="AP187" s="46"/>
    </row>
    <row r="188" spans="1:42" ht="11.25" customHeight="1" x14ac:dyDescent="0.2">
      <c r="A188" s="95">
        <v>43697</v>
      </c>
      <c r="B188" s="139">
        <v>497</v>
      </c>
      <c r="C188" s="147">
        <v>11627</v>
      </c>
      <c r="D188" s="41">
        <f t="shared" ca="1" si="41"/>
        <v>43879</v>
      </c>
      <c r="E188" s="127">
        <f t="shared" ca="1" si="42"/>
        <v>88</v>
      </c>
      <c r="F188" s="159" t="s">
        <v>767</v>
      </c>
      <c r="G188" s="98">
        <v>700509170030952</v>
      </c>
      <c r="H188" s="94" t="s">
        <v>872</v>
      </c>
      <c r="I188" s="94" t="s">
        <v>59</v>
      </c>
      <c r="J188" s="94" t="s">
        <v>39</v>
      </c>
      <c r="K188" s="94"/>
      <c r="L188" s="94"/>
      <c r="M188" s="151" t="s">
        <v>873</v>
      </c>
      <c r="N188" s="94"/>
      <c r="O188" s="100" t="s">
        <v>1098</v>
      </c>
      <c r="P188" s="95">
        <v>43836</v>
      </c>
      <c r="Q188" s="94"/>
      <c r="R188" s="100"/>
      <c r="S188" s="100"/>
      <c r="T188" s="100"/>
      <c r="U188" s="100"/>
      <c r="V188" s="100"/>
      <c r="W188" s="100"/>
      <c r="X188" s="99">
        <v>43728</v>
      </c>
      <c r="Y188" s="99">
        <v>43836</v>
      </c>
      <c r="Z188" s="99">
        <v>43836</v>
      </c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</row>
    <row r="189" spans="1:42" s="47" customFormat="1" ht="11.25" customHeight="1" x14ac:dyDescent="0.2">
      <c r="A189" s="38">
        <v>42248</v>
      </c>
      <c r="B189" s="45">
        <v>457</v>
      </c>
      <c r="C189" s="38">
        <v>20834</v>
      </c>
      <c r="D189" s="106">
        <f t="shared" ca="1" si="41"/>
        <v>43879</v>
      </c>
      <c r="E189" s="42">
        <f t="shared" ca="1" si="42"/>
        <v>63</v>
      </c>
      <c r="F189" s="43" t="s">
        <v>810</v>
      </c>
      <c r="G189" s="48">
        <v>898001293362893</v>
      </c>
      <c r="H189" s="45" t="s">
        <v>162</v>
      </c>
      <c r="I189" s="45" t="s">
        <v>38</v>
      </c>
      <c r="J189" s="45" t="s">
        <v>39</v>
      </c>
      <c r="K189" s="45" t="s">
        <v>46</v>
      </c>
      <c r="L189" s="45" t="s">
        <v>47</v>
      </c>
      <c r="M189" s="45" t="s">
        <v>163</v>
      </c>
      <c r="N189" s="38">
        <v>42864</v>
      </c>
      <c r="O189" s="46" t="s">
        <v>1171</v>
      </c>
      <c r="P189" s="38">
        <v>43858</v>
      </c>
      <c r="Q189" s="45">
        <f>P189-N189</f>
        <v>994</v>
      </c>
      <c r="R189" s="41">
        <v>43850</v>
      </c>
      <c r="S189" s="46"/>
      <c r="T189" s="41">
        <v>43817</v>
      </c>
      <c r="U189" s="41">
        <v>43674</v>
      </c>
      <c r="V189" s="41">
        <v>43689</v>
      </c>
      <c r="W189" s="41">
        <v>43852</v>
      </c>
      <c r="X189" s="46" t="s">
        <v>755</v>
      </c>
      <c r="Y189" s="41">
        <v>43858</v>
      </c>
      <c r="Z189" s="41">
        <v>43858</v>
      </c>
      <c r="AA189" s="46"/>
      <c r="AB189" s="46"/>
      <c r="AC189" s="46"/>
      <c r="AD189" s="46"/>
      <c r="AE189" s="46"/>
      <c r="AF189" s="41">
        <v>43674</v>
      </c>
      <c r="AG189" s="41">
        <v>43693</v>
      </c>
      <c r="AH189" s="41">
        <v>43731</v>
      </c>
      <c r="AI189" s="41">
        <v>43768</v>
      </c>
      <c r="AJ189" s="41">
        <v>43794</v>
      </c>
      <c r="AK189" s="41">
        <v>43817</v>
      </c>
      <c r="AL189" s="46"/>
      <c r="AM189" s="46"/>
      <c r="AN189" s="46"/>
      <c r="AO189" s="46"/>
      <c r="AP189" s="46"/>
    </row>
    <row r="190" spans="1:42" s="47" customFormat="1" x14ac:dyDescent="0.2">
      <c r="A190" s="38">
        <v>43699</v>
      </c>
      <c r="B190" s="45">
        <v>498</v>
      </c>
      <c r="C190" s="52">
        <v>11627</v>
      </c>
      <c r="D190" s="106">
        <f t="shared" ca="1" si="41"/>
        <v>43879</v>
      </c>
      <c r="E190" s="42">
        <f t="shared" ca="1" si="42"/>
        <v>88</v>
      </c>
      <c r="F190" s="50" t="s">
        <v>771</v>
      </c>
      <c r="G190" s="67">
        <v>700509170030952</v>
      </c>
      <c r="H190" s="45" t="s">
        <v>772</v>
      </c>
      <c r="I190" s="45" t="s">
        <v>48</v>
      </c>
      <c r="J190" s="45" t="s">
        <v>45</v>
      </c>
      <c r="K190" s="45"/>
      <c r="L190" s="45" t="s">
        <v>459</v>
      </c>
      <c r="M190" s="49">
        <v>991315437</v>
      </c>
      <c r="N190" s="38">
        <v>43706</v>
      </c>
      <c r="O190" s="46" t="s">
        <v>1229</v>
      </c>
      <c r="P190" s="38">
        <v>43804</v>
      </c>
      <c r="Q190" s="45"/>
      <c r="R190" s="41">
        <v>43844</v>
      </c>
      <c r="S190" s="41">
        <v>43706</v>
      </c>
      <c r="T190" s="46"/>
      <c r="U190" s="46"/>
      <c r="V190" s="46"/>
      <c r="W190" s="41">
        <v>43844</v>
      </c>
      <c r="X190" s="46"/>
      <c r="Y190" s="41">
        <v>43844</v>
      </c>
      <c r="Z190" s="41">
        <v>43844</v>
      </c>
      <c r="AA190" s="46"/>
      <c r="AB190" s="46"/>
      <c r="AC190" s="46"/>
      <c r="AD190" s="46"/>
      <c r="AE190" s="46"/>
      <c r="AF190" s="46"/>
      <c r="AG190" s="41">
        <v>43706</v>
      </c>
      <c r="AH190" s="41">
        <v>43730</v>
      </c>
      <c r="AI190" s="41">
        <v>43769</v>
      </c>
      <c r="AJ190" s="41">
        <v>43795</v>
      </c>
      <c r="AK190" s="41">
        <v>43804</v>
      </c>
      <c r="AL190" s="46"/>
      <c r="AM190" s="46"/>
      <c r="AN190" s="46"/>
      <c r="AO190" s="46"/>
      <c r="AP190" s="46"/>
    </row>
    <row r="191" spans="1:42" s="47" customFormat="1" x14ac:dyDescent="0.2">
      <c r="A191" s="38">
        <v>43703</v>
      </c>
      <c r="B191" s="39">
        <v>501</v>
      </c>
      <c r="C191" s="38">
        <v>12738</v>
      </c>
      <c r="D191" s="41">
        <f t="shared" ca="1" si="41"/>
        <v>43879</v>
      </c>
      <c r="E191" s="42">
        <f t="shared" ca="1" si="42"/>
        <v>85</v>
      </c>
      <c r="F191" s="43" t="s">
        <v>776</v>
      </c>
      <c r="G191" s="44">
        <v>702408538823822</v>
      </c>
      <c r="H191" s="45" t="s">
        <v>777</v>
      </c>
      <c r="I191" s="45" t="s">
        <v>59</v>
      </c>
      <c r="J191" s="45" t="s">
        <v>39</v>
      </c>
      <c r="K191" s="45"/>
      <c r="L191" s="45"/>
      <c r="M191" s="45" t="s">
        <v>778</v>
      </c>
      <c r="N191" s="38">
        <v>43710</v>
      </c>
      <c r="O191" s="46" t="s">
        <v>740</v>
      </c>
      <c r="P191" s="38">
        <v>43837</v>
      </c>
      <c r="Q191" s="45"/>
      <c r="R191" s="41">
        <v>43854</v>
      </c>
      <c r="S191" s="41">
        <v>43788</v>
      </c>
      <c r="T191" s="46"/>
      <c r="U191" s="46"/>
      <c r="V191" s="41">
        <v>43787</v>
      </c>
      <c r="W191" s="41">
        <v>43774</v>
      </c>
      <c r="X191" s="46"/>
      <c r="Y191" s="41">
        <v>43837</v>
      </c>
      <c r="Z191" s="41">
        <v>43844</v>
      </c>
      <c r="AA191" s="46"/>
      <c r="AB191" s="46"/>
      <c r="AC191" s="46"/>
      <c r="AD191" s="46"/>
      <c r="AE191" s="46"/>
      <c r="AF191" s="46"/>
      <c r="AG191" s="46"/>
      <c r="AH191" s="41">
        <v>43732</v>
      </c>
      <c r="AI191" s="41">
        <v>43739</v>
      </c>
      <c r="AJ191" s="41">
        <v>43794</v>
      </c>
      <c r="AK191" s="46"/>
      <c r="AL191" s="46"/>
      <c r="AM191" s="46"/>
      <c r="AN191" s="46"/>
      <c r="AO191" s="46"/>
      <c r="AP191" s="46"/>
    </row>
    <row r="192" spans="1:42" s="47" customFormat="1" x14ac:dyDescent="0.2">
      <c r="A192" s="38">
        <v>42929</v>
      </c>
      <c r="B192" s="45">
        <v>146</v>
      </c>
      <c r="C192" s="38">
        <v>24351</v>
      </c>
      <c r="D192" s="106">
        <f t="shared" ca="1" si="41"/>
        <v>43879</v>
      </c>
      <c r="E192" s="42">
        <f t="shared" ca="1" si="42"/>
        <v>53</v>
      </c>
      <c r="F192" s="43" t="s">
        <v>813</v>
      </c>
      <c r="G192" s="48">
        <v>702606203007140</v>
      </c>
      <c r="H192" s="45" t="s">
        <v>577</v>
      </c>
      <c r="I192" s="45" t="s">
        <v>38</v>
      </c>
      <c r="J192" s="45" t="s">
        <v>39</v>
      </c>
      <c r="K192" s="45" t="s">
        <v>46</v>
      </c>
      <c r="L192" s="45" t="s">
        <v>47</v>
      </c>
      <c r="M192" s="45" t="s">
        <v>330</v>
      </c>
      <c r="N192" s="38">
        <v>42969</v>
      </c>
      <c r="O192" s="46" t="s">
        <v>966</v>
      </c>
      <c r="P192" s="38">
        <v>43615</v>
      </c>
      <c r="Q192" s="45">
        <f t="shared" ref="Q192:Q194" si="43">P192-N192</f>
        <v>646</v>
      </c>
      <c r="R192" s="41">
        <v>43836</v>
      </c>
      <c r="S192" s="41">
        <v>43616</v>
      </c>
      <c r="T192" s="46"/>
      <c r="U192" s="41">
        <v>43635</v>
      </c>
      <c r="V192" s="41">
        <v>43635</v>
      </c>
      <c r="W192" s="41">
        <v>43662</v>
      </c>
      <c r="X192" s="41">
        <v>43579</v>
      </c>
      <c r="Y192" s="41">
        <v>43662</v>
      </c>
      <c r="Z192" s="46"/>
      <c r="AA192" s="46"/>
      <c r="AB192" s="46"/>
      <c r="AC192" s="41">
        <v>43556</v>
      </c>
      <c r="AD192" s="41">
        <v>43616</v>
      </c>
      <c r="AE192" s="41">
        <v>43635</v>
      </c>
      <c r="AF192" s="41">
        <v>43662</v>
      </c>
      <c r="AG192" s="41">
        <v>43696</v>
      </c>
      <c r="AH192" s="41">
        <v>43731</v>
      </c>
      <c r="AI192" s="41">
        <v>43766</v>
      </c>
      <c r="AJ192" s="41">
        <v>43788</v>
      </c>
      <c r="AK192" s="46"/>
      <c r="AL192" s="46"/>
      <c r="AM192" s="46"/>
      <c r="AN192" s="46"/>
      <c r="AO192" s="46"/>
      <c r="AP192" s="46"/>
    </row>
    <row r="193" spans="1:43" s="47" customFormat="1" x14ac:dyDescent="0.2">
      <c r="A193" s="38">
        <v>42947</v>
      </c>
      <c r="B193" s="45">
        <v>83</v>
      </c>
      <c r="C193" s="38">
        <v>14899</v>
      </c>
      <c r="D193" s="106">
        <f t="shared" ca="1" si="41"/>
        <v>43879</v>
      </c>
      <c r="E193" s="42">
        <f t="shared" ca="1" si="42"/>
        <v>79</v>
      </c>
      <c r="F193" s="43" t="s">
        <v>827</v>
      </c>
      <c r="G193" s="48">
        <v>700408749873050</v>
      </c>
      <c r="H193" s="45" t="s">
        <v>578</v>
      </c>
      <c r="I193" s="45" t="s">
        <v>38</v>
      </c>
      <c r="J193" s="45" t="s">
        <v>39</v>
      </c>
      <c r="K193" s="45" t="s">
        <v>46</v>
      </c>
      <c r="L193" s="45" t="s">
        <v>47</v>
      </c>
      <c r="M193" s="45" t="s">
        <v>393</v>
      </c>
      <c r="N193" s="38">
        <v>42962</v>
      </c>
      <c r="O193" s="46"/>
      <c r="P193" s="38">
        <v>43780</v>
      </c>
      <c r="Q193" s="45">
        <f t="shared" si="43"/>
        <v>818</v>
      </c>
      <c r="R193" s="46"/>
      <c r="S193" s="46"/>
      <c r="T193" s="46"/>
      <c r="U193" s="46"/>
      <c r="V193" s="46"/>
      <c r="W193" s="46"/>
      <c r="X193" s="41">
        <v>43739</v>
      </c>
      <c r="Y193" s="41">
        <v>43780</v>
      </c>
      <c r="Z193" s="46"/>
      <c r="AA193" s="46"/>
      <c r="AB193" s="46"/>
      <c r="AC193" s="41">
        <v>43563</v>
      </c>
      <c r="AD193" s="41">
        <v>43608</v>
      </c>
      <c r="AE193" s="46"/>
      <c r="AF193" s="46"/>
      <c r="AG193" s="46"/>
      <c r="AH193" s="41">
        <v>43739</v>
      </c>
      <c r="AI193" s="41">
        <v>43766</v>
      </c>
      <c r="AJ193" s="41">
        <v>43780</v>
      </c>
      <c r="AK193" s="46"/>
      <c r="AL193" s="46" t="s">
        <v>518</v>
      </c>
      <c r="AM193" s="41">
        <v>43591</v>
      </c>
      <c r="AN193" s="46"/>
      <c r="AO193" s="46"/>
      <c r="AP193" s="46"/>
    </row>
    <row r="194" spans="1:43" s="47" customFormat="1" x14ac:dyDescent="0.2">
      <c r="A194" s="38">
        <v>41885</v>
      </c>
      <c r="B194" s="45">
        <v>182</v>
      </c>
      <c r="C194" s="38">
        <v>14461</v>
      </c>
      <c r="D194" s="106">
        <f t="shared" ca="1" si="41"/>
        <v>43879</v>
      </c>
      <c r="E194" s="42">
        <f t="shared" ca="1" si="42"/>
        <v>80</v>
      </c>
      <c r="F194" s="43" t="s">
        <v>828</v>
      </c>
      <c r="G194" s="48">
        <v>701205037415412</v>
      </c>
      <c r="H194" s="45" t="s">
        <v>574</v>
      </c>
      <c r="I194" s="45" t="s">
        <v>38</v>
      </c>
      <c r="J194" s="45" t="s">
        <v>39</v>
      </c>
      <c r="K194" s="45" t="s">
        <v>46</v>
      </c>
      <c r="L194" s="45" t="s">
        <v>47</v>
      </c>
      <c r="M194" s="45" t="s">
        <v>421</v>
      </c>
      <c r="N194" s="38">
        <v>42871</v>
      </c>
      <c r="O194" s="46" t="s">
        <v>1241</v>
      </c>
      <c r="P194" s="38">
        <v>43766</v>
      </c>
      <c r="Q194" s="45">
        <f t="shared" si="43"/>
        <v>895</v>
      </c>
      <c r="R194" s="41">
        <v>43854</v>
      </c>
      <c r="S194" s="46"/>
      <c r="T194" s="46"/>
      <c r="U194" s="46"/>
      <c r="V194" s="46"/>
      <c r="W194" s="46"/>
      <c r="X194" s="41">
        <v>43742</v>
      </c>
      <c r="Y194" s="41">
        <v>43766</v>
      </c>
      <c r="Z194" s="41">
        <v>43854</v>
      </c>
      <c r="AA194" s="46"/>
      <c r="AB194" s="46"/>
      <c r="AC194" s="46"/>
      <c r="AD194" s="46"/>
      <c r="AE194" s="46"/>
      <c r="AF194" s="46"/>
      <c r="AG194" s="41">
        <v>43691</v>
      </c>
      <c r="AH194" s="41">
        <v>43731</v>
      </c>
      <c r="AI194" s="41">
        <v>43766</v>
      </c>
      <c r="AJ194" s="46"/>
      <c r="AK194" s="46"/>
      <c r="AL194" s="46"/>
      <c r="AM194" s="46"/>
      <c r="AN194" s="46"/>
      <c r="AO194" s="46"/>
      <c r="AP194" s="46"/>
    </row>
    <row r="195" spans="1:43" x14ac:dyDescent="0.2">
      <c r="A195" s="38">
        <v>43704</v>
      </c>
      <c r="B195" s="45">
        <v>503</v>
      </c>
      <c r="C195" s="38">
        <v>25861</v>
      </c>
      <c r="D195" s="106">
        <f t="shared" ca="1" si="41"/>
        <v>43879</v>
      </c>
      <c r="E195" s="42">
        <f t="shared" ca="1" si="42"/>
        <v>49</v>
      </c>
      <c r="F195" s="43" t="s">
        <v>781</v>
      </c>
      <c r="G195" s="44">
        <v>898001194338242</v>
      </c>
      <c r="H195" s="45" t="s">
        <v>782</v>
      </c>
      <c r="I195" s="45" t="s">
        <v>45</v>
      </c>
      <c r="J195" s="45" t="s">
        <v>45</v>
      </c>
      <c r="K195" s="45"/>
      <c r="L195" s="45"/>
      <c r="M195" s="58"/>
      <c r="N195" s="45"/>
      <c r="O195" s="46" t="s">
        <v>1224</v>
      </c>
      <c r="P195" s="38">
        <v>43720</v>
      </c>
      <c r="Q195" s="45"/>
      <c r="R195" s="41">
        <v>43858</v>
      </c>
      <c r="S195" s="46"/>
      <c r="T195" s="46"/>
      <c r="U195" s="46"/>
      <c r="V195" s="46"/>
      <c r="W195" s="41">
        <v>43844</v>
      </c>
      <c r="X195" s="46"/>
      <c r="Y195" s="41">
        <v>43844</v>
      </c>
      <c r="Z195" s="41">
        <v>43858</v>
      </c>
      <c r="AA195" s="46"/>
      <c r="AB195" s="46"/>
      <c r="AC195" s="46"/>
      <c r="AD195" s="46"/>
      <c r="AE195" s="46"/>
      <c r="AF195" s="46"/>
      <c r="AG195" s="46"/>
      <c r="AH195" s="41">
        <v>43728</v>
      </c>
      <c r="AI195" s="46"/>
      <c r="AJ195" s="46"/>
      <c r="AK195" s="41">
        <v>43819</v>
      </c>
      <c r="AL195" s="46"/>
      <c r="AM195" s="46"/>
      <c r="AN195" s="46"/>
      <c r="AO195" s="46"/>
      <c r="AP195" s="46"/>
    </row>
    <row r="196" spans="1:43" s="47" customFormat="1" x14ac:dyDescent="0.2">
      <c r="A196" s="38">
        <v>43326</v>
      </c>
      <c r="B196" s="45">
        <v>216</v>
      </c>
      <c r="C196" s="38">
        <v>8844</v>
      </c>
      <c r="D196" s="106">
        <f t="shared" ca="1" si="41"/>
        <v>43879</v>
      </c>
      <c r="E196" s="42">
        <f t="shared" ca="1" si="42"/>
        <v>95</v>
      </c>
      <c r="F196" s="43" t="s">
        <v>814</v>
      </c>
      <c r="G196" s="48">
        <v>702903552749775</v>
      </c>
      <c r="H196" s="45" t="s">
        <v>1103</v>
      </c>
      <c r="I196" s="45" t="s">
        <v>38</v>
      </c>
      <c r="J196" s="45" t="s">
        <v>39</v>
      </c>
      <c r="K196" s="45" t="s">
        <v>46</v>
      </c>
      <c r="L196" s="45" t="s">
        <v>47</v>
      </c>
      <c r="M196" s="45" t="s">
        <v>1104</v>
      </c>
      <c r="N196" s="38">
        <v>43346</v>
      </c>
      <c r="O196" s="46" t="s">
        <v>1393</v>
      </c>
      <c r="P196" s="38">
        <v>43746</v>
      </c>
      <c r="Q196" s="45">
        <f>P196-N196</f>
        <v>400</v>
      </c>
      <c r="R196" s="46"/>
      <c r="S196" s="46"/>
      <c r="T196" s="46"/>
      <c r="U196" s="46"/>
      <c r="V196" s="46"/>
      <c r="W196" s="41">
        <v>43683</v>
      </c>
      <c r="X196" s="46"/>
      <c r="Y196" s="41">
        <v>43746</v>
      </c>
      <c r="Z196" s="46"/>
      <c r="AA196" s="46"/>
      <c r="AB196" s="46"/>
      <c r="AC196" s="46"/>
      <c r="AD196" s="41">
        <v>43593</v>
      </c>
      <c r="AE196" s="46"/>
      <c r="AF196" s="46"/>
      <c r="AG196" s="41">
        <v>43683</v>
      </c>
      <c r="AH196" s="46"/>
      <c r="AI196" s="41">
        <v>43746</v>
      </c>
      <c r="AJ196" s="46"/>
      <c r="AK196" s="46"/>
      <c r="AL196" s="46"/>
      <c r="AM196" s="46"/>
      <c r="AN196" s="46"/>
      <c r="AO196" s="46"/>
      <c r="AP196" s="46"/>
    </row>
    <row r="197" spans="1:43" x14ac:dyDescent="0.2">
      <c r="A197" s="38">
        <v>43704</v>
      </c>
      <c r="B197" s="39">
        <v>505</v>
      </c>
      <c r="C197" s="38">
        <v>12479</v>
      </c>
      <c r="D197" s="41">
        <f t="shared" ca="1" si="41"/>
        <v>43879</v>
      </c>
      <c r="E197" s="42">
        <f t="shared" ca="1" si="42"/>
        <v>85</v>
      </c>
      <c r="F197" s="43" t="s">
        <v>783</v>
      </c>
      <c r="G197" s="44">
        <v>898002867166146</v>
      </c>
      <c r="H197" s="45" t="s">
        <v>784</v>
      </c>
      <c r="I197" s="45" t="s">
        <v>862</v>
      </c>
      <c r="J197" s="45" t="s">
        <v>39</v>
      </c>
      <c r="K197" s="45"/>
      <c r="L197" s="45"/>
      <c r="M197" s="45">
        <v>985363043</v>
      </c>
      <c r="N197" s="45"/>
      <c r="O197" s="46" t="s">
        <v>1112</v>
      </c>
      <c r="P197" s="38">
        <v>43802</v>
      </c>
      <c r="Q197" s="38">
        <v>43725</v>
      </c>
      <c r="R197" s="41">
        <v>43859</v>
      </c>
      <c r="S197" s="41">
        <v>43802</v>
      </c>
      <c r="T197" s="46"/>
      <c r="U197" s="46"/>
      <c r="V197" s="41">
        <v>43725</v>
      </c>
      <c r="W197" s="46"/>
      <c r="X197" s="46"/>
      <c r="Y197" s="41">
        <v>43802</v>
      </c>
      <c r="Z197" s="41">
        <v>43859</v>
      </c>
      <c r="AA197" s="46"/>
      <c r="AB197" s="46"/>
      <c r="AC197" s="46"/>
      <c r="AD197" s="46"/>
      <c r="AE197" s="46"/>
      <c r="AF197" s="46"/>
      <c r="AG197" s="46"/>
      <c r="AH197" s="41">
        <v>43725</v>
      </c>
      <c r="AI197" s="46"/>
      <c r="AJ197" s="41">
        <v>43794</v>
      </c>
      <c r="AK197" s="41">
        <v>43802</v>
      </c>
      <c r="AL197" s="46"/>
      <c r="AM197" s="46"/>
      <c r="AN197" s="46"/>
      <c r="AO197" s="46"/>
      <c r="AP197" s="46"/>
    </row>
    <row r="198" spans="1:43" s="47" customFormat="1" x14ac:dyDescent="0.2">
      <c r="A198" s="38">
        <v>43704</v>
      </c>
      <c r="B198" s="45">
        <v>502</v>
      </c>
      <c r="C198" s="38">
        <v>19072</v>
      </c>
      <c r="D198" s="106">
        <f t="shared" ca="1" si="41"/>
        <v>43879</v>
      </c>
      <c r="E198" s="42">
        <f t="shared" ca="1" si="42"/>
        <v>67</v>
      </c>
      <c r="F198" s="43" t="s">
        <v>805</v>
      </c>
      <c r="G198" s="44">
        <v>801434305432906</v>
      </c>
      <c r="H198" s="45" t="s">
        <v>779</v>
      </c>
      <c r="I198" s="45" t="s">
        <v>38</v>
      </c>
      <c r="J198" s="45" t="s">
        <v>39</v>
      </c>
      <c r="K198" s="45" t="s">
        <v>898</v>
      </c>
      <c r="L198" s="45" t="s">
        <v>47</v>
      </c>
      <c r="M198" s="45" t="s">
        <v>780</v>
      </c>
      <c r="N198" s="38">
        <v>43717</v>
      </c>
      <c r="O198" s="46" t="s">
        <v>1257</v>
      </c>
      <c r="P198" s="38">
        <v>43839</v>
      </c>
      <c r="Q198" s="45"/>
      <c r="R198" s="46"/>
      <c r="S198" s="46"/>
      <c r="T198" s="46"/>
      <c r="U198" s="41">
        <v>43768</v>
      </c>
      <c r="V198" s="41">
        <v>43768</v>
      </c>
      <c r="W198" s="41">
        <v>43740</v>
      </c>
      <c r="X198" s="46"/>
      <c r="Y198" s="41">
        <v>43839</v>
      </c>
      <c r="Z198" s="41">
        <v>43839</v>
      </c>
      <c r="AA198" s="46"/>
      <c r="AB198" s="46"/>
      <c r="AC198" s="46"/>
      <c r="AD198" s="46"/>
      <c r="AE198" s="46"/>
      <c r="AF198" s="46"/>
      <c r="AG198" s="46"/>
      <c r="AH198" s="41">
        <v>43735</v>
      </c>
      <c r="AI198" s="41">
        <v>43768</v>
      </c>
      <c r="AJ198" s="46"/>
      <c r="AK198" s="46"/>
      <c r="AL198" s="46"/>
      <c r="AM198" s="46"/>
      <c r="AN198" s="46"/>
      <c r="AO198" s="46"/>
      <c r="AP198" s="46"/>
    </row>
    <row r="199" spans="1:43" s="47" customFormat="1" x14ac:dyDescent="0.2">
      <c r="A199" s="38">
        <v>43706</v>
      </c>
      <c r="B199" s="39">
        <v>510</v>
      </c>
      <c r="C199" s="38">
        <v>20537</v>
      </c>
      <c r="D199" s="41">
        <f t="shared" ca="1" si="41"/>
        <v>43879</v>
      </c>
      <c r="E199" s="42">
        <f t="shared" ca="1" si="42"/>
        <v>63</v>
      </c>
      <c r="F199" s="43" t="s">
        <v>791</v>
      </c>
      <c r="G199" s="44">
        <v>705002027790255</v>
      </c>
      <c r="H199" s="45" t="s">
        <v>792</v>
      </c>
      <c r="I199" s="45" t="s">
        <v>48</v>
      </c>
      <c r="J199" s="45" t="s">
        <v>45</v>
      </c>
      <c r="K199" s="45"/>
      <c r="L199" s="45"/>
      <c r="M199" s="45">
        <v>966604663</v>
      </c>
      <c r="N199" s="45"/>
      <c r="O199" s="46" t="s">
        <v>1037</v>
      </c>
      <c r="P199" s="45"/>
      <c r="Q199" s="45"/>
      <c r="R199" s="41">
        <v>43839</v>
      </c>
      <c r="S199" s="46"/>
      <c r="T199" s="46"/>
      <c r="U199" s="46"/>
      <c r="V199" s="46"/>
      <c r="W199" s="46"/>
      <c r="X199" s="46"/>
      <c r="Y199" s="46"/>
      <c r="Z199" s="41">
        <v>43839</v>
      </c>
      <c r="AA199" s="46"/>
      <c r="AB199" s="46"/>
      <c r="AC199" s="46"/>
      <c r="AD199" s="46"/>
      <c r="AE199" s="46"/>
      <c r="AF199" s="46"/>
      <c r="AG199" s="41">
        <v>43707</v>
      </c>
      <c r="AH199" s="46"/>
      <c r="AI199" s="46"/>
      <c r="AJ199" s="46"/>
      <c r="AK199" s="46"/>
      <c r="AL199" s="46"/>
      <c r="AM199" s="46"/>
      <c r="AN199" s="46"/>
      <c r="AO199" s="46"/>
      <c r="AP199" s="46"/>
    </row>
    <row r="200" spans="1:43" s="47" customFormat="1" x14ac:dyDescent="0.2">
      <c r="A200" s="38">
        <v>43236</v>
      </c>
      <c r="B200" s="39">
        <v>118</v>
      </c>
      <c r="C200" s="38">
        <v>12795</v>
      </c>
      <c r="D200" s="41">
        <f t="shared" ca="1" si="41"/>
        <v>43879</v>
      </c>
      <c r="E200" s="42">
        <f t="shared" ca="1" si="42"/>
        <v>85</v>
      </c>
      <c r="F200" s="43" t="s">
        <v>816</v>
      </c>
      <c r="G200" s="48">
        <v>702600224502544</v>
      </c>
      <c r="H200" s="45" t="s">
        <v>310</v>
      </c>
      <c r="I200" s="45" t="s">
        <v>55</v>
      </c>
      <c r="J200" s="45" t="s">
        <v>39</v>
      </c>
      <c r="K200" s="45" t="s">
        <v>113</v>
      </c>
      <c r="L200" s="45" t="s">
        <v>114</v>
      </c>
      <c r="M200" s="45"/>
      <c r="N200" s="38"/>
      <c r="O200" s="46" t="s">
        <v>758</v>
      </c>
      <c r="P200" s="38"/>
      <c r="Q200" s="45">
        <f t="shared" ref="Q200:Q205" si="44">P200-N200</f>
        <v>0</v>
      </c>
      <c r="R200" s="41">
        <v>43721</v>
      </c>
      <c r="S200" s="46"/>
      <c r="T200" s="46"/>
      <c r="U200" s="46"/>
      <c r="V200" s="46"/>
      <c r="W200" s="41">
        <v>43510</v>
      </c>
      <c r="X200" s="41">
        <v>43483</v>
      </c>
      <c r="Y200" s="46"/>
      <c r="Z200" s="41">
        <v>43475</v>
      </c>
      <c r="AA200" s="41">
        <v>43510</v>
      </c>
      <c r="AB200" s="46"/>
      <c r="AC200" s="41">
        <v>43579</v>
      </c>
      <c r="AD200" s="46"/>
      <c r="AE200" s="46"/>
      <c r="AF200" s="46"/>
      <c r="AG200" s="46"/>
      <c r="AH200" s="41">
        <v>43721</v>
      </c>
      <c r="AI200" s="46"/>
      <c r="AJ200" s="46"/>
      <c r="AK200" s="46"/>
      <c r="AL200" s="46"/>
      <c r="AM200" s="46"/>
      <c r="AN200" s="46"/>
      <c r="AO200" s="46"/>
      <c r="AP200" s="46"/>
    </row>
    <row r="201" spans="1:43" s="47" customFormat="1" x14ac:dyDescent="0.2">
      <c r="A201" s="38">
        <v>42838</v>
      </c>
      <c r="B201" s="39">
        <v>310</v>
      </c>
      <c r="C201" s="38">
        <v>10038</v>
      </c>
      <c r="D201" s="41">
        <f t="shared" ca="1" si="41"/>
        <v>43879</v>
      </c>
      <c r="E201" s="42">
        <f t="shared" ca="1" si="42"/>
        <v>92</v>
      </c>
      <c r="F201" s="43" t="s">
        <v>831</v>
      </c>
      <c r="G201" s="48">
        <v>898004041287539</v>
      </c>
      <c r="H201" s="45" t="s">
        <v>321</v>
      </c>
      <c r="I201" s="45" t="s">
        <v>55</v>
      </c>
      <c r="J201" s="45" t="s">
        <v>39</v>
      </c>
      <c r="K201" s="45" t="s">
        <v>42</v>
      </c>
      <c r="L201" s="45" t="s">
        <v>40</v>
      </c>
      <c r="M201" s="45" t="s">
        <v>270</v>
      </c>
      <c r="N201" s="38">
        <v>42838</v>
      </c>
      <c r="O201" s="46" t="s">
        <v>709</v>
      </c>
      <c r="P201" s="38">
        <v>43825</v>
      </c>
      <c r="Q201" s="45">
        <f t="shared" si="44"/>
        <v>987</v>
      </c>
      <c r="R201" s="41">
        <v>43825</v>
      </c>
      <c r="S201" s="46"/>
      <c r="T201" s="46"/>
      <c r="U201" s="46"/>
      <c r="V201" s="46"/>
      <c r="W201" s="46"/>
      <c r="X201" s="46"/>
      <c r="Y201" s="41">
        <v>43825</v>
      </c>
      <c r="Z201" s="41">
        <v>43479</v>
      </c>
      <c r="AA201" s="46"/>
      <c r="AB201" s="46"/>
      <c r="AC201" s="46"/>
      <c r="AD201" s="46"/>
      <c r="AE201" s="46"/>
      <c r="AF201" s="46"/>
      <c r="AG201" s="46"/>
      <c r="AH201" s="41">
        <v>43734</v>
      </c>
      <c r="AI201" s="46"/>
      <c r="AJ201" s="46"/>
      <c r="AK201" s="41">
        <v>43825</v>
      </c>
      <c r="AL201" s="46"/>
      <c r="AM201" s="46"/>
      <c r="AN201" s="46"/>
      <c r="AO201" s="46"/>
      <c r="AP201" s="46"/>
    </row>
    <row r="202" spans="1:43" s="47" customFormat="1" x14ac:dyDescent="0.2">
      <c r="A202" s="38">
        <v>40708</v>
      </c>
      <c r="B202" s="39">
        <v>312</v>
      </c>
      <c r="C202" s="38">
        <v>15423</v>
      </c>
      <c r="D202" s="56">
        <f t="shared" ca="1" si="41"/>
        <v>43879</v>
      </c>
      <c r="E202" s="42">
        <f t="shared" ref="E202:E221" ca="1" si="45">INT((D202-C202)/365.25)</f>
        <v>77</v>
      </c>
      <c r="F202" s="43" t="s">
        <v>832</v>
      </c>
      <c r="G202" s="48">
        <v>700507501048452</v>
      </c>
      <c r="H202" s="45" t="s">
        <v>587</v>
      </c>
      <c r="I202" s="45" t="s">
        <v>55</v>
      </c>
      <c r="J202" s="45" t="s">
        <v>39</v>
      </c>
      <c r="K202" s="45" t="s">
        <v>46</v>
      </c>
      <c r="L202" s="45" t="s">
        <v>47</v>
      </c>
      <c r="M202" s="45" t="s">
        <v>388</v>
      </c>
      <c r="N202" s="38">
        <v>43018</v>
      </c>
      <c r="O202" s="46" t="s">
        <v>740</v>
      </c>
      <c r="P202" s="38">
        <v>43787</v>
      </c>
      <c r="Q202" s="45">
        <f t="shared" si="44"/>
        <v>769</v>
      </c>
      <c r="R202" s="41">
        <v>43760</v>
      </c>
      <c r="S202" s="46"/>
      <c r="T202" s="46"/>
      <c r="U202" s="46"/>
      <c r="V202" s="46"/>
      <c r="W202" s="46"/>
      <c r="X202" s="41">
        <v>43714</v>
      </c>
      <c r="Y202" s="41">
        <v>43787</v>
      </c>
      <c r="Z202" s="41">
        <v>43479</v>
      </c>
      <c r="AA202" s="46"/>
      <c r="AB202" s="46"/>
      <c r="AC202" s="46"/>
      <c r="AD202" s="46"/>
      <c r="AE202" s="46"/>
      <c r="AF202" s="46"/>
      <c r="AG202" s="41">
        <v>43696</v>
      </c>
      <c r="AH202" s="46"/>
      <c r="AI202" s="41">
        <v>43760</v>
      </c>
      <c r="AJ202" s="41">
        <v>43787</v>
      </c>
      <c r="AK202" s="46"/>
      <c r="AL202" s="46"/>
      <c r="AM202" s="46"/>
      <c r="AN202" s="46"/>
      <c r="AO202" s="46"/>
      <c r="AP202" s="46"/>
    </row>
    <row r="203" spans="1:43" s="47" customFormat="1" x14ac:dyDescent="0.2">
      <c r="A203" s="38">
        <v>42850</v>
      </c>
      <c r="B203" s="39">
        <v>356</v>
      </c>
      <c r="C203" s="38">
        <v>29813</v>
      </c>
      <c r="D203" s="41">
        <f t="shared" ca="1" si="41"/>
        <v>43879</v>
      </c>
      <c r="E203" s="42">
        <f t="shared" ca="1" si="45"/>
        <v>38</v>
      </c>
      <c r="F203" s="43" t="s">
        <v>817</v>
      </c>
      <c r="G203" s="48">
        <v>704805537557649</v>
      </c>
      <c r="H203" s="45" t="s">
        <v>585</v>
      </c>
      <c r="I203" s="45" t="s">
        <v>55</v>
      </c>
      <c r="J203" s="45" t="s">
        <v>39</v>
      </c>
      <c r="K203" s="45" t="s">
        <v>46</v>
      </c>
      <c r="L203" s="45" t="s">
        <v>47</v>
      </c>
      <c r="M203" s="45" t="s">
        <v>346</v>
      </c>
      <c r="N203" s="38">
        <v>42927</v>
      </c>
      <c r="O203" s="46"/>
      <c r="P203" s="38">
        <v>43844</v>
      </c>
      <c r="Q203" s="45">
        <f t="shared" si="44"/>
        <v>917</v>
      </c>
      <c r="R203" s="41">
        <v>43853</v>
      </c>
      <c r="S203" s="46"/>
      <c r="T203" s="46"/>
      <c r="U203" s="46"/>
      <c r="V203" s="46"/>
      <c r="W203" s="46"/>
      <c r="X203" s="46"/>
      <c r="Y203" s="41">
        <v>43844</v>
      </c>
      <c r="Z203" s="41">
        <v>43844</v>
      </c>
      <c r="AA203" s="46"/>
      <c r="AB203" s="46"/>
      <c r="AC203" s="41">
        <v>43563</v>
      </c>
      <c r="AD203" s="46"/>
      <c r="AE203" s="46"/>
      <c r="AF203" s="46"/>
      <c r="AG203" s="41">
        <v>43707</v>
      </c>
      <c r="AH203" s="41">
        <v>43732</v>
      </c>
      <c r="AI203" s="41">
        <v>43766</v>
      </c>
      <c r="AJ203" s="46"/>
      <c r="AK203" s="46"/>
      <c r="AL203" s="46"/>
      <c r="AM203" s="46"/>
      <c r="AN203" s="46"/>
      <c r="AO203" s="46"/>
      <c r="AP203" s="46"/>
    </row>
    <row r="204" spans="1:43" s="47" customFormat="1" x14ac:dyDescent="0.2">
      <c r="A204" s="38">
        <v>43083</v>
      </c>
      <c r="B204" s="39">
        <v>357</v>
      </c>
      <c r="C204" s="38">
        <v>18867</v>
      </c>
      <c r="D204" s="2">
        <f t="shared" ca="1" si="41"/>
        <v>43879</v>
      </c>
      <c r="E204" s="42">
        <f t="shared" ca="1" si="45"/>
        <v>68</v>
      </c>
      <c r="F204" s="43" t="s">
        <v>818</v>
      </c>
      <c r="G204" s="48">
        <v>898001177343624</v>
      </c>
      <c r="H204" s="45" t="s">
        <v>586</v>
      </c>
      <c r="I204" s="45" t="s">
        <v>55</v>
      </c>
      <c r="J204" s="45" t="s">
        <v>39</v>
      </c>
      <c r="K204" s="45" t="s">
        <v>121</v>
      </c>
      <c r="L204" s="45" t="s">
        <v>122</v>
      </c>
      <c r="M204" s="45" t="s">
        <v>335</v>
      </c>
      <c r="N204" s="38">
        <v>43228</v>
      </c>
      <c r="O204" s="46" t="s">
        <v>740</v>
      </c>
      <c r="P204" s="38">
        <v>43339</v>
      </c>
      <c r="Q204" s="45">
        <f t="shared" si="44"/>
        <v>111</v>
      </c>
      <c r="R204" s="41">
        <v>43816</v>
      </c>
      <c r="S204" s="46"/>
      <c r="T204" s="46"/>
      <c r="U204" s="41">
        <v>43588</v>
      </c>
      <c r="V204" s="46"/>
      <c r="W204" s="46"/>
      <c r="X204" s="46"/>
      <c r="Y204" s="41">
        <v>43339</v>
      </c>
      <c r="Z204" s="41">
        <v>43490</v>
      </c>
      <c r="AA204" s="46"/>
      <c r="AB204" s="46"/>
      <c r="AC204" s="46"/>
      <c r="AD204" s="41">
        <v>43588</v>
      </c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</row>
    <row r="205" spans="1:43" s="47" customFormat="1" x14ac:dyDescent="0.2">
      <c r="A205" s="76">
        <v>42275</v>
      </c>
      <c r="B205" s="74">
        <v>376</v>
      </c>
      <c r="C205" s="76">
        <v>13458</v>
      </c>
      <c r="D205" s="80">
        <f t="shared" ca="1" si="41"/>
        <v>43879</v>
      </c>
      <c r="E205" s="85">
        <f t="shared" ca="1" si="45"/>
        <v>83</v>
      </c>
      <c r="F205" s="77" t="s">
        <v>1199</v>
      </c>
      <c r="G205" s="78">
        <v>898001293385443</v>
      </c>
      <c r="H205" s="79" t="s">
        <v>588</v>
      </c>
      <c r="I205" s="79" t="s">
        <v>55</v>
      </c>
      <c r="J205" s="79" t="s">
        <v>39</v>
      </c>
      <c r="K205" s="79" t="s">
        <v>237</v>
      </c>
      <c r="L205" s="79" t="s">
        <v>238</v>
      </c>
      <c r="M205" s="79" t="s">
        <v>876</v>
      </c>
      <c r="N205" s="76">
        <v>42920</v>
      </c>
      <c r="O205" s="75"/>
      <c r="P205" s="76">
        <v>43801</v>
      </c>
      <c r="Q205" s="79">
        <f t="shared" si="44"/>
        <v>881</v>
      </c>
      <c r="R205" s="75"/>
      <c r="S205" s="75"/>
      <c r="T205" s="80">
        <v>43693</v>
      </c>
      <c r="U205" s="75"/>
      <c r="V205" s="75"/>
      <c r="W205" s="80">
        <v>43683</v>
      </c>
      <c r="X205" s="75"/>
      <c r="Y205" s="80">
        <v>43801</v>
      </c>
      <c r="Z205" s="75"/>
      <c r="AA205" s="75"/>
      <c r="AB205" s="75"/>
      <c r="AC205" s="75"/>
      <c r="AD205" s="80">
        <v>43593</v>
      </c>
      <c r="AE205" s="75"/>
      <c r="AF205" s="75"/>
      <c r="AG205" s="80">
        <v>43693</v>
      </c>
      <c r="AH205" s="75"/>
      <c r="AI205" s="75"/>
      <c r="AJ205" s="75"/>
      <c r="AK205" s="80">
        <v>43801</v>
      </c>
      <c r="AL205" s="75"/>
      <c r="AM205" s="75"/>
      <c r="AN205" s="75"/>
      <c r="AO205" s="75"/>
      <c r="AP205" s="75"/>
    </row>
    <row r="206" spans="1:43" s="4" customFormat="1" ht="11.25" customHeight="1" x14ac:dyDescent="0.2">
      <c r="A206" s="38">
        <v>43706</v>
      </c>
      <c r="B206" s="45">
        <v>509</v>
      </c>
      <c r="C206" s="38">
        <v>13558</v>
      </c>
      <c r="D206" s="106">
        <f t="shared" ca="1" si="41"/>
        <v>43879</v>
      </c>
      <c r="E206" s="42">
        <f t="shared" ca="1" si="45"/>
        <v>83</v>
      </c>
      <c r="F206" s="43" t="s">
        <v>790</v>
      </c>
      <c r="G206" s="44">
        <v>702009305481982</v>
      </c>
      <c r="H206" s="45" t="s">
        <v>788</v>
      </c>
      <c r="I206" s="45" t="s">
        <v>65</v>
      </c>
      <c r="J206" s="45" t="s">
        <v>39</v>
      </c>
      <c r="K206" s="45"/>
      <c r="L206" s="45"/>
      <c r="M206" s="45" t="s">
        <v>789</v>
      </c>
      <c r="N206" s="38">
        <v>43712</v>
      </c>
      <c r="O206" s="46"/>
      <c r="P206" s="38">
        <v>43783</v>
      </c>
      <c r="Q206" s="45"/>
      <c r="R206" s="46"/>
      <c r="S206" s="41">
        <v>43783</v>
      </c>
      <c r="T206" s="46"/>
      <c r="U206" s="46"/>
      <c r="V206" s="46"/>
      <c r="W206" s="46"/>
      <c r="X206" s="46"/>
      <c r="Y206" s="41">
        <v>43783</v>
      </c>
      <c r="Z206" s="46"/>
      <c r="AA206" s="46"/>
      <c r="AB206" s="46"/>
      <c r="AC206" s="46"/>
      <c r="AD206" s="46"/>
      <c r="AE206" s="46"/>
      <c r="AF206" s="46"/>
      <c r="AG206" s="46"/>
      <c r="AH206" s="41">
        <v>43712</v>
      </c>
      <c r="AI206" s="46"/>
      <c r="AJ206" s="41">
        <v>43783</v>
      </c>
      <c r="AK206" s="46"/>
      <c r="AL206" s="46"/>
      <c r="AM206" s="46"/>
      <c r="AN206" s="46"/>
      <c r="AO206" s="46"/>
      <c r="AP206" s="46"/>
      <c r="AQ206" s="138"/>
    </row>
    <row r="207" spans="1:43" s="46" customFormat="1" ht="11.25" customHeight="1" x14ac:dyDescent="0.2">
      <c r="A207" s="38">
        <v>43706</v>
      </c>
      <c r="B207" s="45">
        <v>507</v>
      </c>
      <c r="C207" s="38">
        <v>19501</v>
      </c>
      <c r="D207" s="106">
        <f t="shared" ca="1" si="41"/>
        <v>43879</v>
      </c>
      <c r="E207" s="42">
        <f t="shared" ca="1" si="45"/>
        <v>66</v>
      </c>
      <c r="F207" s="43" t="s">
        <v>785</v>
      </c>
      <c r="G207" s="44">
        <v>898003444294567</v>
      </c>
      <c r="H207" s="45" t="s">
        <v>786</v>
      </c>
      <c r="I207" s="45" t="s">
        <v>38</v>
      </c>
      <c r="J207" s="45" t="s">
        <v>39</v>
      </c>
      <c r="K207" s="45"/>
      <c r="L207" s="45"/>
      <c r="M207" s="45" t="s">
        <v>787</v>
      </c>
      <c r="N207" s="45"/>
      <c r="O207" s="46" t="s">
        <v>1367</v>
      </c>
      <c r="P207" s="38">
        <v>43843</v>
      </c>
      <c r="Q207" s="45"/>
      <c r="R207" s="41">
        <v>43838</v>
      </c>
      <c r="V207" s="41">
        <v>43717</v>
      </c>
      <c r="X207" s="46" t="s">
        <v>1314</v>
      </c>
      <c r="Y207" s="41">
        <v>43843</v>
      </c>
      <c r="Z207" s="41">
        <v>43843</v>
      </c>
      <c r="AH207" s="41">
        <v>43717</v>
      </c>
      <c r="AJ207" s="41">
        <v>43776</v>
      </c>
      <c r="AQ207" s="137"/>
    </row>
    <row r="208" spans="1:43" s="46" customFormat="1" ht="11.25" customHeight="1" x14ac:dyDescent="0.2">
      <c r="A208" s="147">
        <v>43277</v>
      </c>
      <c r="B208" s="151">
        <v>435</v>
      </c>
      <c r="C208" s="147">
        <v>16832</v>
      </c>
      <c r="D208" s="56">
        <f t="shared" ca="1" si="41"/>
        <v>43879</v>
      </c>
      <c r="E208" s="149">
        <f t="shared" ca="1" si="45"/>
        <v>74</v>
      </c>
      <c r="F208" s="96" t="s">
        <v>819</v>
      </c>
      <c r="G208" s="140">
        <v>801434131508716</v>
      </c>
      <c r="H208" s="151" t="s">
        <v>309</v>
      </c>
      <c r="I208" s="94" t="s">
        <v>161</v>
      </c>
      <c r="J208" s="94" t="s">
        <v>39</v>
      </c>
      <c r="K208" s="94" t="s">
        <v>42</v>
      </c>
      <c r="L208" s="94" t="s">
        <v>40</v>
      </c>
      <c r="M208" s="94" t="s">
        <v>251</v>
      </c>
      <c r="N208" s="95">
        <v>43277</v>
      </c>
      <c r="O208" s="145" t="s">
        <v>1082</v>
      </c>
      <c r="P208" s="95">
        <v>43801</v>
      </c>
      <c r="Q208" s="151">
        <f>P208-N208</f>
        <v>524</v>
      </c>
      <c r="R208" s="145"/>
      <c r="S208" s="145"/>
      <c r="T208" s="145"/>
      <c r="U208" s="145"/>
      <c r="V208" s="145"/>
      <c r="W208" s="145"/>
      <c r="X208" s="145"/>
      <c r="Y208" s="146">
        <v>43801</v>
      </c>
      <c r="Z208" s="145"/>
      <c r="AA208" s="145"/>
      <c r="AB208" s="145"/>
      <c r="AC208" s="145"/>
      <c r="AD208" s="145"/>
      <c r="AE208" s="145"/>
      <c r="AF208" s="145"/>
      <c r="AG208" s="145"/>
      <c r="AH208" s="145"/>
      <c r="AI208" s="145"/>
      <c r="AJ208" s="146">
        <v>43774</v>
      </c>
      <c r="AK208" s="146" t="s">
        <v>1073</v>
      </c>
      <c r="AL208" s="145"/>
      <c r="AM208" s="145"/>
      <c r="AN208" s="145"/>
      <c r="AO208" s="145"/>
      <c r="AP208" s="145"/>
    </row>
    <row r="209" spans="1:42" s="46" customFormat="1" ht="11.25" customHeight="1" x14ac:dyDescent="0.2">
      <c r="A209" s="95">
        <v>43185</v>
      </c>
      <c r="B209" s="94">
        <v>462</v>
      </c>
      <c r="C209" s="95">
        <v>12765</v>
      </c>
      <c r="D209" s="41">
        <f t="shared" ca="1" si="41"/>
        <v>43879</v>
      </c>
      <c r="E209" s="127">
        <f t="shared" ca="1" si="45"/>
        <v>85</v>
      </c>
      <c r="F209" s="96" t="s">
        <v>820</v>
      </c>
      <c r="G209" s="140">
        <v>700802996111785</v>
      </c>
      <c r="H209" s="94" t="s">
        <v>1185</v>
      </c>
      <c r="I209" s="94" t="s">
        <v>51</v>
      </c>
      <c r="J209" s="94" t="s">
        <v>39</v>
      </c>
      <c r="K209" s="94" t="s">
        <v>42</v>
      </c>
      <c r="L209" s="94" t="s">
        <v>40</v>
      </c>
      <c r="M209" s="94" t="s">
        <v>877</v>
      </c>
      <c r="N209" s="95">
        <v>43207</v>
      </c>
      <c r="O209" s="100" t="s">
        <v>1431</v>
      </c>
      <c r="P209" s="95">
        <v>43857</v>
      </c>
      <c r="Q209" s="94">
        <f>P209-N209</f>
        <v>650</v>
      </c>
      <c r="R209" s="100"/>
      <c r="S209" s="99">
        <v>43859</v>
      </c>
      <c r="T209" s="99"/>
      <c r="U209" s="100"/>
      <c r="V209" s="99">
        <v>43859</v>
      </c>
      <c r="W209" s="100"/>
      <c r="X209" s="100" t="s">
        <v>755</v>
      </c>
      <c r="Y209" s="99">
        <v>43857</v>
      </c>
      <c r="Z209" s="99">
        <v>43857</v>
      </c>
      <c r="AA209" s="100"/>
      <c r="AB209" s="100"/>
      <c r="AC209" s="100"/>
      <c r="AD209" s="100"/>
      <c r="AE209" s="100"/>
      <c r="AF209" s="100"/>
      <c r="AG209" s="99">
        <v>43693</v>
      </c>
      <c r="AH209" s="100"/>
      <c r="AI209" s="100"/>
      <c r="AJ209" s="99">
        <v>43775</v>
      </c>
      <c r="AK209" s="100"/>
      <c r="AL209" s="100"/>
      <c r="AM209" s="100"/>
      <c r="AN209" s="100"/>
      <c r="AO209" s="100"/>
      <c r="AP209" s="100"/>
    </row>
    <row r="210" spans="1:42" s="46" customFormat="1" ht="11.25" customHeight="1" x14ac:dyDescent="0.2">
      <c r="A210" s="38">
        <v>43047</v>
      </c>
      <c r="B210" s="45">
        <v>467</v>
      </c>
      <c r="C210" s="38">
        <v>16320</v>
      </c>
      <c r="D210" s="41">
        <f t="shared" ca="1" si="41"/>
        <v>43879</v>
      </c>
      <c r="E210" s="42">
        <f t="shared" ca="1" si="45"/>
        <v>75</v>
      </c>
      <c r="F210" s="43" t="s">
        <v>821</v>
      </c>
      <c r="G210" s="48">
        <v>898002377664786</v>
      </c>
      <c r="H210" s="45" t="s">
        <v>188</v>
      </c>
      <c r="I210" s="45" t="s">
        <v>161</v>
      </c>
      <c r="J210" s="45" t="s">
        <v>39</v>
      </c>
      <c r="K210" s="45" t="s">
        <v>98</v>
      </c>
      <c r="L210" s="45">
        <v>620</v>
      </c>
      <c r="M210" s="45" t="s">
        <v>189</v>
      </c>
      <c r="N210" s="38">
        <v>43060</v>
      </c>
      <c r="O210" s="46" t="s">
        <v>1160</v>
      </c>
      <c r="P210" s="38">
        <v>43481</v>
      </c>
      <c r="Q210" s="45">
        <f>P210-N210</f>
        <v>421</v>
      </c>
      <c r="R210" s="41">
        <v>43843</v>
      </c>
      <c r="Y210" s="41">
        <v>43798</v>
      </c>
      <c r="Z210" s="41">
        <v>43843</v>
      </c>
      <c r="AG210" s="41">
        <v>43703</v>
      </c>
      <c r="AH210" s="41">
        <v>43718</v>
      </c>
      <c r="AI210" s="41">
        <v>43766</v>
      </c>
      <c r="AJ210" s="41">
        <v>43798</v>
      </c>
    </row>
    <row r="211" spans="1:42" s="26" customFormat="1" ht="11.25" customHeight="1" x14ac:dyDescent="0.2">
      <c r="A211" s="38">
        <v>43717</v>
      </c>
      <c r="B211" s="45">
        <v>513</v>
      </c>
      <c r="C211" s="38">
        <v>7355</v>
      </c>
      <c r="D211" s="106">
        <f t="shared" ca="1" si="41"/>
        <v>43879</v>
      </c>
      <c r="E211" s="42">
        <f t="shared" ca="1" si="45"/>
        <v>99</v>
      </c>
      <c r="F211" s="43" t="s">
        <v>844</v>
      </c>
      <c r="G211" s="67">
        <v>898001194327984</v>
      </c>
      <c r="H211" s="45" t="s">
        <v>801</v>
      </c>
      <c r="I211" s="45" t="s">
        <v>88</v>
      </c>
      <c r="J211" s="45" t="s">
        <v>45</v>
      </c>
      <c r="K211" s="45"/>
      <c r="L211" s="45"/>
      <c r="M211" s="58"/>
      <c r="N211" s="38">
        <v>43720</v>
      </c>
      <c r="O211" s="46"/>
      <c r="P211" s="38">
        <v>43720</v>
      </c>
      <c r="Q211" s="45"/>
      <c r="R211" s="41">
        <v>43720</v>
      </c>
      <c r="S211" s="41">
        <v>43735</v>
      </c>
      <c r="T211" s="46"/>
      <c r="U211" s="46"/>
      <c r="V211" s="46"/>
      <c r="W211" s="46"/>
      <c r="X211" s="46"/>
      <c r="Y211" s="41">
        <v>43735</v>
      </c>
      <c r="Z211" s="46"/>
      <c r="AA211" s="46"/>
      <c r="AB211" s="46"/>
      <c r="AC211" s="46"/>
      <c r="AD211" s="46"/>
      <c r="AE211" s="46"/>
      <c r="AF211" s="46"/>
      <c r="AG211" s="46"/>
      <c r="AH211" s="41">
        <v>43735</v>
      </c>
      <c r="AI211" s="46"/>
      <c r="AJ211" s="46"/>
      <c r="AK211" s="46"/>
      <c r="AL211" s="46"/>
      <c r="AM211" s="46"/>
      <c r="AN211" s="46"/>
      <c r="AO211" s="46"/>
      <c r="AP211" s="46"/>
    </row>
    <row r="212" spans="1:42" s="16" customFormat="1" ht="11.25" customHeight="1" x14ac:dyDescent="0.2">
      <c r="A212" s="95">
        <v>43717</v>
      </c>
      <c r="B212" s="94">
        <v>517</v>
      </c>
      <c r="C212" s="95">
        <v>14841</v>
      </c>
      <c r="D212" s="41">
        <f t="shared" ca="1" si="41"/>
        <v>43879</v>
      </c>
      <c r="E212" s="127">
        <f t="shared" ca="1" si="45"/>
        <v>79</v>
      </c>
      <c r="F212" s="96" t="s">
        <v>846</v>
      </c>
      <c r="G212" s="168">
        <v>705201407558971</v>
      </c>
      <c r="H212" s="94" t="s">
        <v>847</v>
      </c>
      <c r="I212" s="94" t="s">
        <v>51</v>
      </c>
      <c r="J212" s="94" t="s">
        <v>39</v>
      </c>
      <c r="K212" s="94"/>
      <c r="L212" s="94"/>
      <c r="M212" s="94" t="s">
        <v>848</v>
      </c>
      <c r="N212" s="95">
        <v>43724</v>
      </c>
      <c r="O212" s="100"/>
      <c r="P212" s="95">
        <v>43846</v>
      </c>
      <c r="Q212" s="104">
        <f>P212-N212</f>
        <v>122</v>
      </c>
      <c r="R212" s="100"/>
      <c r="S212" s="100"/>
      <c r="T212" s="100"/>
      <c r="U212" s="99">
        <v>43745</v>
      </c>
      <c r="V212" s="99">
        <v>43738</v>
      </c>
      <c r="W212" s="100"/>
      <c r="X212" s="100" t="s">
        <v>899</v>
      </c>
      <c r="Y212" s="99">
        <v>43846</v>
      </c>
      <c r="Z212" s="99">
        <v>43846</v>
      </c>
      <c r="AA212" s="100"/>
      <c r="AB212" s="100"/>
      <c r="AC212" s="100"/>
      <c r="AD212" s="100"/>
      <c r="AE212" s="100"/>
      <c r="AF212" s="100"/>
      <c r="AG212" s="100"/>
      <c r="AH212" s="99">
        <v>43738</v>
      </c>
      <c r="AI212" s="99">
        <v>43745</v>
      </c>
      <c r="AJ212" s="100"/>
      <c r="AK212" s="99">
        <v>43808</v>
      </c>
      <c r="AL212" s="100"/>
      <c r="AM212" s="100"/>
      <c r="AN212" s="100"/>
      <c r="AO212" s="100"/>
      <c r="AP212" s="100"/>
    </row>
    <row r="213" spans="1:42" ht="11.25" customHeight="1" x14ac:dyDescent="0.2">
      <c r="A213" s="38">
        <v>43719</v>
      </c>
      <c r="B213" s="45">
        <v>516</v>
      </c>
      <c r="C213" s="38">
        <v>19074</v>
      </c>
      <c r="D213" s="41">
        <f t="shared" ca="1" si="41"/>
        <v>43879</v>
      </c>
      <c r="E213" s="42">
        <f t="shared" ca="1" si="45"/>
        <v>67</v>
      </c>
      <c r="F213" s="43" t="s">
        <v>806</v>
      </c>
      <c r="G213" s="44">
        <v>801434143214763</v>
      </c>
      <c r="H213" s="45" t="s">
        <v>1058</v>
      </c>
      <c r="I213" s="45" t="s">
        <v>59</v>
      </c>
      <c r="J213" s="45" t="s">
        <v>39</v>
      </c>
      <c r="K213" s="45"/>
      <c r="L213" s="45"/>
      <c r="M213" s="45" t="s">
        <v>807</v>
      </c>
      <c r="N213" s="45"/>
      <c r="O213" s="46" t="s">
        <v>1007</v>
      </c>
      <c r="P213" s="38">
        <v>43794</v>
      </c>
      <c r="Q213" s="45"/>
      <c r="R213" s="41">
        <v>43767</v>
      </c>
      <c r="S213" s="46"/>
      <c r="T213" s="46"/>
      <c r="U213" s="46"/>
      <c r="V213" s="41">
        <v>43817</v>
      </c>
      <c r="W213" s="41">
        <v>43852</v>
      </c>
      <c r="X213" s="46"/>
      <c r="Y213" s="41">
        <v>43852</v>
      </c>
      <c r="Z213" s="41">
        <v>43852</v>
      </c>
      <c r="AA213" s="46"/>
      <c r="AB213" s="46"/>
      <c r="AC213" s="46"/>
      <c r="AD213" s="46"/>
      <c r="AE213" s="46"/>
      <c r="AF213" s="46"/>
      <c r="AG213" s="46"/>
      <c r="AH213" s="41">
        <v>43725</v>
      </c>
      <c r="AI213" s="41">
        <v>43767</v>
      </c>
      <c r="AJ213" s="41">
        <v>43794</v>
      </c>
      <c r="AK213" s="41">
        <v>43817</v>
      </c>
      <c r="AL213" s="46"/>
      <c r="AM213" s="46"/>
      <c r="AN213" s="46"/>
      <c r="AO213" s="46"/>
      <c r="AP213" s="46"/>
    </row>
    <row r="214" spans="1:42" s="47" customFormat="1" ht="11.25" customHeight="1" x14ac:dyDescent="0.2">
      <c r="A214" s="38">
        <v>43613</v>
      </c>
      <c r="B214" s="45">
        <v>389</v>
      </c>
      <c r="C214" s="38">
        <v>21599</v>
      </c>
      <c r="D214" s="41">
        <f t="shared" ca="1" si="41"/>
        <v>43879</v>
      </c>
      <c r="E214" s="42">
        <f t="shared" ca="1" si="45"/>
        <v>60</v>
      </c>
      <c r="F214" s="43" t="s">
        <v>823</v>
      </c>
      <c r="G214" s="48">
        <v>898050058527062</v>
      </c>
      <c r="H214" s="45" t="s">
        <v>611</v>
      </c>
      <c r="I214" s="45" t="s">
        <v>51</v>
      </c>
      <c r="J214" s="45" t="s">
        <v>612</v>
      </c>
      <c r="K214" s="45" t="s">
        <v>613</v>
      </c>
      <c r="L214" s="45" t="s">
        <v>99</v>
      </c>
      <c r="M214" s="45" t="s">
        <v>614</v>
      </c>
      <c r="N214" s="38"/>
      <c r="O214" s="46" t="s">
        <v>1154</v>
      </c>
      <c r="P214" s="38">
        <v>43781</v>
      </c>
      <c r="Q214" s="45">
        <f t="shared" ref="Q214:Q222" si="46">P214-N214</f>
        <v>43781</v>
      </c>
      <c r="R214" s="41">
        <v>43859</v>
      </c>
      <c r="S214" s="41">
        <v>43850</v>
      </c>
      <c r="T214" s="41">
        <v>43817</v>
      </c>
      <c r="U214" s="41">
        <v>43850</v>
      </c>
      <c r="V214" s="41">
        <v>43850</v>
      </c>
      <c r="W214" s="46"/>
      <c r="X214" s="46"/>
      <c r="Y214" s="41">
        <v>43850</v>
      </c>
      <c r="Z214" s="41">
        <v>43859</v>
      </c>
      <c r="AA214" s="46"/>
      <c r="AB214" s="46"/>
      <c r="AC214" s="41">
        <v>43570</v>
      </c>
      <c r="AD214" s="41">
        <v>43595</v>
      </c>
      <c r="AE214" s="46"/>
      <c r="AF214" s="41">
        <v>43668</v>
      </c>
      <c r="AG214" s="46"/>
      <c r="AH214" s="41">
        <v>43717</v>
      </c>
      <c r="AI214" s="46"/>
      <c r="AJ214" s="41">
        <v>43798</v>
      </c>
      <c r="AK214" s="41">
        <v>43817</v>
      </c>
      <c r="AL214" s="46"/>
      <c r="AM214" s="46"/>
      <c r="AN214" s="46"/>
      <c r="AO214" s="46"/>
      <c r="AP214" s="46"/>
    </row>
    <row r="215" spans="1:42" s="16" customFormat="1" ht="11.25" customHeight="1" x14ac:dyDescent="0.2">
      <c r="A215" s="38">
        <v>43725</v>
      </c>
      <c r="B215" s="49">
        <v>465</v>
      </c>
      <c r="C215" s="52">
        <v>17120</v>
      </c>
      <c r="D215" s="133">
        <f t="shared" ca="1" si="41"/>
        <v>43879</v>
      </c>
      <c r="E215" s="55">
        <f t="shared" ca="1" si="45"/>
        <v>73</v>
      </c>
      <c r="F215" s="43" t="s">
        <v>690</v>
      </c>
      <c r="G215" s="44">
        <v>706402181852588</v>
      </c>
      <c r="H215" s="45" t="s">
        <v>691</v>
      </c>
      <c r="I215" s="45" t="s">
        <v>38</v>
      </c>
      <c r="J215" s="45" t="s">
        <v>39</v>
      </c>
      <c r="K215" s="45"/>
      <c r="L215" s="45"/>
      <c r="M215" s="45" t="s">
        <v>692</v>
      </c>
      <c r="N215" s="45"/>
      <c r="O215" s="57" t="s">
        <v>1112</v>
      </c>
      <c r="P215" s="38">
        <v>43838</v>
      </c>
      <c r="Q215" s="49">
        <f t="shared" si="46"/>
        <v>43838</v>
      </c>
      <c r="R215" s="56">
        <v>43859</v>
      </c>
      <c r="S215" s="56">
        <v>43531</v>
      </c>
      <c r="T215" s="56"/>
      <c r="U215" s="57"/>
      <c r="V215" s="57"/>
      <c r="W215" s="57"/>
      <c r="X215" s="56">
        <v>43725</v>
      </c>
      <c r="Y215" s="56">
        <v>43838</v>
      </c>
      <c r="Z215" s="56">
        <v>43859</v>
      </c>
      <c r="AA215" s="56"/>
      <c r="AB215" s="46"/>
      <c r="AC215" s="57"/>
      <c r="AD215" s="56">
        <v>43612</v>
      </c>
      <c r="AE215" s="56">
        <v>43640</v>
      </c>
      <c r="AF215" s="56">
        <v>43672</v>
      </c>
      <c r="AG215" s="56">
        <v>43684</v>
      </c>
      <c r="AH215" s="57"/>
      <c r="AI215" s="57"/>
      <c r="AJ215" s="57"/>
      <c r="AK215" s="57"/>
      <c r="AL215" s="57"/>
      <c r="AM215" s="57"/>
      <c r="AN215" s="57"/>
      <c r="AO215" s="57"/>
      <c r="AP215" s="57"/>
    </row>
    <row r="216" spans="1:42" s="47" customFormat="1" ht="11.25" customHeight="1" x14ac:dyDescent="0.2">
      <c r="A216" s="38">
        <v>43725</v>
      </c>
      <c r="B216" s="45">
        <v>518</v>
      </c>
      <c r="C216" s="38">
        <v>27428</v>
      </c>
      <c r="D216" s="41">
        <f t="shared" ca="1" si="41"/>
        <v>43879</v>
      </c>
      <c r="E216" s="42">
        <f t="shared" ca="1" si="45"/>
        <v>45</v>
      </c>
      <c r="F216" s="43" t="s">
        <v>849</v>
      </c>
      <c r="G216" s="44">
        <v>700701923475876</v>
      </c>
      <c r="H216" s="45" t="s">
        <v>850</v>
      </c>
      <c r="I216" s="45" t="s">
        <v>51</v>
      </c>
      <c r="J216" s="45" t="s">
        <v>39</v>
      </c>
      <c r="K216" s="45"/>
      <c r="L216" s="45" t="s">
        <v>1296</v>
      </c>
      <c r="M216" s="45">
        <v>989172624</v>
      </c>
      <c r="N216" s="45"/>
      <c r="O216" s="46" t="s">
        <v>1057</v>
      </c>
      <c r="P216" s="38">
        <v>43851</v>
      </c>
      <c r="Q216" s="18">
        <f t="shared" si="46"/>
        <v>43851</v>
      </c>
      <c r="R216" s="46"/>
      <c r="S216" s="46"/>
      <c r="T216" s="46"/>
      <c r="U216" s="46"/>
      <c r="V216" s="46"/>
      <c r="W216" s="46"/>
      <c r="X216" s="46"/>
      <c r="Y216" s="41">
        <v>43851</v>
      </c>
      <c r="Z216" s="41">
        <v>43851</v>
      </c>
      <c r="AA216" s="46"/>
      <c r="AB216" s="46"/>
      <c r="AC216" s="46"/>
      <c r="AD216" s="46"/>
      <c r="AE216" s="46"/>
      <c r="AF216" s="46"/>
      <c r="AG216" s="46"/>
      <c r="AH216" s="41">
        <v>43725</v>
      </c>
      <c r="AI216" s="46"/>
      <c r="AJ216" s="46"/>
      <c r="AK216" s="46"/>
      <c r="AL216" s="46"/>
      <c r="AM216" s="46"/>
      <c r="AN216" s="46"/>
      <c r="AO216" s="46"/>
      <c r="AP216" s="46"/>
    </row>
    <row r="217" spans="1:42" s="47" customFormat="1" ht="11.25" customHeight="1" x14ac:dyDescent="0.2">
      <c r="A217" s="38">
        <v>43727</v>
      </c>
      <c r="B217" s="45">
        <v>519</v>
      </c>
      <c r="C217" s="38">
        <v>17407</v>
      </c>
      <c r="D217" s="106">
        <f t="shared" ca="1" si="41"/>
        <v>43879</v>
      </c>
      <c r="E217" s="42">
        <f t="shared" ca="1" si="45"/>
        <v>72</v>
      </c>
      <c r="F217" s="43" t="s">
        <v>860</v>
      </c>
      <c r="G217" s="44">
        <v>705003417036750</v>
      </c>
      <c r="H217" s="45" t="s">
        <v>861</v>
      </c>
      <c r="I217" s="45" t="s">
        <v>55</v>
      </c>
      <c r="J217" s="45" t="s">
        <v>45</v>
      </c>
      <c r="K217" s="45"/>
      <c r="L217" s="45"/>
      <c r="M217" s="45">
        <v>979596434</v>
      </c>
      <c r="N217" s="38">
        <v>43734</v>
      </c>
      <c r="O217" s="46"/>
      <c r="P217" s="38">
        <v>43790</v>
      </c>
      <c r="Q217" s="45">
        <f t="shared" si="46"/>
        <v>56</v>
      </c>
      <c r="R217" s="41">
        <v>43798</v>
      </c>
      <c r="S217" s="46"/>
      <c r="T217" s="46"/>
      <c r="U217" s="46"/>
      <c r="V217" s="46"/>
      <c r="W217" s="41">
        <v>43790</v>
      </c>
      <c r="X217" s="46"/>
      <c r="Y217" s="41">
        <v>43790</v>
      </c>
      <c r="Z217" s="46"/>
      <c r="AA217" s="46"/>
      <c r="AB217" s="46"/>
      <c r="AC217" s="46"/>
      <c r="AD217" s="46"/>
      <c r="AE217" s="46"/>
      <c r="AF217" s="46"/>
      <c r="AG217" s="46"/>
      <c r="AH217" s="41">
        <v>43734</v>
      </c>
      <c r="AI217" s="46"/>
      <c r="AJ217" s="41">
        <v>43790</v>
      </c>
      <c r="AK217" s="46"/>
      <c r="AL217" s="46"/>
      <c r="AM217" s="46"/>
      <c r="AN217" s="46"/>
      <c r="AO217" s="46"/>
      <c r="AP217" s="46"/>
    </row>
    <row r="218" spans="1:42" s="47" customFormat="1" ht="11.25" customHeight="1" x14ac:dyDescent="0.2">
      <c r="A218" s="38">
        <v>43727</v>
      </c>
      <c r="B218" s="45">
        <v>520</v>
      </c>
      <c r="C218" s="38">
        <v>11570</v>
      </c>
      <c r="D218" s="106">
        <f t="shared" ca="1" si="41"/>
        <v>43879</v>
      </c>
      <c r="E218" s="42">
        <f t="shared" ca="1" si="45"/>
        <v>88</v>
      </c>
      <c r="F218" s="43" t="s">
        <v>863</v>
      </c>
      <c r="G218" s="44">
        <v>707006806171534</v>
      </c>
      <c r="H218" s="45" t="s">
        <v>864</v>
      </c>
      <c r="I218" s="45" t="s">
        <v>352</v>
      </c>
      <c r="J218" s="45" t="s">
        <v>45</v>
      </c>
      <c r="K218" s="45" t="s">
        <v>865</v>
      </c>
      <c r="L218" s="45" t="s">
        <v>866</v>
      </c>
      <c r="M218" s="45" t="s">
        <v>867</v>
      </c>
      <c r="N218" s="38">
        <v>43734</v>
      </c>
      <c r="O218" s="46"/>
      <c r="P218" s="38">
        <v>43803</v>
      </c>
      <c r="Q218" s="18">
        <f t="shared" si="46"/>
        <v>69</v>
      </c>
      <c r="R218" s="41">
        <v>43803</v>
      </c>
      <c r="S218" s="46"/>
      <c r="T218" s="46"/>
      <c r="U218" s="46"/>
      <c r="V218" s="46"/>
      <c r="W218" s="41">
        <v>43734</v>
      </c>
      <c r="X218" s="46"/>
      <c r="Y218" s="41">
        <v>43803</v>
      </c>
      <c r="Z218" s="46"/>
      <c r="AA218" s="46"/>
      <c r="AB218" s="46"/>
      <c r="AC218" s="46"/>
      <c r="AD218" s="46"/>
      <c r="AE218" s="46"/>
      <c r="AF218" s="46"/>
      <c r="AG218" s="46"/>
      <c r="AH218" s="41">
        <v>43734</v>
      </c>
      <c r="AI218" s="46"/>
      <c r="AJ218" s="46"/>
      <c r="AK218" s="41">
        <v>43803</v>
      </c>
      <c r="AL218" s="46"/>
      <c r="AM218" s="46"/>
      <c r="AN218" s="46"/>
      <c r="AO218" s="46"/>
      <c r="AP218" s="46"/>
    </row>
    <row r="219" spans="1:42" s="47" customFormat="1" ht="11.25" customHeight="1" x14ac:dyDescent="0.2">
      <c r="A219" s="95">
        <v>43728</v>
      </c>
      <c r="B219" s="94">
        <v>521</v>
      </c>
      <c r="C219" s="95">
        <v>10767</v>
      </c>
      <c r="D219" s="41">
        <f t="shared" ref="D219:D222" ca="1" si="47">TODAY()</f>
        <v>43879</v>
      </c>
      <c r="E219" s="127">
        <f t="shared" ca="1" si="45"/>
        <v>90</v>
      </c>
      <c r="F219" s="96" t="s">
        <v>868</v>
      </c>
      <c r="G219" s="168">
        <v>898002357365139</v>
      </c>
      <c r="H219" s="94" t="s">
        <v>869</v>
      </c>
      <c r="I219" s="94" t="s">
        <v>870</v>
      </c>
      <c r="J219" s="94" t="s">
        <v>39</v>
      </c>
      <c r="K219" s="94"/>
      <c r="L219" s="94"/>
      <c r="M219" s="94" t="s">
        <v>890</v>
      </c>
      <c r="N219" s="95">
        <v>43731</v>
      </c>
      <c r="O219" s="100"/>
      <c r="P219" s="95">
        <v>43801</v>
      </c>
      <c r="Q219" s="104">
        <f t="shared" si="46"/>
        <v>70</v>
      </c>
      <c r="R219" s="100"/>
      <c r="S219" s="99">
        <v>43747</v>
      </c>
      <c r="T219" s="100"/>
      <c r="U219" s="100"/>
      <c r="V219" s="100"/>
      <c r="W219" s="99">
        <v>43747</v>
      </c>
      <c r="X219" s="99">
        <v>43739</v>
      </c>
      <c r="Y219" s="99">
        <v>43801</v>
      </c>
      <c r="Z219" s="100"/>
      <c r="AA219" s="100"/>
      <c r="AB219" s="100"/>
      <c r="AC219" s="100"/>
      <c r="AD219" s="100"/>
      <c r="AE219" s="100"/>
      <c r="AF219" s="100"/>
      <c r="AG219" s="100"/>
      <c r="AH219" s="99">
        <v>43739</v>
      </c>
      <c r="AI219" s="99">
        <v>43747</v>
      </c>
      <c r="AJ219" s="100"/>
      <c r="AK219" s="99">
        <v>43801</v>
      </c>
      <c r="AL219" s="100"/>
      <c r="AM219" s="100"/>
      <c r="AN219" s="100"/>
      <c r="AO219" s="100"/>
      <c r="AP219" s="100"/>
    </row>
    <row r="220" spans="1:42" s="47" customFormat="1" ht="11.25" customHeight="1" x14ac:dyDescent="0.2">
      <c r="A220" s="38">
        <v>43038</v>
      </c>
      <c r="B220" s="45">
        <v>523</v>
      </c>
      <c r="C220" s="38">
        <v>12882</v>
      </c>
      <c r="D220" s="106">
        <f t="shared" ca="1" si="47"/>
        <v>43879</v>
      </c>
      <c r="E220" s="42">
        <f t="shared" ca="1" si="45"/>
        <v>84</v>
      </c>
      <c r="F220" s="43" t="s">
        <v>884</v>
      </c>
      <c r="G220" s="44">
        <v>898001006949536</v>
      </c>
      <c r="H220" s="45" t="s">
        <v>885</v>
      </c>
      <c r="I220" s="45" t="s">
        <v>743</v>
      </c>
      <c r="J220" s="45" t="s">
        <v>45</v>
      </c>
      <c r="K220" s="45" t="s">
        <v>886</v>
      </c>
      <c r="L220" s="45" t="s">
        <v>114</v>
      </c>
      <c r="M220" s="45" t="s">
        <v>887</v>
      </c>
      <c r="N220" s="38">
        <v>43081</v>
      </c>
      <c r="O220" s="46" t="s">
        <v>623</v>
      </c>
      <c r="P220" s="38">
        <v>43774</v>
      </c>
      <c r="Q220" s="45">
        <f t="shared" si="46"/>
        <v>693</v>
      </c>
      <c r="R220" s="41">
        <v>43306</v>
      </c>
      <c r="S220" s="41">
        <v>43306</v>
      </c>
      <c r="T220" s="46"/>
      <c r="U220" s="46"/>
      <c r="V220" s="46"/>
      <c r="W220" s="41">
        <v>43615</v>
      </c>
      <c r="X220" s="46"/>
      <c r="Y220" s="41">
        <v>43774</v>
      </c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1">
        <v>43774</v>
      </c>
      <c r="AK220" s="46"/>
      <c r="AL220" s="46"/>
      <c r="AM220" s="46"/>
      <c r="AN220" s="41">
        <v>43642</v>
      </c>
      <c r="AO220" s="46" t="s">
        <v>487</v>
      </c>
      <c r="AP220" s="46"/>
    </row>
    <row r="221" spans="1:42" s="47" customFormat="1" ht="11.25" customHeight="1" x14ac:dyDescent="0.2">
      <c r="A221" s="38">
        <v>42639</v>
      </c>
      <c r="B221" s="45">
        <v>525</v>
      </c>
      <c r="C221" s="38">
        <v>19228</v>
      </c>
      <c r="D221" s="41">
        <f t="shared" ca="1" si="47"/>
        <v>43879</v>
      </c>
      <c r="E221" s="42">
        <f t="shared" ca="1" si="45"/>
        <v>67</v>
      </c>
      <c r="F221" s="43" t="s">
        <v>891</v>
      </c>
      <c r="G221" s="44">
        <v>700202448980821</v>
      </c>
      <c r="H221" s="45" t="s">
        <v>892</v>
      </c>
      <c r="I221" s="45" t="s">
        <v>870</v>
      </c>
      <c r="J221" s="45" t="s">
        <v>39</v>
      </c>
      <c r="K221" s="45"/>
      <c r="L221" s="45"/>
      <c r="M221" s="45" t="s">
        <v>893</v>
      </c>
      <c r="N221" s="45"/>
      <c r="O221" s="46"/>
      <c r="P221" s="38">
        <v>43809</v>
      </c>
      <c r="Q221" s="45">
        <f t="shared" si="46"/>
        <v>43809</v>
      </c>
      <c r="R221" s="46"/>
      <c r="S221" s="41">
        <v>43767</v>
      </c>
      <c r="T221" s="46"/>
      <c r="U221" s="46"/>
      <c r="V221" s="46"/>
      <c r="W221" s="46"/>
      <c r="X221" s="46" t="s">
        <v>971</v>
      </c>
      <c r="Y221" s="41">
        <v>43809</v>
      </c>
      <c r="Z221" s="46"/>
      <c r="AA221" s="46"/>
      <c r="AB221" s="46"/>
      <c r="AC221" s="46"/>
      <c r="AD221" s="46"/>
      <c r="AE221" s="46"/>
      <c r="AF221" s="46"/>
      <c r="AG221" s="46"/>
      <c r="AH221" s="46"/>
      <c r="AI221" s="41">
        <v>43767</v>
      </c>
      <c r="AJ221" s="46"/>
      <c r="AK221" s="41">
        <v>43809</v>
      </c>
      <c r="AL221" s="46"/>
      <c r="AM221" s="46"/>
      <c r="AN221" s="46"/>
      <c r="AO221" s="46"/>
      <c r="AP221" s="46"/>
    </row>
    <row r="222" spans="1:42" s="47" customFormat="1" ht="11.25" customHeight="1" x14ac:dyDescent="0.2">
      <c r="A222" s="38">
        <v>43735</v>
      </c>
      <c r="B222" s="45">
        <v>526</v>
      </c>
      <c r="C222" s="38">
        <v>21139</v>
      </c>
      <c r="D222" s="106">
        <f t="shared" ca="1" si="47"/>
        <v>43879</v>
      </c>
      <c r="E222" s="42">
        <f ca="1">INT((D222-C222)/365.25)</f>
        <v>62</v>
      </c>
      <c r="F222" s="43" t="s">
        <v>894</v>
      </c>
      <c r="G222" s="44">
        <v>706800168747630</v>
      </c>
      <c r="H222" s="45" t="s">
        <v>895</v>
      </c>
      <c r="I222" s="45" t="s">
        <v>88</v>
      </c>
      <c r="J222" s="45" t="s">
        <v>45</v>
      </c>
      <c r="K222" s="45"/>
      <c r="L222" s="45"/>
      <c r="M222" s="45" t="s">
        <v>896</v>
      </c>
      <c r="N222" s="45"/>
      <c r="O222" s="46"/>
      <c r="P222" s="38">
        <v>43852</v>
      </c>
      <c r="Q222" s="45">
        <f t="shared" si="46"/>
        <v>43852</v>
      </c>
      <c r="R222" s="46"/>
      <c r="S222" s="46"/>
      <c r="T222" s="46"/>
      <c r="U222" s="46"/>
      <c r="V222" s="46"/>
      <c r="W222" s="46"/>
      <c r="X222" s="46" t="s">
        <v>957</v>
      </c>
      <c r="Y222" s="41">
        <v>43852</v>
      </c>
      <c r="Z222" s="41">
        <v>43852</v>
      </c>
      <c r="AA222" s="46"/>
      <c r="AB222" s="46"/>
      <c r="AC222" s="46"/>
      <c r="AD222" s="46"/>
      <c r="AE222" s="46"/>
      <c r="AF222" s="46"/>
      <c r="AG222" s="46"/>
      <c r="AH222" s="46"/>
      <c r="AI222" s="41">
        <v>43740</v>
      </c>
      <c r="AJ222" s="41">
        <v>43783</v>
      </c>
      <c r="AK222" s="46"/>
      <c r="AL222" s="46"/>
      <c r="AM222" s="46"/>
      <c r="AN222" s="46"/>
      <c r="AO222" s="46"/>
      <c r="AP222" s="46"/>
    </row>
    <row r="223" spans="1:42" s="47" customFormat="1" ht="11.25" customHeight="1" x14ac:dyDescent="0.2">
      <c r="A223" s="95">
        <v>43739</v>
      </c>
      <c r="B223" s="94">
        <v>527</v>
      </c>
      <c r="C223" s="95">
        <v>11683</v>
      </c>
      <c r="D223" s="41">
        <f t="shared" ref="D223:D352" ca="1" si="48">TODAY()</f>
        <v>43879</v>
      </c>
      <c r="E223" s="127">
        <f t="shared" ref="E223:E243" ca="1" si="49">INT((D223-C223)/365.25)</f>
        <v>88</v>
      </c>
      <c r="F223" s="96" t="s">
        <v>901</v>
      </c>
      <c r="G223" s="168">
        <v>704805522580844</v>
      </c>
      <c r="H223" s="94" t="s">
        <v>902</v>
      </c>
      <c r="I223" s="94" t="s">
        <v>59</v>
      </c>
      <c r="J223" s="94" t="s">
        <v>39</v>
      </c>
      <c r="K223" s="94"/>
      <c r="L223" s="94"/>
      <c r="M223" s="94" t="s">
        <v>903</v>
      </c>
      <c r="N223" s="95">
        <v>43739</v>
      </c>
      <c r="O223" s="100"/>
      <c r="P223" s="95">
        <v>43843</v>
      </c>
      <c r="Q223" s="94">
        <f>P223-N223</f>
        <v>104</v>
      </c>
      <c r="R223" s="100"/>
      <c r="S223" s="100"/>
      <c r="T223" s="100"/>
      <c r="U223" s="99">
        <v>43852</v>
      </c>
      <c r="V223" s="99">
        <v>43852</v>
      </c>
      <c r="W223" s="100"/>
      <c r="X223" s="99">
        <v>43746</v>
      </c>
      <c r="Y223" s="99">
        <v>43852</v>
      </c>
      <c r="Z223" s="99">
        <v>43852</v>
      </c>
      <c r="AA223" s="100"/>
      <c r="AB223" s="100"/>
      <c r="AC223" s="100"/>
      <c r="AD223" s="100"/>
      <c r="AE223" s="100"/>
      <c r="AF223" s="100"/>
      <c r="AG223" s="100"/>
      <c r="AH223" s="100"/>
      <c r="AI223" s="99">
        <v>43746</v>
      </c>
      <c r="AJ223" s="99">
        <v>43795</v>
      </c>
      <c r="AK223" s="99">
        <v>43815</v>
      </c>
      <c r="AL223" s="100"/>
      <c r="AM223" s="100"/>
      <c r="AN223" s="100"/>
      <c r="AO223" s="100"/>
      <c r="AP223" s="100"/>
    </row>
    <row r="224" spans="1:42" s="47" customFormat="1" ht="11.25" customHeight="1" x14ac:dyDescent="0.2">
      <c r="A224" s="38">
        <v>43740</v>
      </c>
      <c r="B224" s="45">
        <v>528</v>
      </c>
      <c r="C224" s="38">
        <v>15457</v>
      </c>
      <c r="D224" s="41">
        <f t="shared" ca="1" si="48"/>
        <v>43879</v>
      </c>
      <c r="E224" s="42">
        <f t="shared" ca="1" si="49"/>
        <v>77</v>
      </c>
      <c r="F224" s="43" t="s">
        <v>908</v>
      </c>
      <c r="G224" s="44">
        <v>898000669598331</v>
      </c>
      <c r="H224" s="45" t="s">
        <v>909</v>
      </c>
      <c r="I224" s="45" t="s">
        <v>51</v>
      </c>
      <c r="J224" s="45" t="s">
        <v>39</v>
      </c>
      <c r="K224" s="45"/>
      <c r="L224" s="45" t="s">
        <v>910</v>
      </c>
      <c r="M224" s="45" t="s">
        <v>911</v>
      </c>
      <c r="N224" s="45"/>
      <c r="O224" s="46"/>
      <c r="P224" s="38">
        <v>43788</v>
      </c>
      <c r="Q224" s="45"/>
      <c r="R224" s="41">
        <v>43852</v>
      </c>
      <c r="S224" s="41">
        <v>43847</v>
      </c>
      <c r="T224" s="46"/>
      <c r="U224" s="41">
        <v>43845</v>
      </c>
      <c r="V224" s="41">
        <v>43845</v>
      </c>
      <c r="W224" s="46"/>
      <c r="X224" s="46"/>
      <c r="Y224" s="41">
        <v>43845</v>
      </c>
      <c r="Z224" s="41">
        <v>43845</v>
      </c>
      <c r="AA224" s="46"/>
      <c r="AB224" s="46"/>
      <c r="AC224" s="46"/>
      <c r="AD224" s="46"/>
      <c r="AE224" s="46"/>
      <c r="AF224" s="46"/>
      <c r="AG224" s="46"/>
      <c r="AH224" s="46"/>
      <c r="AI224" s="41">
        <v>43745</v>
      </c>
      <c r="AJ224" s="41">
        <v>43788</v>
      </c>
      <c r="AK224" s="46"/>
      <c r="AL224" s="46"/>
      <c r="AM224" s="46"/>
      <c r="AN224" s="46"/>
      <c r="AO224" s="46"/>
      <c r="AP224" s="46"/>
    </row>
    <row r="225" spans="1:42" s="47" customFormat="1" ht="11.25" customHeight="1" x14ac:dyDescent="0.2">
      <c r="A225" s="95">
        <v>43740</v>
      </c>
      <c r="B225" s="94">
        <v>530</v>
      </c>
      <c r="C225" s="95">
        <v>17928</v>
      </c>
      <c r="D225" s="41">
        <f t="shared" ca="1" si="48"/>
        <v>43879</v>
      </c>
      <c r="E225" s="127">
        <f t="shared" ca="1" si="49"/>
        <v>71</v>
      </c>
      <c r="F225" s="96" t="s">
        <v>912</v>
      </c>
      <c r="G225" s="98">
        <v>708501324212778</v>
      </c>
      <c r="H225" s="94" t="s">
        <v>913</v>
      </c>
      <c r="I225" s="94" t="s">
        <v>51</v>
      </c>
      <c r="J225" s="94" t="s">
        <v>39</v>
      </c>
      <c r="K225" s="94"/>
      <c r="L225" s="94"/>
      <c r="M225" s="94" t="s">
        <v>914</v>
      </c>
      <c r="N225" s="95">
        <v>43745</v>
      </c>
      <c r="O225" s="100"/>
      <c r="P225" s="95">
        <v>43825</v>
      </c>
      <c r="Q225" s="94"/>
      <c r="R225" s="100"/>
      <c r="S225" s="99">
        <v>43767</v>
      </c>
      <c r="T225" s="100"/>
      <c r="U225" s="100"/>
      <c r="V225" s="100"/>
      <c r="W225" s="100"/>
      <c r="X225" s="100" t="s">
        <v>957</v>
      </c>
      <c r="Y225" s="99">
        <v>43809</v>
      </c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99">
        <v>43767</v>
      </c>
      <c r="AJ225" s="100"/>
      <c r="AK225" s="99">
        <v>43825</v>
      </c>
      <c r="AL225" s="100"/>
      <c r="AM225" s="100"/>
      <c r="AN225" s="100"/>
      <c r="AO225" s="100"/>
      <c r="AP225" s="100"/>
    </row>
    <row r="226" spans="1:42" s="47" customFormat="1" ht="11.25" customHeight="1" x14ac:dyDescent="0.2">
      <c r="A226" s="95">
        <v>43741</v>
      </c>
      <c r="B226" s="94">
        <v>530</v>
      </c>
      <c r="C226" s="95">
        <v>16957</v>
      </c>
      <c r="D226" s="41">
        <f t="shared" ca="1" si="48"/>
        <v>43879</v>
      </c>
      <c r="E226" s="127">
        <f t="shared" ca="1" si="49"/>
        <v>73</v>
      </c>
      <c r="F226" s="96" t="s">
        <v>922</v>
      </c>
      <c r="G226" s="168">
        <v>801434138584752</v>
      </c>
      <c r="H226" s="94" t="s">
        <v>923</v>
      </c>
      <c r="I226" s="94" t="s">
        <v>161</v>
      </c>
      <c r="J226" s="94" t="s">
        <v>39</v>
      </c>
      <c r="K226" s="94"/>
      <c r="L226" s="94"/>
      <c r="M226" s="94" t="s">
        <v>924</v>
      </c>
      <c r="N226" s="94"/>
      <c r="O226" s="100" t="s">
        <v>965</v>
      </c>
      <c r="P226" s="94"/>
      <c r="Q226" s="94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</row>
    <row r="227" spans="1:42" s="47" customFormat="1" ht="11.25" customHeight="1" x14ac:dyDescent="0.2">
      <c r="A227" s="38">
        <v>43741</v>
      </c>
      <c r="B227" s="45">
        <v>531</v>
      </c>
      <c r="C227" s="38">
        <v>16322</v>
      </c>
      <c r="D227" s="106">
        <f t="shared" ca="1" si="48"/>
        <v>43879</v>
      </c>
      <c r="E227" s="42">
        <f t="shared" ca="1" si="49"/>
        <v>75</v>
      </c>
      <c r="F227" s="43" t="s">
        <v>925</v>
      </c>
      <c r="G227" s="44">
        <v>702905542181271</v>
      </c>
      <c r="H227" s="45" t="s">
        <v>926</v>
      </c>
      <c r="I227" s="45" t="s">
        <v>48</v>
      </c>
      <c r="J227" s="45" t="s">
        <v>45</v>
      </c>
      <c r="K227" s="45"/>
      <c r="L227" s="45"/>
      <c r="M227" s="45">
        <v>31463041</v>
      </c>
      <c r="N227" s="45"/>
      <c r="O227" s="46" t="s">
        <v>1273</v>
      </c>
      <c r="P227" s="38">
        <v>43846</v>
      </c>
      <c r="Q227" s="45"/>
      <c r="R227" s="41">
        <v>43837</v>
      </c>
      <c r="S227" s="41">
        <v>43761</v>
      </c>
      <c r="T227" s="41">
        <v>43852</v>
      </c>
      <c r="U227" s="46"/>
      <c r="V227" s="41">
        <v>43749</v>
      </c>
      <c r="W227" s="46"/>
      <c r="X227" s="46" t="s">
        <v>1358</v>
      </c>
      <c r="Y227" s="41">
        <v>43852</v>
      </c>
      <c r="Z227" s="41">
        <v>43852</v>
      </c>
      <c r="AA227" s="46"/>
      <c r="AB227" s="46"/>
      <c r="AC227" s="46"/>
      <c r="AD227" s="46"/>
      <c r="AE227" s="46"/>
      <c r="AF227" s="46"/>
      <c r="AG227" s="46"/>
      <c r="AH227" s="46"/>
      <c r="AI227" s="41">
        <v>43769</v>
      </c>
      <c r="AJ227" s="41">
        <v>43795</v>
      </c>
      <c r="AK227" s="46"/>
      <c r="AL227" s="46"/>
      <c r="AM227" s="46"/>
      <c r="AN227" s="46"/>
      <c r="AO227" s="46"/>
      <c r="AP227" s="46"/>
    </row>
    <row r="228" spans="1:42" s="47" customFormat="1" ht="11.25" customHeight="1" x14ac:dyDescent="0.2">
      <c r="A228" s="38">
        <v>43742</v>
      </c>
      <c r="B228" s="45">
        <v>532</v>
      </c>
      <c r="C228" s="38">
        <v>12573</v>
      </c>
      <c r="D228" s="106">
        <f t="shared" ca="1" si="48"/>
        <v>43879</v>
      </c>
      <c r="E228" s="42">
        <f t="shared" ca="1" si="49"/>
        <v>85</v>
      </c>
      <c r="F228" s="43" t="s">
        <v>927</v>
      </c>
      <c r="G228" s="44">
        <v>801434137737083</v>
      </c>
      <c r="H228" s="45" t="s">
        <v>928</v>
      </c>
      <c r="I228" s="45" t="s">
        <v>48</v>
      </c>
      <c r="J228" s="45" t="s">
        <v>45</v>
      </c>
      <c r="K228" s="45"/>
      <c r="L228" s="45" t="s">
        <v>108</v>
      </c>
      <c r="M228" s="45" t="s">
        <v>929</v>
      </c>
      <c r="N228" s="45"/>
      <c r="O228" s="41" t="s">
        <v>964</v>
      </c>
      <c r="P228" s="38">
        <v>43783</v>
      </c>
      <c r="Q228" s="45"/>
      <c r="R228" s="41">
        <v>43782</v>
      </c>
      <c r="S228" s="41">
        <v>43754</v>
      </c>
      <c r="T228" s="46"/>
      <c r="U228" s="46"/>
      <c r="V228" s="41">
        <v>43754</v>
      </c>
      <c r="W228" s="41">
        <v>43782</v>
      </c>
      <c r="X228" s="46"/>
      <c r="Y228" s="41">
        <v>43782</v>
      </c>
      <c r="Z228" s="46"/>
      <c r="AA228" s="46"/>
      <c r="AB228" s="46"/>
      <c r="AC228" s="46"/>
      <c r="AD228" s="46"/>
      <c r="AE228" s="46"/>
      <c r="AF228" s="46"/>
      <c r="AG228" s="46"/>
      <c r="AH228" s="46"/>
      <c r="AI228" s="41">
        <v>43754</v>
      </c>
      <c r="AJ228" s="41">
        <v>43782</v>
      </c>
      <c r="AK228" s="46"/>
      <c r="AL228" s="46"/>
      <c r="AM228" s="46"/>
      <c r="AN228" s="46"/>
      <c r="AO228" s="46"/>
      <c r="AP228" s="46"/>
    </row>
    <row r="229" spans="1:42" s="47" customFormat="1" ht="11.25" customHeight="1" x14ac:dyDescent="0.2">
      <c r="A229" s="38">
        <v>43742</v>
      </c>
      <c r="B229" s="45">
        <v>534</v>
      </c>
      <c r="C229" s="38">
        <v>17434</v>
      </c>
      <c r="D229" s="102">
        <f t="shared" ca="1" si="48"/>
        <v>43879</v>
      </c>
      <c r="E229" s="42">
        <f t="shared" ca="1" si="49"/>
        <v>72</v>
      </c>
      <c r="F229" s="43" t="s">
        <v>930</v>
      </c>
      <c r="G229" s="44">
        <v>700501742647359</v>
      </c>
      <c r="H229" s="45" t="s">
        <v>1221</v>
      </c>
      <c r="I229" s="45" t="s">
        <v>55</v>
      </c>
      <c r="J229" s="45" t="s">
        <v>45</v>
      </c>
      <c r="K229" s="45"/>
      <c r="L229" s="45"/>
      <c r="M229" s="45">
        <v>970446559</v>
      </c>
      <c r="N229" s="45"/>
      <c r="O229" s="46" t="s">
        <v>1318</v>
      </c>
      <c r="P229" s="45"/>
      <c r="Q229" s="45" t="s">
        <v>931</v>
      </c>
      <c r="R229" s="46"/>
      <c r="S229" s="46"/>
      <c r="T229" s="41">
        <v>43833</v>
      </c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</row>
    <row r="230" spans="1:42" s="47" customFormat="1" ht="11.25" customHeight="1" x14ac:dyDescent="0.2">
      <c r="A230" s="38">
        <v>43747</v>
      </c>
      <c r="B230" s="45">
        <v>536</v>
      </c>
      <c r="C230" s="38">
        <v>11099</v>
      </c>
      <c r="D230" s="102">
        <f t="shared" ca="1" si="48"/>
        <v>43879</v>
      </c>
      <c r="E230" s="42">
        <f t="shared" ca="1" si="49"/>
        <v>89</v>
      </c>
      <c r="F230" s="43" t="s">
        <v>932</v>
      </c>
      <c r="G230" s="44">
        <v>898001289259668</v>
      </c>
      <c r="H230" s="45" t="s">
        <v>933</v>
      </c>
      <c r="I230" s="45" t="s">
        <v>59</v>
      </c>
      <c r="J230" s="45" t="s">
        <v>39</v>
      </c>
      <c r="K230" s="45"/>
      <c r="L230" s="45"/>
      <c r="M230" s="45">
        <v>976226451</v>
      </c>
      <c r="N230" s="45"/>
      <c r="O230" s="46"/>
      <c r="P230" s="45"/>
      <c r="Q230" s="45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</row>
    <row r="231" spans="1:42" s="47" customFormat="1" ht="11.25" customHeight="1" x14ac:dyDescent="0.2">
      <c r="A231" s="52">
        <v>43746</v>
      </c>
      <c r="B231" s="45">
        <v>535</v>
      </c>
      <c r="C231" s="52">
        <v>19865</v>
      </c>
      <c r="D231" s="102">
        <f t="shared" ca="1" si="48"/>
        <v>43879</v>
      </c>
      <c r="E231" s="42">
        <f t="shared" ca="1" si="49"/>
        <v>65</v>
      </c>
      <c r="F231" s="43" t="s">
        <v>934</v>
      </c>
      <c r="G231" s="67">
        <v>898004172759108</v>
      </c>
      <c r="H231" s="45" t="s">
        <v>935</v>
      </c>
      <c r="I231" s="45" t="s">
        <v>38</v>
      </c>
      <c r="J231" s="45" t="s">
        <v>39</v>
      </c>
      <c r="K231" s="45"/>
      <c r="L231" s="45"/>
      <c r="M231" s="45">
        <v>968695897</v>
      </c>
      <c r="N231" s="45"/>
      <c r="O231" s="46"/>
      <c r="P231" s="45"/>
      <c r="Q231" s="45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</row>
    <row r="232" spans="1:42" s="47" customFormat="1" ht="11.25" customHeight="1" x14ac:dyDescent="0.2">
      <c r="A232" s="38">
        <v>43748</v>
      </c>
      <c r="B232" s="45">
        <v>536</v>
      </c>
      <c r="C232" s="38">
        <v>14569</v>
      </c>
      <c r="D232" s="106">
        <f t="shared" ca="1" si="48"/>
        <v>43879</v>
      </c>
      <c r="E232" s="42">
        <f t="shared" ca="1" si="49"/>
        <v>80</v>
      </c>
      <c r="F232" s="43" t="s">
        <v>939</v>
      </c>
      <c r="G232" s="44">
        <v>700608980809270</v>
      </c>
      <c r="H232" s="45" t="s">
        <v>940</v>
      </c>
      <c r="I232" s="45" t="s">
        <v>95</v>
      </c>
      <c r="J232" s="45" t="s">
        <v>182</v>
      </c>
      <c r="K232" s="45" t="s">
        <v>532</v>
      </c>
      <c r="L232" s="45" t="s">
        <v>47</v>
      </c>
      <c r="M232" s="45" t="s">
        <v>941</v>
      </c>
      <c r="N232" s="45"/>
      <c r="O232" s="46" t="s">
        <v>1036</v>
      </c>
      <c r="P232" s="38">
        <v>43754</v>
      </c>
      <c r="Q232" s="45"/>
      <c r="R232" s="41">
        <v>43851</v>
      </c>
      <c r="S232" s="46"/>
      <c r="T232" s="46"/>
      <c r="U232" s="46"/>
      <c r="V232" s="46"/>
      <c r="W232" s="46"/>
      <c r="X232" s="46"/>
      <c r="Y232" s="41">
        <v>43754</v>
      </c>
      <c r="Z232" s="41">
        <v>43851</v>
      </c>
      <c r="AA232" s="46"/>
      <c r="AB232" s="46"/>
      <c r="AC232" s="46"/>
      <c r="AD232" s="46"/>
      <c r="AE232" s="46"/>
      <c r="AF232" s="46"/>
      <c r="AG232" s="46"/>
      <c r="AH232" s="46"/>
      <c r="AI232" s="41">
        <v>43754</v>
      </c>
      <c r="AJ232" s="46"/>
      <c r="AK232" s="46"/>
      <c r="AL232" s="46"/>
      <c r="AM232" s="46"/>
      <c r="AN232" s="46"/>
      <c r="AO232" s="46"/>
      <c r="AP232" s="46"/>
    </row>
    <row r="233" spans="1:42" s="47" customFormat="1" ht="11.25" customHeight="1" x14ac:dyDescent="0.2">
      <c r="A233" s="95">
        <v>43748</v>
      </c>
      <c r="B233" s="94">
        <v>537</v>
      </c>
      <c r="C233" s="95">
        <v>39721</v>
      </c>
      <c r="D233" s="102">
        <f t="shared" ca="1" si="48"/>
        <v>43879</v>
      </c>
      <c r="E233" s="127">
        <f t="shared" ca="1" si="49"/>
        <v>11</v>
      </c>
      <c r="F233" s="96" t="s">
        <v>942</v>
      </c>
      <c r="G233" s="168">
        <v>708408254791569</v>
      </c>
      <c r="H233" s="94" t="s">
        <v>943</v>
      </c>
      <c r="I233" s="94" t="s">
        <v>38</v>
      </c>
      <c r="J233" s="94" t="s">
        <v>39</v>
      </c>
      <c r="K233" s="94"/>
      <c r="L233" s="94"/>
      <c r="M233" s="94" t="s">
        <v>951</v>
      </c>
      <c r="N233" s="94"/>
      <c r="O233" s="100"/>
      <c r="P233" s="94"/>
      <c r="Q233" s="94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</row>
    <row r="234" spans="1:42" s="47" customFormat="1" ht="11.25" customHeight="1" x14ac:dyDescent="0.2">
      <c r="A234" s="38">
        <v>43748</v>
      </c>
      <c r="B234" s="45">
        <v>538</v>
      </c>
      <c r="C234" s="38">
        <v>21341</v>
      </c>
      <c r="D234" s="102">
        <f t="shared" ca="1" si="48"/>
        <v>43879</v>
      </c>
      <c r="E234" s="42">
        <f t="shared" ca="1" si="49"/>
        <v>61</v>
      </c>
      <c r="F234" s="43" t="s">
        <v>944</v>
      </c>
      <c r="G234" s="44">
        <v>708004329486121</v>
      </c>
      <c r="H234" s="45" t="s">
        <v>945</v>
      </c>
      <c r="I234" s="45" t="s">
        <v>51</v>
      </c>
      <c r="J234" s="45" t="s">
        <v>39</v>
      </c>
      <c r="K234" s="45"/>
      <c r="L234" s="45"/>
      <c r="M234" s="45" t="s">
        <v>1114</v>
      </c>
      <c r="N234" s="38">
        <v>43760</v>
      </c>
      <c r="O234" s="46" t="s">
        <v>1222</v>
      </c>
      <c r="P234" s="38">
        <v>43802</v>
      </c>
      <c r="Q234" s="45"/>
      <c r="R234" s="41">
        <v>43851</v>
      </c>
      <c r="S234" s="41">
        <v>43802</v>
      </c>
      <c r="T234" s="46"/>
      <c r="U234" s="46"/>
      <c r="V234" s="46"/>
      <c r="W234" s="46"/>
      <c r="X234" s="41">
        <v>43767</v>
      </c>
      <c r="Y234" s="41">
        <v>43802</v>
      </c>
      <c r="Z234" s="41">
        <v>43851</v>
      </c>
      <c r="AA234" s="46"/>
      <c r="AB234" s="46"/>
      <c r="AC234" s="46"/>
      <c r="AD234" s="46"/>
      <c r="AE234" s="46"/>
      <c r="AF234" s="46"/>
      <c r="AG234" s="46"/>
      <c r="AH234" s="46"/>
      <c r="AI234" s="41">
        <v>43760</v>
      </c>
      <c r="AJ234" s="41">
        <v>43802</v>
      </c>
      <c r="AK234" s="46"/>
      <c r="AL234" s="46"/>
      <c r="AM234" s="46"/>
      <c r="AN234" s="46"/>
      <c r="AO234" s="46"/>
      <c r="AP234" s="46"/>
    </row>
    <row r="235" spans="1:42" s="47" customFormat="1" ht="11.25" customHeight="1" x14ac:dyDescent="0.2">
      <c r="A235" s="95">
        <v>43748</v>
      </c>
      <c r="B235" s="94">
        <v>540</v>
      </c>
      <c r="C235" s="95">
        <v>11799</v>
      </c>
      <c r="D235" s="102">
        <f t="shared" ca="1" si="48"/>
        <v>43879</v>
      </c>
      <c r="E235" s="127">
        <f t="shared" ca="1" si="49"/>
        <v>87</v>
      </c>
      <c r="F235" s="96" t="s">
        <v>948</v>
      </c>
      <c r="G235" s="98">
        <v>709201237827538</v>
      </c>
      <c r="H235" s="94" t="s">
        <v>949</v>
      </c>
      <c r="I235" s="94" t="s">
        <v>161</v>
      </c>
      <c r="J235" s="94" t="s">
        <v>39</v>
      </c>
      <c r="K235" s="94"/>
      <c r="L235" s="94"/>
      <c r="M235" s="94" t="s">
        <v>950</v>
      </c>
      <c r="N235" s="95">
        <v>43759</v>
      </c>
      <c r="O235" s="100" t="s">
        <v>1015</v>
      </c>
      <c r="P235" s="95">
        <v>43759</v>
      </c>
      <c r="Q235" s="94"/>
      <c r="R235" s="100"/>
      <c r="S235" s="100"/>
      <c r="T235" s="100"/>
      <c r="U235" s="100"/>
      <c r="V235" s="100"/>
      <c r="W235" s="100"/>
      <c r="X235" s="99">
        <v>43770</v>
      </c>
      <c r="Y235" s="99">
        <v>43759</v>
      </c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99">
        <v>43759</v>
      </c>
      <c r="AJ235" s="100"/>
      <c r="AK235" s="100"/>
      <c r="AL235" s="100"/>
      <c r="AM235" s="100"/>
      <c r="AN235" s="100"/>
      <c r="AO235" s="100"/>
      <c r="AP235" s="100"/>
    </row>
    <row r="236" spans="1:42" s="47" customFormat="1" ht="11.25" customHeight="1" x14ac:dyDescent="0.2">
      <c r="A236" s="38">
        <v>43748</v>
      </c>
      <c r="B236" s="45">
        <v>541</v>
      </c>
      <c r="C236" s="38">
        <v>24331</v>
      </c>
      <c r="D236" s="102">
        <f t="shared" ca="1" si="48"/>
        <v>43879</v>
      </c>
      <c r="E236" s="42">
        <f t="shared" ca="1" si="49"/>
        <v>53</v>
      </c>
      <c r="F236" s="43" t="s">
        <v>953</v>
      </c>
      <c r="G236" s="44">
        <v>705606488580418</v>
      </c>
      <c r="H236" s="45" t="s">
        <v>955</v>
      </c>
      <c r="I236" s="45" t="s">
        <v>51</v>
      </c>
      <c r="J236" s="45" t="s">
        <v>39</v>
      </c>
      <c r="K236" s="45"/>
      <c r="L236" s="45"/>
      <c r="M236" s="45" t="s">
        <v>956</v>
      </c>
      <c r="N236" s="45"/>
      <c r="O236" s="46" t="s">
        <v>954</v>
      </c>
      <c r="P236" s="45"/>
      <c r="Q236" s="45"/>
      <c r="R236" s="41">
        <v>43858</v>
      </c>
      <c r="S236" s="46"/>
      <c r="T236" s="46"/>
      <c r="U236" s="46"/>
      <c r="V236" s="46"/>
      <c r="W236" s="46"/>
      <c r="X236" s="46"/>
      <c r="Y236" s="41">
        <v>43798</v>
      </c>
      <c r="Z236" s="41">
        <v>43851</v>
      </c>
      <c r="AA236" s="46"/>
      <c r="AB236" s="46"/>
      <c r="AC236" s="46"/>
      <c r="AD236" s="46"/>
      <c r="AE236" s="46"/>
      <c r="AF236" s="46"/>
      <c r="AG236" s="46"/>
      <c r="AH236" s="46"/>
      <c r="AI236" s="46"/>
      <c r="AJ236" s="41">
        <v>43798</v>
      </c>
      <c r="AK236" s="46"/>
      <c r="AL236" s="46"/>
      <c r="AM236" s="46"/>
      <c r="AN236" s="46"/>
      <c r="AO236" s="46"/>
      <c r="AP236" s="46"/>
    </row>
    <row r="237" spans="1:42" s="47" customFormat="1" ht="11.25" customHeight="1" x14ac:dyDescent="0.2">
      <c r="A237" s="38">
        <v>42111</v>
      </c>
      <c r="B237" s="45">
        <v>201</v>
      </c>
      <c r="C237" s="38">
        <v>38869</v>
      </c>
      <c r="D237" s="106">
        <f t="shared" ca="1" si="48"/>
        <v>43879</v>
      </c>
      <c r="E237" s="42">
        <f t="shared" ca="1" si="49"/>
        <v>13</v>
      </c>
      <c r="F237" s="43" t="s">
        <v>958</v>
      </c>
      <c r="G237" s="44">
        <v>801434139340199</v>
      </c>
      <c r="H237" s="45" t="s">
        <v>959</v>
      </c>
      <c r="I237" s="45" t="s">
        <v>77</v>
      </c>
      <c r="J237" s="45" t="s">
        <v>45</v>
      </c>
      <c r="K237" s="45"/>
      <c r="L237" s="45" t="s">
        <v>960</v>
      </c>
      <c r="M237" s="45" t="s">
        <v>961</v>
      </c>
      <c r="N237" s="45"/>
      <c r="O237" s="46"/>
      <c r="P237" s="38">
        <v>43748</v>
      </c>
      <c r="Q237" s="45"/>
      <c r="R237" s="41">
        <v>43748</v>
      </c>
      <c r="S237" s="46"/>
      <c r="T237" s="46"/>
      <c r="U237" s="46"/>
      <c r="V237" s="46"/>
      <c r="W237" s="46"/>
      <c r="X237" s="46"/>
      <c r="Y237" s="41">
        <v>43748</v>
      </c>
      <c r="Z237" s="46"/>
      <c r="AA237" s="46"/>
      <c r="AB237" s="46"/>
      <c r="AC237" s="46"/>
      <c r="AD237" s="46"/>
      <c r="AE237" s="46"/>
      <c r="AF237" s="46"/>
      <c r="AG237" s="46"/>
      <c r="AH237" s="46"/>
      <c r="AI237" s="41">
        <v>43748</v>
      </c>
      <c r="AJ237" s="46"/>
      <c r="AK237" s="46"/>
      <c r="AL237" s="46"/>
      <c r="AM237" s="46"/>
      <c r="AN237" s="46"/>
      <c r="AO237" s="46"/>
      <c r="AP237" s="46"/>
    </row>
    <row r="238" spans="1:42" s="47" customFormat="1" ht="11.25" customHeight="1" x14ac:dyDescent="0.2">
      <c r="A238" s="95">
        <v>43753</v>
      </c>
      <c r="B238" s="94">
        <v>543</v>
      </c>
      <c r="C238" s="95">
        <v>15362</v>
      </c>
      <c r="D238" s="102">
        <f t="shared" ca="1" si="48"/>
        <v>43879</v>
      </c>
      <c r="E238" s="127">
        <f t="shared" ca="1" si="49"/>
        <v>78</v>
      </c>
      <c r="F238" s="96" t="s">
        <v>962</v>
      </c>
      <c r="G238" s="168">
        <v>700009960775903</v>
      </c>
      <c r="H238" s="94" t="s">
        <v>963</v>
      </c>
      <c r="I238" s="94" t="s">
        <v>51</v>
      </c>
      <c r="J238" s="94" t="s">
        <v>39</v>
      </c>
      <c r="K238" s="94"/>
      <c r="L238" s="94"/>
      <c r="M238" s="94">
        <v>990583352</v>
      </c>
      <c r="N238" s="95">
        <v>43773</v>
      </c>
      <c r="O238" s="100"/>
      <c r="P238" s="95">
        <v>43773</v>
      </c>
      <c r="Q238" s="94"/>
      <c r="R238" s="100"/>
      <c r="S238" s="100"/>
      <c r="T238" s="100"/>
      <c r="U238" s="100"/>
      <c r="V238" s="100"/>
      <c r="W238" s="100"/>
      <c r="X238" s="100"/>
      <c r="Y238" s="99">
        <v>43773</v>
      </c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99">
        <v>43773</v>
      </c>
      <c r="AK238" s="100"/>
      <c r="AL238" s="100"/>
      <c r="AM238" s="100"/>
      <c r="AN238" s="100"/>
      <c r="AO238" s="100"/>
      <c r="AP238" s="100"/>
    </row>
    <row r="239" spans="1:42" s="46" customFormat="1" x14ac:dyDescent="0.2">
      <c r="A239" s="38">
        <v>43759</v>
      </c>
      <c r="B239" s="45">
        <v>544</v>
      </c>
      <c r="C239" s="103"/>
      <c r="D239" s="5"/>
      <c r="E239" s="58"/>
      <c r="F239" s="43" t="s">
        <v>968</v>
      </c>
      <c r="G239" s="58"/>
      <c r="H239" s="45" t="s">
        <v>969</v>
      </c>
      <c r="I239" s="45" t="s">
        <v>161</v>
      </c>
      <c r="J239" s="45" t="s">
        <v>39</v>
      </c>
      <c r="K239" s="45"/>
      <c r="L239" s="45"/>
      <c r="M239" s="45" t="s">
        <v>970</v>
      </c>
      <c r="N239" s="45"/>
      <c r="P239" s="45"/>
      <c r="Q239" s="45"/>
    </row>
    <row r="240" spans="1:42" s="47" customFormat="1" ht="11.25" customHeight="1" x14ac:dyDescent="0.2">
      <c r="A240" s="38">
        <v>43759</v>
      </c>
      <c r="B240" s="45">
        <v>545</v>
      </c>
      <c r="C240" s="38">
        <v>9016</v>
      </c>
      <c r="D240" s="102">
        <f t="shared" ca="1" si="48"/>
        <v>43879</v>
      </c>
      <c r="E240" s="42">
        <f t="shared" ca="1" si="49"/>
        <v>95</v>
      </c>
      <c r="F240" s="43" t="s">
        <v>972</v>
      </c>
      <c r="G240" s="44">
        <v>801434125572831</v>
      </c>
      <c r="H240" s="45" t="s">
        <v>973</v>
      </c>
      <c r="I240" s="45" t="s">
        <v>51</v>
      </c>
      <c r="J240" s="45" t="s">
        <v>39</v>
      </c>
      <c r="K240" s="45"/>
      <c r="L240" s="45"/>
      <c r="M240" s="45" t="s">
        <v>974</v>
      </c>
      <c r="N240" s="38">
        <v>43773</v>
      </c>
      <c r="O240" s="46" t="s">
        <v>1128</v>
      </c>
      <c r="P240" s="38">
        <v>43773</v>
      </c>
      <c r="Q240" s="45"/>
      <c r="R240" s="41">
        <v>43857</v>
      </c>
      <c r="S240" s="41">
        <v>43798</v>
      </c>
      <c r="T240" s="46"/>
      <c r="U240" s="46"/>
      <c r="V240" s="41">
        <v>43782</v>
      </c>
      <c r="W240" s="46"/>
      <c r="X240" s="46"/>
      <c r="Y240" s="41">
        <v>43798</v>
      </c>
      <c r="Z240" s="41">
        <v>43857</v>
      </c>
      <c r="AA240" s="46"/>
      <c r="AB240" s="46"/>
      <c r="AC240" s="46"/>
      <c r="AD240" s="46"/>
      <c r="AE240" s="46"/>
      <c r="AF240" s="46"/>
      <c r="AG240" s="46"/>
      <c r="AH240" s="46"/>
      <c r="AI240" s="46"/>
      <c r="AJ240" s="41">
        <v>43801</v>
      </c>
      <c r="AK240" s="46"/>
      <c r="AL240" s="46"/>
      <c r="AM240" s="46"/>
      <c r="AN240" s="46"/>
      <c r="AO240" s="46"/>
      <c r="AP240" s="46"/>
    </row>
    <row r="241" spans="1:42" s="47" customFormat="1" ht="11.25" customHeight="1" x14ac:dyDescent="0.2">
      <c r="A241" s="38">
        <v>43754</v>
      </c>
      <c r="B241" s="45">
        <v>547</v>
      </c>
      <c r="C241" s="38">
        <v>15743</v>
      </c>
      <c r="D241" s="102">
        <f t="shared" ca="1" si="48"/>
        <v>43879</v>
      </c>
      <c r="E241" s="42">
        <f t="shared" ca="1" si="49"/>
        <v>77</v>
      </c>
      <c r="F241" s="43" t="s">
        <v>975</v>
      </c>
      <c r="G241" s="44">
        <v>704000399048267</v>
      </c>
      <c r="H241" s="45" t="s">
        <v>976</v>
      </c>
      <c r="I241" s="45" t="s">
        <v>51</v>
      </c>
      <c r="J241" s="45" t="s">
        <v>39</v>
      </c>
      <c r="K241" s="45"/>
      <c r="L241" s="45"/>
      <c r="M241" s="45" t="s">
        <v>977</v>
      </c>
      <c r="N241" s="38">
        <v>43766</v>
      </c>
      <c r="O241" s="46"/>
      <c r="P241" s="38">
        <v>43766</v>
      </c>
      <c r="Q241" s="45"/>
      <c r="R241" s="46"/>
      <c r="S241" s="46"/>
      <c r="T241" s="46"/>
      <c r="U241" s="46"/>
      <c r="V241" s="46"/>
      <c r="W241" s="46"/>
      <c r="X241" s="41">
        <v>43770</v>
      </c>
      <c r="Y241" s="41">
        <v>43766</v>
      </c>
      <c r="Z241" s="46"/>
      <c r="AA241" s="46"/>
      <c r="AB241" s="46"/>
      <c r="AC241" s="46"/>
      <c r="AD241" s="46"/>
      <c r="AE241" s="46"/>
      <c r="AF241" s="46"/>
      <c r="AG241" s="46"/>
      <c r="AH241" s="46"/>
      <c r="AI241" s="41">
        <v>43766</v>
      </c>
      <c r="AJ241" s="46"/>
      <c r="AK241" s="46"/>
      <c r="AL241" s="46"/>
      <c r="AM241" s="46"/>
      <c r="AN241" s="46"/>
      <c r="AO241" s="46"/>
      <c r="AP241" s="46"/>
    </row>
    <row r="242" spans="1:42" s="47" customFormat="1" ht="11.25" customHeight="1" x14ac:dyDescent="0.2">
      <c r="A242" s="38">
        <v>43754</v>
      </c>
      <c r="B242" s="45">
        <v>548</v>
      </c>
      <c r="C242" s="38">
        <v>17283</v>
      </c>
      <c r="D242" s="102">
        <f t="shared" ca="1" si="48"/>
        <v>43879</v>
      </c>
      <c r="E242" s="42">
        <f t="shared" ca="1" si="49"/>
        <v>72</v>
      </c>
      <c r="F242" s="43" t="s">
        <v>978</v>
      </c>
      <c r="G242" s="44">
        <v>898002968956673</v>
      </c>
      <c r="H242" s="45" t="s">
        <v>979</v>
      </c>
      <c r="I242" s="45" t="s">
        <v>51</v>
      </c>
      <c r="J242" s="45" t="s">
        <v>39</v>
      </c>
      <c r="K242" s="45"/>
      <c r="L242" s="45"/>
      <c r="M242" s="45" t="s">
        <v>980</v>
      </c>
      <c r="N242" s="45"/>
      <c r="O242" s="46"/>
      <c r="P242" s="38">
        <v>43766</v>
      </c>
      <c r="Q242" s="45"/>
      <c r="R242" s="46"/>
      <c r="S242" s="46"/>
      <c r="T242" s="46"/>
      <c r="U242" s="46"/>
      <c r="V242" s="46"/>
      <c r="W242" s="46"/>
      <c r="X242" s="46"/>
      <c r="Y242" s="41">
        <v>43766</v>
      </c>
      <c r="Z242" s="46"/>
      <c r="AA242" s="46"/>
      <c r="AB242" s="46"/>
      <c r="AC242" s="46"/>
      <c r="AD242" s="46"/>
      <c r="AE242" s="46"/>
      <c r="AF242" s="46"/>
      <c r="AG242" s="46"/>
      <c r="AH242" s="46"/>
      <c r="AI242" s="41">
        <v>43766</v>
      </c>
      <c r="AJ242" s="46"/>
      <c r="AK242" s="46"/>
      <c r="AL242" s="46"/>
      <c r="AM242" s="46"/>
      <c r="AN242" s="46"/>
      <c r="AO242" s="46"/>
      <c r="AP242" s="46"/>
    </row>
    <row r="243" spans="1:42" s="47" customFormat="1" ht="11.25" customHeight="1" x14ac:dyDescent="0.2">
      <c r="A243" s="38">
        <v>43759</v>
      </c>
      <c r="B243" s="45">
        <v>549</v>
      </c>
      <c r="C243" s="38">
        <v>16628</v>
      </c>
      <c r="D243" s="102">
        <f t="shared" ca="1" si="48"/>
        <v>43879</v>
      </c>
      <c r="E243" s="42">
        <f t="shared" ca="1" si="49"/>
        <v>74</v>
      </c>
      <c r="F243" s="43" t="s">
        <v>981</v>
      </c>
      <c r="G243" s="44">
        <v>801434131508279</v>
      </c>
      <c r="H243" s="45" t="s">
        <v>982</v>
      </c>
      <c r="I243" s="45" t="s">
        <v>51</v>
      </c>
      <c r="J243" s="45" t="s">
        <v>39</v>
      </c>
      <c r="K243" s="45"/>
      <c r="L243" s="45"/>
      <c r="M243" s="45" t="s">
        <v>989</v>
      </c>
      <c r="N243" s="45"/>
      <c r="O243" s="46"/>
      <c r="P243" s="38">
        <v>43787</v>
      </c>
      <c r="Q243" s="45"/>
      <c r="R243" s="46"/>
      <c r="S243" s="46"/>
      <c r="T243" s="46"/>
      <c r="U243" s="46"/>
      <c r="V243" s="46"/>
      <c r="W243" s="46"/>
      <c r="X243" s="41">
        <v>43759</v>
      </c>
      <c r="Y243" s="41">
        <v>43787</v>
      </c>
      <c r="Z243" s="46"/>
      <c r="AA243" s="46"/>
      <c r="AB243" s="46"/>
      <c r="AC243" s="46"/>
      <c r="AD243" s="46"/>
      <c r="AE243" s="46"/>
      <c r="AF243" s="46"/>
      <c r="AG243" s="46"/>
      <c r="AH243" s="46"/>
      <c r="AI243" s="41">
        <v>43759</v>
      </c>
      <c r="AJ243" s="41">
        <v>43787</v>
      </c>
      <c r="AK243" s="46"/>
      <c r="AL243" s="46"/>
      <c r="AM243" s="46"/>
      <c r="AN243" s="46"/>
      <c r="AO243" s="46"/>
      <c r="AP243" s="46"/>
    </row>
    <row r="244" spans="1:42" s="47" customFormat="1" ht="11.25" customHeight="1" x14ac:dyDescent="0.2">
      <c r="A244" s="38">
        <v>43759</v>
      </c>
      <c r="B244" s="45">
        <v>550</v>
      </c>
      <c r="C244" s="38">
        <v>15986</v>
      </c>
      <c r="D244" s="102">
        <f t="shared" ref="D244:D272" ca="1" si="50">TODAY()</f>
        <v>43879</v>
      </c>
      <c r="E244" s="42">
        <f t="shared" ref="E244:E270" ca="1" si="51">INT((D244-C244)/365.25)</f>
        <v>76</v>
      </c>
      <c r="F244" s="43" t="s">
        <v>983</v>
      </c>
      <c r="G244" s="44">
        <v>898003452136061</v>
      </c>
      <c r="H244" s="45" t="s">
        <v>984</v>
      </c>
      <c r="I244" s="45" t="s">
        <v>51</v>
      </c>
      <c r="J244" s="45" t="s">
        <v>39</v>
      </c>
      <c r="K244" s="45"/>
      <c r="L244" s="45"/>
      <c r="M244" s="45">
        <v>999173534</v>
      </c>
      <c r="N244" s="38">
        <v>43766</v>
      </c>
      <c r="O244" s="46"/>
      <c r="P244" s="45"/>
      <c r="Q244" s="45"/>
      <c r="R244" s="46"/>
      <c r="S244" s="46"/>
      <c r="T244" s="46"/>
      <c r="U244" s="46"/>
      <c r="V244" s="46"/>
      <c r="W244" s="46"/>
      <c r="X244" s="46"/>
      <c r="Y244" s="41">
        <v>43766</v>
      </c>
      <c r="Z244" s="46"/>
      <c r="AA244" s="46"/>
      <c r="AB244" s="46"/>
      <c r="AC244" s="46"/>
      <c r="AD244" s="46"/>
      <c r="AE244" s="46"/>
      <c r="AF244" s="46"/>
      <c r="AG244" s="46"/>
      <c r="AH244" s="46"/>
      <c r="AI244" s="41">
        <v>43766</v>
      </c>
      <c r="AJ244" s="46"/>
      <c r="AK244" s="46"/>
      <c r="AL244" s="46"/>
      <c r="AM244" s="46"/>
      <c r="AN244" s="46"/>
      <c r="AO244" s="46"/>
      <c r="AP244" s="46"/>
    </row>
    <row r="245" spans="1:42" s="47" customFormat="1" ht="11.25" customHeight="1" x14ac:dyDescent="0.2">
      <c r="A245" s="38">
        <v>43760</v>
      </c>
      <c r="B245" s="45">
        <v>551</v>
      </c>
      <c r="C245" s="38">
        <v>12764</v>
      </c>
      <c r="D245" s="102">
        <f t="shared" ca="1" si="50"/>
        <v>43879</v>
      </c>
      <c r="E245" s="42">
        <f t="shared" ca="1" si="51"/>
        <v>85</v>
      </c>
      <c r="F245" s="43" t="s">
        <v>986</v>
      </c>
      <c r="G245" s="44">
        <v>801434305422242</v>
      </c>
      <c r="H245" s="45" t="s">
        <v>987</v>
      </c>
      <c r="I245" s="45" t="s">
        <v>76</v>
      </c>
      <c r="J245" s="45" t="s">
        <v>39</v>
      </c>
      <c r="K245" s="45"/>
      <c r="L245" s="45"/>
      <c r="M245" s="45" t="s">
        <v>988</v>
      </c>
      <c r="N245" s="38">
        <v>43773</v>
      </c>
      <c r="O245" s="46" t="s">
        <v>1112</v>
      </c>
      <c r="P245" s="38">
        <v>43773</v>
      </c>
      <c r="Q245" s="45"/>
      <c r="R245" s="41">
        <v>43857</v>
      </c>
      <c r="S245" s="46"/>
      <c r="T245" s="46"/>
      <c r="U245" s="46"/>
      <c r="V245" s="41">
        <v>43782</v>
      </c>
      <c r="W245" s="46"/>
      <c r="X245" s="46"/>
      <c r="Y245" s="41">
        <v>43773</v>
      </c>
      <c r="Z245" s="41">
        <v>43857</v>
      </c>
      <c r="AA245" s="46"/>
      <c r="AB245" s="46"/>
      <c r="AC245" s="46"/>
      <c r="AD245" s="46"/>
      <c r="AE245" s="46"/>
      <c r="AF245" s="46"/>
      <c r="AG245" s="46"/>
      <c r="AH245" s="46"/>
      <c r="AI245" s="46"/>
      <c r="AJ245" s="41">
        <v>43798</v>
      </c>
      <c r="AK245" s="46"/>
      <c r="AL245" s="46"/>
      <c r="AM245" s="46"/>
      <c r="AN245" s="46"/>
      <c r="AO245" s="46"/>
      <c r="AP245" s="46"/>
    </row>
    <row r="246" spans="1:42" s="47" customFormat="1" ht="11.25" customHeight="1" x14ac:dyDescent="0.2">
      <c r="A246" s="38">
        <v>43761</v>
      </c>
      <c r="B246" s="45">
        <v>552</v>
      </c>
      <c r="C246" s="38">
        <v>12471</v>
      </c>
      <c r="D246" s="102">
        <f t="shared" ca="1" si="50"/>
        <v>43879</v>
      </c>
      <c r="E246" s="42">
        <f t="shared" ca="1" si="51"/>
        <v>85</v>
      </c>
      <c r="F246" s="43" t="s">
        <v>991</v>
      </c>
      <c r="G246" s="44">
        <v>898001177279292</v>
      </c>
      <c r="H246" s="45" t="s">
        <v>992</v>
      </c>
      <c r="I246" s="45" t="s">
        <v>51</v>
      </c>
      <c r="J246" s="45" t="s">
        <v>39</v>
      </c>
      <c r="K246" s="45" t="s">
        <v>994</v>
      </c>
      <c r="L246" s="45" t="s">
        <v>995</v>
      </c>
      <c r="M246" s="45" t="s">
        <v>993</v>
      </c>
      <c r="N246" s="38">
        <v>43763</v>
      </c>
      <c r="O246" s="46" t="s">
        <v>1097</v>
      </c>
      <c r="P246" s="38">
        <v>43857</v>
      </c>
      <c r="Q246" s="45"/>
      <c r="R246" s="46"/>
      <c r="S246" s="41">
        <v>43798</v>
      </c>
      <c r="T246" s="46"/>
      <c r="U246" s="46"/>
      <c r="V246" s="46"/>
      <c r="W246" s="41">
        <v>43762</v>
      </c>
      <c r="X246" s="41">
        <v>43809</v>
      </c>
      <c r="Y246" s="41">
        <v>43857</v>
      </c>
      <c r="Z246" s="41">
        <v>43857</v>
      </c>
      <c r="AA246" s="46"/>
      <c r="AB246" s="46"/>
      <c r="AC246" s="46"/>
      <c r="AD246" s="46"/>
      <c r="AE246" s="46"/>
      <c r="AF246" s="46"/>
      <c r="AG246" s="46"/>
      <c r="AH246" s="46"/>
      <c r="AI246" s="41">
        <v>43763</v>
      </c>
      <c r="AJ246" s="41">
        <v>43798</v>
      </c>
      <c r="AK246" s="46"/>
      <c r="AL246" s="46"/>
      <c r="AM246" s="46"/>
      <c r="AN246" s="46"/>
      <c r="AO246" s="46"/>
      <c r="AP246" s="46"/>
    </row>
    <row r="247" spans="1:42" s="47" customFormat="1" ht="11.25" customHeight="1" x14ac:dyDescent="0.2">
      <c r="A247" s="38">
        <v>43766</v>
      </c>
      <c r="B247" s="45">
        <v>553</v>
      </c>
      <c r="C247" s="38">
        <v>16826</v>
      </c>
      <c r="D247" s="102">
        <f t="shared" ca="1" si="50"/>
        <v>43879</v>
      </c>
      <c r="E247" s="42">
        <f t="shared" ca="1" si="51"/>
        <v>74</v>
      </c>
      <c r="F247" s="43" t="s">
        <v>996</v>
      </c>
      <c r="G247" s="45" t="s">
        <v>997</v>
      </c>
      <c r="H247" s="45" t="s">
        <v>998</v>
      </c>
      <c r="I247" s="45" t="s">
        <v>999</v>
      </c>
      <c r="J247" s="58"/>
      <c r="K247" s="45"/>
      <c r="L247" s="45"/>
      <c r="M247" s="45" t="s">
        <v>1000</v>
      </c>
      <c r="N247" s="38">
        <v>43767</v>
      </c>
      <c r="O247" s="46" t="s">
        <v>1003</v>
      </c>
      <c r="P247" s="38">
        <v>43767</v>
      </c>
      <c r="Q247" s="45"/>
      <c r="R247" s="46"/>
      <c r="S247" s="41">
        <v>43767</v>
      </c>
      <c r="T247" s="46"/>
      <c r="U247" s="46"/>
      <c r="V247" s="46"/>
      <c r="W247" s="46"/>
      <c r="X247" s="46"/>
      <c r="Y247" s="41">
        <v>43767</v>
      </c>
      <c r="Z247" s="46"/>
      <c r="AA247" s="46"/>
      <c r="AB247" s="46"/>
      <c r="AC247" s="46"/>
      <c r="AD247" s="46"/>
      <c r="AE247" s="46"/>
      <c r="AF247" s="46"/>
      <c r="AG247" s="46"/>
      <c r="AH247" s="46"/>
      <c r="AI247" s="41">
        <v>43767</v>
      </c>
      <c r="AJ247" s="46"/>
      <c r="AK247" s="46"/>
      <c r="AL247" s="46"/>
      <c r="AM247" s="46"/>
      <c r="AN247" s="46"/>
      <c r="AO247" s="46"/>
      <c r="AP247" s="46"/>
    </row>
    <row r="248" spans="1:42" s="47" customFormat="1" ht="11.25" customHeight="1" x14ac:dyDescent="0.2">
      <c r="A248" s="38">
        <v>43767</v>
      </c>
      <c r="B248" s="45">
        <v>554</v>
      </c>
      <c r="C248" s="38">
        <v>9904</v>
      </c>
      <c r="D248" s="102">
        <f t="shared" ca="1" si="50"/>
        <v>43879</v>
      </c>
      <c r="E248" s="42">
        <f t="shared" ca="1" si="51"/>
        <v>93</v>
      </c>
      <c r="F248" s="43" t="s">
        <v>1001</v>
      </c>
      <c r="G248" s="44">
        <v>705207405324979</v>
      </c>
      <c r="H248" s="45" t="s">
        <v>1002</v>
      </c>
      <c r="I248" s="45" t="s">
        <v>161</v>
      </c>
      <c r="J248" s="45" t="s">
        <v>39</v>
      </c>
      <c r="K248" s="45"/>
      <c r="L248" s="45"/>
      <c r="M248" s="45">
        <v>987644137</v>
      </c>
      <c r="N248" s="38">
        <v>43767</v>
      </c>
      <c r="O248" s="46"/>
      <c r="P248" s="38">
        <v>43767</v>
      </c>
      <c r="Q248" s="45"/>
      <c r="R248" s="46"/>
      <c r="S248" s="41">
        <v>43767</v>
      </c>
      <c r="T248" s="46"/>
      <c r="U248" s="46"/>
      <c r="V248" s="46"/>
      <c r="W248" s="46"/>
      <c r="X248" s="41">
        <v>43770</v>
      </c>
      <c r="Y248" s="41">
        <v>43767</v>
      </c>
      <c r="Z248" s="46"/>
      <c r="AA248" s="46"/>
      <c r="AB248" s="46"/>
      <c r="AC248" s="46"/>
      <c r="AD248" s="46"/>
      <c r="AE248" s="46"/>
      <c r="AF248" s="46"/>
      <c r="AG248" s="46"/>
      <c r="AH248" s="46"/>
      <c r="AI248" s="41">
        <v>43767</v>
      </c>
      <c r="AJ248" s="46"/>
      <c r="AK248" s="46"/>
      <c r="AL248" s="46"/>
      <c r="AM248" s="46"/>
      <c r="AN248" s="46"/>
      <c r="AO248" s="46"/>
      <c r="AP248" s="46"/>
    </row>
    <row r="249" spans="1:42" s="47" customFormat="1" ht="11.25" customHeight="1" x14ac:dyDescent="0.2">
      <c r="A249" s="38">
        <v>43767</v>
      </c>
      <c r="B249" s="45">
        <v>555</v>
      </c>
      <c r="C249" s="38">
        <v>17091</v>
      </c>
      <c r="D249" s="102">
        <f t="shared" ca="1" si="50"/>
        <v>43879</v>
      </c>
      <c r="E249" s="42">
        <f t="shared" ca="1" si="51"/>
        <v>73</v>
      </c>
      <c r="F249" s="43" t="s">
        <v>1004</v>
      </c>
      <c r="G249" s="44">
        <v>705106400434970</v>
      </c>
      <c r="H249" s="45" t="s">
        <v>1005</v>
      </c>
      <c r="I249" s="45" t="s">
        <v>59</v>
      </c>
      <c r="J249" s="45" t="s">
        <v>39</v>
      </c>
      <c r="K249" s="45"/>
      <c r="L249" s="45"/>
      <c r="M249" s="45">
        <v>982383858</v>
      </c>
      <c r="N249" s="38">
        <v>43773</v>
      </c>
      <c r="O249" s="46"/>
      <c r="P249" s="38">
        <v>43773</v>
      </c>
      <c r="Q249" s="45"/>
      <c r="R249" s="46"/>
      <c r="S249" s="46"/>
      <c r="T249" s="46"/>
      <c r="U249" s="46"/>
      <c r="V249" s="46"/>
      <c r="W249" s="46"/>
      <c r="X249" s="41">
        <v>43791</v>
      </c>
      <c r="Y249" s="41">
        <v>43773</v>
      </c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1">
        <v>43773</v>
      </c>
      <c r="AK249" s="46"/>
      <c r="AL249" s="46"/>
      <c r="AM249" s="46"/>
      <c r="AN249" s="46"/>
      <c r="AO249" s="46"/>
      <c r="AP249" s="46"/>
    </row>
    <row r="250" spans="1:42" s="47" customFormat="1" ht="11.25" customHeight="1" x14ac:dyDescent="0.2">
      <c r="A250" s="38">
        <v>43773</v>
      </c>
      <c r="B250" s="45">
        <v>558</v>
      </c>
      <c r="C250" s="38">
        <v>18954</v>
      </c>
      <c r="D250" s="106">
        <f t="shared" ca="1" si="50"/>
        <v>43879</v>
      </c>
      <c r="E250" s="42">
        <f t="shared" ca="1" si="51"/>
        <v>68</v>
      </c>
      <c r="F250" s="43" t="s">
        <v>1010</v>
      </c>
      <c r="G250" s="44">
        <v>706803174693930</v>
      </c>
      <c r="H250" s="45" t="s">
        <v>1011</v>
      </c>
      <c r="I250" s="45" t="s">
        <v>65</v>
      </c>
      <c r="J250" s="45" t="s">
        <v>45</v>
      </c>
      <c r="K250" s="45" t="s">
        <v>1013</v>
      </c>
      <c r="L250" s="45" t="s">
        <v>1012</v>
      </c>
      <c r="M250" s="45" t="s">
        <v>1014</v>
      </c>
      <c r="N250" s="38">
        <v>43776</v>
      </c>
      <c r="O250" s="46"/>
      <c r="P250" s="38">
        <v>43776</v>
      </c>
      <c r="Q250" s="45"/>
      <c r="R250" s="46"/>
      <c r="S250" s="46"/>
      <c r="T250" s="46"/>
      <c r="U250" s="46"/>
      <c r="V250" s="46"/>
      <c r="W250" s="41">
        <v>43776</v>
      </c>
      <c r="X250" s="46"/>
      <c r="Y250" s="41">
        <v>43776</v>
      </c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1">
        <v>43776</v>
      </c>
      <c r="AK250" s="46"/>
      <c r="AL250" s="46"/>
      <c r="AM250" s="46"/>
      <c r="AN250" s="46"/>
      <c r="AO250" s="46"/>
      <c r="AP250" s="46"/>
    </row>
    <row r="251" spans="1:42" s="47" customFormat="1" ht="11.25" customHeight="1" x14ac:dyDescent="0.2">
      <c r="A251" s="95">
        <v>43776</v>
      </c>
      <c r="B251" s="94">
        <v>559</v>
      </c>
      <c r="C251" s="95">
        <v>26144</v>
      </c>
      <c r="D251" s="102">
        <f t="shared" ca="1" si="50"/>
        <v>43879</v>
      </c>
      <c r="E251" s="127">
        <f t="shared" ca="1" si="51"/>
        <v>48</v>
      </c>
      <c r="F251" s="96" t="s">
        <v>1019</v>
      </c>
      <c r="G251" s="168">
        <v>898003456756021</v>
      </c>
      <c r="H251" s="94" t="s">
        <v>1020</v>
      </c>
      <c r="I251" s="94" t="s">
        <v>59</v>
      </c>
      <c r="J251" s="94" t="s">
        <v>39</v>
      </c>
      <c r="K251" s="94"/>
      <c r="L251" s="94"/>
      <c r="M251" s="94" t="s">
        <v>1021</v>
      </c>
      <c r="N251" s="94"/>
      <c r="O251" s="100"/>
      <c r="P251" s="95">
        <v>43780</v>
      </c>
      <c r="Q251" s="94"/>
      <c r="R251" s="100"/>
      <c r="S251" s="99">
        <v>43812</v>
      </c>
      <c r="T251" s="100"/>
      <c r="U251" s="100"/>
      <c r="V251" s="100"/>
      <c r="W251" s="100"/>
      <c r="X251" s="100"/>
      <c r="Y251" s="99">
        <v>43780</v>
      </c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99">
        <v>43780</v>
      </c>
      <c r="AK251" s="100"/>
      <c r="AL251" s="100"/>
      <c r="AM251" s="100"/>
      <c r="AN251" s="100"/>
      <c r="AO251" s="100"/>
      <c r="AP251" s="100"/>
    </row>
    <row r="252" spans="1:42" s="47" customFormat="1" ht="11.25" customHeight="1" x14ac:dyDescent="0.2">
      <c r="A252" s="38">
        <v>43776</v>
      </c>
      <c r="B252" s="45">
        <v>560</v>
      </c>
      <c r="C252" s="38">
        <v>16520</v>
      </c>
      <c r="D252" s="106">
        <f t="shared" ca="1" si="50"/>
        <v>43879</v>
      </c>
      <c r="E252" s="42">
        <f t="shared" ca="1" si="51"/>
        <v>74</v>
      </c>
      <c r="F252" s="43" t="s">
        <v>1022</v>
      </c>
      <c r="G252" s="44">
        <v>898001112046935</v>
      </c>
      <c r="H252" s="45" t="s">
        <v>1023</v>
      </c>
      <c r="I252" s="45" t="s">
        <v>38</v>
      </c>
      <c r="J252" s="45" t="s">
        <v>39</v>
      </c>
      <c r="K252" s="45"/>
      <c r="L252" s="45"/>
      <c r="M252" s="45" t="s">
        <v>1024</v>
      </c>
      <c r="N252" s="38">
        <v>43783</v>
      </c>
      <c r="O252" s="46"/>
      <c r="P252" s="38">
        <v>43783</v>
      </c>
      <c r="Q252" s="45"/>
      <c r="R252" s="46"/>
      <c r="S252" s="41">
        <v>43783</v>
      </c>
      <c r="T252" s="46"/>
      <c r="U252" s="46"/>
      <c r="V252" s="41">
        <v>43798</v>
      </c>
      <c r="W252" s="46"/>
      <c r="X252" s="46"/>
      <c r="Y252" s="41">
        <v>43798</v>
      </c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1">
        <v>43798</v>
      </c>
      <c r="AK252" s="46"/>
      <c r="AL252" s="46"/>
      <c r="AM252" s="46"/>
      <c r="AN252" s="46"/>
      <c r="AO252" s="46"/>
      <c r="AP252" s="46"/>
    </row>
    <row r="253" spans="1:42" s="47" customFormat="1" ht="11.25" customHeight="1" x14ac:dyDescent="0.2">
      <c r="A253" s="38">
        <v>43777</v>
      </c>
      <c r="B253" s="45">
        <v>561</v>
      </c>
      <c r="C253" s="38">
        <v>25164</v>
      </c>
      <c r="D253" s="106">
        <f t="shared" ca="1" si="50"/>
        <v>43879</v>
      </c>
      <c r="E253" s="42">
        <f ca="1">INT((D253-C253)/365.25)</f>
        <v>51</v>
      </c>
      <c r="F253" s="43" t="s">
        <v>1025</v>
      </c>
      <c r="G253" s="44">
        <v>898003866692058</v>
      </c>
      <c r="H253" s="45" t="s">
        <v>1026</v>
      </c>
      <c r="I253" s="45" t="s">
        <v>59</v>
      </c>
      <c r="J253" s="45" t="s">
        <v>39</v>
      </c>
      <c r="K253" s="45"/>
      <c r="L253" s="45"/>
      <c r="M253" s="45">
        <v>979809820</v>
      </c>
      <c r="N253" s="45"/>
      <c r="O253" s="46" t="s">
        <v>1044</v>
      </c>
      <c r="P253" s="38">
        <v>43804</v>
      </c>
      <c r="Q253" s="45"/>
      <c r="R253" s="46"/>
      <c r="S253" s="46"/>
      <c r="T253" s="46"/>
      <c r="U253" s="46"/>
      <c r="V253" s="46"/>
      <c r="W253" s="41">
        <v>43804</v>
      </c>
      <c r="X253" s="41">
        <v>43809</v>
      </c>
      <c r="Y253" s="41">
        <v>43804</v>
      </c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1">
        <v>43804</v>
      </c>
      <c r="AL253" s="46"/>
      <c r="AM253" s="46"/>
      <c r="AN253" s="46"/>
      <c r="AO253" s="46"/>
      <c r="AP253" s="46"/>
    </row>
    <row r="254" spans="1:42" s="47" customFormat="1" ht="11.25" customHeight="1" x14ac:dyDescent="0.2">
      <c r="A254" s="38">
        <v>43782</v>
      </c>
      <c r="B254" s="45">
        <v>564</v>
      </c>
      <c r="C254" s="38">
        <v>24865</v>
      </c>
      <c r="D254" s="106">
        <f t="shared" ca="1" si="50"/>
        <v>43879</v>
      </c>
      <c r="E254" s="42">
        <f ca="1">INT((D254-C254)/365.25)</f>
        <v>52</v>
      </c>
      <c r="F254" s="43" t="s">
        <v>1031</v>
      </c>
      <c r="G254" s="44">
        <v>704201233067880</v>
      </c>
      <c r="H254" s="45" t="s">
        <v>1032</v>
      </c>
      <c r="I254" s="45" t="s">
        <v>44</v>
      </c>
      <c r="J254" s="45" t="s">
        <v>45</v>
      </c>
      <c r="K254" s="45"/>
      <c r="L254" s="45"/>
      <c r="M254" s="45" t="s">
        <v>1033</v>
      </c>
      <c r="N254" s="38">
        <v>43797</v>
      </c>
      <c r="O254" s="46" t="s">
        <v>1375</v>
      </c>
      <c r="P254" s="38">
        <v>43797</v>
      </c>
      <c r="Q254" s="45"/>
      <c r="R254" s="41">
        <v>43812</v>
      </c>
      <c r="S254" s="41">
        <v>43844</v>
      </c>
      <c r="T254" s="46"/>
      <c r="U254" s="46"/>
      <c r="V254" s="41">
        <v>43803</v>
      </c>
      <c r="W254" s="41">
        <v>43803</v>
      </c>
      <c r="X254" s="46" t="s">
        <v>1189</v>
      </c>
      <c r="Y254" s="41">
        <v>43803</v>
      </c>
      <c r="Z254" s="41">
        <v>43844</v>
      </c>
      <c r="AA254" s="46"/>
      <c r="AB254" s="46"/>
      <c r="AC254" s="46"/>
      <c r="AD254" s="46"/>
      <c r="AE254" s="46"/>
      <c r="AF254" s="46"/>
      <c r="AG254" s="46"/>
      <c r="AH254" s="46"/>
      <c r="AI254" s="46"/>
      <c r="AJ254" s="41">
        <v>43797</v>
      </c>
      <c r="AK254" s="41">
        <v>43826</v>
      </c>
      <c r="AL254" s="46"/>
      <c r="AM254" s="46"/>
      <c r="AN254" s="46"/>
      <c r="AO254" s="46"/>
      <c r="AP254" s="41"/>
    </row>
    <row r="255" spans="1:42" s="47" customFormat="1" ht="11.25" customHeight="1" x14ac:dyDescent="0.2">
      <c r="A255" s="38">
        <v>43769</v>
      </c>
      <c r="B255" s="45">
        <v>557</v>
      </c>
      <c r="C255" s="38">
        <v>12887</v>
      </c>
      <c r="D255" s="102">
        <f t="shared" ca="1" si="50"/>
        <v>43879</v>
      </c>
      <c r="E255" s="42">
        <f t="shared" ca="1" si="51"/>
        <v>84</v>
      </c>
      <c r="F255" s="43" t="s">
        <v>1028</v>
      </c>
      <c r="G255" s="44">
        <v>801434131596046</v>
      </c>
      <c r="H255" s="45" t="s">
        <v>1029</v>
      </c>
      <c r="I255" s="45" t="s">
        <v>161</v>
      </c>
      <c r="J255" s="45" t="s">
        <v>39</v>
      </c>
      <c r="K255" s="45"/>
      <c r="L255" s="45" t="s">
        <v>243</v>
      </c>
      <c r="M255" s="45" t="s">
        <v>1030</v>
      </c>
      <c r="N255" s="38">
        <v>43774</v>
      </c>
      <c r="O255" s="46"/>
      <c r="P255" s="38">
        <v>43774</v>
      </c>
      <c r="Q255" s="45"/>
      <c r="R255" s="46"/>
      <c r="S255" s="46"/>
      <c r="T255" s="46"/>
      <c r="U255" s="41">
        <v>43804</v>
      </c>
      <c r="V255" s="41">
        <v>43775</v>
      </c>
      <c r="W255" s="46"/>
      <c r="X255" s="41">
        <v>43859</v>
      </c>
      <c r="Y255" s="41">
        <v>43859</v>
      </c>
      <c r="Z255" s="41">
        <v>43859</v>
      </c>
      <c r="AA255" s="46"/>
      <c r="AB255" s="46"/>
      <c r="AC255" s="46"/>
      <c r="AD255" s="46"/>
      <c r="AE255" s="46"/>
      <c r="AF255" s="46"/>
      <c r="AG255" s="46"/>
      <c r="AH255" s="46"/>
      <c r="AI255" s="46"/>
      <c r="AJ255" s="41">
        <v>43777</v>
      </c>
      <c r="AK255" s="41">
        <v>43819</v>
      </c>
      <c r="AL255" s="46"/>
      <c r="AM255" s="46"/>
      <c r="AN255" s="46"/>
      <c r="AO255" s="46"/>
      <c r="AP255" s="46"/>
    </row>
    <row r="256" spans="1:42" s="47" customFormat="1" ht="11.25" customHeight="1" x14ac:dyDescent="0.2">
      <c r="A256" s="95">
        <v>43782</v>
      </c>
      <c r="B256" s="94">
        <v>565</v>
      </c>
      <c r="C256" s="95">
        <v>16041</v>
      </c>
      <c r="D256" s="106">
        <f t="shared" ca="1" si="50"/>
        <v>43879</v>
      </c>
      <c r="E256" s="127">
        <f t="shared" ca="1" si="51"/>
        <v>76</v>
      </c>
      <c r="F256" s="96" t="s">
        <v>1092</v>
      </c>
      <c r="G256" s="126">
        <v>898002978889146</v>
      </c>
      <c r="H256" s="94" t="s">
        <v>1034</v>
      </c>
      <c r="I256" s="94" t="s">
        <v>51</v>
      </c>
      <c r="J256" s="94" t="s">
        <v>39</v>
      </c>
      <c r="K256" s="94"/>
      <c r="L256" s="94"/>
      <c r="M256" s="94" t="s">
        <v>1035</v>
      </c>
      <c r="N256" s="94"/>
      <c r="O256" s="100" t="s">
        <v>740</v>
      </c>
      <c r="P256" s="94"/>
      <c r="Q256" s="94"/>
      <c r="R256" s="99">
        <v>43840</v>
      </c>
      <c r="S256" s="99">
        <v>43840</v>
      </c>
      <c r="T256" s="100"/>
      <c r="U256" s="100"/>
      <c r="V256" s="100"/>
      <c r="W256" s="100"/>
      <c r="X256" s="100"/>
      <c r="Y256" s="99">
        <v>43840</v>
      </c>
      <c r="Z256" s="99">
        <v>43840</v>
      </c>
      <c r="AA256" s="100"/>
      <c r="AB256" s="100"/>
      <c r="AC256" s="100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  <c r="AN256" s="100"/>
      <c r="AO256" s="100"/>
      <c r="AP256" s="100"/>
    </row>
    <row r="257" spans="1:42" s="47" customFormat="1" ht="11.25" customHeight="1" x14ac:dyDescent="0.2">
      <c r="A257" s="95">
        <v>43787</v>
      </c>
      <c r="B257" s="94">
        <v>567</v>
      </c>
      <c r="C257" s="95">
        <v>17407</v>
      </c>
      <c r="D257" s="102">
        <f t="shared" ca="1" si="50"/>
        <v>43879</v>
      </c>
      <c r="E257" s="127">
        <f t="shared" ca="1" si="51"/>
        <v>72</v>
      </c>
      <c r="F257" s="96" t="s">
        <v>860</v>
      </c>
      <c r="G257" s="168">
        <v>705003417036750</v>
      </c>
      <c r="H257" s="94" t="s">
        <v>1041</v>
      </c>
      <c r="I257" s="94" t="s">
        <v>55</v>
      </c>
      <c r="J257" s="94" t="s">
        <v>45</v>
      </c>
      <c r="K257" s="94"/>
      <c r="L257" s="94"/>
      <c r="M257" s="94" t="s">
        <v>1042</v>
      </c>
      <c r="N257" s="94"/>
      <c r="O257" s="100"/>
      <c r="P257" s="94"/>
      <c r="Q257" s="94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  <c r="AI257" s="100"/>
      <c r="AJ257" s="100"/>
      <c r="AK257" s="100"/>
      <c r="AL257" s="100"/>
      <c r="AM257" s="100"/>
      <c r="AN257" s="100"/>
      <c r="AO257" s="100"/>
      <c r="AP257" s="100"/>
    </row>
    <row r="258" spans="1:42" s="47" customFormat="1" ht="11.25" customHeight="1" x14ac:dyDescent="0.2">
      <c r="A258" s="38">
        <v>43788</v>
      </c>
      <c r="B258" s="45">
        <v>568</v>
      </c>
      <c r="C258" s="38">
        <v>10994</v>
      </c>
      <c r="D258" s="106">
        <f t="shared" ca="1" si="50"/>
        <v>43879</v>
      </c>
      <c r="E258" s="42">
        <f t="shared" ca="1" si="51"/>
        <v>90</v>
      </c>
      <c r="F258" s="43" t="s">
        <v>1054</v>
      </c>
      <c r="G258" s="44">
        <v>898001195939827</v>
      </c>
      <c r="H258" s="45" t="s">
        <v>1046</v>
      </c>
      <c r="I258" s="45" t="s">
        <v>38</v>
      </c>
      <c r="J258" s="45" t="s">
        <v>39</v>
      </c>
      <c r="K258" s="45"/>
      <c r="L258" s="45"/>
      <c r="M258" s="45" t="s">
        <v>1078</v>
      </c>
      <c r="N258" s="45"/>
      <c r="O258" s="46"/>
      <c r="P258" s="38">
        <v>43810</v>
      </c>
      <c r="Q258" s="45"/>
      <c r="R258" s="46"/>
      <c r="S258" s="46"/>
      <c r="T258" s="46"/>
      <c r="U258" s="41">
        <v>43838</v>
      </c>
      <c r="V258" s="41">
        <v>43838</v>
      </c>
      <c r="W258" s="41">
        <v>43790</v>
      </c>
      <c r="X258" s="46"/>
      <c r="Y258" s="41">
        <v>43810</v>
      </c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1">
        <v>43790</v>
      </c>
      <c r="AK258" s="41">
        <v>43810</v>
      </c>
      <c r="AL258" s="46"/>
      <c r="AM258" s="46"/>
      <c r="AN258" s="46"/>
      <c r="AO258" s="46"/>
      <c r="AP258" s="46"/>
    </row>
    <row r="259" spans="1:42" s="47" customFormat="1" ht="11.25" customHeight="1" x14ac:dyDescent="0.2">
      <c r="A259" s="38">
        <v>43790</v>
      </c>
      <c r="B259" s="45">
        <v>570</v>
      </c>
      <c r="C259" s="38">
        <v>7771</v>
      </c>
      <c r="D259" s="106">
        <f t="shared" ca="1" si="50"/>
        <v>43879</v>
      </c>
      <c r="E259" s="42">
        <f t="shared" ref="E259:E261" ca="1" si="52">INT((D259-C259)/365.25)</f>
        <v>98</v>
      </c>
      <c r="F259" s="43" t="s">
        <v>1048</v>
      </c>
      <c r="G259" s="44">
        <v>702801619435369</v>
      </c>
      <c r="H259" s="45" t="s">
        <v>1049</v>
      </c>
      <c r="I259" s="45" t="s">
        <v>88</v>
      </c>
      <c r="J259" s="45" t="s">
        <v>45</v>
      </c>
      <c r="K259" s="45"/>
      <c r="L259" s="45"/>
      <c r="M259" s="45" t="s">
        <v>1050</v>
      </c>
      <c r="N259" s="38">
        <v>43797</v>
      </c>
      <c r="O259" s="46"/>
      <c r="P259" s="38">
        <v>43797</v>
      </c>
      <c r="Q259" s="45"/>
      <c r="R259" s="46"/>
      <c r="S259" s="46"/>
      <c r="T259" s="46"/>
      <c r="U259" s="46"/>
      <c r="V259" s="46"/>
      <c r="W259" s="41">
        <v>43797</v>
      </c>
      <c r="X259" s="46"/>
      <c r="Y259" s="41">
        <v>43797</v>
      </c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1">
        <v>43797</v>
      </c>
      <c r="AK259" s="46"/>
      <c r="AL259" s="46"/>
      <c r="AM259" s="46"/>
      <c r="AN259" s="46"/>
      <c r="AO259" s="46"/>
      <c r="AP259" s="46"/>
    </row>
    <row r="260" spans="1:42" s="47" customFormat="1" ht="11.25" customHeight="1" x14ac:dyDescent="0.2">
      <c r="A260" s="38">
        <v>43788</v>
      </c>
      <c r="B260" s="45">
        <v>569</v>
      </c>
      <c r="C260" s="38">
        <v>9619</v>
      </c>
      <c r="D260" s="106">
        <f t="shared" ca="1" si="50"/>
        <v>43879</v>
      </c>
      <c r="E260" s="42">
        <f t="shared" ca="1" si="52"/>
        <v>93</v>
      </c>
      <c r="F260" s="43" t="s">
        <v>1051</v>
      </c>
      <c r="G260" s="44">
        <v>700604400506168</v>
      </c>
      <c r="H260" s="45" t="s">
        <v>1052</v>
      </c>
      <c r="I260" s="45" t="s">
        <v>48</v>
      </c>
      <c r="J260" s="45" t="s">
        <v>45</v>
      </c>
      <c r="K260" s="45"/>
      <c r="L260" s="46"/>
      <c r="M260" s="45" t="s">
        <v>1053</v>
      </c>
      <c r="N260" s="38">
        <v>43790</v>
      </c>
      <c r="O260" s="46"/>
      <c r="P260" s="38">
        <v>43853</v>
      </c>
      <c r="Q260" s="45"/>
      <c r="R260" s="41">
        <v>43853</v>
      </c>
      <c r="S260" s="46"/>
      <c r="T260" s="46"/>
      <c r="U260" s="46"/>
      <c r="V260" s="46"/>
      <c r="W260" s="46"/>
      <c r="X260" s="46"/>
      <c r="Y260" s="41">
        <v>43853</v>
      </c>
      <c r="Z260" s="41">
        <v>43853</v>
      </c>
      <c r="AA260" s="46"/>
      <c r="AB260" s="46"/>
      <c r="AC260" s="46"/>
      <c r="AD260" s="46"/>
      <c r="AE260" s="46"/>
      <c r="AF260" s="46"/>
      <c r="AG260" s="46"/>
      <c r="AH260" s="46"/>
      <c r="AI260" s="46"/>
      <c r="AJ260" s="41">
        <v>43790</v>
      </c>
      <c r="AK260" s="46"/>
      <c r="AL260" s="46"/>
      <c r="AM260" s="46"/>
      <c r="AN260" s="46"/>
      <c r="AO260" s="46"/>
      <c r="AP260" s="46"/>
    </row>
    <row r="261" spans="1:42" s="47" customFormat="1" ht="11.25" customHeight="1" x14ac:dyDescent="0.2">
      <c r="A261" s="38">
        <v>43794</v>
      </c>
      <c r="B261" s="45">
        <v>571</v>
      </c>
      <c r="C261" s="38">
        <v>16174</v>
      </c>
      <c r="D261" s="106">
        <f t="shared" ca="1" si="50"/>
        <v>43879</v>
      </c>
      <c r="E261" s="42">
        <f t="shared" ca="1" si="52"/>
        <v>75</v>
      </c>
      <c r="F261" s="43" t="s">
        <v>1059</v>
      </c>
      <c r="G261" s="44">
        <v>161250708840007</v>
      </c>
      <c r="H261" s="45" t="s">
        <v>1060</v>
      </c>
      <c r="I261" s="45" t="s">
        <v>38</v>
      </c>
      <c r="J261" s="45" t="s">
        <v>39</v>
      </c>
      <c r="K261" s="45"/>
      <c r="L261" s="45"/>
      <c r="M261" s="58"/>
      <c r="N261" s="38">
        <v>43797</v>
      </c>
      <c r="O261" s="46"/>
      <c r="P261" s="38">
        <v>43797</v>
      </c>
      <c r="Q261" s="45"/>
      <c r="R261" s="46"/>
      <c r="S261" s="46"/>
      <c r="T261" s="46"/>
      <c r="U261" s="46"/>
      <c r="V261" s="46"/>
      <c r="W261" s="41">
        <v>43797</v>
      </c>
      <c r="X261" s="46"/>
      <c r="Y261" s="41">
        <v>43797</v>
      </c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1">
        <v>43797</v>
      </c>
      <c r="AK261" s="46"/>
      <c r="AL261" s="46"/>
      <c r="AM261" s="46"/>
      <c r="AN261" s="46"/>
      <c r="AO261" s="46"/>
      <c r="AP261" s="46"/>
    </row>
    <row r="262" spans="1:42" s="47" customFormat="1" ht="11.25" customHeight="1" x14ac:dyDescent="0.2">
      <c r="A262" s="95">
        <v>43794</v>
      </c>
      <c r="B262" s="94">
        <v>572</v>
      </c>
      <c r="C262" s="95">
        <v>16141</v>
      </c>
      <c r="D262" s="102">
        <f t="shared" ca="1" si="50"/>
        <v>43879</v>
      </c>
      <c r="E262" s="127">
        <f t="shared" ca="1" si="51"/>
        <v>75</v>
      </c>
      <c r="F262" s="96" t="s">
        <v>1061</v>
      </c>
      <c r="G262" s="168">
        <v>700001998177410</v>
      </c>
      <c r="H262" s="94" t="s">
        <v>1062</v>
      </c>
      <c r="I262" s="94" t="s">
        <v>167</v>
      </c>
      <c r="J262" s="94" t="s">
        <v>39</v>
      </c>
      <c r="K262" s="94"/>
      <c r="L262" s="94"/>
      <c r="M262" s="94" t="s">
        <v>1063</v>
      </c>
      <c r="N262" s="95">
        <v>43795</v>
      </c>
      <c r="O262" s="100"/>
      <c r="P262" s="95">
        <v>43795</v>
      </c>
      <c r="Q262" s="94"/>
      <c r="R262" s="99">
        <v>43795</v>
      </c>
      <c r="S262" s="100"/>
      <c r="T262" s="100"/>
      <c r="U262" s="100"/>
      <c r="V262" s="100"/>
      <c r="W262" s="100"/>
      <c r="X262" s="100"/>
      <c r="Y262" s="99">
        <v>43795</v>
      </c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99">
        <v>43795</v>
      </c>
      <c r="AK262" s="100"/>
      <c r="AL262" s="100"/>
      <c r="AM262" s="100"/>
      <c r="AN262" s="100"/>
      <c r="AO262" s="100"/>
      <c r="AP262" s="100"/>
    </row>
    <row r="263" spans="1:42" s="47" customFormat="1" ht="11.25" customHeight="1" x14ac:dyDescent="0.2">
      <c r="A263" s="38">
        <v>43798</v>
      </c>
      <c r="B263" s="45">
        <v>573</v>
      </c>
      <c r="C263" s="38">
        <v>30784</v>
      </c>
      <c r="D263" s="102">
        <f t="shared" ca="1" si="50"/>
        <v>43879</v>
      </c>
      <c r="E263" s="42">
        <f t="shared" ca="1" si="51"/>
        <v>35</v>
      </c>
      <c r="F263" s="43" t="s">
        <v>1064</v>
      </c>
      <c r="G263" s="44">
        <v>700507726326050</v>
      </c>
      <c r="H263" s="45" t="s">
        <v>1065</v>
      </c>
      <c r="I263" s="45" t="s">
        <v>55</v>
      </c>
      <c r="J263" s="45" t="s">
        <v>39</v>
      </c>
      <c r="K263" s="45"/>
      <c r="L263" s="45"/>
      <c r="M263" s="45" t="s">
        <v>1066</v>
      </c>
      <c r="N263" s="38">
        <v>43816</v>
      </c>
      <c r="O263" s="46" t="s">
        <v>1121</v>
      </c>
      <c r="P263" s="38">
        <v>43816</v>
      </c>
      <c r="Q263" s="45"/>
      <c r="R263" s="46"/>
      <c r="S263" s="46"/>
      <c r="T263" s="46"/>
      <c r="U263" s="46"/>
      <c r="V263" s="46"/>
      <c r="W263" s="46"/>
      <c r="X263" s="46"/>
      <c r="Y263" s="41">
        <v>43816</v>
      </c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1">
        <v>43816</v>
      </c>
      <c r="AL263" s="46"/>
      <c r="AM263" s="46"/>
      <c r="AN263" s="46"/>
      <c r="AO263" s="46"/>
      <c r="AP263" s="46"/>
    </row>
    <row r="264" spans="1:42" s="47" customFormat="1" ht="11.25" customHeight="1" x14ac:dyDescent="0.2">
      <c r="A264" s="52">
        <v>43798</v>
      </c>
      <c r="B264" s="45">
        <v>574</v>
      </c>
      <c r="C264" s="38">
        <v>21021</v>
      </c>
      <c r="D264" s="106">
        <f t="shared" ca="1" si="50"/>
        <v>43879</v>
      </c>
      <c r="E264" s="42">
        <f t="shared" ref="E264:E265" ca="1" si="53">INT((D264-C264)/365.25)</f>
        <v>62</v>
      </c>
      <c r="F264" s="43" t="s">
        <v>1067</v>
      </c>
      <c r="G264" s="44">
        <v>702005362582888</v>
      </c>
      <c r="H264" s="45" t="s">
        <v>1068</v>
      </c>
      <c r="I264" s="45" t="s">
        <v>48</v>
      </c>
      <c r="J264" s="45" t="s">
        <v>182</v>
      </c>
      <c r="K264" s="45"/>
      <c r="L264" s="45"/>
      <c r="M264" s="45">
        <v>964360140</v>
      </c>
      <c r="N264" s="38">
        <v>43804</v>
      </c>
      <c r="O264" s="46"/>
      <c r="P264" s="38">
        <v>43804</v>
      </c>
      <c r="Q264" s="45"/>
      <c r="R264" s="41">
        <v>43826</v>
      </c>
      <c r="S264" s="46"/>
      <c r="T264" s="46"/>
      <c r="U264" s="41">
        <v>43843</v>
      </c>
      <c r="V264" s="46"/>
      <c r="W264" s="46"/>
      <c r="X264" s="46" t="s">
        <v>1189</v>
      </c>
      <c r="Y264" s="41">
        <v>43843</v>
      </c>
      <c r="Z264" s="41">
        <v>43843</v>
      </c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1">
        <v>43826</v>
      </c>
      <c r="AL264" s="46"/>
      <c r="AM264" s="46"/>
      <c r="AN264" s="46"/>
      <c r="AO264" s="46"/>
      <c r="AP264" s="46"/>
    </row>
    <row r="265" spans="1:42" s="47" customFormat="1" ht="11.25" customHeight="1" x14ac:dyDescent="0.2">
      <c r="A265" s="38">
        <v>43798</v>
      </c>
      <c r="B265" s="45">
        <v>576</v>
      </c>
      <c r="C265" s="38">
        <v>15618</v>
      </c>
      <c r="D265" s="106">
        <f t="shared" ca="1" si="50"/>
        <v>43879</v>
      </c>
      <c r="E265" s="42">
        <f t="shared" ca="1" si="53"/>
        <v>77</v>
      </c>
      <c r="F265" s="43" t="s">
        <v>1069</v>
      </c>
      <c r="G265" s="44">
        <v>702005362582888</v>
      </c>
      <c r="H265" s="45" t="s">
        <v>1070</v>
      </c>
      <c r="I265" s="45" t="s">
        <v>48</v>
      </c>
      <c r="J265" s="45" t="s">
        <v>182</v>
      </c>
      <c r="K265" s="45"/>
      <c r="L265" s="45" t="s">
        <v>1083</v>
      </c>
      <c r="M265" s="45" t="s">
        <v>1071</v>
      </c>
      <c r="N265" s="38">
        <v>43803</v>
      </c>
      <c r="O265" s="46"/>
      <c r="P265" s="38">
        <v>43803</v>
      </c>
      <c r="Q265" s="45"/>
      <c r="R265" s="41">
        <v>43803</v>
      </c>
      <c r="S265" s="46"/>
      <c r="T265" s="46"/>
      <c r="U265" s="46"/>
      <c r="V265" s="46"/>
      <c r="W265" s="46"/>
      <c r="X265" s="46"/>
      <c r="Y265" s="41">
        <v>43803</v>
      </c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1">
        <v>43803</v>
      </c>
      <c r="AL265" s="46"/>
      <c r="AM265" s="46"/>
      <c r="AN265" s="46"/>
      <c r="AO265" s="46"/>
      <c r="AP265" s="46"/>
    </row>
    <row r="266" spans="1:42" s="93" customFormat="1" ht="11.25" customHeight="1" x14ac:dyDescent="0.2">
      <c r="A266" s="169">
        <v>43805</v>
      </c>
      <c r="B266" s="170">
        <v>577</v>
      </c>
      <c r="C266" s="169">
        <v>41664</v>
      </c>
      <c r="D266" s="110">
        <f t="shared" ca="1" si="50"/>
        <v>43879</v>
      </c>
      <c r="E266" s="171">
        <f t="shared" ca="1" si="51"/>
        <v>6</v>
      </c>
      <c r="F266" s="172" t="s">
        <v>1076</v>
      </c>
      <c r="G266" s="173">
        <v>700003277010702</v>
      </c>
      <c r="H266" s="170" t="s">
        <v>1077</v>
      </c>
      <c r="I266" s="170" t="s">
        <v>51</v>
      </c>
      <c r="J266" s="170" t="s">
        <v>39</v>
      </c>
      <c r="K266" s="170"/>
      <c r="L266" s="170"/>
      <c r="M266" s="170" t="s">
        <v>1105</v>
      </c>
      <c r="N266" s="169">
        <v>43804</v>
      </c>
      <c r="O266" s="174" t="s">
        <v>1106</v>
      </c>
      <c r="P266" s="169">
        <v>43804</v>
      </c>
      <c r="Q266" s="170"/>
      <c r="R266" s="174"/>
      <c r="S266" s="174"/>
      <c r="T266" s="174"/>
      <c r="U266" s="174"/>
      <c r="V266" s="174"/>
      <c r="W266" s="174"/>
      <c r="X266" s="174"/>
      <c r="Y266" s="174"/>
      <c r="Z266" s="174"/>
      <c r="AA266" s="174"/>
      <c r="AB266" s="174"/>
      <c r="AC266" s="174"/>
      <c r="AD266" s="174"/>
      <c r="AE266" s="174"/>
      <c r="AF266" s="174"/>
      <c r="AG266" s="174"/>
      <c r="AH266" s="174"/>
      <c r="AI266" s="174"/>
      <c r="AJ266" s="174"/>
      <c r="AK266" s="174"/>
      <c r="AL266" s="174"/>
      <c r="AM266" s="174"/>
      <c r="AN266" s="174"/>
      <c r="AO266" s="174"/>
      <c r="AP266" s="174"/>
    </row>
    <row r="267" spans="1:42" s="93" customFormat="1" ht="11.25" customHeight="1" x14ac:dyDescent="0.2">
      <c r="A267" s="86">
        <v>43805</v>
      </c>
      <c r="B267" s="91">
        <v>578</v>
      </c>
      <c r="C267" s="86">
        <v>23132</v>
      </c>
      <c r="D267" s="110">
        <f t="shared" ca="1" si="50"/>
        <v>43879</v>
      </c>
      <c r="E267" s="88">
        <f t="shared" ca="1" si="51"/>
        <v>56</v>
      </c>
      <c r="F267" s="89" t="s">
        <v>1079</v>
      </c>
      <c r="G267" s="196">
        <v>700007663398208</v>
      </c>
      <c r="H267" s="91" t="s">
        <v>1080</v>
      </c>
      <c r="I267" s="91" t="s">
        <v>51</v>
      </c>
      <c r="J267" s="91" t="s">
        <v>39</v>
      </c>
      <c r="K267" s="91"/>
      <c r="L267" s="91"/>
      <c r="M267" s="91" t="s">
        <v>1081</v>
      </c>
      <c r="N267" s="86">
        <v>43808</v>
      </c>
      <c r="O267" s="92"/>
      <c r="P267" s="86">
        <v>43808</v>
      </c>
      <c r="Q267" s="91"/>
      <c r="R267" s="92"/>
      <c r="S267" s="92"/>
      <c r="T267" s="92"/>
      <c r="U267" s="92"/>
      <c r="V267" s="92"/>
      <c r="W267" s="92"/>
      <c r="X267" s="87">
        <v>43812</v>
      </c>
      <c r="Y267" s="87">
        <v>43808</v>
      </c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87">
        <v>43808</v>
      </c>
      <c r="AL267" s="92"/>
      <c r="AM267" s="92"/>
      <c r="AN267" s="92"/>
      <c r="AO267" s="92"/>
      <c r="AP267" s="92"/>
    </row>
    <row r="268" spans="1:42" s="47" customFormat="1" ht="11.25" customHeight="1" x14ac:dyDescent="0.2">
      <c r="A268" s="38">
        <v>43670</v>
      </c>
      <c r="B268" s="45">
        <v>230</v>
      </c>
      <c r="C268" s="38">
        <v>38800</v>
      </c>
      <c r="D268" s="106">
        <f t="shared" ca="1" si="50"/>
        <v>43879</v>
      </c>
      <c r="E268" s="42">
        <f t="shared" ref="E268" ca="1" si="54">INT((D268-C268)/365.25)</f>
        <v>13</v>
      </c>
      <c r="F268" s="43" t="s">
        <v>1084</v>
      </c>
      <c r="G268" s="44">
        <v>707104320896220</v>
      </c>
      <c r="H268" s="45" t="s">
        <v>1091</v>
      </c>
      <c r="I268" s="45" t="s">
        <v>38</v>
      </c>
      <c r="J268" s="45" t="s">
        <v>39</v>
      </c>
      <c r="K268" s="45"/>
      <c r="L268" s="45" t="s">
        <v>1085</v>
      </c>
      <c r="M268" s="45">
        <v>964059266</v>
      </c>
      <c r="N268" s="38">
        <v>43675</v>
      </c>
      <c r="O268" s="46"/>
      <c r="P268" s="38">
        <v>43677</v>
      </c>
      <c r="Q268" s="45"/>
      <c r="R268" s="41">
        <v>43677</v>
      </c>
      <c r="S268" s="46"/>
      <c r="T268" s="46"/>
      <c r="U268" s="46"/>
      <c r="V268" s="46"/>
      <c r="W268" s="46"/>
      <c r="X268" s="46"/>
      <c r="Y268" s="41">
        <v>43803</v>
      </c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1">
        <v>43803</v>
      </c>
      <c r="AL268" s="46"/>
      <c r="AM268" s="46"/>
      <c r="AN268" s="46"/>
      <c r="AO268" s="46"/>
      <c r="AP268" s="46"/>
    </row>
    <row r="269" spans="1:42" s="47" customFormat="1" ht="11.25" customHeight="1" x14ac:dyDescent="0.2">
      <c r="A269" s="95">
        <v>43808</v>
      </c>
      <c r="B269" s="94">
        <v>43</v>
      </c>
      <c r="C269" s="95">
        <v>22554</v>
      </c>
      <c r="D269" s="102">
        <f t="shared" ca="1" si="50"/>
        <v>43879</v>
      </c>
      <c r="E269" s="127">
        <f t="shared" ca="1" si="51"/>
        <v>58</v>
      </c>
      <c r="F269" s="96" t="s">
        <v>1086</v>
      </c>
      <c r="G269" s="168">
        <v>898001199714684</v>
      </c>
      <c r="H269" s="94" t="s">
        <v>1087</v>
      </c>
      <c r="I269" s="94" t="s">
        <v>51</v>
      </c>
      <c r="J269" s="94" t="s">
        <v>39</v>
      </c>
      <c r="K269" s="94"/>
      <c r="L269" s="94"/>
      <c r="M269" s="94" t="s">
        <v>1088</v>
      </c>
      <c r="N269" s="95">
        <v>43809</v>
      </c>
      <c r="O269" s="100"/>
      <c r="P269" s="95">
        <v>43809</v>
      </c>
      <c r="Q269" s="94"/>
      <c r="R269" s="100"/>
      <c r="S269" s="99">
        <v>43838</v>
      </c>
      <c r="T269" s="99">
        <v>43817</v>
      </c>
      <c r="U269" s="99">
        <v>43810</v>
      </c>
      <c r="V269" s="99">
        <v>43838</v>
      </c>
      <c r="W269" s="99">
        <v>43838</v>
      </c>
      <c r="X269" s="100"/>
      <c r="Y269" s="99">
        <v>43817</v>
      </c>
      <c r="Z269" s="100"/>
      <c r="AA269" s="100"/>
      <c r="AB269" s="100"/>
      <c r="AC269" s="100"/>
      <c r="AD269" s="100"/>
      <c r="AE269" s="100"/>
      <c r="AF269" s="100"/>
      <c r="AG269" s="100"/>
      <c r="AH269" s="100"/>
      <c r="AI269" s="100"/>
      <c r="AJ269" s="100"/>
      <c r="AK269" s="99">
        <v>43817</v>
      </c>
      <c r="AL269" s="100"/>
      <c r="AM269" s="100"/>
      <c r="AN269" s="100"/>
      <c r="AO269" s="100"/>
      <c r="AP269" s="100"/>
    </row>
    <row r="270" spans="1:42" s="47" customFormat="1" ht="11.25" customHeight="1" x14ac:dyDescent="0.2">
      <c r="A270" s="38">
        <v>43797</v>
      </c>
      <c r="B270" s="45">
        <v>64</v>
      </c>
      <c r="C270" s="38">
        <v>24534</v>
      </c>
      <c r="D270" s="102">
        <f t="shared" ca="1" si="50"/>
        <v>43879</v>
      </c>
      <c r="E270" s="42">
        <f t="shared" ca="1" si="51"/>
        <v>52</v>
      </c>
      <c r="F270" s="43" t="s">
        <v>1089</v>
      </c>
      <c r="G270" s="44">
        <v>707601276718191</v>
      </c>
      <c r="H270" s="45" t="s">
        <v>1090</v>
      </c>
      <c r="I270" s="45" t="s">
        <v>48</v>
      </c>
      <c r="J270" s="45" t="s">
        <v>45</v>
      </c>
      <c r="K270" s="45"/>
      <c r="L270" s="45"/>
      <c r="M270" s="45">
        <v>981537659</v>
      </c>
      <c r="N270" s="45"/>
      <c r="O270" s="46" t="s">
        <v>1037</v>
      </c>
      <c r="P270" s="45"/>
      <c r="Q270" s="45"/>
      <c r="R270" s="41">
        <v>43859</v>
      </c>
      <c r="S270" s="46"/>
      <c r="T270" s="46"/>
      <c r="U270" s="46"/>
      <c r="V270" s="46"/>
      <c r="W270" s="46"/>
      <c r="X270" s="46"/>
      <c r="Y270" s="46"/>
      <c r="Z270" s="41">
        <v>43859</v>
      </c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1">
        <v>43819</v>
      </c>
      <c r="AL270" s="46"/>
      <c r="AM270" s="46"/>
      <c r="AN270" s="46"/>
      <c r="AO270" s="46"/>
      <c r="AP270" s="46"/>
    </row>
    <row r="271" spans="1:42" s="47" customFormat="1" ht="11.25" customHeight="1" x14ac:dyDescent="0.2">
      <c r="A271" s="38">
        <v>43808</v>
      </c>
      <c r="B271" s="45">
        <v>79</v>
      </c>
      <c r="C271" s="38">
        <v>10717</v>
      </c>
      <c r="D271" s="102">
        <f t="shared" ref="D271:D347" ca="1" si="55">TODAY()</f>
        <v>43879</v>
      </c>
      <c r="E271" s="42">
        <f t="shared" ref="E271:E281" ca="1" si="56">INT((D271-C271)/365.25)</f>
        <v>90</v>
      </c>
      <c r="F271" s="43" t="s">
        <v>1093</v>
      </c>
      <c r="G271" s="44">
        <v>898002932285019</v>
      </c>
      <c r="H271" s="45" t="s">
        <v>1094</v>
      </c>
      <c r="I271" s="45" t="s">
        <v>352</v>
      </c>
      <c r="J271" s="45" t="s">
        <v>45</v>
      </c>
      <c r="K271" s="45"/>
      <c r="L271" s="45"/>
      <c r="M271" s="45">
        <v>964430402</v>
      </c>
      <c r="N271" s="45"/>
      <c r="O271" s="46" t="s">
        <v>742</v>
      </c>
      <c r="P271" s="45"/>
      <c r="Q271" s="45"/>
      <c r="R271" s="41">
        <v>43825</v>
      </c>
      <c r="S271" s="46"/>
      <c r="T271" s="46"/>
      <c r="U271" s="46"/>
      <c r="V271" s="46"/>
      <c r="W271" s="46"/>
      <c r="X271" s="46"/>
      <c r="Y271" s="41">
        <v>43825</v>
      </c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1">
        <v>43825</v>
      </c>
      <c r="AL271" s="46"/>
      <c r="AM271" s="46"/>
      <c r="AN271" s="46"/>
      <c r="AO271" s="46"/>
      <c r="AP271" s="46"/>
    </row>
    <row r="272" spans="1:42" s="47" customFormat="1" ht="11.25" customHeight="1" x14ac:dyDescent="0.2">
      <c r="A272" s="38">
        <v>43809</v>
      </c>
      <c r="B272" s="45">
        <v>85</v>
      </c>
      <c r="C272" s="38">
        <v>18702</v>
      </c>
      <c r="D272" s="106">
        <f t="shared" ca="1" si="50"/>
        <v>43879</v>
      </c>
      <c r="E272" s="42">
        <f t="shared" ca="1" si="56"/>
        <v>68</v>
      </c>
      <c r="F272" s="43" t="s">
        <v>1099</v>
      </c>
      <c r="G272" s="44">
        <v>801434133860131</v>
      </c>
      <c r="H272" s="45" t="s">
        <v>1100</v>
      </c>
      <c r="I272" s="45" t="s">
        <v>65</v>
      </c>
      <c r="J272" s="45" t="s">
        <v>45</v>
      </c>
      <c r="K272" s="45"/>
      <c r="L272" s="45"/>
      <c r="M272" s="58"/>
      <c r="N272" s="38">
        <v>43816</v>
      </c>
      <c r="O272" s="46"/>
      <c r="P272" s="38">
        <v>43816</v>
      </c>
      <c r="Q272" s="45"/>
      <c r="R272" s="46"/>
      <c r="S272" s="46"/>
      <c r="T272" s="46"/>
      <c r="U272" s="46"/>
      <c r="V272" s="46"/>
      <c r="W272" s="46"/>
      <c r="X272" s="46"/>
      <c r="Y272" s="41">
        <v>43816</v>
      </c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1">
        <v>43816</v>
      </c>
      <c r="AL272" s="46"/>
      <c r="AM272" s="46"/>
      <c r="AN272" s="46"/>
      <c r="AO272" s="46"/>
      <c r="AP272" s="46"/>
    </row>
    <row r="273" spans="1:42" s="47" customFormat="1" ht="11.25" customHeight="1" x14ac:dyDescent="0.2">
      <c r="A273" s="95">
        <v>43811</v>
      </c>
      <c r="B273" s="94">
        <v>87</v>
      </c>
      <c r="C273" s="95">
        <v>14599</v>
      </c>
      <c r="D273" s="102">
        <f t="shared" ca="1" si="55"/>
        <v>43879</v>
      </c>
      <c r="E273" s="127">
        <f t="shared" ca="1" si="56"/>
        <v>80</v>
      </c>
      <c r="F273" s="96" t="s">
        <v>1101</v>
      </c>
      <c r="G273" s="168">
        <v>801434134967703</v>
      </c>
      <c r="H273" s="94" t="s">
        <v>1102</v>
      </c>
      <c r="I273" s="94" t="s">
        <v>51</v>
      </c>
      <c r="J273" s="94" t="s">
        <v>39</v>
      </c>
      <c r="K273" s="94"/>
      <c r="L273" s="94"/>
      <c r="M273" s="94">
        <v>981567593</v>
      </c>
      <c r="N273" s="95">
        <v>43815</v>
      </c>
      <c r="O273" s="100"/>
      <c r="P273" s="95">
        <v>43815</v>
      </c>
      <c r="Q273" s="94"/>
      <c r="R273" s="100"/>
      <c r="S273" s="100"/>
      <c r="T273" s="100"/>
      <c r="U273" s="100"/>
      <c r="V273" s="100"/>
      <c r="W273" s="100"/>
      <c r="X273" s="99" t="s">
        <v>1180</v>
      </c>
      <c r="Y273" s="99">
        <v>43819</v>
      </c>
      <c r="Z273" s="100"/>
      <c r="AA273" s="100"/>
      <c r="AB273" s="100"/>
      <c r="AC273" s="100"/>
      <c r="AD273" s="100"/>
      <c r="AE273" s="100"/>
      <c r="AF273" s="100"/>
      <c r="AG273" s="100"/>
      <c r="AH273" s="100"/>
      <c r="AI273" s="100"/>
      <c r="AJ273" s="100"/>
      <c r="AK273" s="99">
        <v>43819</v>
      </c>
      <c r="AL273" s="100"/>
      <c r="AM273" s="100"/>
      <c r="AN273" s="100"/>
      <c r="AO273" s="100"/>
      <c r="AP273" s="100"/>
    </row>
    <row r="274" spans="1:42" s="47" customFormat="1" ht="11.25" customHeight="1" x14ac:dyDescent="0.2">
      <c r="A274" s="38">
        <v>43812</v>
      </c>
      <c r="B274" s="45">
        <v>463</v>
      </c>
      <c r="C274" s="38">
        <v>18570</v>
      </c>
      <c r="D274" s="102">
        <f t="shared" ca="1" si="55"/>
        <v>43879</v>
      </c>
      <c r="E274" s="42">
        <f t="shared" ca="1" si="56"/>
        <v>69</v>
      </c>
      <c r="F274" s="43" t="s">
        <v>1107</v>
      </c>
      <c r="G274" s="44">
        <v>702307152368315</v>
      </c>
      <c r="H274" s="45" t="s">
        <v>1108</v>
      </c>
      <c r="I274" s="45" t="s">
        <v>181</v>
      </c>
      <c r="J274" s="45" t="s">
        <v>39</v>
      </c>
      <c r="K274" s="45"/>
      <c r="L274" s="45"/>
      <c r="M274" s="45" t="s">
        <v>1109</v>
      </c>
      <c r="N274" s="45"/>
      <c r="O274" s="46" t="s">
        <v>1169</v>
      </c>
      <c r="P274" s="45"/>
      <c r="Q274" s="45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1">
        <v>43816</v>
      </c>
      <c r="AO274" s="46" t="s">
        <v>487</v>
      </c>
      <c r="AP274" s="46"/>
    </row>
    <row r="275" spans="1:42" s="47" customFormat="1" ht="11.25" customHeight="1" x14ac:dyDescent="0.2">
      <c r="A275" s="38">
        <v>43812</v>
      </c>
      <c r="B275" s="45">
        <v>474</v>
      </c>
      <c r="C275" s="38">
        <v>19609</v>
      </c>
      <c r="D275" s="106">
        <f t="shared" ca="1" si="55"/>
        <v>43879</v>
      </c>
      <c r="E275" s="42">
        <f t="shared" ca="1" si="56"/>
        <v>66</v>
      </c>
      <c r="F275" s="50" t="s">
        <v>1305</v>
      </c>
      <c r="G275" s="44">
        <v>801434131575820</v>
      </c>
      <c r="H275" s="45" t="s">
        <v>1110</v>
      </c>
      <c r="I275" s="45" t="s">
        <v>88</v>
      </c>
      <c r="J275" s="45" t="s">
        <v>45</v>
      </c>
      <c r="K275" s="45"/>
      <c r="L275" s="45"/>
      <c r="M275" s="45" t="s">
        <v>1111</v>
      </c>
      <c r="N275" s="45" t="s">
        <v>1170</v>
      </c>
      <c r="O275" s="46"/>
      <c r="P275" s="38">
        <v>43817</v>
      </c>
      <c r="Q275" s="45"/>
      <c r="R275" s="46"/>
      <c r="S275" s="41"/>
      <c r="T275" s="41">
        <v>43817</v>
      </c>
      <c r="U275" s="46"/>
      <c r="V275" s="46"/>
      <c r="W275" s="46"/>
      <c r="X275" s="46"/>
      <c r="Y275" s="41">
        <v>43817</v>
      </c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1">
        <v>43817</v>
      </c>
      <c r="AL275" s="46"/>
      <c r="AM275" s="46"/>
      <c r="AN275" s="46"/>
      <c r="AO275" s="46"/>
      <c r="AP275" s="46"/>
    </row>
    <row r="276" spans="1:42" s="47" customFormat="1" ht="11.25" customHeight="1" x14ac:dyDescent="0.2">
      <c r="A276" s="38">
        <v>43815</v>
      </c>
      <c r="B276" s="45">
        <v>99</v>
      </c>
      <c r="C276" s="38">
        <v>11866</v>
      </c>
      <c r="D276" s="106">
        <f t="shared" ca="1" si="55"/>
        <v>43879</v>
      </c>
      <c r="E276" s="42">
        <f t="shared" ca="1" si="56"/>
        <v>87</v>
      </c>
      <c r="F276" s="43" t="s">
        <v>1115</v>
      </c>
      <c r="G276" s="44">
        <v>700507556788059</v>
      </c>
      <c r="H276" s="45" t="s">
        <v>1116</v>
      </c>
      <c r="I276" s="45" t="s">
        <v>38</v>
      </c>
      <c r="J276" s="45" t="s">
        <v>39</v>
      </c>
      <c r="K276" s="45"/>
      <c r="L276" s="45" t="s">
        <v>1181</v>
      </c>
      <c r="M276" s="45" t="s">
        <v>1117</v>
      </c>
      <c r="N276" s="38">
        <v>43818</v>
      </c>
      <c r="O276" s="46"/>
      <c r="P276" s="38">
        <v>43818</v>
      </c>
      <c r="Q276" s="45"/>
      <c r="R276" s="46"/>
      <c r="S276" s="46"/>
      <c r="T276" s="46"/>
      <c r="U276" s="46"/>
      <c r="V276" s="46"/>
      <c r="W276" s="46"/>
      <c r="X276" s="41">
        <v>43844</v>
      </c>
      <c r="Y276" s="41">
        <v>43818</v>
      </c>
      <c r="Z276" s="41">
        <v>43844</v>
      </c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1">
        <v>43818</v>
      </c>
      <c r="AL276" s="46"/>
      <c r="AM276" s="46"/>
      <c r="AN276" s="46"/>
      <c r="AO276" s="46"/>
      <c r="AP276" s="46"/>
    </row>
    <row r="277" spans="1:42" s="47" customFormat="1" ht="11.25" customHeight="1" x14ac:dyDescent="0.2">
      <c r="A277" s="38">
        <v>43815</v>
      </c>
      <c r="B277" s="45">
        <v>103</v>
      </c>
      <c r="C277" s="38">
        <v>24656</v>
      </c>
      <c r="D277" s="106">
        <f t="shared" ca="1" si="55"/>
        <v>43879</v>
      </c>
      <c r="E277" s="42">
        <f t="shared" ca="1" si="56"/>
        <v>52</v>
      </c>
      <c r="F277" s="43" t="s">
        <v>1118</v>
      </c>
      <c r="G277" s="44">
        <v>207411555100003</v>
      </c>
      <c r="H277" s="45" t="s">
        <v>1119</v>
      </c>
      <c r="I277" s="45" t="s">
        <v>48</v>
      </c>
      <c r="J277" s="45" t="s">
        <v>45</v>
      </c>
      <c r="K277" s="45"/>
      <c r="L277" s="45"/>
      <c r="M277" s="45" t="s">
        <v>1120</v>
      </c>
      <c r="N277" s="38">
        <v>43818</v>
      </c>
      <c r="O277" s="46"/>
      <c r="P277" s="38">
        <v>43818</v>
      </c>
      <c r="Q277" s="45"/>
      <c r="R277" s="41">
        <v>43818</v>
      </c>
      <c r="S277" s="41">
        <v>43839</v>
      </c>
      <c r="T277" s="46"/>
      <c r="U277" s="46"/>
      <c r="V277" s="46"/>
      <c r="W277" s="46"/>
      <c r="X277" s="46" t="s">
        <v>1189</v>
      </c>
      <c r="Y277" s="41">
        <v>43839</v>
      </c>
      <c r="Z277" s="41">
        <v>43839</v>
      </c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1">
        <v>43826</v>
      </c>
      <c r="AL277" s="46"/>
      <c r="AM277" s="46"/>
      <c r="AN277" s="46"/>
      <c r="AO277" s="46"/>
      <c r="AP277" s="46"/>
    </row>
    <row r="278" spans="1:42" s="47" customFormat="1" ht="11.25" customHeight="1" x14ac:dyDescent="0.2">
      <c r="A278" s="95">
        <v>43816</v>
      </c>
      <c r="B278" s="94">
        <v>111</v>
      </c>
      <c r="C278" s="95">
        <v>13182</v>
      </c>
      <c r="D278" s="102">
        <f t="shared" ca="1" si="55"/>
        <v>43879</v>
      </c>
      <c r="E278" s="127">
        <f t="shared" ca="1" si="56"/>
        <v>84</v>
      </c>
      <c r="F278" s="96" t="s">
        <v>1147</v>
      </c>
      <c r="G278" s="168">
        <v>700409307307750</v>
      </c>
      <c r="H278" s="94" t="s">
        <v>1148</v>
      </c>
      <c r="I278" s="94" t="s">
        <v>77</v>
      </c>
      <c r="J278" s="94" t="s">
        <v>45</v>
      </c>
      <c r="K278" s="94"/>
      <c r="L278" s="94"/>
      <c r="M278" s="151" t="s">
        <v>1149</v>
      </c>
      <c r="N278" s="95">
        <v>43838</v>
      </c>
      <c r="O278" s="100" t="s">
        <v>742</v>
      </c>
      <c r="P278" s="95">
        <v>43838</v>
      </c>
      <c r="Q278" s="94"/>
      <c r="R278" s="99">
        <v>43858</v>
      </c>
      <c r="S278" s="100"/>
      <c r="T278" s="100"/>
      <c r="U278" s="99">
        <v>43845</v>
      </c>
      <c r="V278" s="99">
        <v>43845</v>
      </c>
      <c r="W278" s="100"/>
      <c r="X278" s="100"/>
      <c r="Y278" s="99">
        <v>43845</v>
      </c>
      <c r="Z278" s="99">
        <v>43858</v>
      </c>
      <c r="AA278" s="100"/>
      <c r="AB278" s="100"/>
      <c r="AC278" s="100"/>
      <c r="AD278" s="100"/>
      <c r="AE278" s="100"/>
      <c r="AF278" s="100"/>
      <c r="AG278" s="100"/>
      <c r="AH278" s="100"/>
      <c r="AI278" s="100"/>
      <c r="AJ278" s="100"/>
      <c r="AK278" s="99">
        <v>43818</v>
      </c>
      <c r="AL278" s="100"/>
      <c r="AM278" s="100"/>
      <c r="AN278" s="100"/>
      <c r="AO278" s="100"/>
      <c r="AP278" s="100"/>
    </row>
    <row r="279" spans="1:42" s="47" customFormat="1" ht="11.25" customHeight="1" x14ac:dyDescent="0.2">
      <c r="A279" s="38">
        <v>43816</v>
      </c>
      <c r="B279" s="45">
        <v>110</v>
      </c>
      <c r="C279" s="38">
        <v>17404</v>
      </c>
      <c r="D279" s="106">
        <f t="shared" ca="1" si="55"/>
        <v>43879</v>
      </c>
      <c r="E279" s="42">
        <f t="shared" ca="1" si="56"/>
        <v>72</v>
      </c>
      <c r="F279" s="43" t="s">
        <v>1150</v>
      </c>
      <c r="G279" s="44">
        <v>898001293368468</v>
      </c>
      <c r="H279" s="45" t="s">
        <v>1151</v>
      </c>
      <c r="I279" s="45" t="s">
        <v>48</v>
      </c>
      <c r="J279" s="45" t="s">
        <v>45</v>
      </c>
      <c r="K279" s="45"/>
      <c r="L279" s="45"/>
      <c r="M279" s="45" t="s">
        <v>1152</v>
      </c>
      <c r="N279" s="38">
        <v>43817</v>
      </c>
      <c r="O279" s="46"/>
      <c r="P279" s="38">
        <v>43817</v>
      </c>
      <c r="Q279" s="45"/>
      <c r="R279" s="46"/>
      <c r="S279" s="41">
        <v>43840</v>
      </c>
      <c r="T279" s="41">
        <v>43817</v>
      </c>
      <c r="U279" s="46"/>
      <c r="V279" s="46"/>
      <c r="W279" s="46"/>
      <c r="X279" s="46"/>
      <c r="Y279" s="41">
        <v>43840</v>
      </c>
      <c r="Z279" s="41">
        <v>43840</v>
      </c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1">
        <v>43817</v>
      </c>
      <c r="AL279" s="46"/>
      <c r="AM279" s="46"/>
      <c r="AN279" s="46"/>
      <c r="AO279" s="46"/>
      <c r="AP279" s="46"/>
    </row>
    <row r="280" spans="1:42" s="47" customFormat="1" ht="11.25" customHeight="1" x14ac:dyDescent="0.2">
      <c r="A280" s="95">
        <v>43817</v>
      </c>
      <c r="B280" s="94">
        <v>579</v>
      </c>
      <c r="C280" s="95">
        <v>19308</v>
      </c>
      <c r="D280" s="102">
        <f t="shared" ca="1" si="55"/>
        <v>43879</v>
      </c>
      <c r="E280" s="127">
        <f t="shared" ca="1" si="56"/>
        <v>67</v>
      </c>
      <c r="F280" s="96" t="s">
        <v>1162</v>
      </c>
      <c r="G280" s="168">
        <v>708000899838928</v>
      </c>
      <c r="H280" s="94" t="s">
        <v>1163</v>
      </c>
      <c r="I280" s="94" t="s">
        <v>55</v>
      </c>
      <c r="J280" s="94" t="s">
        <v>39</v>
      </c>
      <c r="K280" s="94"/>
      <c r="L280" s="94" t="s">
        <v>1182</v>
      </c>
      <c r="M280" s="94" t="s">
        <v>1164</v>
      </c>
      <c r="N280" s="95">
        <v>43818</v>
      </c>
      <c r="O280" s="100"/>
      <c r="P280" s="95">
        <v>43818</v>
      </c>
      <c r="Q280" s="94"/>
      <c r="R280" s="99">
        <v>43818</v>
      </c>
      <c r="S280" s="100"/>
      <c r="T280" s="100"/>
      <c r="U280" s="100"/>
      <c r="V280" s="100"/>
      <c r="W280" s="100"/>
      <c r="X280" s="100"/>
      <c r="Y280" s="99">
        <v>43818</v>
      </c>
      <c r="Z280" s="100"/>
      <c r="AA280" s="100"/>
      <c r="AB280" s="100"/>
      <c r="AC280" s="100"/>
      <c r="AD280" s="100"/>
      <c r="AE280" s="100"/>
      <c r="AF280" s="100"/>
      <c r="AG280" s="100"/>
      <c r="AH280" s="100"/>
      <c r="AI280" s="100"/>
      <c r="AJ280" s="100"/>
      <c r="AK280" s="99">
        <v>43818</v>
      </c>
      <c r="AL280" s="100"/>
      <c r="AM280" s="100"/>
      <c r="AN280" s="100"/>
      <c r="AO280" s="100"/>
      <c r="AP280" s="100"/>
    </row>
    <row r="281" spans="1:42" s="47" customFormat="1" ht="11.25" customHeight="1" x14ac:dyDescent="0.2">
      <c r="A281" s="38">
        <v>43817</v>
      </c>
      <c r="B281" s="45">
        <v>580</v>
      </c>
      <c r="C281" s="38">
        <v>19924</v>
      </c>
      <c r="D281" s="102">
        <f t="shared" ca="1" si="55"/>
        <v>43879</v>
      </c>
      <c r="E281" s="42">
        <f t="shared" ca="1" si="56"/>
        <v>65</v>
      </c>
      <c r="F281" s="43" t="s">
        <v>1165</v>
      </c>
      <c r="G281" s="44">
        <v>705000043077655</v>
      </c>
      <c r="H281" s="45" t="s">
        <v>1166</v>
      </c>
      <c r="I281" s="45" t="s">
        <v>627</v>
      </c>
      <c r="J281" s="45" t="s">
        <v>45</v>
      </c>
      <c r="K281" s="45"/>
      <c r="L281" s="45"/>
      <c r="M281" s="45" t="s">
        <v>1167</v>
      </c>
      <c r="N281" s="38">
        <v>43825</v>
      </c>
      <c r="O281" s="46"/>
      <c r="P281" s="38">
        <v>44191</v>
      </c>
      <c r="Q281" s="45"/>
      <c r="R281" s="46"/>
      <c r="S281" s="41">
        <v>43839</v>
      </c>
      <c r="T281" s="46"/>
      <c r="U281" s="46"/>
      <c r="V281" s="46"/>
      <c r="W281" s="46"/>
      <c r="X281" s="41">
        <v>43840</v>
      </c>
      <c r="Y281" s="41">
        <v>43839</v>
      </c>
      <c r="Z281" s="41">
        <v>43839</v>
      </c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1">
        <v>43825</v>
      </c>
      <c r="AL281" s="46"/>
      <c r="AM281" s="46"/>
      <c r="AN281" s="46"/>
      <c r="AO281" s="46"/>
      <c r="AP281" s="46"/>
    </row>
    <row r="282" spans="1:42" s="47" customFormat="1" ht="11.25" customHeight="1" x14ac:dyDescent="0.2">
      <c r="A282" s="76">
        <v>43819</v>
      </c>
      <c r="B282" s="79">
        <v>581</v>
      </c>
      <c r="C282" s="76">
        <v>14732</v>
      </c>
      <c r="D282" s="102">
        <f t="shared" ca="1" si="55"/>
        <v>43879</v>
      </c>
      <c r="E282" s="42">
        <f t="shared" ref="E282:E306" ca="1" si="57">INT((D282-C282)/365.25)</f>
        <v>79</v>
      </c>
      <c r="F282" s="77" t="s">
        <v>1173</v>
      </c>
      <c r="G282" s="105">
        <v>701201013297319</v>
      </c>
      <c r="H282" s="79" t="s">
        <v>1174</v>
      </c>
      <c r="I282" s="79" t="s">
        <v>38</v>
      </c>
      <c r="J282" s="79" t="s">
        <v>39</v>
      </c>
      <c r="K282" s="79"/>
      <c r="L282" s="79"/>
      <c r="M282" s="79" t="s">
        <v>1175</v>
      </c>
      <c r="N282" s="76">
        <v>43825</v>
      </c>
      <c r="O282" s="75"/>
      <c r="P282" s="76">
        <v>43825</v>
      </c>
      <c r="Q282" s="79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80">
        <v>43825</v>
      </c>
      <c r="AL282" s="75"/>
      <c r="AM282" s="75"/>
      <c r="AN282" s="75"/>
      <c r="AO282" s="75"/>
      <c r="AP282" s="75"/>
    </row>
    <row r="283" spans="1:42" s="46" customFormat="1" ht="11.25" customHeight="1" x14ac:dyDescent="0.2">
      <c r="A283" s="38">
        <v>43819</v>
      </c>
      <c r="B283" s="45">
        <v>582</v>
      </c>
      <c r="C283" s="38">
        <v>18314</v>
      </c>
      <c r="D283" s="102">
        <f t="shared" ca="1" si="55"/>
        <v>43879</v>
      </c>
      <c r="E283" s="42">
        <f t="shared" ca="1" si="57"/>
        <v>69</v>
      </c>
      <c r="F283" s="43" t="s">
        <v>1176</v>
      </c>
      <c r="G283" s="44">
        <v>700003888583300</v>
      </c>
      <c r="H283" s="45" t="s">
        <v>1177</v>
      </c>
      <c r="I283" s="45" t="s">
        <v>51</v>
      </c>
      <c r="J283" s="45" t="s">
        <v>39</v>
      </c>
      <c r="K283" s="45"/>
      <c r="L283" s="45"/>
      <c r="M283" s="45" t="s">
        <v>1178</v>
      </c>
      <c r="N283" s="45"/>
      <c r="P283" s="45"/>
      <c r="Q283" s="45"/>
      <c r="R283" s="41">
        <v>43858</v>
      </c>
      <c r="S283" s="41">
        <v>43838</v>
      </c>
      <c r="Z283" s="41">
        <v>43858</v>
      </c>
    </row>
    <row r="284" spans="1:42" s="46" customFormat="1" x14ac:dyDescent="0.2">
      <c r="A284" s="38">
        <v>43825</v>
      </c>
      <c r="B284" s="45">
        <v>583</v>
      </c>
      <c r="C284" s="38">
        <v>14319</v>
      </c>
      <c r="D284" s="102">
        <f t="shared" ca="1" si="55"/>
        <v>43879</v>
      </c>
      <c r="E284" s="42">
        <f t="shared" ca="1" si="57"/>
        <v>80</v>
      </c>
      <c r="F284" s="43" t="s">
        <v>1186</v>
      </c>
      <c r="G284" s="44">
        <v>707002868580531</v>
      </c>
      <c r="H284" s="45" t="s">
        <v>1187</v>
      </c>
      <c r="I284" s="45" t="s">
        <v>181</v>
      </c>
      <c r="J284" s="45" t="s">
        <v>39</v>
      </c>
      <c r="K284" s="45"/>
      <c r="L284" s="45"/>
      <c r="M284" s="45" t="s">
        <v>1188</v>
      </c>
      <c r="N284" s="38">
        <v>43836</v>
      </c>
      <c r="P284" s="38">
        <v>43836</v>
      </c>
      <c r="Q284" s="45"/>
      <c r="Y284" s="41">
        <v>43836</v>
      </c>
      <c r="Z284" s="41">
        <v>43836</v>
      </c>
    </row>
    <row r="285" spans="1:42" s="46" customFormat="1" x14ac:dyDescent="0.2">
      <c r="A285" s="38">
        <v>43832</v>
      </c>
      <c r="B285" s="45">
        <v>114</v>
      </c>
      <c r="C285" s="38">
        <v>24397</v>
      </c>
      <c r="D285" s="102">
        <f t="shared" ca="1" si="55"/>
        <v>43879</v>
      </c>
      <c r="E285" s="42">
        <f ca="1">INT((D285-C285)/365.25)</f>
        <v>53</v>
      </c>
      <c r="F285" s="43" t="s">
        <v>1191</v>
      </c>
      <c r="G285" s="44">
        <v>201550642280009</v>
      </c>
      <c r="H285" s="45" t="s">
        <v>1192</v>
      </c>
      <c r="I285" s="45" t="s">
        <v>48</v>
      </c>
      <c r="J285" s="45" t="s">
        <v>45</v>
      </c>
      <c r="K285" s="45"/>
      <c r="L285" s="45"/>
      <c r="M285" s="45" t="s">
        <v>1193</v>
      </c>
      <c r="N285" s="45"/>
      <c r="P285" s="45"/>
      <c r="Q285" s="45"/>
      <c r="R285" s="41">
        <v>43846</v>
      </c>
      <c r="S285" s="41">
        <v>43844</v>
      </c>
      <c r="W285" s="41">
        <v>43844</v>
      </c>
      <c r="X285" s="41">
        <v>43844</v>
      </c>
      <c r="Z285" s="41">
        <v>43846</v>
      </c>
    </row>
    <row r="286" spans="1:42" s="47" customFormat="1" x14ac:dyDescent="0.2">
      <c r="A286" s="95">
        <v>43836</v>
      </c>
      <c r="B286" s="94">
        <v>132</v>
      </c>
      <c r="C286" s="95">
        <v>11333</v>
      </c>
      <c r="D286" s="102">
        <f t="shared" ca="1" si="55"/>
        <v>43879</v>
      </c>
      <c r="E286" s="42">
        <f t="shared" ca="1" si="57"/>
        <v>89</v>
      </c>
      <c r="F286" s="96" t="s">
        <v>1200</v>
      </c>
      <c r="G286" s="126">
        <v>704204748332080</v>
      </c>
      <c r="H286" s="94" t="s">
        <v>1201</v>
      </c>
      <c r="I286" s="94" t="s">
        <v>48</v>
      </c>
      <c r="J286" s="94" t="s">
        <v>45</v>
      </c>
      <c r="K286" s="94"/>
      <c r="L286" s="94"/>
      <c r="M286" s="94" t="s">
        <v>1202</v>
      </c>
      <c r="N286" s="95">
        <v>43839</v>
      </c>
      <c r="O286" s="100"/>
      <c r="P286" s="95">
        <v>43839</v>
      </c>
      <c r="Q286" s="94"/>
      <c r="R286" s="100"/>
      <c r="S286" s="100"/>
      <c r="T286" s="100"/>
      <c r="U286" s="100"/>
      <c r="V286" s="100"/>
      <c r="W286" s="100"/>
      <c r="X286" s="99">
        <v>43844</v>
      </c>
      <c r="Y286" s="99">
        <v>43839</v>
      </c>
      <c r="Z286" s="99">
        <v>43839</v>
      </c>
      <c r="AA286" s="100"/>
      <c r="AB286" s="100"/>
      <c r="AC286" s="100"/>
      <c r="AD286" s="100"/>
      <c r="AE286" s="100"/>
      <c r="AF286" s="100"/>
      <c r="AG286" s="100"/>
      <c r="AH286" s="100"/>
      <c r="AI286" s="100"/>
      <c r="AJ286" s="100"/>
      <c r="AK286" s="100"/>
      <c r="AL286" s="100"/>
      <c r="AM286" s="100"/>
      <c r="AN286" s="100"/>
      <c r="AO286" s="100"/>
      <c r="AP286" s="100"/>
    </row>
    <row r="287" spans="1:42" s="47" customFormat="1" x14ac:dyDescent="0.2">
      <c r="A287" s="38">
        <v>43836</v>
      </c>
      <c r="B287" s="45">
        <v>131</v>
      </c>
      <c r="C287" s="38">
        <v>17087</v>
      </c>
      <c r="D287" s="102">
        <f t="shared" ca="1" si="55"/>
        <v>43879</v>
      </c>
      <c r="E287" s="42">
        <f t="shared" ca="1" si="57"/>
        <v>73</v>
      </c>
      <c r="F287" s="43" t="s">
        <v>1203</v>
      </c>
      <c r="G287" s="107">
        <v>898001194329863</v>
      </c>
      <c r="H287" s="45" t="s">
        <v>1204</v>
      </c>
      <c r="I287" s="45" t="s">
        <v>38</v>
      </c>
      <c r="J287" s="45" t="s">
        <v>39</v>
      </c>
      <c r="K287" s="45"/>
      <c r="L287" s="45"/>
      <c r="M287" s="45" t="s">
        <v>1205</v>
      </c>
      <c r="N287" s="45"/>
      <c r="O287" s="46" t="s">
        <v>1298</v>
      </c>
      <c r="P287" s="38">
        <v>43857</v>
      </c>
      <c r="Q287" s="45"/>
      <c r="R287" s="46"/>
      <c r="S287" s="46"/>
      <c r="T287" s="46"/>
      <c r="U287" s="46"/>
      <c r="V287" s="46"/>
      <c r="W287" s="46"/>
      <c r="X287" s="46"/>
      <c r="Y287" s="41">
        <v>43857</v>
      </c>
      <c r="Z287" s="41">
        <v>43857</v>
      </c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</row>
    <row r="288" spans="1:42" s="47" customFormat="1" x14ac:dyDescent="0.2">
      <c r="A288" s="38">
        <v>43836</v>
      </c>
      <c r="B288" s="45">
        <v>124</v>
      </c>
      <c r="C288" s="38">
        <v>23597</v>
      </c>
      <c r="D288" s="102">
        <f t="shared" ca="1" si="55"/>
        <v>43879</v>
      </c>
      <c r="E288" s="42">
        <f t="shared" ca="1" si="57"/>
        <v>55</v>
      </c>
      <c r="F288" s="43" t="s">
        <v>1206</v>
      </c>
      <c r="G288" s="107">
        <v>705002413750652</v>
      </c>
      <c r="H288" s="45" t="s">
        <v>1207</v>
      </c>
      <c r="I288" s="45" t="s">
        <v>59</v>
      </c>
      <c r="J288" s="45" t="s">
        <v>39</v>
      </c>
      <c r="K288" s="45"/>
      <c r="L288" s="45"/>
      <c r="M288" s="58"/>
      <c r="N288" s="38">
        <v>43837</v>
      </c>
      <c r="O288" s="46"/>
      <c r="P288" s="38">
        <v>43837</v>
      </c>
      <c r="Q288" s="45"/>
      <c r="R288" s="46"/>
      <c r="S288" s="46"/>
      <c r="T288" s="46"/>
      <c r="U288" s="46"/>
      <c r="V288" s="46"/>
      <c r="W288" s="46"/>
      <c r="X288" s="46"/>
      <c r="Y288" s="41">
        <v>43837</v>
      </c>
      <c r="Z288" s="41">
        <v>43837</v>
      </c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</row>
    <row r="289" spans="1:43" s="47" customFormat="1" x14ac:dyDescent="0.2">
      <c r="A289" s="38">
        <v>43836</v>
      </c>
      <c r="B289" s="45">
        <v>122</v>
      </c>
      <c r="C289" s="38">
        <v>18805</v>
      </c>
      <c r="D289" s="102">
        <f t="shared" ca="1" si="55"/>
        <v>43879</v>
      </c>
      <c r="E289" s="42">
        <f t="shared" ca="1" si="57"/>
        <v>68</v>
      </c>
      <c r="F289" s="43" t="s">
        <v>1208</v>
      </c>
      <c r="G289" s="107">
        <v>801434137773942</v>
      </c>
      <c r="H289" s="45" t="s">
        <v>1209</v>
      </c>
      <c r="I289" s="45" t="s">
        <v>51</v>
      </c>
      <c r="J289" s="45" t="s">
        <v>39</v>
      </c>
      <c r="K289" s="45"/>
      <c r="L289" s="45"/>
      <c r="M289" s="45">
        <v>981067865</v>
      </c>
      <c r="N289" s="45"/>
      <c r="O289" s="46"/>
      <c r="P289" s="45"/>
      <c r="Q289" s="45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</row>
    <row r="290" spans="1:43" s="47" customFormat="1" x14ac:dyDescent="0.2">
      <c r="A290" s="38">
        <v>43836</v>
      </c>
      <c r="B290" s="45">
        <v>115</v>
      </c>
      <c r="C290" s="38">
        <v>12467</v>
      </c>
      <c r="D290" s="102">
        <f t="shared" ca="1" si="55"/>
        <v>43879</v>
      </c>
      <c r="E290" s="42">
        <f t="shared" ca="1" si="57"/>
        <v>86</v>
      </c>
      <c r="F290" s="43" t="s">
        <v>1210</v>
      </c>
      <c r="G290" s="107">
        <v>898001199543839</v>
      </c>
      <c r="H290" s="45" t="s">
        <v>1211</v>
      </c>
      <c r="I290" s="45" t="s">
        <v>65</v>
      </c>
      <c r="J290" s="45" t="s">
        <v>45</v>
      </c>
      <c r="K290" s="45"/>
      <c r="L290" s="45"/>
      <c r="M290" s="45" t="s">
        <v>1212</v>
      </c>
      <c r="N290" s="45"/>
      <c r="O290" s="46"/>
      <c r="P290" s="45"/>
      <c r="Q290" s="45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</row>
    <row r="291" spans="1:43" s="47" customFormat="1" x14ac:dyDescent="0.2">
      <c r="A291" s="38">
        <v>43836</v>
      </c>
      <c r="B291" s="45">
        <v>140</v>
      </c>
      <c r="C291" s="38">
        <v>13252</v>
      </c>
      <c r="D291" s="102">
        <f t="shared" ca="1" si="55"/>
        <v>43879</v>
      </c>
      <c r="E291" s="42">
        <f t="shared" ca="1" si="57"/>
        <v>83</v>
      </c>
      <c r="F291" s="43" t="s">
        <v>1218</v>
      </c>
      <c r="G291" s="107">
        <v>801434130442304</v>
      </c>
      <c r="H291" s="45" t="s">
        <v>1219</v>
      </c>
      <c r="I291" s="45" t="s">
        <v>352</v>
      </c>
      <c r="J291" s="45" t="s">
        <v>45</v>
      </c>
      <c r="K291" s="45"/>
      <c r="L291" s="45"/>
      <c r="M291" s="45" t="s">
        <v>1220</v>
      </c>
      <c r="N291" s="45"/>
      <c r="O291" s="46"/>
      <c r="P291" s="45"/>
      <c r="Q291" s="45"/>
      <c r="R291" s="46"/>
      <c r="S291" s="41">
        <v>43859</v>
      </c>
      <c r="T291" s="46"/>
      <c r="U291" s="46"/>
      <c r="V291" s="41">
        <v>43859</v>
      </c>
      <c r="W291" s="46"/>
      <c r="X291" s="46"/>
      <c r="Y291" s="41">
        <v>43859</v>
      </c>
      <c r="Z291" s="41">
        <v>43859</v>
      </c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</row>
    <row r="292" spans="1:43" s="46" customFormat="1" x14ac:dyDescent="0.2">
      <c r="A292" s="38">
        <v>43836</v>
      </c>
      <c r="B292" s="45">
        <v>133</v>
      </c>
      <c r="C292" s="38">
        <v>23079</v>
      </c>
      <c r="D292" s="106">
        <f t="shared" ca="1" si="55"/>
        <v>43879</v>
      </c>
      <c r="E292" s="42">
        <f t="shared" ref="E292:E293" ca="1" si="58">INT((D292-C292)/365.25)</f>
        <v>56</v>
      </c>
      <c r="F292" s="43" t="s">
        <v>1213</v>
      </c>
      <c r="G292" s="44">
        <v>704602188548428</v>
      </c>
      <c r="H292" s="45" t="s">
        <v>1214</v>
      </c>
      <c r="I292" s="45" t="s">
        <v>65</v>
      </c>
      <c r="J292" s="45" t="s">
        <v>45</v>
      </c>
      <c r="K292" s="45"/>
      <c r="L292" s="45"/>
      <c r="M292" s="45" t="s">
        <v>1215</v>
      </c>
      <c r="N292" s="45"/>
      <c r="O292" s="46" t="s">
        <v>1413</v>
      </c>
      <c r="P292" s="45"/>
      <c r="Q292" s="45"/>
      <c r="R292" s="41">
        <v>43851</v>
      </c>
      <c r="AQ292" s="137"/>
    </row>
    <row r="293" spans="1:43" s="46" customFormat="1" x14ac:dyDescent="0.2">
      <c r="A293" s="38">
        <v>43836</v>
      </c>
      <c r="B293" s="45">
        <v>136</v>
      </c>
      <c r="C293" s="52">
        <v>19275</v>
      </c>
      <c r="D293" s="106">
        <f t="shared" ca="1" si="55"/>
        <v>43879</v>
      </c>
      <c r="E293" s="42">
        <f t="shared" ca="1" si="58"/>
        <v>67</v>
      </c>
      <c r="F293" s="43" t="s">
        <v>1344</v>
      </c>
      <c r="G293" s="67">
        <v>700309938186434</v>
      </c>
      <c r="H293" s="45" t="s">
        <v>1216</v>
      </c>
      <c r="I293" s="45" t="s">
        <v>55</v>
      </c>
      <c r="J293" s="45" t="s">
        <v>39</v>
      </c>
      <c r="K293" s="45"/>
      <c r="L293" s="45" t="s">
        <v>1345</v>
      </c>
      <c r="M293" s="45">
        <v>986431161</v>
      </c>
      <c r="N293" s="38">
        <v>43837</v>
      </c>
      <c r="P293" s="38">
        <v>43837</v>
      </c>
      <c r="Q293" s="45"/>
      <c r="Y293" s="41">
        <v>43837</v>
      </c>
      <c r="Z293" s="41">
        <v>43837</v>
      </c>
    </row>
    <row r="294" spans="1:43" s="47" customFormat="1" x14ac:dyDescent="0.2">
      <c r="A294" s="38">
        <v>43837</v>
      </c>
      <c r="B294" s="45">
        <v>161</v>
      </c>
      <c r="C294" s="38">
        <v>18521</v>
      </c>
      <c r="D294" s="102">
        <f t="shared" ca="1" si="55"/>
        <v>43879</v>
      </c>
      <c r="E294" s="42">
        <f t="shared" ca="1" si="57"/>
        <v>69</v>
      </c>
      <c r="F294" s="43" t="s">
        <v>1230</v>
      </c>
      <c r="G294" s="107">
        <v>801434131067019</v>
      </c>
      <c r="H294" s="45" t="s">
        <v>1231</v>
      </c>
      <c r="I294" s="45" t="s">
        <v>38</v>
      </c>
      <c r="J294" s="45" t="s">
        <v>39</v>
      </c>
      <c r="K294" s="45"/>
      <c r="L294" s="45"/>
      <c r="M294" s="45" t="s">
        <v>1232</v>
      </c>
      <c r="N294" s="38">
        <v>43844</v>
      </c>
      <c r="O294" s="46"/>
      <c r="P294" s="38">
        <v>43844</v>
      </c>
      <c r="Q294" s="45"/>
      <c r="R294" s="46"/>
      <c r="S294" s="46"/>
      <c r="T294" s="46"/>
      <c r="U294" s="46"/>
      <c r="V294" s="46"/>
      <c r="W294" s="46"/>
      <c r="X294" s="46"/>
      <c r="Y294" s="41">
        <v>43844</v>
      </c>
      <c r="Z294" s="41">
        <v>43844</v>
      </c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</row>
    <row r="295" spans="1:43" s="47" customFormat="1" x14ac:dyDescent="0.2">
      <c r="A295" s="38">
        <v>43837</v>
      </c>
      <c r="B295" s="45">
        <v>171</v>
      </c>
      <c r="C295" s="38">
        <v>11907</v>
      </c>
      <c r="D295" s="102">
        <f t="shared" ca="1" si="55"/>
        <v>43879</v>
      </c>
      <c r="E295" s="42">
        <f t="shared" ca="1" si="57"/>
        <v>87</v>
      </c>
      <c r="F295" s="43" t="s">
        <v>1237</v>
      </c>
      <c r="G295" s="107">
        <v>898001293410316</v>
      </c>
      <c r="H295" s="45" t="s">
        <v>1239</v>
      </c>
      <c r="I295" s="45" t="s">
        <v>161</v>
      </c>
      <c r="J295" s="45" t="s">
        <v>39</v>
      </c>
      <c r="K295" s="45"/>
      <c r="L295" s="45"/>
      <c r="M295" s="45" t="s">
        <v>1238</v>
      </c>
      <c r="N295" s="45"/>
      <c r="O295" s="46"/>
      <c r="P295" s="38">
        <v>43857</v>
      </c>
      <c r="Q295" s="45"/>
      <c r="R295" s="46"/>
      <c r="S295" s="46"/>
      <c r="T295" s="46"/>
      <c r="U295" s="41">
        <v>43857</v>
      </c>
      <c r="V295" s="46"/>
      <c r="W295" s="46"/>
      <c r="X295" s="46" t="s">
        <v>1262</v>
      </c>
      <c r="Y295" s="41">
        <v>43857</v>
      </c>
      <c r="Z295" s="41">
        <v>43857</v>
      </c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</row>
    <row r="296" spans="1:43" s="47" customFormat="1" x14ac:dyDescent="0.2">
      <c r="A296" s="38">
        <v>43838</v>
      </c>
      <c r="B296" s="45">
        <v>184</v>
      </c>
      <c r="C296" s="38">
        <v>17315</v>
      </c>
      <c r="D296" s="102">
        <f t="shared" ca="1" si="55"/>
        <v>43879</v>
      </c>
      <c r="E296" s="42">
        <f t="shared" ca="1" si="57"/>
        <v>72</v>
      </c>
      <c r="F296" s="43" t="s">
        <v>1243</v>
      </c>
      <c r="G296" s="107">
        <v>898001177247919</v>
      </c>
      <c r="H296" s="45" t="s">
        <v>1244</v>
      </c>
      <c r="I296" s="45" t="s">
        <v>1217</v>
      </c>
      <c r="J296" s="45" t="s">
        <v>39</v>
      </c>
      <c r="K296" s="45"/>
      <c r="L296" s="45"/>
      <c r="M296" s="45" t="s">
        <v>1245</v>
      </c>
      <c r="N296" s="45"/>
      <c r="O296" s="46" t="s">
        <v>741</v>
      </c>
      <c r="P296" s="45"/>
      <c r="Q296" s="45"/>
      <c r="R296" s="41">
        <v>43854</v>
      </c>
      <c r="S296" s="46"/>
      <c r="T296" s="46"/>
      <c r="U296" s="46"/>
      <c r="V296" s="46"/>
      <c r="W296" s="46"/>
      <c r="X296" s="46"/>
      <c r="Y296" s="46"/>
      <c r="Z296" s="41">
        <v>43840</v>
      </c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</row>
    <row r="297" spans="1:43" s="47" customFormat="1" x14ac:dyDescent="0.2">
      <c r="A297" s="38">
        <v>43839</v>
      </c>
      <c r="B297" s="45">
        <v>192</v>
      </c>
      <c r="C297" s="38">
        <v>9027</v>
      </c>
      <c r="D297" s="102">
        <f t="shared" ca="1" si="55"/>
        <v>43879</v>
      </c>
      <c r="E297" s="42">
        <f t="shared" ca="1" si="57"/>
        <v>95</v>
      </c>
      <c r="F297" s="43" t="s">
        <v>1248</v>
      </c>
      <c r="G297" s="107">
        <v>708807717704210</v>
      </c>
      <c r="H297" s="45" t="s">
        <v>1249</v>
      </c>
      <c r="I297" s="45" t="s">
        <v>59</v>
      </c>
      <c r="J297" s="45" t="s">
        <v>39</v>
      </c>
      <c r="K297" s="45"/>
      <c r="L297" s="45"/>
      <c r="M297" s="45" t="s">
        <v>1250</v>
      </c>
      <c r="N297" s="38">
        <v>43843</v>
      </c>
      <c r="O297" s="46"/>
      <c r="P297" s="38">
        <v>43843</v>
      </c>
      <c r="Q297" s="45"/>
      <c r="R297" s="46"/>
      <c r="S297" s="46"/>
      <c r="T297" s="46"/>
      <c r="U297" s="46"/>
      <c r="V297" s="46"/>
      <c r="W297" s="46"/>
      <c r="X297" s="46"/>
      <c r="Y297" s="41">
        <v>43843</v>
      </c>
      <c r="Z297" s="41">
        <v>43843</v>
      </c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</row>
    <row r="298" spans="1:43" s="47" customFormat="1" x14ac:dyDescent="0.2">
      <c r="A298" s="38">
        <v>43839</v>
      </c>
      <c r="B298" s="45">
        <v>200</v>
      </c>
      <c r="C298" s="38">
        <v>15993</v>
      </c>
      <c r="D298" s="102">
        <f t="shared" ca="1" si="55"/>
        <v>43879</v>
      </c>
      <c r="E298" s="42">
        <f t="shared" ca="1" si="57"/>
        <v>76</v>
      </c>
      <c r="F298" s="43" t="s">
        <v>1251</v>
      </c>
      <c r="G298" s="107">
        <v>704602158009227</v>
      </c>
      <c r="H298" s="45" t="s">
        <v>1258</v>
      </c>
      <c r="I298" s="45" t="s">
        <v>51</v>
      </c>
      <c r="J298" s="45" t="s">
        <v>39</v>
      </c>
      <c r="K298" s="45"/>
      <c r="L298" s="45"/>
      <c r="M298" s="45" t="s">
        <v>1252</v>
      </c>
      <c r="N298" s="45"/>
      <c r="O298" s="46"/>
      <c r="P298" s="45"/>
      <c r="Q298" s="45"/>
      <c r="R298" s="41">
        <v>43852</v>
      </c>
      <c r="S298" s="46"/>
      <c r="T298" s="46"/>
      <c r="U298" s="46"/>
      <c r="V298" s="46"/>
      <c r="W298" s="46"/>
      <c r="X298" s="46"/>
      <c r="Y298" s="46"/>
      <c r="Z298" s="41">
        <v>43852</v>
      </c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</row>
    <row r="299" spans="1:43" s="185" customFormat="1" x14ac:dyDescent="0.2">
      <c r="A299" s="178">
        <v>43840</v>
      </c>
      <c r="B299" s="179">
        <v>213</v>
      </c>
      <c r="C299" s="178">
        <v>11188</v>
      </c>
      <c r="D299" s="180">
        <f t="shared" ca="1" si="55"/>
        <v>43879</v>
      </c>
      <c r="E299" s="181">
        <f t="shared" ca="1" si="57"/>
        <v>89</v>
      </c>
      <c r="F299" s="182" t="s">
        <v>1253</v>
      </c>
      <c r="G299" s="183">
        <v>700006490065600</v>
      </c>
      <c r="H299" s="179" t="s">
        <v>1254</v>
      </c>
      <c r="I299" s="179" t="s">
        <v>48</v>
      </c>
      <c r="J299" s="179" t="s">
        <v>45</v>
      </c>
      <c r="K299" s="179"/>
      <c r="L299" s="179"/>
      <c r="M299" s="179"/>
      <c r="N299" s="179"/>
      <c r="O299" s="184"/>
      <c r="P299" s="178">
        <v>43845</v>
      </c>
      <c r="Q299" s="179"/>
      <c r="R299" s="184"/>
      <c r="S299" s="219">
        <v>43845</v>
      </c>
      <c r="T299" s="184"/>
      <c r="U299" s="184"/>
      <c r="V299" s="184"/>
      <c r="W299" s="219">
        <v>43846</v>
      </c>
      <c r="X299" s="184"/>
      <c r="Y299" s="219">
        <v>43845</v>
      </c>
      <c r="Z299" s="219">
        <v>43845</v>
      </c>
      <c r="AA299" s="184"/>
      <c r="AB299" s="184"/>
      <c r="AC299" s="184"/>
      <c r="AD299" s="184"/>
      <c r="AE299" s="184"/>
      <c r="AF299" s="184"/>
      <c r="AG299" s="184"/>
      <c r="AH299" s="184"/>
      <c r="AI299" s="184"/>
      <c r="AJ299" s="184"/>
      <c r="AK299" s="184"/>
      <c r="AL299" s="184"/>
      <c r="AM299" s="184"/>
      <c r="AN299" s="184"/>
      <c r="AO299" s="184"/>
      <c r="AP299" s="184"/>
    </row>
    <row r="300" spans="1:43" s="93" customFormat="1" x14ac:dyDescent="0.2">
      <c r="A300" s="86">
        <v>43840</v>
      </c>
      <c r="B300" s="91">
        <v>222</v>
      </c>
      <c r="C300" s="86">
        <v>17646</v>
      </c>
      <c r="D300" s="110">
        <f t="shared" ca="1" si="55"/>
        <v>43879</v>
      </c>
      <c r="E300" s="88">
        <f t="shared" ca="1" si="57"/>
        <v>71</v>
      </c>
      <c r="F300" s="89" t="s">
        <v>1255</v>
      </c>
      <c r="G300" s="186">
        <v>898001012671455</v>
      </c>
      <c r="H300" s="91" t="s">
        <v>1256</v>
      </c>
      <c r="I300" s="91" t="s">
        <v>95</v>
      </c>
      <c r="J300" s="91" t="s">
        <v>45</v>
      </c>
      <c r="K300" s="91"/>
      <c r="L300" s="91"/>
      <c r="M300" s="91" t="s">
        <v>1319</v>
      </c>
      <c r="N300" s="86">
        <v>43845</v>
      </c>
      <c r="O300" s="92"/>
      <c r="P300" s="86">
        <v>43845</v>
      </c>
      <c r="Q300" s="86"/>
      <c r="R300" s="92"/>
      <c r="S300" s="92"/>
      <c r="T300" s="87">
        <v>43845</v>
      </c>
      <c r="U300" s="92"/>
      <c r="V300" s="92"/>
      <c r="W300" s="92"/>
      <c r="X300" s="87">
        <v>43858</v>
      </c>
      <c r="Y300" s="87">
        <v>43845</v>
      </c>
      <c r="Z300" s="87">
        <v>43845</v>
      </c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</row>
    <row r="301" spans="1:43" s="93" customFormat="1" x14ac:dyDescent="0.2">
      <c r="A301" s="189">
        <v>43843</v>
      </c>
      <c r="B301" s="190">
        <v>235</v>
      </c>
      <c r="C301" s="189">
        <v>15826</v>
      </c>
      <c r="D301" s="191">
        <f t="shared" ref="D301" si="59">INT(((C301-B301)/365.25))</f>
        <v>42</v>
      </c>
      <c r="E301" s="187">
        <v>76</v>
      </c>
      <c r="F301" s="192" t="s">
        <v>1268</v>
      </c>
      <c r="G301" s="188">
        <v>898001289207897</v>
      </c>
      <c r="H301" s="190" t="s">
        <v>1269</v>
      </c>
      <c r="I301" s="190" t="s">
        <v>95</v>
      </c>
      <c r="J301" s="190" t="s">
        <v>45</v>
      </c>
      <c r="K301" s="190" t="s">
        <v>71</v>
      </c>
      <c r="L301" s="93" t="s">
        <v>1264</v>
      </c>
      <c r="M301" s="190" t="s">
        <v>1265</v>
      </c>
      <c r="N301" s="189">
        <v>43342</v>
      </c>
      <c r="O301" s="193"/>
      <c r="P301" s="189">
        <v>43846</v>
      </c>
      <c r="Q301" s="190"/>
      <c r="R301" s="193"/>
      <c r="S301" s="193"/>
      <c r="T301" s="193"/>
      <c r="U301" s="193">
        <v>43354</v>
      </c>
      <c r="V301" s="193"/>
      <c r="W301" s="194">
        <v>43846</v>
      </c>
      <c r="X301" s="193">
        <v>43355</v>
      </c>
      <c r="Y301" s="194">
        <v>43846</v>
      </c>
      <c r="Z301" s="194">
        <v>43846</v>
      </c>
      <c r="AA301" s="193"/>
      <c r="AB301" s="193"/>
      <c r="AC301" s="193"/>
      <c r="AD301" s="193"/>
      <c r="AE301" s="193"/>
      <c r="AF301" s="193" t="s">
        <v>1266</v>
      </c>
      <c r="AG301" s="193"/>
      <c r="AH301" s="193"/>
      <c r="AI301" s="193"/>
      <c r="AJ301" s="193"/>
      <c r="AK301" s="193"/>
      <c r="AL301" s="193" t="s">
        <v>1267</v>
      </c>
      <c r="AM301" s="193"/>
      <c r="AN301" s="193"/>
      <c r="AO301" s="193"/>
      <c r="AP301" s="193"/>
    </row>
    <row r="302" spans="1:43" s="46" customFormat="1" ht="11.25" customHeight="1" x14ac:dyDescent="0.2">
      <c r="A302" s="38">
        <v>43843</v>
      </c>
      <c r="B302" s="45">
        <v>254</v>
      </c>
      <c r="C302" s="38">
        <v>39220</v>
      </c>
      <c r="D302" s="41">
        <f t="shared" ca="1" si="55"/>
        <v>43879</v>
      </c>
      <c r="E302" s="42">
        <v>13</v>
      </c>
      <c r="F302" s="43" t="s">
        <v>1275</v>
      </c>
      <c r="G302" s="44">
        <v>700308988502940</v>
      </c>
      <c r="H302" s="45" t="s">
        <v>1276</v>
      </c>
      <c r="I302" s="45" t="s">
        <v>38</v>
      </c>
      <c r="J302" s="45" t="s">
        <v>39</v>
      </c>
      <c r="K302" s="45"/>
      <c r="L302" s="45"/>
      <c r="M302" s="45" t="s">
        <v>1277</v>
      </c>
      <c r="N302" s="45"/>
      <c r="P302" s="45"/>
      <c r="Q302" s="45"/>
      <c r="Y302" s="41">
        <v>43851</v>
      </c>
      <c r="Z302" s="41">
        <v>43851</v>
      </c>
    </row>
    <row r="303" spans="1:43" s="47" customFormat="1" x14ac:dyDescent="0.2">
      <c r="A303" s="95">
        <v>43844</v>
      </c>
      <c r="B303" s="94">
        <v>260</v>
      </c>
      <c r="C303" s="95">
        <v>29362</v>
      </c>
      <c r="D303" s="195">
        <f t="shared" ca="1" si="55"/>
        <v>43879</v>
      </c>
      <c r="E303" s="127">
        <f t="shared" ca="1" si="57"/>
        <v>39</v>
      </c>
      <c r="F303" s="96" t="s">
        <v>1279</v>
      </c>
      <c r="G303" s="126">
        <v>898003264701911</v>
      </c>
      <c r="H303" s="94" t="s">
        <v>1280</v>
      </c>
      <c r="I303" s="94" t="s">
        <v>88</v>
      </c>
      <c r="J303" s="94" t="s">
        <v>45</v>
      </c>
      <c r="K303" s="94"/>
      <c r="L303" s="94"/>
      <c r="M303" s="94" t="s">
        <v>1281</v>
      </c>
      <c r="N303" s="95">
        <v>43846</v>
      </c>
      <c r="O303" s="100" t="s">
        <v>1036</v>
      </c>
      <c r="P303" s="95">
        <v>43846</v>
      </c>
      <c r="Q303" s="94"/>
      <c r="R303" s="99">
        <v>43846</v>
      </c>
      <c r="S303" s="100"/>
      <c r="T303" s="100"/>
      <c r="U303" s="100"/>
      <c r="V303" s="100"/>
      <c r="W303" s="99">
        <v>43851</v>
      </c>
      <c r="X303" s="100"/>
      <c r="Y303" s="99">
        <v>43846</v>
      </c>
      <c r="Z303" s="99">
        <v>43846</v>
      </c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</row>
    <row r="304" spans="1:43" s="47" customFormat="1" x14ac:dyDescent="0.2">
      <c r="A304" s="38">
        <v>43844</v>
      </c>
      <c r="B304" s="45">
        <v>261</v>
      </c>
      <c r="C304" s="38">
        <v>21166</v>
      </c>
      <c r="D304" s="102">
        <f t="shared" ca="1" si="55"/>
        <v>43879</v>
      </c>
      <c r="E304" s="42">
        <f t="shared" ca="1" si="57"/>
        <v>62</v>
      </c>
      <c r="F304" s="43" t="s">
        <v>1283</v>
      </c>
      <c r="G304" s="107">
        <v>701004878330492</v>
      </c>
      <c r="H304" s="45" t="s">
        <v>1284</v>
      </c>
      <c r="I304" s="45" t="s">
        <v>161</v>
      </c>
      <c r="J304" s="45" t="s">
        <v>39</v>
      </c>
      <c r="K304" s="45"/>
      <c r="L304" s="45"/>
      <c r="M304" s="45" t="s">
        <v>1285</v>
      </c>
      <c r="N304" s="45"/>
      <c r="O304" s="46"/>
      <c r="P304" s="45"/>
      <c r="Q304" s="45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</row>
    <row r="305" spans="1:43" s="47" customFormat="1" x14ac:dyDescent="0.2">
      <c r="A305" s="38">
        <v>43845</v>
      </c>
      <c r="B305" s="45">
        <v>291</v>
      </c>
      <c r="C305" s="38">
        <v>34894</v>
      </c>
      <c r="D305" s="102"/>
      <c r="E305" s="42">
        <v>25</v>
      </c>
      <c r="F305" s="43" t="s">
        <v>1292</v>
      </c>
      <c r="G305" s="107">
        <v>704605103426228</v>
      </c>
      <c r="H305" s="45" t="s">
        <v>1295</v>
      </c>
      <c r="I305" s="45" t="s">
        <v>48</v>
      </c>
      <c r="J305" s="45" t="s">
        <v>45</v>
      </c>
      <c r="K305" s="45"/>
      <c r="L305" s="45"/>
      <c r="M305" s="58"/>
      <c r="N305" s="45"/>
      <c r="O305" s="46" t="s">
        <v>1309</v>
      </c>
      <c r="P305" s="45"/>
      <c r="Q305" s="45"/>
      <c r="R305" s="41">
        <v>43853</v>
      </c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</row>
    <row r="306" spans="1:43" s="47" customFormat="1" x14ac:dyDescent="0.2">
      <c r="A306" s="38">
        <v>43840</v>
      </c>
      <c r="B306" s="45">
        <v>304</v>
      </c>
      <c r="C306" s="38">
        <v>34204</v>
      </c>
      <c r="D306" s="102">
        <f t="shared" ca="1" si="55"/>
        <v>43879</v>
      </c>
      <c r="E306" s="42">
        <f t="shared" ca="1" si="57"/>
        <v>26</v>
      </c>
      <c r="F306" s="43" t="s">
        <v>1301</v>
      </c>
      <c r="G306" s="107">
        <v>898003443717448</v>
      </c>
      <c r="H306" s="45" t="s">
        <v>1302</v>
      </c>
      <c r="I306" s="45" t="s">
        <v>51</v>
      </c>
      <c r="J306" s="45" t="s">
        <v>39</v>
      </c>
      <c r="K306" s="45"/>
      <c r="L306" s="45"/>
      <c r="M306" s="45" t="s">
        <v>1303</v>
      </c>
      <c r="N306" s="45"/>
      <c r="O306" s="46"/>
      <c r="P306" s="38">
        <v>43843</v>
      </c>
      <c r="Q306" s="45"/>
      <c r="R306" s="46"/>
      <c r="S306" s="46"/>
      <c r="T306" s="46"/>
      <c r="U306" s="46"/>
      <c r="V306" s="46"/>
      <c r="W306" s="46"/>
      <c r="X306" s="46"/>
      <c r="Y306" s="41">
        <v>43843</v>
      </c>
      <c r="Z306" s="41">
        <v>43843</v>
      </c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</row>
    <row r="307" spans="1:43" s="47" customFormat="1" x14ac:dyDescent="0.2">
      <c r="A307" s="38">
        <v>43847</v>
      </c>
      <c r="B307" s="45">
        <v>322</v>
      </c>
      <c r="C307" s="38">
        <v>31992</v>
      </c>
      <c r="D307" s="102">
        <f ca="1">TODAY()</f>
        <v>43879</v>
      </c>
      <c r="E307" s="42">
        <f ca="1">INT((D307-C307)/365.25)</f>
        <v>32</v>
      </c>
      <c r="F307" s="43" t="s">
        <v>1323</v>
      </c>
      <c r="G307" s="107">
        <v>898004085811217</v>
      </c>
      <c r="H307" s="45" t="s">
        <v>1324</v>
      </c>
      <c r="I307" s="45" t="s">
        <v>1325</v>
      </c>
      <c r="J307" s="45" t="s">
        <v>45</v>
      </c>
      <c r="K307" s="45"/>
      <c r="L307" s="45"/>
      <c r="M307" s="45" t="s">
        <v>1326</v>
      </c>
      <c r="N307" s="45"/>
      <c r="O307" s="46"/>
      <c r="P307" s="45"/>
      <c r="Q307" s="45"/>
      <c r="R307" s="46"/>
      <c r="S307" s="41">
        <v>43859</v>
      </c>
      <c r="T307" s="46"/>
      <c r="U307" s="46"/>
      <c r="V307" s="41">
        <v>43859</v>
      </c>
      <c r="W307" s="41">
        <v>43859</v>
      </c>
      <c r="X307" s="46"/>
      <c r="Y307" s="41">
        <v>43859</v>
      </c>
      <c r="Z307" s="41">
        <v>43859</v>
      </c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</row>
    <row r="308" spans="1:43" s="47" customFormat="1" x14ac:dyDescent="0.2">
      <c r="A308" s="38">
        <v>43847</v>
      </c>
      <c r="B308" s="45">
        <v>327</v>
      </c>
      <c r="C308" s="38">
        <v>15381</v>
      </c>
      <c r="D308" s="102">
        <f ca="1">TODAY()</f>
        <v>43879</v>
      </c>
      <c r="E308" s="42">
        <f ca="1">INT((D308-C308)/365.25)</f>
        <v>78</v>
      </c>
      <c r="F308" s="43" t="s">
        <v>1327</v>
      </c>
      <c r="G308" s="107">
        <v>700501552562255</v>
      </c>
      <c r="H308" s="45" t="s">
        <v>1328</v>
      </c>
      <c r="I308" s="45" t="s">
        <v>38</v>
      </c>
      <c r="J308" s="45" t="s">
        <v>612</v>
      </c>
      <c r="K308" s="45" t="s">
        <v>98</v>
      </c>
      <c r="L308" s="45" t="s">
        <v>99</v>
      </c>
      <c r="M308" s="45" t="s">
        <v>1329</v>
      </c>
      <c r="N308" s="45"/>
      <c r="O308" s="46"/>
      <c r="P308" s="45"/>
      <c r="Q308" s="45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</row>
    <row r="309" spans="1:43" s="47" customFormat="1" x14ac:dyDescent="0.2">
      <c r="A309" s="38">
        <v>43847</v>
      </c>
      <c r="B309" s="45">
        <v>342</v>
      </c>
      <c r="C309" s="38">
        <v>17910</v>
      </c>
      <c r="D309" s="102">
        <f ca="1">TODAY()</f>
        <v>43879</v>
      </c>
      <c r="E309" s="42">
        <f ca="1">INT((D309-C309)/365.25)</f>
        <v>71</v>
      </c>
      <c r="F309" s="43" t="s">
        <v>1330</v>
      </c>
      <c r="G309" s="107">
        <v>707103315750220</v>
      </c>
      <c r="H309" s="45" t="s">
        <v>1331</v>
      </c>
      <c r="I309" s="45" t="s">
        <v>48</v>
      </c>
      <c r="J309" s="45" t="s">
        <v>182</v>
      </c>
      <c r="K309" s="45" t="s">
        <v>532</v>
      </c>
      <c r="L309" s="45" t="s">
        <v>47</v>
      </c>
      <c r="M309" s="45" t="s">
        <v>1332</v>
      </c>
      <c r="N309" s="45"/>
      <c r="O309" s="46"/>
      <c r="P309" s="38">
        <v>43852</v>
      </c>
      <c r="Q309" s="45"/>
      <c r="R309" s="41">
        <v>43858</v>
      </c>
      <c r="S309" s="46"/>
      <c r="T309" s="46"/>
      <c r="U309" s="46"/>
      <c r="V309" s="46"/>
      <c r="W309" s="46"/>
      <c r="X309" s="46"/>
      <c r="Y309" s="41">
        <v>43852</v>
      </c>
      <c r="Z309" s="41">
        <v>43858</v>
      </c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</row>
    <row r="310" spans="1:43" s="47" customFormat="1" x14ac:dyDescent="0.2">
      <c r="A310" s="76">
        <v>43847</v>
      </c>
      <c r="B310" s="79">
        <v>353</v>
      </c>
      <c r="C310" s="76">
        <v>40600</v>
      </c>
      <c r="D310" s="226">
        <f ca="1">TODAY()</f>
        <v>43879</v>
      </c>
      <c r="E310" s="85">
        <f ca="1">INT((D310-C310)/365.25)</f>
        <v>8</v>
      </c>
      <c r="F310" s="77" t="s">
        <v>1333</v>
      </c>
      <c r="G310" s="227">
        <v>898002819650327</v>
      </c>
      <c r="H310" s="79" t="s">
        <v>1334</v>
      </c>
      <c r="I310" s="79" t="s">
        <v>88</v>
      </c>
      <c r="J310" s="79" t="s">
        <v>182</v>
      </c>
      <c r="K310" s="79"/>
      <c r="L310" s="79"/>
      <c r="M310" s="256"/>
      <c r="N310" s="76">
        <v>43846</v>
      </c>
      <c r="O310" s="75" t="s">
        <v>1433</v>
      </c>
      <c r="P310" s="76">
        <v>43856</v>
      </c>
      <c r="Q310" s="79"/>
      <c r="R310" s="75"/>
      <c r="S310" s="75"/>
      <c r="T310" s="75"/>
      <c r="U310" s="75"/>
      <c r="V310" s="75"/>
      <c r="W310" s="75"/>
      <c r="X310" s="80">
        <v>43857</v>
      </c>
      <c r="Y310" s="80">
        <v>43857</v>
      </c>
      <c r="Z310" s="80">
        <v>43857</v>
      </c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  <c r="AM310" s="75"/>
      <c r="AN310" s="75"/>
      <c r="AO310" s="75"/>
      <c r="AP310" s="75"/>
    </row>
    <row r="311" spans="1:43" s="46" customFormat="1" x14ac:dyDescent="0.2">
      <c r="A311" s="38">
        <v>43850</v>
      </c>
      <c r="B311" s="45">
        <v>372</v>
      </c>
      <c r="C311" s="38">
        <v>12786</v>
      </c>
      <c r="E311" s="45">
        <v>85</v>
      </c>
      <c r="F311" s="43" t="s">
        <v>1335</v>
      </c>
      <c r="G311" s="44">
        <v>700304957036235</v>
      </c>
      <c r="H311" s="45" t="s">
        <v>1336</v>
      </c>
      <c r="I311" s="45" t="s">
        <v>95</v>
      </c>
      <c r="J311" s="45" t="s">
        <v>45</v>
      </c>
      <c r="K311" s="45"/>
      <c r="L311" s="45"/>
      <c r="M311" s="45" t="s">
        <v>139</v>
      </c>
      <c r="N311" s="38">
        <v>43845</v>
      </c>
      <c r="P311" s="38">
        <v>43845</v>
      </c>
      <c r="Q311" s="45"/>
      <c r="Y311" s="41">
        <v>43845</v>
      </c>
      <c r="Z311" s="41">
        <v>43845</v>
      </c>
    </row>
    <row r="312" spans="1:43" s="46" customFormat="1" x14ac:dyDescent="0.2">
      <c r="A312" s="38">
        <v>43850</v>
      </c>
      <c r="B312" s="45">
        <v>378</v>
      </c>
      <c r="C312" s="103"/>
      <c r="E312" s="58"/>
      <c r="F312" s="43" t="s">
        <v>1339</v>
      </c>
      <c r="G312" s="58"/>
      <c r="H312" s="45" t="s">
        <v>1340</v>
      </c>
      <c r="I312" s="45" t="s">
        <v>59</v>
      </c>
      <c r="J312" s="45" t="s">
        <v>39</v>
      </c>
      <c r="K312" s="45"/>
      <c r="L312" s="45"/>
      <c r="M312" s="58"/>
      <c r="N312" s="45"/>
      <c r="P312" s="38">
        <v>43857</v>
      </c>
      <c r="Q312" s="45"/>
      <c r="Y312" s="41">
        <v>43857</v>
      </c>
      <c r="Z312" s="41">
        <v>43857</v>
      </c>
    </row>
    <row r="313" spans="1:43" s="230" customFormat="1" x14ac:dyDescent="0.2">
      <c r="A313" s="147">
        <v>43851</v>
      </c>
      <c r="B313" s="151">
        <v>387</v>
      </c>
      <c r="C313" s="95">
        <v>17113</v>
      </c>
      <c r="D313" s="231">
        <f t="shared" ca="1" si="7"/>
        <v>43879</v>
      </c>
      <c r="E313" s="127">
        <f t="shared" ref="E313:E314" ca="1" si="60">INT((D313-C313)/365.25)</f>
        <v>73</v>
      </c>
      <c r="F313" s="159" t="s">
        <v>1346</v>
      </c>
      <c r="G313" s="140">
        <v>704205296402087</v>
      </c>
      <c r="H313" s="151" t="s">
        <v>1347</v>
      </c>
      <c r="I313" s="151" t="s">
        <v>161</v>
      </c>
      <c r="J313" s="151" t="s">
        <v>39</v>
      </c>
      <c r="K313" s="151"/>
      <c r="L313" s="151"/>
      <c r="M313" s="151" t="s">
        <v>1348</v>
      </c>
      <c r="N313" s="151"/>
      <c r="O313" s="145"/>
      <c r="P313" s="147">
        <v>43858</v>
      </c>
      <c r="Q313" s="151"/>
      <c r="R313" s="145"/>
      <c r="S313" s="146">
        <v>43859</v>
      </c>
      <c r="T313" s="145"/>
      <c r="U313" s="145"/>
      <c r="V313" s="146">
        <v>43859</v>
      </c>
      <c r="W313" s="145"/>
      <c r="X313" s="145"/>
      <c r="Y313" s="146">
        <v>43858</v>
      </c>
      <c r="Z313" s="146">
        <v>43859</v>
      </c>
      <c r="AA313" s="145"/>
      <c r="AB313" s="145"/>
      <c r="AC313" s="145"/>
      <c r="AD313" s="145"/>
      <c r="AE313" s="145"/>
      <c r="AF313" s="145"/>
      <c r="AG313" s="145"/>
      <c r="AH313" s="145"/>
      <c r="AI313" s="145"/>
      <c r="AJ313" s="145"/>
      <c r="AK313" s="145"/>
      <c r="AL313" s="145"/>
      <c r="AM313" s="145"/>
      <c r="AN313" s="145"/>
      <c r="AO313" s="145"/>
      <c r="AP313" s="145"/>
    </row>
    <row r="314" spans="1:43" s="230" customFormat="1" x14ac:dyDescent="0.2">
      <c r="A314" s="234">
        <v>43851</v>
      </c>
      <c r="B314" s="235">
        <v>404</v>
      </c>
      <c r="C314" s="162">
        <v>14443</v>
      </c>
      <c r="D314" s="118">
        <f t="shared" ca="1" si="7"/>
        <v>43879</v>
      </c>
      <c r="E314" s="236">
        <f t="shared" ca="1" si="60"/>
        <v>80</v>
      </c>
      <c r="F314" s="163" t="s">
        <v>1349</v>
      </c>
      <c r="G314" s="164">
        <v>705205427846771</v>
      </c>
      <c r="H314" s="235" t="s">
        <v>1350</v>
      </c>
      <c r="I314" s="235" t="s">
        <v>38</v>
      </c>
      <c r="J314" s="235" t="s">
        <v>39</v>
      </c>
      <c r="K314" s="235"/>
      <c r="L314" s="235"/>
      <c r="M314" s="235" t="s">
        <v>1351</v>
      </c>
      <c r="N314" s="235"/>
      <c r="O314" s="237"/>
      <c r="P314" s="235"/>
      <c r="Q314" s="235"/>
      <c r="R314" s="237"/>
      <c r="S314" s="237"/>
      <c r="T314" s="237"/>
      <c r="U314" s="237"/>
      <c r="V314" s="237"/>
      <c r="W314" s="237"/>
      <c r="X314" s="237"/>
      <c r="Y314" s="237"/>
      <c r="Z314" s="237"/>
      <c r="AA314" s="237"/>
      <c r="AB314" s="237"/>
      <c r="AC314" s="237"/>
      <c r="AD314" s="237"/>
      <c r="AE314" s="237"/>
      <c r="AF314" s="237"/>
      <c r="AG314" s="237"/>
      <c r="AH314" s="237"/>
      <c r="AI314" s="237"/>
      <c r="AJ314" s="237"/>
      <c r="AK314" s="237"/>
      <c r="AL314" s="237"/>
      <c r="AM314" s="237"/>
      <c r="AN314" s="237"/>
      <c r="AO314" s="237"/>
      <c r="AP314" s="237"/>
    </row>
    <row r="315" spans="1:43" s="46" customFormat="1" x14ac:dyDescent="0.2">
      <c r="A315" s="38">
        <v>43847</v>
      </c>
      <c r="B315" s="45">
        <v>423</v>
      </c>
      <c r="C315" s="38">
        <v>21621</v>
      </c>
      <c r="E315" s="45">
        <v>60</v>
      </c>
      <c r="F315" s="43" t="s">
        <v>1360</v>
      </c>
      <c r="G315" s="44">
        <v>708108525077436</v>
      </c>
      <c r="H315" s="45" t="s">
        <v>1361</v>
      </c>
      <c r="I315" s="45" t="s">
        <v>1362</v>
      </c>
      <c r="J315" s="45" t="s">
        <v>39</v>
      </c>
      <c r="K315" s="45"/>
      <c r="L315" s="45"/>
      <c r="M315" s="45" t="s">
        <v>1363</v>
      </c>
      <c r="N315" s="45"/>
      <c r="O315" s="46" t="s">
        <v>741</v>
      </c>
      <c r="P315" s="45"/>
      <c r="Q315" s="45"/>
      <c r="R315" s="41">
        <v>43851</v>
      </c>
      <c r="Z315" s="41">
        <v>43851</v>
      </c>
    </row>
    <row r="316" spans="1:43" s="46" customFormat="1" x14ac:dyDescent="0.2">
      <c r="A316" s="38">
        <v>43852</v>
      </c>
      <c r="B316" s="45">
        <v>428</v>
      </c>
      <c r="C316" s="38">
        <v>11458</v>
      </c>
      <c r="E316" s="45">
        <v>88</v>
      </c>
      <c r="F316" s="43" t="s">
        <v>1365</v>
      </c>
      <c r="G316" s="44">
        <v>898004137907783</v>
      </c>
      <c r="H316" s="45" t="s">
        <v>1366</v>
      </c>
      <c r="I316" s="45" t="s">
        <v>161</v>
      </c>
      <c r="J316" s="45" t="s">
        <v>39</v>
      </c>
      <c r="K316" s="45"/>
      <c r="L316" s="45"/>
      <c r="M316" s="58"/>
      <c r="N316" s="45"/>
      <c r="O316" s="46" t="s">
        <v>1112</v>
      </c>
      <c r="P316" s="38">
        <v>43858</v>
      </c>
      <c r="Q316" s="45"/>
      <c r="R316" s="41">
        <v>43854</v>
      </c>
      <c r="U316" s="41">
        <v>43852</v>
      </c>
      <c r="Y316" s="41">
        <v>43858</v>
      </c>
      <c r="Z316" s="41">
        <v>43858</v>
      </c>
    </row>
    <row r="317" spans="1:43" s="46" customFormat="1" x14ac:dyDescent="0.2">
      <c r="A317" s="38">
        <v>43852</v>
      </c>
      <c r="B317" s="45">
        <v>455</v>
      </c>
      <c r="C317" s="38">
        <v>19140</v>
      </c>
      <c r="E317" s="45">
        <v>67</v>
      </c>
      <c r="F317" s="43" t="s">
        <v>1371</v>
      </c>
      <c r="G317" s="44">
        <v>898003377277613</v>
      </c>
      <c r="H317" s="45" t="s">
        <v>1372</v>
      </c>
      <c r="I317" s="45" t="s">
        <v>59</v>
      </c>
      <c r="J317" s="45" t="s">
        <v>39</v>
      </c>
      <c r="K317" s="45"/>
      <c r="L317" s="45"/>
      <c r="M317" s="45" t="s">
        <v>1373</v>
      </c>
      <c r="N317" s="45"/>
      <c r="P317" s="45"/>
      <c r="Q317" s="45"/>
    </row>
    <row r="318" spans="1:43" s="47" customFormat="1" ht="12.75" customHeight="1" x14ac:dyDescent="0.2">
      <c r="A318" s="38">
        <v>43853</v>
      </c>
      <c r="B318" s="239" t="s">
        <v>1377</v>
      </c>
      <c r="C318" s="240">
        <v>30231</v>
      </c>
      <c r="D318" s="241">
        <v>43853</v>
      </c>
      <c r="E318" s="239">
        <v>37</v>
      </c>
      <c r="F318" s="242" t="s">
        <v>1382</v>
      </c>
      <c r="G318" s="243">
        <v>207090034760008</v>
      </c>
      <c r="H318" s="242" t="s">
        <v>1383</v>
      </c>
      <c r="I318" s="242" t="s">
        <v>51</v>
      </c>
      <c r="J318" s="242" t="s">
        <v>39</v>
      </c>
      <c r="K318" s="47" t="s">
        <v>1384</v>
      </c>
      <c r="L318" s="240" t="s">
        <v>1378</v>
      </c>
      <c r="M318" s="242" t="s">
        <v>1379</v>
      </c>
      <c r="N318" s="240">
        <v>41099</v>
      </c>
      <c r="O318" s="239" t="s">
        <v>1385</v>
      </c>
      <c r="P318" s="240"/>
      <c r="Q318" s="13">
        <f t="shared" ref="Q318:Q320" si="61">P318-N318</f>
        <v>-41099</v>
      </c>
      <c r="R318" s="240"/>
      <c r="S318" s="240"/>
      <c r="T318" s="240"/>
      <c r="U318" s="240"/>
      <c r="V318" s="240"/>
      <c r="W318" s="240">
        <v>42886</v>
      </c>
      <c r="X318" s="240">
        <v>43354</v>
      </c>
      <c r="Y318" s="240"/>
      <c r="Z318" s="240"/>
      <c r="AA318" s="240"/>
      <c r="AB318" s="240">
        <v>42843</v>
      </c>
      <c r="AC318" s="240">
        <v>42886</v>
      </c>
      <c r="AD318" s="240"/>
      <c r="AE318" s="240">
        <v>42943</v>
      </c>
      <c r="AF318" s="240"/>
      <c r="AG318" s="240">
        <v>43354</v>
      </c>
      <c r="AH318" s="240"/>
      <c r="AI318" s="240"/>
      <c r="AJ318" s="240"/>
      <c r="AK318" s="240"/>
      <c r="AL318" s="242" t="s">
        <v>1380</v>
      </c>
      <c r="AM318" s="242"/>
      <c r="AN318" s="242" t="s">
        <v>1381</v>
      </c>
      <c r="AO318" s="242"/>
      <c r="AP318" s="242"/>
      <c r="AQ318" s="242"/>
    </row>
    <row r="319" spans="1:43" s="46" customFormat="1" x14ac:dyDescent="0.2">
      <c r="A319" s="38">
        <v>43854</v>
      </c>
      <c r="B319" s="45">
        <v>458</v>
      </c>
      <c r="C319" s="38">
        <v>13885</v>
      </c>
      <c r="D319" s="106">
        <f t="shared" ref="D319:D320" ca="1" si="62">TODAY()</f>
        <v>43879</v>
      </c>
      <c r="E319" s="42">
        <f t="shared" ref="E319:E320" ca="1" si="63">INT((D319-C319)/365.25)</f>
        <v>82</v>
      </c>
      <c r="F319" s="242" t="s">
        <v>1386</v>
      </c>
      <c r="G319" s="243">
        <v>705003467705257</v>
      </c>
      <c r="H319" s="45" t="s">
        <v>1387</v>
      </c>
      <c r="I319" s="45" t="s">
        <v>38</v>
      </c>
      <c r="J319" s="242" t="s">
        <v>39</v>
      </c>
      <c r="K319" s="238"/>
      <c r="L319" s="45"/>
      <c r="M319" s="45"/>
      <c r="N319" s="45"/>
      <c r="P319" s="45"/>
      <c r="Q319" s="45">
        <f t="shared" si="61"/>
        <v>0</v>
      </c>
    </row>
    <row r="320" spans="1:43" s="46" customFormat="1" x14ac:dyDescent="0.2">
      <c r="A320" s="38">
        <v>43854</v>
      </c>
      <c r="B320" s="45">
        <v>584</v>
      </c>
      <c r="C320" s="38">
        <v>29298</v>
      </c>
      <c r="D320" s="106">
        <f t="shared" ca="1" si="62"/>
        <v>43879</v>
      </c>
      <c r="E320" s="42">
        <f t="shared" ca="1" si="63"/>
        <v>39</v>
      </c>
      <c r="F320" s="43" t="s">
        <v>1390</v>
      </c>
      <c r="G320" s="243">
        <v>708208655210844</v>
      </c>
      <c r="H320" s="45" t="s">
        <v>1391</v>
      </c>
      <c r="I320" s="45" t="s">
        <v>51</v>
      </c>
      <c r="J320" s="45" t="s">
        <v>39</v>
      </c>
      <c r="K320" s="45"/>
      <c r="L320" s="45"/>
      <c r="M320" s="58"/>
      <c r="N320" s="45"/>
      <c r="P320" s="45"/>
      <c r="Q320" s="45">
        <f t="shared" si="61"/>
        <v>0</v>
      </c>
      <c r="X320" s="41">
        <v>43857</v>
      </c>
      <c r="Y320" s="41">
        <v>43857</v>
      </c>
      <c r="Z320" s="41">
        <v>43857</v>
      </c>
    </row>
    <row r="321" spans="1:42" s="247" customFormat="1" x14ac:dyDescent="0.2">
      <c r="A321" s="162">
        <v>43844</v>
      </c>
      <c r="B321" s="165">
        <v>585</v>
      </c>
      <c r="C321" s="162">
        <v>23114</v>
      </c>
      <c r="D321" s="118"/>
      <c r="E321" s="236">
        <v>56</v>
      </c>
      <c r="F321" s="163" t="s">
        <v>1397</v>
      </c>
      <c r="G321" s="248">
        <v>703409259318411</v>
      </c>
      <c r="H321" s="165" t="s">
        <v>1398</v>
      </c>
      <c r="I321" s="165" t="s">
        <v>38</v>
      </c>
      <c r="J321" s="165" t="s">
        <v>39</v>
      </c>
      <c r="K321" s="165"/>
      <c r="L321" s="165"/>
      <c r="M321" s="165" t="s">
        <v>1399</v>
      </c>
      <c r="N321" s="162">
        <v>43850</v>
      </c>
      <c r="O321" s="166"/>
      <c r="P321" s="162">
        <v>43850</v>
      </c>
      <c r="Q321" s="165"/>
      <c r="R321" s="166"/>
      <c r="S321" s="166"/>
      <c r="T321" s="166"/>
      <c r="U321" s="166"/>
      <c r="V321" s="166"/>
      <c r="W321" s="166"/>
      <c r="X321" s="166" t="s">
        <v>1400</v>
      </c>
      <c r="Y321" s="167">
        <v>43850</v>
      </c>
      <c r="Z321" s="167">
        <v>43850</v>
      </c>
      <c r="AA321" s="166"/>
      <c r="AB321" s="166"/>
      <c r="AC321" s="166"/>
      <c r="AD321" s="166"/>
      <c r="AE321" s="166"/>
      <c r="AF321" s="166"/>
      <c r="AG321" s="166"/>
      <c r="AH321" s="166"/>
      <c r="AI321" s="166"/>
      <c r="AJ321" s="166"/>
      <c r="AK321" s="166"/>
      <c r="AL321" s="166"/>
      <c r="AM321" s="166"/>
      <c r="AN321" s="166"/>
      <c r="AO321" s="166"/>
      <c r="AP321" s="166"/>
    </row>
    <row r="322" spans="1:42" s="46" customFormat="1" x14ac:dyDescent="0.2">
      <c r="A322" s="38">
        <v>43857</v>
      </c>
      <c r="B322" s="45">
        <v>586</v>
      </c>
      <c r="C322" s="38">
        <v>19045</v>
      </c>
      <c r="D322" s="41"/>
      <c r="E322" s="42">
        <v>68</v>
      </c>
      <c r="F322" s="43" t="s">
        <v>1402</v>
      </c>
      <c r="G322" s="243">
        <v>898003850364730</v>
      </c>
      <c r="H322" s="45" t="s">
        <v>1403</v>
      </c>
      <c r="I322" s="45" t="s">
        <v>51</v>
      </c>
      <c r="J322" s="45" t="s">
        <v>39</v>
      </c>
      <c r="K322" s="45"/>
      <c r="L322" s="45"/>
      <c r="M322" s="45" t="s">
        <v>1404</v>
      </c>
      <c r="N322" s="38"/>
      <c r="P322" s="38"/>
      <c r="Q322" s="45"/>
      <c r="Y322" s="41"/>
      <c r="Z322" s="41"/>
    </row>
    <row r="323" spans="1:42" s="247" customFormat="1" x14ac:dyDescent="0.2">
      <c r="A323" s="95">
        <v>43857</v>
      </c>
      <c r="B323" s="94">
        <v>587</v>
      </c>
      <c r="C323" s="95">
        <v>16722</v>
      </c>
      <c r="D323" s="231"/>
      <c r="E323" s="127">
        <v>75</v>
      </c>
      <c r="F323" s="96" t="s">
        <v>1405</v>
      </c>
      <c r="G323" s="246">
        <v>700106491014820</v>
      </c>
      <c r="H323" s="94" t="s">
        <v>1406</v>
      </c>
      <c r="I323" s="94" t="s">
        <v>59</v>
      </c>
      <c r="J323" s="94" t="s">
        <v>39</v>
      </c>
      <c r="K323" s="94"/>
      <c r="L323" s="94"/>
      <c r="M323" s="94" t="s">
        <v>1407</v>
      </c>
      <c r="N323" s="95"/>
      <c r="O323" s="100"/>
      <c r="P323" s="95"/>
      <c r="Q323" s="94"/>
      <c r="R323" s="100"/>
      <c r="S323" s="100"/>
      <c r="T323" s="100"/>
      <c r="U323" s="100"/>
      <c r="V323" s="100"/>
      <c r="W323" s="100"/>
      <c r="X323" s="100"/>
      <c r="Y323" s="99"/>
      <c r="Z323" s="99"/>
      <c r="AA323" s="100"/>
      <c r="AB323" s="100"/>
      <c r="AC323" s="100"/>
      <c r="AD323" s="100"/>
      <c r="AE323" s="100"/>
      <c r="AF323" s="100"/>
      <c r="AG323" s="100"/>
      <c r="AH323" s="100"/>
      <c r="AI323" s="100"/>
      <c r="AJ323" s="100"/>
      <c r="AK323" s="100"/>
      <c r="AL323" s="100"/>
      <c r="AM323" s="100"/>
      <c r="AN323" s="100"/>
      <c r="AO323" s="100"/>
      <c r="AP323" s="100"/>
    </row>
    <row r="324" spans="1:42" s="247" customFormat="1" x14ac:dyDescent="0.2">
      <c r="A324" s="95">
        <v>43858</v>
      </c>
      <c r="B324" s="94">
        <v>588</v>
      </c>
      <c r="C324" s="95">
        <v>18920</v>
      </c>
      <c r="D324" s="231"/>
      <c r="E324" s="127">
        <v>69</v>
      </c>
      <c r="F324" s="96" t="s">
        <v>1418</v>
      </c>
      <c r="G324" s="246">
        <v>898004164989388</v>
      </c>
      <c r="H324" s="94" t="s">
        <v>1419</v>
      </c>
      <c r="I324" s="94" t="s">
        <v>48</v>
      </c>
      <c r="J324" s="94" t="s">
        <v>45</v>
      </c>
      <c r="K324" s="94"/>
      <c r="L324" s="94"/>
      <c r="M324" s="94" t="s">
        <v>1420</v>
      </c>
      <c r="N324" s="95"/>
      <c r="O324" s="100"/>
      <c r="P324" s="95"/>
      <c r="Q324" s="94"/>
      <c r="R324" s="100"/>
      <c r="S324" s="100"/>
      <c r="T324" s="100"/>
      <c r="U324" s="100"/>
      <c r="V324" s="100"/>
      <c r="W324" s="100"/>
      <c r="X324" s="100"/>
      <c r="Y324" s="99"/>
      <c r="Z324" s="99"/>
      <c r="AA324" s="100"/>
      <c r="AB324" s="100"/>
      <c r="AC324" s="100"/>
      <c r="AD324" s="100"/>
      <c r="AE324" s="100"/>
      <c r="AF324" s="100"/>
      <c r="AG324" s="100"/>
      <c r="AH324" s="100"/>
      <c r="AI324" s="100"/>
      <c r="AJ324" s="100"/>
      <c r="AK324" s="100"/>
      <c r="AL324" s="100"/>
      <c r="AM324" s="100"/>
      <c r="AN324" s="100"/>
      <c r="AO324" s="100"/>
      <c r="AP324" s="100"/>
    </row>
    <row r="325" spans="1:42" s="247" customFormat="1" x14ac:dyDescent="0.2">
      <c r="A325" s="95">
        <v>43859</v>
      </c>
      <c r="B325" s="94">
        <v>589</v>
      </c>
      <c r="C325" s="95">
        <v>33282</v>
      </c>
      <c r="D325" s="231"/>
      <c r="E325" s="127">
        <v>29</v>
      </c>
      <c r="F325" s="96" t="s">
        <v>1421</v>
      </c>
      <c r="G325" s="246">
        <v>706002855461344</v>
      </c>
      <c r="H325" s="94" t="s">
        <v>1422</v>
      </c>
      <c r="I325" s="94" t="s">
        <v>48</v>
      </c>
      <c r="J325" s="94" t="s">
        <v>45</v>
      </c>
      <c r="K325" s="94"/>
      <c r="L325" s="94"/>
      <c r="M325" s="94" t="s">
        <v>1423</v>
      </c>
      <c r="N325" s="95"/>
      <c r="O325" s="100"/>
      <c r="P325" s="95"/>
      <c r="Q325" s="94"/>
      <c r="R325" s="100"/>
      <c r="S325" s="100"/>
      <c r="T325" s="100"/>
      <c r="U325" s="100"/>
      <c r="V325" s="100"/>
      <c r="W325" s="100"/>
      <c r="X325" s="100"/>
      <c r="Y325" s="99"/>
      <c r="Z325" s="99"/>
      <c r="AA325" s="100"/>
      <c r="AB325" s="100"/>
      <c r="AC325" s="100"/>
      <c r="AD325" s="100"/>
      <c r="AE325" s="100"/>
      <c r="AF325" s="100"/>
      <c r="AG325" s="100"/>
      <c r="AH325" s="100"/>
      <c r="AI325" s="100"/>
      <c r="AJ325" s="100"/>
      <c r="AK325" s="100"/>
      <c r="AL325" s="100"/>
      <c r="AM325" s="100"/>
      <c r="AN325" s="100"/>
      <c r="AO325" s="100"/>
      <c r="AP325" s="100"/>
    </row>
    <row r="326" spans="1:42" s="247" customFormat="1" x14ac:dyDescent="0.2">
      <c r="A326" s="162">
        <v>43859</v>
      </c>
      <c r="B326" s="165">
        <v>590</v>
      </c>
      <c r="C326" s="162">
        <v>19442</v>
      </c>
      <c r="D326" s="118"/>
      <c r="E326" s="236">
        <v>67</v>
      </c>
      <c r="F326" s="163" t="s">
        <v>1424</v>
      </c>
      <c r="G326" s="248">
        <v>705109463747170</v>
      </c>
      <c r="H326" s="165" t="s">
        <v>1425</v>
      </c>
      <c r="I326" s="165" t="s">
        <v>38</v>
      </c>
      <c r="J326" s="165" t="s">
        <v>39</v>
      </c>
      <c r="K326" s="165"/>
      <c r="L326" s="165"/>
      <c r="M326" s="165" t="s">
        <v>1426</v>
      </c>
      <c r="N326" s="162"/>
      <c r="O326" s="166"/>
      <c r="P326" s="162"/>
      <c r="Q326" s="165"/>
      <c r="R326" s="166"/>
      <c r="S326" s="166"/>
      <c r="T326" s="166"/>
      <c r="U326" s="166"/>
      <c r="V326" s="166"/>
      <c r="W326" s="166"/>
      <c r="X326" s="166"/>
      <c r="Y326" s="167"/>
      <c r="Z326" s="167"/>
      <c r="AA326" s="166"/>
      <c r="AB326" s="166"/>
      <c r="AC326" s="166"/>
      <c r="AD326" s="166"/>
      <c r="AE326" s="166"/>
      <c r="AF326" s="166"/>
      <c r="AG326" s="166"/>
      <c r="AH326" s="166"/>
      <c r="AI326" s="166"/>
      <c r="AJ326" s="166"/>
      <c r="AK326" s="166"/>
      <c r="AL326" s="166"/>
      <c r="AM326" s="166"/>
      <c r="AN326" s="166"/>
      <c r="AO326" s="166"/>
      <c r="AP326" s="166"/>
    </row>
    <row r="327" spans="1:42" s="46" customFormat="1" x14ac:dyDescent="0.2">
      <c r="A327" s="38">
        <v>43859</v>
      </c>
      <c r="B327" s="45">
        <v>591</v>
      </c>
      <c r="C327" s="103"/>
      <c r="E327" s="45">
        <v>77</v>
      </c>
      <c r="F327" s="43" t="s">
        <v>1427</v>
      </c>
      <c r="G327" s="58"/>
      <c r="H327" s="45" t="s">
        <v>1428</v>
      </c>
      <c r="I327" s="45" t="s">
        <v>51</v>
      </c>
      <c r="J327" s="45" t="s">
        <v>39</v>
      </c>
      <c r="K327" s="45"/>
      <c r="L327" s="45"/>
      <c r="M327" s="45" t="s">
        <v>1429</v>
      </c>
      <c r="N327" s="45"/>
      <c r="P327" s="45"/>
      <c r="Q327" s="45"/>
    </row>
    <row r="328" spans="1:42" s="46" customFormat="1" x14ac:dyDescent="0.2">
      <c r="A328" s="38">
        <v>43859</v>
      </c>
      <c r="B328" s="45">
        <v>592</v>
      </c>
      <c r="C328" s="38">
        <v>23747</v>
      </c>
      <c r="E328" s="45">
        <v>55</v>
      </c>
      <c r="F328" s="43" t="s">
        <v>1436</v>
      </c>
      <c r="G328" s="44">
        <v>801434302131174</v>
      </c>
      <c r="H328" s="45" t="s">
        <v>1437</v>
      </c>
      <c r="I328" s="45" t="s">
        <v>44</v>
      </c>
      <c r="J328" s="45" t="s">
        <v>45</v>
      </c>
      <c r="K328" s="45"/>
      <c r="L328" s="45"/>
      <c r="M328" s="45" t="s">
        <v>1438</v>
      </c>
      <c r="N328" s="45"/>
      <c r="P328" s="45"/>
      <c r="Q328" s="45"/>
    </row>
    <row r="329" spans="1:42" s="247" customFormat="1" x14ac:dyDescent="0.2">
      <c r="A329" s="95">
        <v>43859</v>
      </c>
      <c r="B329" s="94">
        <v>593</v>
      </c>
      <c r="C329" s="95">
        <v>24633</v>
      </c>
      <c r="D329" s="255"/>
      <c r="E329" s="94">
        <v>53</v>
      </c>
      <c r="F329" s="96" t="s">
        <v>1439</v>
      </c>
      <c r="G329" s="168">
        <v>898004541740151</v>
      </c>
      <c r="H329" s="94" t="s">
        <v>1440</v>
      </c>
      <c r="I329" s="94" t="s">
        <v>48</v>
      </c>
      <c r="J329" s="94" t="s">
        <v>45</v>
      </c>
      <c r="K329" s="94"/>
      <c r="L329" s="94"/>
      <c r="M329" s="94">
        <v>965413898</v>
      </c>
      <c r="N329" s="94"/>
      <c r="O329" s="100"/>
      <c r="P329" s="94"/>
      <c r="Q329" s="94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  <c r="AF329" s="100"/>
      <c r="AG329" s="100"/>
      <c r="AH329" s="100"/>
      <c r="AI329" s="100"/>
      <c r="AJ329" s="100"/>
      <c r="AK329" s="100"/>
      <c r="AL329" s="100"/>
      <c r="AM329" s="100"/>
      <c r="AN329" s="100"/>
      <c r="AO329" s="100"/>
      <c r="AP329" s="100"/>
    </row>
    <row r="330" spans="1:42" s="16" customFormat="1" ht="11.25" customHeight="1" x14ac:dyDescent="0.2">
      <c r="A330" s="59">
        <v>43193</v>
      </c>
      <c r="B330" s="60">
        <v>33</v>
      </c>
      <c r="C330" s="59">
        <v>10345</v>
      </c>
      <c r="D330" s="228">
        <f t="shared" ca="1" si="7"/>
        <v>43879</v>
      </c>
      <c r="E330" s="64">
        <f ca="1">INT((D330-C330)/365.25)</f>
        <v>91</v>
      </c>
      <c r="F330" s="65" t="s">
        <v>411</v>
      </c>
      <c r="G330" s="66">
        <v>700801428976385</v>
      </c>
      <c r="H330" s="60" t="s">
        <v>412</v>
      </c>
      <c r="I330" s="60" t="s">
        <v>55</v>
      </c>
      <c r="J330" s="60" t="s">
        <v>45</v>
      </c>
      <c r="K330" s="60" t="s">
        <v>252</v>
      </c>
      <c r="L330" s="60" t="s">
        <v>253</v>
      </c>
      <c r="M330" s="60">
        <v>982249547</v>
      </c>
      <c r="N330" s="59">
        <v>43202</v>
      </c>
      <c r="O330" s="62" t="s">
        <v>1310</v>
      </c>
      <c r="P330" s="59">
        <v>43797</v>
      </c>
      <c r="Q330" s="60">
        <f t="shared" ref="Q330:Q337" si="64">P330-N330</f>
        <v>595</v>
      </c>
      <c r="R330" s="63">
        <v>43797</v>
      </c>
      <c r="S330" s="62"/>
      <c r="T330" s="62"/>
      <c r="U330" s="62"/>
      <c r="V330" s="62"/>
      <c r="W330" s="62"/>
      <c r="X330" s="62"/>
      <c r="Y330" s="63">
        <v>43797</v>
      </c>
      <c r="Z330" s="63">
        <v>43496</v>
      </c>
      <c r="AA330" s="62"/>
      <c r="AB330" s="62"/>
      <c r="AC330" s="62"/>
      <c r="AD330" s="63">
        <v>43642</v>
      </c>
      <c r="AE330" s="62"/>
      <c r="AF330" s="62"/>
      <c r="AG330" s="62"/>
      <c r="AH330" s="63">
        <v>43713</v>
      </c>
      <c r="AI330" s="62"/>
      <c r="AJ330" s="63">
        <v>43797</v>
      </c>
      <c r="AK330" s="62"/>
      <c r="AL330" s="62"/>
      <c r="AM330" s="62"/>
      <c r="AN330" s="62"/>
      <c r="AO330" s="62"/>
      <c r="AP330" s="63">
        <v>43846</v>
      </c>
    </row>
    <row r="331" spans="1:42" s="16" customFormat="1" ht="11.25" customHeight="1" x14ac:dyDescent="0.2">
      <c r="A331" s="59">
        <v>43651</v>
      </c>
      <c r="B331" s="154">
        <v>67</v>
      </c>
      <c r="C331" s="143">
        <v>10656</v>
      </c>
      <c r="D331" s="22">
        <f t="shared" ca="1" si="55"/>
        <v>43879</v>
      </c>
      <c r="E331" s="155">
        <f ca="1">INT((D331-C331)/365.25)</f>
        <v>90</v>
      </c>
      <c r="F331" s="152" t="s">
        <v>661</v>
      </c>
      <c r="G331" s="158">
        <v>898001194343637</v>
      </c>
      <c r="H331" s="156" t="s">
        <v>662</v>
      </c>
      <c r="I331" s="156" t="s">
        <v>51</v>
      </c>
      <c r="J331" s="156" t="s">
        <v>39</v>
      </c>
      <c r="K331" s="156"/>
      <c r="L331" s="156"/>
      <c r="M331" s="156">
        <v>991636420</v>
      </c>
      <c r="N331" s="143">
        <v>43657</v>
      </c>
      <c r="O331" s="144" t="s">
        <v>1282</v>
      </c>
      <c r="P331" s="143">
        <v>43837</v>
      </c>
      <c r="Q331" s="156">
        <f t="shared" si="64"/>
        <v>180</v>
      </c>
      <c r="R331" s="157"/>
      <c r="S331" s="153">
        <v>43754</v>
      </c>
      <c r="T331" s="153">
        <v>43847</v>
      </c>
      <c r="U331" s="157"/>
      <c r="V331" s="157"/>
      <c r="W331" s="153">
        <v>43754</v>
      </c>
      <c r="X331" s="157"/>
      <c r="Y331" s="153">
        <v>43837</v>
      </c>
      <c r="Z331" s="153">
        <v>43847</v>
      </c>
      <c r="AA331" s="153">
        <v>43507</v>
      </c>
      <c r="AB331" s="62"/>
      <c r="AC331" s="157"/>
      <c r="AD331" s="157"/>
      <c r="AE331" s="153">
        <v>43627</v>
      </c>
      <c r="AF331" s="157"/>
      <c r="AG331" s="157"/>
      <c r="AH331" s="157"/>
      <c r="AI331" s="153">
        <v>43754</v>
      </c>
      <c r="AJ331" s="157"/>
      <c r="AK331" s="157"/>
      <c r="AL331" s="157" t="s">
        <v>518</v>
      </c>
      <c r="AM331" s="153">
        <v>43592</v>
      </c>
      <c r="AN331" s="157"/>
      <c r="AO331" s="157"/>
      <c r="AP331" s="153">
        <v>43840</v>
      </c>
    </row>
    <row r="332" spans="1:42" s="16" customFormat="1" ht="11.25" customHeight="1" x14ac:dyDescent="0.2">
      <c r="A332" s="9">
        <v>43315</v>
      </c>
      <c r="B332" s="29">
        <v>104</v>
      </c>
      <c r="C332" s="9">
        <v>12625</v>
      </c>
      <c r="D332" s="10">
        <f t="shared" ca="1" si="55"/>
        <v>43879</v>
      </c>
      <c r="E332" s="20">
        <f ca="1">INT((D332-C332)/365.25)</f>
        <v>85</v>
      </c>
      <c r="F332" s="11" t="s">
        <v>109</v>
      </c>
      <c r="G332" s="12">
        <v>700300990972439</v>
      </c>
      <c r="H332" s="13" t="s">
        <v>851</v>
      </c>
      <c r="I332" s="13" t="s">
        <v>51</v>
      </c>
      <c r="J332" s="13" t="s">
        <v>39</v>
      </c>
      <c r="K332" s="13" t="s">
        <v>46</v>
      </c>
      <c r="L332" s="13" t="s">
        <v>47</v>
      </c>
      <c r="M332" s="13" t="s">
        <v>677</v>
      </c>
      <c r="N332" s="9">
        <v>43318</v>
      </c>
      <c r="O332" s="15" t="s">
        <v>1272</v>
      </c>
      <c r="P332" s="9">
        <v>43808</v>
      </c>
      <c r="Q332" s="13">
        <f t="shared" si="64"/>
        <v>490</v>
      </c>
      <c r="R332" s="22">
        <v>43672</v>
      </c>
      <c r="S332" s="14"/>
      <c r="T332" s="14"/>
      <c r="U332" s="10">
        <v>43731</v>
      </c>
      <c r="V332" s="14"/>
      <c r="W332" s="14"/>
      <c r="X332" s="10">
        <v>43739</v>
      </c>
      <c r="Y332" s="10">
        <v>43808</v>
      </c>
      <c r="Z332" s="10">
        <v>43480</v>
      </c>
      <c r="AA332" s="14"/>
      <c r="AB332" s="14"/>
      <c r="AC332" s="10">
        <v>43584</v>
      </c>
      <c r="AD332" s="14"/>
      <c r="AE332" s="14"/>
      <c r="AF332" s="10">
        <v>43672</v>
      </c>
      <c r="AG332" s="14"/>
      <c r="AH332" s="10">
        <v>43739</v>
      </c>
      <c r="AI332" s="14"/>
      <c r="AJ332" s="14"/>
      <c r="AK332" s="10">
        <v>43808</v>
      </c>
      <c r="AL332" s="14"/>
      <c r="AM332" s="14"/>
      <c r="AN332" s="14"/>
      <c r="AO332" s="14"/>
      <c r="AP332" s="10">
        <v>43839</v>
      </c>
    </row>
    <row r="333" spans="1:42" s="16" customFormat="1" x14ac:dyDescent="0.2">
      <c r="A333" s="59">
        <v>43333</v>
      </c>
      <c r="B333" s="61">
        <v>166</v>
      </c>
      <c r="C333" s="59">
        <v>16478</v>
      </c>
      <c r="D333" s="63">
        <f t="shared" ca="1" si="55"/>
        <v>43879</v>
      </c>
      <c r="E333" s="64">
        <f ca="1">INT((D333-C333)/365.25)</f>
        <v>75</v>
      </c>
      <c r="F333" s="65" t="s">
        <v>81</v>
      </c>
      <c r="G333" s="66">
        <v>801434138598176</v>
      </c>
      <c r="H333" s="60" t="s">
        <v>82</v>
      </c>
      <c r="I333" s="60" t="s">
        <v>44</v>
      </c>
      <c r="J333" s="60" t="s">
        <v>45</v>
      </c>
      <c r="K333" s="60" t="s">
        <v>46</v>
      </c>
      <c r="L333" s="60" t="s">
        <v>47</v>
      </c>
      <c r="M333" s="60" t="s">
        <v>83</v>
      </c>
      <c r="N333" s="59">
        <v>43335</v>
      </c>
      <c r="O333" s="142" t="s">
        <v>1289</v>
      </c>
      <c r="P333" s="59"/>
      <c r="Q333" s="60">
        <f t="shared" si="64"/>
        <v>-43335</v>
      </c>
      <c r="R333" s="63">
        <v>43690</v>
      </c>
      <c r="S333" s="62"/>
      <c r="T333" s="62"/>
      <c r="U333" s="62"/>
      <c r="V333" s="62"/>
      <c r="W333" s="63">
        <v>43690</v>
      </c>
      <c r="X333" s="62"/>
      <c r="Y333" s="63">
        <v>43690</v>
      </c>
      <c r="Z333" s="62"/>
      <c r="AA333" s="62"/>
      <c r="AB333" s="63">
        <v>43537</v>
      </c>
      <c r="AC333" s="62"/>
      <c r="AD333" s="62"/>
      <c r="AE333" s="62"/>
      <c r="AF333" s="62"/>
      <c r="AG333" s="63">
        <v>43690</v>
      </c>
      <c r="AH333" s="62"/>
      <c r="AI333" s="62"/>
      <c r="AJ333" s="62"/>
      <c r="AK333" s="62"/>
      <c r="AL333" s="62"/>
      <c r="AM333" s="62"/>
      <c r="AN333" s="62"/>
      <c r="AO333" s="62"/>
      <c r="AP333" s="63">
        <v>43844</v>
      </c>
    </row>
    <row r="334" spans="1:42" s="16" customFormat="1" ht="11.25" customHeight="1" x14ac:dyDescent="0.2">
      <c r="A334" s="59">
        <v>42199</v>
      </c>
      <c r="B334" s="61">
        <v>212</v>
      </c>
      <c r="C334" s="59">
        <v>20896</v>
      </c>
      <c r="D334" s="10">
        <f t="shared" ca="1" si="55"/>
        <v>43879</v>
      </c>
      <c r="E334" s="64">
        <f ca="1">INT((D334-C334)/365.25)</f>
        <v>62</v>
      </c>
      <c r="F334" s="65" t="s">
        <v>276</v>
      </c>
      <c r="G334" s="66">
        <v>801434131485198</v>
      </c>
      <c r="H334" s="60" t="s">
        <v>324</v>
      </c>
      <c r="I334" s="60" t="s">
        <v>51</v>
      </c>
      <c r="J334" s="60" t="s">
        <v>39</v>
      </c>
      <c r="K334" s="60" t="s">
        <v>46</v>
      </c>
      <c r="L334" s="60" t="s">
        <v>47</v>
      </c>
      <c r="M334" s="60" t="s">
        <v>277</v>
      </c>
      <c r="N334" s="59">
        <v>43165</v>
      </c>
      <c r="O334" s="142" t="s">
        <v>1304</v>
      </c>
      <c r="P334" s="59">
        <v>43731</v>
      </c>
      <c r="Q334" s="60">
        <f t="shared" si="64"/>
        <v>566</v>
      </c>
      <c r="R334" s="63">
        <v>43817</v>
      </c>
      <c r="S334" s="62"/>
      <c r="T334" s="62"/>
      <c r="U334" s="63">
        <v>43731</v>
      </c>
      <c r="V334" s="62"/>
      <c r="W334" s="63">
        <v>43676</v>
      </c>
      <c r="X334" s="63">
        <v>43647</v>
      </c>
      <c r="Y334" s="63">
        <v>43731</v>
      </c>
      <c r="Z334" s="62"/>
      <c r="AA334" s="63">
        <v>43521</v>
      </c>
      <c r="AB334" s="62"/>
      <c r="AC334" s="63">
        <v>43556</v>
      </c>
      <c r="AD334" s="62"/>
      <c r="AE334" s="62"/>
      <c r="AF334" s="63">
        <v>43647</v>
      </c>
      <c r="AG334" s="62"/>
      <c r="AH334" s="63">
        <v>43731</v>
      </c>
      <c r="AI334" s="62"/>
      <c r="AJ334" s="62"/>
      <c r="AK334" s="63">
        <v>43817</v>
      </c>
      <c r="AL334" s="62"/>
      <c r="AM334" s="62"/>
      <c r="AN334" s="63">
        <v>43845</v>
      </c>
      <c r="AO334" s="62"/>
      <c r="AP334" s="62"/>
    </row>
    <row r="335" spans="1:42" s="16" customFormat="1" ht="11.25" customHeight="1" x14ac:dyDescent="0.2">
      <c r="A335" s="21">
        <v>43374</v>
      </c>
      <c r="B335" s="30">
        <v>249</v>
      </c>
      <c r="C335" s="9">
        <v>19328</v>
      </c>
      <c r="D335" s="22">
        <f t="shared" ca="1" si="55"/>
        <v>43879</v>
      </c>
      <c r="E335" s="31">
        <v>83</v>
      </c>
      <c r="F335" s="11" t="s">
        <v>234</v>
      </c>
      <c r="G335" s="12">
        <v>898001289156656</v>
      </c>
      <c r="H335" s="13" t="s">
        <v>305</v>
      </c>
      <c r="I335" s="13" t="s">
        <v>59</v>
      </c>
      <c r="J335" s="13" t="s">
        <v>39</v>
      </c>
      <c r="K335" s="13" t="s">
        <v>46</v>
      </c>
      <c r="L335" s="13" t="s">
        <v>47</v>
      </c>
      <c r="M335" s="13" t="s">
        <v>235</v>
      </c>
      <c r="N335" s="9">
        <v>43404</v>
      </c>
      <c r="O335" s="25" t="s">
        <v>1271</v>
      </c>
      <c r="P335" s="9">
        <v>43486</v>
      </c>
      <c r="Q335" s="23">
        <f t="shared" si="64"/>
        <v>82</v>
      </c>
      <c r="R335" s="22">
        <v>43809</v>
      </c>
      <c r="S335" s="22">
        <v>43629</v>
      </c>
      <c r="T335" s="22">
        <v>43847</v>
      </c>
      <c r="U335" s="24"/>
      <c r="V335" s="22">
        <v>43787</v>
      </c>
      <c r="W335" s="24"/>
      <c r="X335" s="24"/>
      <c r="Y335" s="22">
        <v>43787</v>
      </c>
      <c r="Z335" s="22">
        <v>43847</v>
      </c>
      <c r="AA335" s="24"/>
      <c r="AB335" s="24"/>
      <c r="AC335" s="24"/>
      <c r="AD335" s="24"/>
      <c r="AE335" s="22">
        <v>43629</v>
      </c>
      <c r="AF335" s="24"/>
      <c r="AG335" s="22">
        <v>43703</v>
      </c>
      <c r="AH335" s="22">
        <v>43710</v>
      </c>
      <c r="AI335" s="22">
        <v>43766</v>
      </c>
      <c r="AJ335" s="22">
        <v>43787</v>
      </c>
      <c r="AK335" s="24"/>
      <c r="AL335" s="24" t="s">
        <v>711</v>
      </c>
      <c r="AM335" s="24"/>
      <c r="AN335" s="24"/>
      <c r="AO335" s="24"/>
      <c r="AP335" s="22">
        <v>43843</v>
      </c>
    </row>
    <row r="336" spans="1:42" s="16" customFormat="1" ht="11.25" customHeight="1" x14ac:dyDescent="0.2">
      <c r="A336" s="9">
        <v>43413</v>
      </c>
      <c r="B336" s="13">
        <v>268</v>
      </c>
      <c r="C336" s="9">
        <v>21668</v>
      </c>
      <c r="D336" s="128">
        <f t="shared" ca="1" si="7"/>
        <v>43879</v>
      </c>
      <c r="E336" s="20">
        <f ca="1">INT((D336-C336)/365.25)</f>
        <v>60</v>
      </c>
      <c r="F336" s="11" t="s">
        <v>408</v>
      </c>
      <c r="G336" s="12">
        <v>700004128884701</v>
      </c>
      <c r="H336" s="13" t="s">
        <v>409</v>
      </c>
      <c r="I336" s="13" t="s">
        <v>95</v>
      </c>
      <c r="J336" s="13" t="s">
        <v>45</v>
      </c>
      <c r="K336" s="13" t="s">
        <v>46</v>
      </c>
      <c r="L336" s="13" t="s">
        <v>47</v>
      </c>
      <c r="M336" s="13" t="s">
        <v>410</v>
      </c>
      <c r="N336" s="9">
        <v>43434</v>
      </c>
      <c r="O336" s="14" t="s">
        <v>1320</v>
      </c>
      <c r="P336" s="9">
        <v>43706</v>
      </c>
      <c r="Q336" s="13">
        <f t="shared" si="64"/>
        <v>272</v>
      </c>
      <c r="R336" s="14"/>
      <c r="S336" s="14"/>
      <c r="T336" s="14"/>
      <c r="U336" s="14"/>
      <c r="V336" s="14"/>
      <c r="W336" s="14"/>
      <c r="X336" s="14"/>
      <c r="Y336" s="10">
        <v>43706</v>
      </c>
      <c r="Z336" s="14"/>
      <c r="AA336" s="14"/>
      <c r="AB336" s="14"/>
      <c r="AC336" s="14"/>
      <c r="AD336" s="14"/>
      <c r="AE336" s="14"/>
      <c r="AF336" s="14"/>
      <c r="AG336" s="10">
        <v>43706</v>
      </c>
      <c r="AH336" s="14"/>
      <c r="AI336" s="14"/>
      <c r="AJ336" s="14"/>
      <c r="AK336" s="14"/>
      <c r="AL336" s="14"/>
      <c r="AM336" s="14"/>
      <c r="AN336" s="10">
        <v>43845</v>
      </c>
      <c r="AO336" s="14" t="s">
        <v>1321</v>
      </c>
      <c r="AP336" s="14"/>
    </row>
    <row r="337" spans="1:58" s="16" customFormat="1" ht="11.25" customHeight="1" x14ac:dyDescent="0.2">
      <c r="A337" s="9">
        <v>43600</v>
      </c>
      <c r="B337" s="13">
        <v>390</v>
      </c>
      <c r="C337" s="9">
        <v>17322</v>
      </c>
      <c r="D337" s="128">
        <f t="shared" ca="1" si="19"/>
        <v>43879</v>
      </c>
      <c r="E337" s="20">
        <f ca="1">INT((D337-C337)/365.25)</f>
        <v>72</v>
      </c>
      <c r="F337" s="11" t="s">
        <v>525</v>
      </c>
      <c r="G337" s="12">
        <v>801434141781989</v>
      </c>
      <c r="H337" s="13" t="s">
        <v>526</v>
      </c>
      <c r="I337" s="13" t="s">
        <v>55</v>
      </c>
      <c r="J337" s="13" t="s">
        <v>45</v>
      </c>
      <c r="K337" s="13" t="s">
        <v>599</v>
      </c>
      <c r="L337" s="13" t="s">
        <v>598</v>
      </c>
      <c r="M337" s="13" t="s">
        <v>527</v>
      </c>
      <c r="N337" s="9">
        <v>43605</v>
      </c>
      <c r="O337" s="14" t="s">
        <v>1352</v>
      </c>
      <c r="P337" s="9">
        <v>43846</v>
      </c>
      <c r="Q337" s="13">
        <f t="shared" si="64"/>
        <v>241</v>
      </c>
      <c r="R337" s="10">
        <v>43846</v>
      </c>
      <c r="S337" s="14"/>
      <c r="T337" s="14"/>
      <c r="U337" s="14"/>
      <c r="V337" s="14"/>
      <c r="W337" s="14"/>
      <c r="X337" s="14"/>
      <c r="Y337" s="10">
        <v>43846</v>
      </c>
      <c r="Z337" s="10">
        <v>43846</v>
      </c>
      <c r="AA337" s="14"/>
      <c r="AB337" s="14"/>
      <c r="AC337" s="14"/>
      <c r="AD337" s="10">
        <v>43607</v>
      </c>
      <c r="AE337" s="14"/>
      <c r="AF337" s="10">
        <v>43657</v>
      </c>
      <c r="AG337" s="14"/>
      <c r="AH337" s="10">
        <v>43734</v>
      </c>
      <c r="AI337" s="14"/>
      <c r="AJ337" s="14"/>
      <c r="AK337" s="14"/>
      <c r="AL337" s="14"/>
      <c r="AM337" s="14"/>
      <c r="AN337" s="14"/>
      <c r="AO337" s="14"/>
      <c r="AP337" s="14"/>
    </row>
    <row r="338" spans="1:58" s="16" customFormat="1" ht="11.25" customHeight="1" x14ac:dyDescent="0.2">
      <c r="A338" s="9">
        <v>43689</v>
      </c>
      <c r="B338" s="13">
        <v>482</v>
      </c>
      <c r="C338" s="21">
        <v>15708</v>
      </c>
      <c r="D338" s="128">
        <f t="shared" ca="1" si="55"/>
        <v>43879</v>
      </c>
      <c r="E338" s="20">
        <f ca="1">INT((D338-C338)/365.25)</f>
        <v>77</v>
      </c>
      <c r="F338" s="11" t="s">
        <v>754</v>
      </c>
      <c r="G338" s="32">
        <v>801434137300998</v>
      </c>
      <c r="H338" s="13" t="s">
        <v>1017</v>
      </c>
      <c r="I338" s="13" t="s">
        <v>65</v>
      </c>
      <c r="J338" s="13" t="s">
        <v>45</v>
      </c>
      <c r="K338" s="13"/>
      <c r="L338" s="13" t="s">
        <v>47</v>
      </c>
      <c r="M338" s="13">
        <v>997554501</v>
      </c>
      <c r="N338" s="13"/>
      <c r="O338" s="14" t="s">
        <v>1278</v>
      </c>
      <c r="P338" s="9">
        <v>43797</v>
      </c>
      <c r="Q338" s="13">
        <f t="shared" ref="Q338:Q343" si="65">P338-N338</f>
        <v>43797</v>
      </c>
      <c r="R338" s="10">
        <v>43797</v>
      </c>
      <c r="S338" s="10">
        <v>43692</v>
      </c>
      <c r="T338" s="14"/>
      <c r="U338" s="14"/>
      <c r="V338" s="14"/>
      <c r="W338" s="14"/>
      <c r="X338" s="14" t="s">
        <v>773</v>
      </c>
      <c r="Y338" s="10">
        <v>43797</v>
      </c>
      <c r="Z338" s="14"/>
      <c r="AA338" s="14"/>
      <c r="AB338" s="14"/>
      <c r="AC338" s="14"/>
      <c r="AD338" s="14"/>
      <c r="AE338" s="14"/>
      <c r="AF338" s="14"/>
      <c r="AG338" s="10">
        <v>43692</v>
      </c>
      <c r="AH338" s="14"/>
      <c r="AI338" s="14"/>
      <c r="AJ338" s="10">
        <v>43797</v>
      </c>
      <c r="AK338" s="14"/>
      <c r="AL338" s="14"/>
      <c r="AM338" s="14"/>
      <c r="AN338" s="10">
        <v>43843</v>
      </c>
      <c r="AO338" s="14"/>
      <c r="AP338" s="14"/>
    </row>
    <row r="339" spans="1:58" s="16" customFormat="1" ht="11.25" customHeight="1" x14ac:dyDescent="0.2">
      <c r="A339" s="9">
        <v>43719</v>
      </c>
      <c r="B339" s="13">
        <v>514</v>
      </c>
      <c r="C339" s="9">
        <v>37450</v>
      </c>
      <c r="D339" s="10">
        <f t="shared" ca="1" si="55"/>
        <v>43879</v>
      </c>
      <c r="E339" s="20">
        <f t="shared" ref="E339" ca="1" si="66">INT((D339-C339)/365.25)</f>
        <v>17</v>
      </c>
      <c r="F339" s="13" t="s">
        <v>1306</v>
      </c>
      <c r="G339" s="32">
        <v>700905988690293</v>
      </c>
      <c r="H339" s="13" t="s">
        <v>824</v>
      </c>
      <c r="I339" s="13" t="s">
        <v>161</v>
      </c>
      <c r="J339" s="13" t="s">
        <v>39</v>
      </c>
      <c r="K339" s="13"/>
      <c r="L339" s="13" t="s">
        <v>40</v>
      </c>
      <c r="M339" s="13">
        <v>981627662</v>
      </c>
      <c r="N339" s="9">
        <v>43724</v>
      </c>
      <c r="O339" s="14" t="s">
        <v>32</v>
      </c>
      <c r="P339" s="9">
        <v>43735</v>
      </c>
      <c r="Q339" s="13">
        <f t="shared" si="65"/>
        <v>11</v>
      </c>
      <c r="R339" s="10">
        <v>43794</v>
      </c>
      <c r="S339" s="10">
        <v>43728</v>
      </c>
      <c r="T339" s="14"/>
      <c r="U339" s="14"/>
      <c r="V339" s="14"/>
      <c r="W339" s="14"/>
      <c r="X339" s="10">
        <v>43735</v>
      </c>
      <c r="Y339" s="10">
        <v>43728</v>
      </c>
      <c r="Z339" s="14"/>
      <c r="AA339" s="14"/>
      <c r="AB339" s="14"/>
      <c r="AC339" s="14"/>
      <c r="AD339" s="14"/>
      <c r="AE339" s="14"/>
      <c r="AF339" s="14"/>
      <c r="AG339" s="14"/>
      <c r="AH339" s="10">
        <v>43735</v>
      </c>
      <c r="AI339" s="14"/>
      <c r="AJ339" s="10">
        <v>43794</v>
      </c>
      <c r="AK339" s="14"/>
      <c r="AL339" s="14"/>
      <c r="AM339" s="14"/>
      <c r="AN339" s="10">
        <v>43836</v>
      </c>
      <c r="AO339" s="14"/>
      <c r="AP339" s="14"/>
      <c r="BF339" s="16" t="s">
        <v>802</v>
      </c>
    </row>
    <row r="340" spans="1:58" s="16" customFormat="1" x14ac:dyDescent="0.2">
      <c r="A340" s="220">
        <v>43787</v>
      </c>
      <c r="B340" s="221">
        <v>566</v>
      </c>
      <c r="C340" s="220">
        <v>17129</v>
      </c>
      <c r="E340" s="221">
        <v>73</v>
      </c>
      <c r="F340" s="222" t="s">
        <v>1040</v>
      </c>
      <c r="G340" s="223">
        <v>704104100284477</v>
      </c>
      <c r="H340" s="221" t="s">
        <v>1038</v>
      </c>
      <c r="I340" s="221" t="s">
        <v>44</v>
      </c>
      <c r="J340" s="221" t="s">
        <v>45</v>
      </c>
      <c r="K340" s="221"/>
      <c r="L340" s="221"/>
      <c r="M340" s="221" t="s">
        <v>1039</v>
      </c>
      <c r="N340" s="221"/>
      <c r="O340" s="224" t="s">
        <v>1322</v>
      </c>
      <c r="P340" s="220">
        <v>43790</v>
      </c>
      <c r="Q340" s="13">
        <f t="shared" si="65"/>
        <v>43790</v>
      </c>
      <c r="R340" s="225">
        <v>43790</v>
      </c>
      <c r="S340" s="224"/>
      <c r="T340" s="224"/>
      <c r="U340" s="224"/>
      <c r="V340" s="224"/>
      <c r="W340" s="224"/>
      <c r="X340" s="224"/>
      <c r="Y340" s="225">
        <v>43790</v>
      </c>
      <c r="Z340" s="224"/>
      <c r="AA340" s="224"/>
      <c r="AB340" s="224"/>
      <c r="AC340" s="224"/>
      <c r="AD340" s="224"/>
      <c r="AE340" s="224"/>
      <c r="AF340" s="224"/>
      <c r="AG340" s="224"/>
      <c r="AH340" s="224"/>
      <c r="AI340" s="224"/>
      <c r="AJ340" s="225">
        <v>43790</v>
      </c>
      <c r="AK340" s="224"/>
      <c r="AL340" s="224"/>
      <c r="AM340" s="224"/>
      <c r="AN340" s="225">
        <v>43850</v>
      </c>
      <c r="AO340" s="224"/>
      <c r="AP340" s="224"/>
    </row>
    <row r="341" spans="1:58" s="232" customFormat="1" ht="11.25" customHeight="1" x14ac:dyDescent="0.2">
      <c r="A341" s="9">
        <v>43668</v>
      </c>
      <c r="B341" s="29">
        <v>456</v>
      </c>
      <c r="C341" s="9">
        <v>19707</v>
      </c>
      <c r="D341" s="10">
        <f t="shared" ca="1" si="30"/>
        <v>43879</v>
      </c>
      <c r="E341" s="20">
        <f t="shared" ref="E341:E349" ca="1" si="67">INT((D341-C341)/365.25)</f>
        <v>66</v>
      </c>
      <c r="F341" s="11" t="s">
        <v>678</v>
      </c>
      <c r="G341" s="32">
        <v>700005428561607</v>
      </c>
      <c r="H341" s="13" t="s">
        <v>679</v>
      </c>
      <c r="I341" s="13" t="s">
        <v>95</v>
      </c>
      <c r="J341" s="13" t="s">
        <v>45</v>
      </c>
      <c r="K341" s="13"/>
      <c r="L341" s="13"/>
      <c r="M341" s="13">
        <v>985190642</v>
      </c>
      <c r="N341" s="13"/>
      <c r="O341" s="14" t="s">
        <v>1352</v>
      </c>
      <c r="P341" s="13"/>
      <c r="Q341" s="13">
        <f t="shared" si="65"/>
        <v>0</v>
      </c>
      <c r="R341" s="10">
        <v>43670</v>
      </c>
      <c r="S341" s="14"/>
      <c r="T341" s="14"/>
      <c r="U341" s="10">
        <v>43670</v>
      </c>
      <c r="V341" s="10">
        <v>43670</v>
      </c>
      <c r="W341" s="14"/>
      <c r="X341" s="14"/>
      <c r="Y341" s="10">
        <v>43670</v>
      </c>
      <c r="Z341" s="14"/>
      <c r="AA341" s="14"/>
      <c r="AB341" s="14"/>
      <c r="AC341" s="14"/>
      <c r="AD341" s="14"/>
      <c r="AE341" s="14"/>
      <c r="AF341" s="10">
        <v>43670</v>
      </c>
      <c r="AG341" s="14"/>
      <c r="AH341" s="14"/>
      <c r="AI341" s="14"/>
      <c r="AJ341" s="14"/>
      <c r="AK341" s="14"/>
      <c r="AL341" s="14"/>
      <c r="AM341" s="14"/>
      <c r="AN341" s="10">
        <v>43846</v>
      </c>
      <c r="AO341" s="14"/>
      <c r="AP341" s="14"/>
    </row>
    <row r="342" spans="1:58" s="47" customFormat="1" ht="11.25" customHeight="1" x14ac:dyDescent="0.2">
      <c r="A342" s="9">
        <v>43476</v>
      </c>
      <c r="B342" s="13">
        <v>388</v>
      </c>
      <c r="C342" s="9">
        <v>16219</v>
      </c>
      <c r="D342" s="128">
        <f ca="1">TODAY()</f>
        <v>43879</v>
      </c>
      <c r="E342" s="20">
        <f t="shared" ca="1" si="67"/>
        <v>75</v>
      </c>
      <c r="F342" s="11" t="s">
        <v>1357</v>
      </c>
      <c r="G342" s="12">
        <v>705007857829957</v>
      </c>
      <c r="H342" s="13" t="s">
        <v>1356</v>
      </c>
      <c r="I342" s="13" t="s">
        <v>88</v>
      </c>
      <c r="J342" s="13" t="s">
        <v>45</v>
      </c>
      <c r="K342" s="13" t="s">
        <v>113</v>
      </c>
      <c r="L342" s="13" t="s">
        <v>114</v>
      </c>
      <c r="M342" s="13" t="s">
        <v>1355</v>
      </c>
      <c r="N342" s="9">
        <v>43117</v>
      </c>
      <c r="O342" s="14" t="s">
        <v>1374</v>
      </c>
      <c r="P342" s="9">
        <v>43572</v>
      </c>
      <c r="Q342" s="13">
        <f t="shared" si="65"/>
        <v>455</v>
      </c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0">
        <v>43552</v>
      </c>
      <c r="AC342" s="10">
        <v>43572</v>
      </c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0">
        <v>43572</v>
      </c>
      <c r="AO342" s="14"/>
      <c r="AP342" s="10">
        <v>43848</v>
      </c>
    </row>
    <row r="343" spans="1:58" s="14" customFormat="1" ht="11.25" customHeight="1" x14ac:dyDescent="0.2">
      <c r="A343" s="21">
        <v>43713</v>
      </c>
      <c r="B343" s="23">
        <v>508</v>
      </c>
      <c r="C343" s="21">
        <v>14635</v>
      </c>
      <c r="D343" s="128">
        <f t="shared" ca="1" si="41"/>
        <v>43879</v>
      </c>
      <c r="E343" s="20">
        <f t="shared" ca="1" si="67"/>
        <v>80</v>
      </c>
      <c r="F343" s="23" t="s">
        <v>822</v>
      </c>
      <c r="G343" s="233">
        <v>898001286635413</v>
      </c>
      <c r="H343" s="23" t="s">
        <v>796</v>
      </c>
      <c r="I343" s="23" t="s">
        <v>88</v>
      </c>
      <c r="J343" s="23" t="s">
        <v>45</v>
      </c>
      <c r="K343" s="23"/>
      <c r="L343" s="23"/>
      <c r="M343" s="23" t="s">
        <v>797</v>
      </c>
      <c r="N343" s="23"/>
      <c r="O343" s="24" t="s">
        <v>1354</v>
      </c>
      <c r="P343" s="21">
        <v>43790</v>
      </c>
      <c r="Q343" s="13">
        <f t="shared" si="65"/>
        <v>43790</v>
      </c>
      <c r="R343" s="24"/>
      <c r="S343" s="24"/>
      <c r="T343" s="24"/>
      <c r="U343" s="24"/>
      <c r="V343" s="24"/>
      <c r="W343" s="22">
        <v>43790</v>
      </c>
      <c r="X343" s="24"/>
      <c r="Y343" s="22">
        <v>43790</v>
      </c>
      <c r="Z343" s="24"/>
      <c r="AA343" s="24"/>
      <c r="AB343" s="24"/>
      <c r="AC343" s="24"/>
      <c r="AD343" s="24"/>
      <c r="AE343" s="24"/>
      <c r="AF343" s="24"/>
      <c r="AG343" s="24"/>
      <c r="AH343" s="22">
        <v>43719</v>
      </c>
      <c r="AI343" s="24"/>
      <c r="AJ343" s="22">
        <v>43790</v>
      </c>
      <c r="AK343" s="24"/>
      <c r="AL343" s="24"/>
      <c r="AM343" s="24"/>
      <c r="AN343" s="24"/>
      <c r="AO343" s="24"/>
      <c r="AP343" s="24"/>
      <c r="AQ343" s="136"/>
    </row>
    <row r="344" spans="1:58" s="16" customFormat="1" x14ac:dyDescent="0.2">
      <c r="A344" s="9">
        <v>43845</v>
      </c>
      <c r="B344" s="13">
        <v>289</v>
      </c>
      <c r="C344" s="9">
        <v>16928</v>
      </c>
      <c r="D344" s="244">
        <f t="shared" ca="1" si="55"/>
        <v>43879</v>
      </c>
      <c r="E344" s="20">
        <f t="shared" ca="1" si="67"/>
        <v>73</v>
      </c>
      <c r="F344" s="11" t="s">
        <v>1370</v>
      </c>
      <c r="G344" s="245">
        <v>704708723389533</v>
      </c>
      <c r="H344" s="13" t="s">
        <v>1293</v>
      </c>
      <c r="I344" s="13" t="s">
        <v>51</v>
      </c>
      <c r="J344" s="13" t="s">
        <v>39</v>
      </c>
      <c r="K344" s="13"/>
      <c r="L344" s="13"/>
      <c r="M344" s="13" t="s">
        <v>1294</v>
      </c>
      <c r="N344" s="13"/>
      <c r="O344" s="14" t="s">
        <v>1394</v>
      </c>
      <c r="P344" s="9">
        <v>43851</v>
      </c>
      <c r="Q344" s="13"/>
      <c r="R344" s="14"/>
      <c r="S344" s="14"/>
      <c r="T344" s="14"/>
      <c r="U344" s="14"/>
      <c r="V344" s="14"/>
      <c r="W344" s="14"/>
      <c r="X344" s="14"/>
      <c r="Y344" s="10">
        <v>43851</v>
      </c>
      <c r="Z344" s="10">
        <v>43851</v>
      </c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0">
        <v>43853</v>
      </c>
    </row>
    <row r="345" spans="1:58" s="16" customFormat="1" x14ac:dyDescent="0.2">
      <c r="A345" s="9">
        <v>43676</v>
      </c>
      <c r="B345" s="29">
        <v>468</v>
      </c>
      <c r="C345" s="9">
        <v>13771</v>
      </c>
      <c r="D345" s="10">
        <f t="shared" ca="1" si="36"/>
        <v>43879</v>
      </c>
      <c r="E345" s="20">
        <f t="shared" ca="1" si="67"/>
        <v>82</v>
      </c>
      <c r="F345" s="11" t="s">
        <v>695</v>
      </c>
      <c r="G345" s="32">
        <v>708508371838676</v>
      </c>
      <c r="H345" s="13" t="s">
        <v>696</v>
      </c>
      <c r="I345" s="13" t="s">
        <v>51</v>
      </c>
      <c r="J345" s="13" t="s">
        <v>39</v>
      </c>
      <c r="K345" s="13" t="s">
        <v>71</v>
      </c>
      <c r="L345" s="13" t="s">
        <v>72</v>
      </c>
      <c r="M345" s="13" t="s">
        <v>833</v>
      </c>
      <c r="N345" s="9"/>
      <c r="O345" s="14" t="s">
        <v>1408</v>
      </c>
      <c r="P345" s="9">
        <v>43774</v>
      </c>
      <c r="Q345" s="13">
        <f>P345-N345</f>
        <v>43774</v>
      </c>
      <c r="R345" s="10">
        <v>43677</v>
      </c>
      <c r="S345" s="10">
        <v>43682</v>
      </c>
      <c r="T345" s="10">
        <v>43859</v>
      </c>
      <c r="U345" s="14"/>
      <c r="V345" s="14"/>
      <c r="W345" s="10">
        <v>43615</v>
      </c>
      <c r="X345" s="14"/>
      <c r="Y345" s="10">
        <v>43774</v>
      </c>
      <c r="Z345" s="10">
        <v>43859</v>
      </c>
      <c r="AA345" s="14"/>
      <c r="AB345" s="14"/>
      <c r="AC345" s="14"/>
      <c r="AD345" s="10">
        <v>43615</v>
      </c>
      <c r="AE345" s="14"/>
      <c r="AF345" s="10">
        <v>43677</v>
      </c>
      <c r="AG345" s="10">
        <v>43703</v>
      </c>
      <c r="AH345" s="14"/>
      <c r="AI345" s="14"/>
      <c r="AJ345" s="10">
        <v>43774</v>
      </c>
      <c r="AK345" s="14"/>
      <c r="AL345" s="14"/>
      <c r="AM345" s="14"/>
      <c r="AN345" s="14"/>
      <c r="AO345" s="14"/>
      <c r="AP345" s="10">
        <v>43857</v>
      </c>
    </row>
    <row r="346" spans="1:58" s="16" customFormat="1" x14ac:dyDescent="0.2">
      <c r="A346" s="9">
        <v>43837</v>
      </c>
      <c r="B346" s="13">
        <v>154</v>
      </c>
      <c r="C346" s="9">
        <v>13169</v>
      </c>
      <c r="D346" s="244">
        <f t="shared" ca="1" si="55"/>
        <v>43879</v>
      </c>
      <c r="E346" s="20">
        <f t="shared" ca="1" si="67"/>
        <v>84</v>
      </c>
      <c r="F346" s="11" t="s">
        <v>1233</v>
      </c>
      <c r="G346" s="245">
        <v>801434137778626</v>
      </c>
      <c r="H346" s="13" t="s">
        <v>1234</v>
      </c>
      <c r="I346" s="13" t="s">
        <v>95</v>
      </c>
      <c r="J346" s="13" t="s">
        <v>182</v>
      </c>
      <c r="K346" s="13"/>
      <c r="L346" s="13"/>
      <c r="M346" s="13" t="s">
        <v>1235</v>
      </c>
      <c r="N346" s="13"/>
      <c r="O346" s="14" t="s">
        <v>1416</v>
      </c>
      <c r="P346" s="9">
        <v>43851</v>
      </c>
      <c r="Q346" s="13"/>
      <c r="R346" s="14"/>
      <c r="S346" s="14"/>
      <c r="T346" s="14"/>
      <c r="U346" s="14"/>
      <c r="V346" s="14"/>
      <c r="W346" s="14"/>
      <c r="X346" s="14"/>
      <c r="Y346" s="10">
        <v>43851</v>
      </c>
      <c r="Z346" s="10">
        <v>43851</v>
      </c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0">
        <v>43851</v>
      </c>
      <c r="AO346" s="14"/>
      <c r="AP346" s="14"/>
    </row>
    <row r="347" spans="1:58" s="16" customFormat="1" x14ac:dyDescent="0.2">
      <c r="A347" s="9">
        <v>43837</v>
      </c>
      <c r="B347" s="13">
        <v>145</v>
      </c>
      <c r="C347" s="9">
        <v>19333</v>
      </c>
      <c r="D347" s="244">
        <f t="shared" ca="1" si="55"/>
        <v>43879</v>
      </c>
      <c r="E347" s="20">
        <f t="shared" ca="1" si="67"/>
        <v>67</v>
      </c>
      <c r="F347" s="11" t="s">
        <v>1236</v>
      </c>
      <c r="G347" s="245">
        <v>898002898818749</v>
      </c>
      <c r="H347" s="13" t="s">
        <v>1234</v>
      </c>
      <c r="I347" s="13" t="s">
        <v>95</v>
      </c>
      <c r="J347" s="13" t="s">
        <v>45</v>
      </c>
      <c r="K347" s="13"/>
      <c r="L347" s="13"/>
      <c r="M347" s="13" t="s">
        <v>1235</v>
      </c>
      <c r="N347" s="13"/>
      <c r="O347" s="14" t="s">
        <v>1415</v>
      </c>
      <c r="P347" s="9">
        <v>43853</v>
      </c>
      <c r="Q347" s="13"/>
      <c r="R347" s="10">
        <v>43853</v>
      </c>
      <c r="S347" s="14"/>
      <c r="T347" s="14"/>
      <c r="U347" s="14"/>
      <c r="V347" s="14"/>
      <c r="W347" s="14"/>
      <c r="X347" s="14"/>
      <c r="Y347" s="10">
        <v>43853</v>
      </c>
      <c r="Z347" s="10">
        <v>43853</v>
      </c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0">
        <v>43853</v>
      </c>
      <c r="AO347" s="14"/>
      <c r="AP347" s="14"/>
    </row>
    <row r="348" spans="1:58" s="16" customFormat="1" x14ac:dyDescent="0.2">
      <c r="A348" s="9">
        <v>43704</v>
      </c>
      <c r="B348" s="13">
        <v>370</v>
      </c>
      <c r="C348" s="9">
        <v>12528</v>
      </c>
      <c r="D348" s="128">
        <f t="shared" ca="1" si="41"/>
        <v>43879</v>
      </c>
      <c r="E348" s="20">
        <f t="shared" ca="1" si="67"/>
        <v>85</v>
      </c>
      <c r="F348" s="11" t="s">
        <v>404</v>
      </c>
      <c r="G348" s="12">
        <v>898001199826849</v>
      </c>
      <c r="H348" s="13" t="s">
        <v>405</v>
      </c>
      <c r="I348" s="13" t="s">
        <v>88</v>
      </c>
      <c r="J348" s="13" t="s">
        <v>45</v>
      </c>
      <c r="K348" s="13"/>
      <c r="L348" s="13" t="s">
        <v>857</v>
      </c>
      <c r="M348" s="13" t="s">
        <v>406</v>
      </c>
      <c r="N348" s="9">
        <v>43440</v>
      </c>
      <c r="O348" s="14" t="s">
        <v>1417</v>
      </c>
      <c r="P348" s="9">
        <v>43790</v>
      </c>
      <c r="Q348" s="13">
        <f>P348-N348</f>
        <v>350</v>
      </c>
      <c r="R348" s="10">
        <v>43790</v>
      </c>
      <c r="S348" s="14"/>
      <c r="T348" s="14"/>
      <c r="U348" s="14"/>
      <c r="V348" s="10">
        <v>43726</v>
      </c>
      <c r="W348" s="10">
        <v>43727</v>
      </c>
      <c r="X348" s="14"/>
      <c r="Y348" s="10">
        <v>43790</v>
      </c>
      <c r="Z348" s="14"/>
      <c r="AA348" s="14"/>
      <c r="AB348" s="10">
        <v>43552</v>
      </c>
      <c r="AC348" s="14"/>
      <c r="AD348" s="14"/>
      <c r="AE348" s="14"/>
      <c r="AF348" s="14"/>
      <c r="AG348" s="14"/>
      <c r="AH348" s="10">
        <v>43727</v>
      </c>
      <c r="AI348" s="10">
        <v>43742</v>
      </c>
      <c r="AJ348" s="10">
        <v>43790</v>
      </c>
      <c r="AK348" s="14"/>
      <c r="AL348" s="14"/>
      <c r="AM348" s="14"/>
      <c r="AN348" s="14">
        <v>2018</v>
      </c>
      <c r="AO348" s="14"/>
      <c r="AP348" s="10">
        <v>44168</v>
      </c>
    </row>
    <row r="349" spans="1:58" s="16" customFormat="1" ht="11.25" customHeight="1" x14ac:dyDescent="0.2">
      <c r="A349" s="9">
        <v>43748</v>
      </c>
      <c r="B349" s="13">
        <v>539</v>
      </c>
      <c r="C349" s="9">
        <v>15157</v>
      </c>
      <c r="D349" s="128">
        <f t="shared" ca="1" si="48"/>
        <v>43879</v>
      </c>
      <c r="E349" s="20">
        <f t="shared" ca="1" si="67"/>
        <v>78</v>
      </c>
      <c r="F349" s="11" t="s">
        <v>947</v>
      </c>
      <c r="G349" s="32">
        <v>898004068390942</v>
      </c>
      <c r="H349" s="13" t="s">
        <v>946</v>
      </c>
      <c r="I349" s="13" t="s">
        <v>59</v>
      </c>
      <c r="J349" s="13" t="s">
        <v>39</v>
      </c>
      <c r="K349" s="13"/>
      <c r="L349" s="13"/>
      <c r="M349" s="13" t="s">
        <v>952</v>
      </c>
      <c r="N349" s="13"/>
      <c r="O349" s="14" t="s">
        <v>1408</v>
      </c>
      <c r="P349" s="9">
        <v>43759</v>
      </c>
      <c r="Q349" s="13"/>
      <c r="R349" s="14"/>
      <c r="S349" s="14"/>
      <c r="T349" s="14"/>
      <c r="U349" s="14"/>
      <c r="V349" s="14"/>
      <c r="W349" s="14"/>
      <c r="X349" s="14"/>
      <c r="Y349" s="10">
        <v>43759</v>
      </c>
      <c r="Z349" s="14"/>
      <c r="AA349" s="14"/>
      <c r="AB349" s="14"/>
      <c r="AC349" s="14"/>
      <c r="AD349" s="14"/>
      <c r="AE349" s="14"/>
      <c r="AF349" s="14"/>
      <c r="AG349" s="14"/>
      <c r="AH349" s="14"/>
      <c r="AI349" s="10">
        <v>43759</v>
      </c>
      <c r="AJ349" s="14"/>
      <c r="AK349" s="14"/>
      <c r="AL349" s="14"/>
      <c r="AM349" s="14"/>
      <c r="AN349" s="14"/>
      <c r="AO349" s="14"/>
      <c r="AP349" s="10">
        <v>43857</v>
      </c>
    </row>
    <row r="350" spans="1:58" s="16" customFormat="1" x14ac:dyDescent="0.2">
      <c r="A350" s="9">
        <v>43633</v>
      </c>
      <c r="B350" s="13">
        <v>194</v>
      </c>
      <c r="C350" s="9">
        <v>40463</v>
      </c>
      <c r="D350" s="128">
        <f t="shared" ca="1" si="41"/>
        <v>43879</v>
      </c>
      <c r="E350" s="20">
        <f ca="1">INT((D350-C350)/365.25)</f>
        <v>9</v>
      </c>
      <c r="F350" s="11" t="s">
        <v>829</v>
      </c>
      <c r="G350" s="12">
        <v>898004197101009</v>
      </c>
      <c r="H350" s="13" t="s">
        <v>629</v>
      </c>
      <c r="I350" s="13" t="s">
        <v>38</v>
      </c>
      <c r="J350" s="13" t="s">
        <v>39</v>
      </c>
      <c r="K350" s="13"/>
      <c r="L350" s="13" t="s">
        <v>630</v>
      </c>
      <c r="M350" s="13" t="s">
        <v>631</v>
      </c>
      <c r="N350" s="9"/>
      <c r="O350" s="14" t="s">
        <v>1430</v>
      </c>
      <c r="P350" s="9">
        <v>43843</v>
      </c>
      <c r="Q350" s="13">
        <f>P350-N350</f>
        <v>43843</v>
      </c>
      <c r="R350" s="10">
        <v>43857</v>
      </c>
      <c r="S350" s="14"/>
      <c r="T350" s="10">
        <v>43858</v>
      </c>
      <c r="U350" s="14"/>
      <c r="V350" s="14"/>
      <c r="W350" s="14"/>
      <c r="X350" s="14"/>
      <c r="Y350" s="10">
        <v>43843</v>
      </c>
      <c r="Z350" s="10">
        <v>43858</v>
      </c>
      <c r="AA350" s="14"/>
      <c r="AB350" s="14"/>
      <c r="AC350" s="14"/>
      <c r="AD350" s="14"/>
      <c r="AE350" s="14"/>
      <c r="AF350" s="14"/>
      <c r="AG350" s="14"/>
      <c r="AH350" s="14"/>
      <c r="AI350" s="14"/>
      <c r="AJ350" s="10">
        <v>43787</v>
      </c>
      <c r="AK350" s="14"/>
      <c r="AL350" s="14"/>
      <c r="AM350" s="14"/>
      <c r="AN350" s="14"/>
      <c r="AO350" s="14"/>
      <c r="AP350" s="10">
        <v>43858</v>
      </c>
    </row>
    <row r="351" spans="1:58" s="14" customFormat="1" x14ac:dyDescent="0.2">
      <c r="A351" s="9">
        <v>43850</v>
      </c>
      <c r="B351" s="13">
        <v>375</v>
      </c>
      <c r="C351" s="9">
        <v>12768</v>
      </c>
      <c r="E351" s="13">
        <v>86</v>
      </c>
      <c r="F351" s="11" t="s">
        <v>1337</v>
      </c>
      <c r="G351" s="32">
        <v>801434137784588</v>
      </c>
      <c r="H351" s="13" t="s">
        <v>1338</v>
      </c>
      <c r="I351" s="13" t="s">
        <v>161</v>
      </c>
      <c r="J351" s="13" t="s">
        <v>39</v>
      </c>
      <c r="K351" s="13"/>
      <c r="L351" s="13"/>
      <c r="M351" s="13">
        <v>985375029</v>
      </c>
      <c r="N351" s="13"/>
      <c r="O351" s="14" t="s">
        <v>1432</v>
      </c>
      <c r="P351" s="9">
        <v>43851</v>
      </c>
      <c r="Q351" s="13"/>
      <c r="R351" s="10">
        <v>43853</v>
      </c>
      <c r="U351" s="10">
        <v>43851</v>
      </c>
      <c r="Y351" s="10">
        <v>43851</v>
      </c>
      <c r="Z351" s="10">
        <v>43851</v>
      </c>
      <c r="AN351" s="10">
        <v>43857</v>
      </c>
    </row>
    <row r="352" spans="1:58" s="16" customFormat="1" ht="11.25" customHeight="1" x14ac:dyDescent="0.2">
      <c r="A352" s="9">
        <v>43741</v>
      </c>
      <c r="B352" s="13">
        <v>529</v>
      </c>
      <c r="C352" s="9">
        <v>21479</v>
      </c>
      <c r="D352" s="128">
        <f t="shared" ca="1" si="48"/>
        <v>43879</v>
      </c>
      <c r="E352" s="20">
        <f ca="1">INT((D352-C352)/365.25)</f>
        <v>61</v>
      </c>
      <c r="F352" s="11" t="s">
        <v>916</v>
      </c>
      <c r="G352" s="32">
        <v>703406255414219</v>
      </c>
      <c r="H352" s="13" t="s">
        <v>917</v>
      </c>
      <c r="I352" s="13" t="s">
        <v>48</v>
      </c>
      <c r="J352" s="13" t="s">
        <v>45</v>
      </c>
      <c r="K352" s="13"/>
      <c r="L352" s="13" t="s">
        <v>918</v>
      </c>
      <c r="M352" s="13" t="s">
        <v>919</v>
      </c>
      <c r="N352" s="13"/>
      <c r="O352" s="14" t="s">
        <v>1432</v>
      </c>
      <c r="P352" s="9">
        <v>43747</v>
      </c>
      <c r="Q352" s="13"/>
      <c r="R352" s="14"/>
      <c r="S352" s="14"/>
      <c r="T352" s="14"/>
      <c r="U352" s="14"/>
      <c r="V352" s="14"/>
      <c r="W352" s="14"/>
      <c r="X352" s="10">
        <v>43749</v>
      </c>
      <c r="Y352" s="10">
        <v>43747</v>
      </c>
      <c r="Z352" s="14"/>
      <c r="AA352" s="14"/>
      <c r="AB352" s="14"/>
      <c r="AC352" s="14"/>
      <c r="AD352" s="14"/>
      <c r="AE352" s="14"/>
      <c r="AF352" s="14"/>
      <c r="AG352" s="14"/>
      <c r="AH352" s="14"/>
      <c r="AI352" s="10">
        <v>43747</v>
      </c>
      <c r="AJ352" s="14"/>
      <c r="AK352" s="14"/>
      <c r="AL352" s="14"/>
      <c r="AM352" s="14"/>
      <c r="AN352" s="10">
        <v>43857</v>
      </c>
      <c r="AO352" s="14"/>
      <c r="AP352" s="14"/>
    </row>
    <row r="353" spans="1:42" s="16" customFormat="1" x14ac:dyDescent="0.2">
      <c r="A353" s="9">
        <v>43696</v>
      </c>
      <c r="B353" s="13">
        <v>495</v>
      </c>
      <c r="C353" s="21">
        <v>14770</v>
      </c>
      <c r="D353" s="128">
        <f t="shared" ca="1" si="41"/>
        <v>43879</v>
      </c>
      <c r="E353" s="20">
        <f ca="1">INT((D353-C353)/365.25)</f>
        <v>79</v>
      </c>
      <c r="F353" s="253" t="s">
        <v>762</v>
      </c>
      <c r="G353" s="233">
        <v>700004053917608</v>
      </c>
      <c r="H353" s="13" t="s">
        <v>763</v>
      </c>
      <c r="I353" s="13" t="s">
        <v>48</v>
      </c>
      <c r="J353" s="13" t="s">
        <v>45</v>
      </c>
      <c r="K353" s="13"/>
      <c r="L353" s="13"/>
      <c r="M353" s="254"/>
      <c r="N353" s="9">
        <v>43706</v>
      </c>
      <c r="O353" s="14" t="s">
        <v>1434</v>
      </c>
      <c r="P353" s="9">
        <v>43769</v>
      </c>
      <c r="Q353" s="13"/>
      <c r="R353" s="10">
        <v>43769</v>
      </c>
      <c r="S353" s="10">
        <v>43706</v>
      </c>
      <c r="T353" s="14"/>
      <c r="U353" s="14"/>
      <c r="V353" s="14"/>
      <c r="W353" s="14"/>
      <c r="X353" s="14"/>
      <c r="Y353" s="10">
        <v>43769</v>
      </c>
      <c r="Z353" s="14"/>
      <c r="AA353" s="14"/>
      <c r="AB353" s="14"/>
      <c r="AC353" s="14"/>
      <c r="AD353" s="14"/>
      <c r="AE353" s="14"/>
      <c r="AF353" s="14"/>
      <c r="AG353" s="10">
        <v>43706</v>
      </c>
      <c r="AH353" s="14"/>
      <c r="AI353" s="10">
        <v>43769</v>
      </c>
      <c r="AJ353" s="14"/>
      <c r="AK353" s="14"/>
      <c r="AL353" s="14"/>
      <c r="AM353" s="14"/>
      <c r="AN353" s="14"/>
      <c r="AO353" s="14"/>
      <c r="AP353" s="10">
        <v>43859</v>
      </c>
    </row>
    <row r="354" spans="1:42" s="4" customFormat="1" x14ac:dyDescent="0.2">
      <c r="A354" s="18"/>
      <c r="B354" s="3"/>
      <c r="C354" s="1"/>
      <c r="E354" s="3"/>
      <c r="F354" s="7"/>
      <c r="G354" s="3"/>
      <c r="H354" s="3"/>
      <c r="I354" s="3"/>
      <c r="J354" s="3"/>
      <c r="K354" s="3"/>
      <c r="L354" s="3"/>
      <c r="M354" s="3"/>
      <c r="N354" s="3"/>
      <c r="P354" s="3"/>
      <c r="Q354" s="3"/>
    </row>
    <row r="355" spans="1:42" s="4" customFormat="1" x14ac:dyDescent="0.2">
      <c r="A355" s="18"/>
      <c r="B355" s="3"/>
      <c r="C355" s="1"/>
      <c r="E355" s="3"/>
      <c r="F355" s="7"/>
      <c r="G355" s="3"/>
      <c r="H355" s="3"/>
      <c r="I355" s="3"/>
      <c r="J355" s="3"/>
      <c r="K355" s="3"/>
      <c r="L355" s="3"/>
      <c r="M355" s="3"/>
      <c r="N355" s="3"/>
      <c r="P355" s="3"/>
      <c r="Q355" s="3"/>
    </row>
    <row r="356" spans="1:42" s="4" customFormat="1" x14ac:dyDescent="0.2">
      <c r="A356" s="18"/>
      <c r="B356" s="3"/>
      <c r="C356" s="1"/>
      <c r="E356" s="3"/>
      <c r="F356" s="7"/>
      <c r="G356" s="3"/>
      <c r="H356" s="3"/>
      <c r="I356" s="3"/>
      <c r="J356" s="3"/>
      <c r="K356" s="3"/>
      <c r="L356" s="3"/>
      <c r="M356" s="3"/>
      <c r="N356" s="3"/>
      <c r="P356" s="3"/>
      <c r="Q356" s="3"/>
    </row>
    <row r="357" spans="1:42" s="4" customFormat="1" x14ac:dyDescent="0.2">
      <c r="A357" s="18"/>
      <c r="B357" s="3"/>
      <c r="C357" s="1"/>
      <c r="E357" s="3"/>
      <c r="F357" s="7"/>
      <c r="G357" s="3"/>
      <c r="H357" s="3"/>
      <c r="I357" s="3"/>
      <c r="J357" s="3"/>
      <c r="K357" s="3"/>
      <c r="L357" s="3"/>
      <c r="M357" s="3"/>
      <c r="N357" s="3"/>
      <c r="P357" s="3"/>
      <c r="Q357" s="3"/>
    </row>
    <row r="358" spans="1:42" s="4" customFormat="1" x14ac:dyDescent="0.2">
      <c r="A358" s="18"/>
      <c r="B358" s="3"/>
      <c r="C358" s="1"/>
      <c r="D358" s="41">
        <f t="shared" ref="D358:D381" ca="1" si="68">TODAY()</f>
        <v>43879</v>
      </c>
      <c r="E358" s="42">
        <f t="shared" ref="E358:E381" ca="1" si="69">INT((D358-C358)/365.25)</f>
        <v>120</v>
      </c>
      <c r="F358" s="7"/>
      <c r="G358" s="243"/>
      <c r="H358" s="3"/>
      <c r="I358" s="3"/>
      <c r="J358" s="3"/>
      <c r="K358" s="3"/>
      <c r="L358" s="3"/>
      <c r="M358" s="3"/>
      <c r="N358" s="3"/>
      <c r="P358" s="3"/>
      <c r="Q358" s="3"/>
    </row>
    <row r="359" spans="1:42" s="4" customFormat="1" x14ac:dyDescent="0.2">
      <c r="A359" s="18"/>
      <c r="B359" s="3"/>
      <c r="C359" s="1"/>
      <c r="D359" s="41">
        <f t="shared" ca="1" si="68"/>
        <v>43879</v>
      </c>
      <c r="E359" s="42">
        <f t="shared" ca="1" si="69"/>
        <v>120</v>
      </c>
      <c r="F359" s="7"/>
      <c r="G359" s="243"/>
      <c r="H359" s="3"/>
      <c r="I359" s="3"/>
      <c r="J359" s="3"/>
      <c r="K359" s="3"/>
      <c r="L359" s="3"/>
      <c r="M359" s="3"/>
      <c r="N359" s="3"/>
      <c r="P359" s="3"/>
      <c r="Q359" s="3"/>
    </row>
    <row r="360" spans="1:42" s="4" customFormat="1" x14ac:dyDescent="0.2">
      <c r="A360" s="18"/>
      <c r="B360" s="3"/>
      <c r="C360" s="1"/>
      <c r="D360" s="106">
        <f t="shared" ca="1" si="68"/>
        <v>43879</v>
      </c>
      <c r="E360" s="42">
        <f t="shared" ca="1" si="69"/>
        <v>120</v>
      </c>
      <c r="F360" s="7"/>
      <c r="G360" s="243"/>
      <c r="H360" s="3"/>
      <c r="I360" s="3"/>
      <c r="J360" s="3"/>
      <c r="K360" s="3"/>
      <c r="L360" s="3"/>
      <c r="M360" s="3"/>
      <c r="N360" s="3"/>
      <c r="P360" s="3"/>
      <c r="Q360" s="3"/>
    </row>
    <row r="361" spans="1:42" s="4" customFormat="1" x14ac:dyDescent="0.2">
      <c r="A361" s="18"/>
      <c r="B361" s="3"/>
      <c r="C361" s="1"/>
      <c r="D361" s="106">
        <f t="shared" ca="1" si="68"/>
        <v>43879</v>
      </c>
      <c r="E361" s="42">
        <f t="shared" ca="1" si="69"/>
        <v>120</v>
      </c>
      <c r="F361" s="7"/>
      <c r="G361" s="243"/>
      <c r="H361" s="3"/>
      <c r="I361" s="3"/>
      <c r="J361" s="3"/>
      <c r="K361" s="3"/>
      <c r="L361" s="3"/>
      <c r="M361" s="3"/>
      <c r="N361" s="3"/>
      <c r="P361" s="3"/>
      <c r="Q361" s="3"/>
    </row>
    <row r="362" spans="1:42" s="4" customFormat="1" x14ac:dyDescent="0.2">
      <c r="A362" s="18"/>
      <c r="B362" s="3"/>
      <c r="C362" s="1"/>
      <c r="D362" s="106">
        <f t="shared" ca="1" si="68"/>
        <v>43879</v>
      </c>
      <c r="E362" s="42">
        <f t="shared" ca="1" si="69"/>
        <v>120</v>
      </c>
      <c r="F362" s="7"/>
      <c r="G362" s="243"/>
      <c r="H362" s="3"/>
      <c r="I362" s="3"/>
      <c r="J362" s="3"/>
      <c r="K362" s="3"/>
      <c r="L362" s="3"/>
      <c r="M362" s="3"/>
      <c r="N362" s="3"/>
      <c r="P362" s="3"/>
      <c r="Q362" s="3"/>
    </row>
    <row r="363" spans="1:42" s="4" customFormat="1" x14ac:dyDescent="0.2">
      <c r="A363" s="18"/>
      <c r="B363" s="3"/>
      <c r="C363" s="1"/>
      <c r="D363" s="106">
        <f t="shared" ca="1" si="68"/>
        <v>43879</v>
      </c>
      <c r="E363" s="42">
        <f t="shared" ca="1" si="69"/>
        <v>120</v>
      </c>
      <c r="F363" s="7"/>
      <c r="G363" s="243"/>
      <c r="H363" s="3"/>
      <c r="I363" s="3"/>
      <c r="J363" s="3"/>
      <c r="K363" s="3"/>
      <c r="L363" s="3"/>
      <c r="M363" s="3"/>
      <c r="N363" s="3"/>
      <c r="P363" s="3"/>
      <c r="Q363" s="3"/>
    </row>
    <row r="364" spans="1:42" s="4" customFormat="1" x14ac:dyDescent="0.2">
      <c r="A364" s="18"/>
      <c r="B364" s="3"/>
      <c r="C364" s="1"/>
      <c r="D364" s="106">
        <f t="shared" ca="1" si="68"/>
        <v>43879</v>
      </c>
      <c r="E364" s="42">
        <f t="shared" ca="1" si="69"/>
        <v>120</v>
      </c>
      <c r="F364" s="7"/>
      <c r="G364" s="243"/>
      <c r="H364" s="3"/>
      <c r="I364" s="3"/>
      <c r="J364" s="3"/>
      <c r="K364" s="3"/>
      <c r="L364" s="3"/>
      <c r="M364" s="3"/>
      <c r="N364" s="3"/>
      <c r="P364" s="3"/>
      <c r="Q364" s="3"/>
    </row>
    <row r="365" spans="1:42" s="4" customFormat="1" x14ac:dyDescent="0.2">
      <c r="A365" s="18"/>
      <c r="B365" s="3"/>
      <c r="C365" s="1"/>
      <c r="D365" s="106">
        <f t="shared" ca="1" si="68"/>
        <v>43879</v>
      </c>
      <c r="E365" s="42">
        <f t="shared" ca="1" si="69"/>
        <v>120</v>
      </c>
      <c r="F365" s="7"/>
      <c r="G365" s="243"/>
      <c r="H365" s="3"/>
      <c r="I365" s="3"/>
      <c r="J365" s="3"/>
      <c r="K365" s="3"/>
      <c r="L365" s="3"/>
      <c r="M365" s="3"/>
      <c r="N365" s="3"/>
      <c r="P365" s="3"/>
      <c r="Q365" s="3"/>
    </row>
    <row r="366" spans="1:42" s="4" customFormat="1" x14ac:dyDescent="0.2">
      <c r="A366" s="18"/>
      <c r="B366" s="3"/>
      <c r="C366" s="1"/>
      <c r="D366" s="106">
        <f t="shared" ca="1" si="68"/>
        <v>43879</v>
      </c>
      <c r="E366" s="42">
        <f t="shared" ca="1" si="69"/>
        <v>120</v>
      </c>
      <c r="F366" s="7"/>
      <c r="G366" s="243"/>
      <c r="H366" s="3"/>
      <c r="I366" s="3"/>
      <c r="J366" s="3"/>
      <c r="K366" s="3"/>
      <c r="L366" s="3"/>
      <c r="M366" s="3"/>
      <c r="N366" s="3"/>
      <c r="P366" s="3"/>
      <c r="Q366" s="3"/>
    </row>
    <row r="367" spans="1:42" s="4" customFormat="1" x14ac:dyDescent="0.2">
      <c r="A367" s="18"/>
      <c r="B367" s="3"/>
      <c r="C367" s="1"/>
      <c r="D367" s="106">
        <f t="shared" ca="1" si="68"/>
        <v>43879</v>
      </c>
      <c r="E367" s="42">
        <f t="shared" ca="1" si="69"/>
        <v>120</v>
      </c>
      <c r="F367" s="7"/>
      <c r="G367" s="243"/>
      <c r="H367" s="3"/>
      <c r="I367" s="3"/>
      <c r="J367" s="3"/>
      <c r="K367" s="3"/>
      <c r="L367" s="3"/>
      <c r="M367" s="3"/>
      <c r="N367" s="3"/>
      <c r="P367" s="3"/>
      <c r="Q367" s="3"/>
    </row>
    <row r="368" spans="1:42" s="4" customFormat="1" x14ac:dyDescent="0.2">
      <c r="A368" s="18"/>
      <c r="B368" s="3"/>
      <c r="C368" s="1"/>
      <c r="D368" s="106">
        <f t="shared" ca="1" si="68"/>
        <v>43879</v>
      </c>
      <c r="E368" s="42">
        <f t="shared" ca="1" si="69"/>
        <v>120</v>
      </c>
      <c r="F368" s="7"/>
      <c r="G368" s="243"/>
      <c r="H368" s="3"/>
      <c r="I368" s="3"/>
      <c r="J368" s="3"/>
      <c r="K368" s="3"/>
      <c r="L368" s="3"/>
      <c r="M368" s="3"/>
      <c r="N368" s="3"/>
      <c r="P368" s="3"/>
      <c r="Q368" s="3"/>
    </row>
    <row r="369" spans="1:17" s="4" customFormat="1" x14ac:dyDescent="0.2">
      <c r="A369" s="18"/>
      <c r="B369" s="3"/>
      <c r="C369" s="1"/>
      <c r="D369" s="106">
        <f t="shared" ca="1" si="68"/>
        <v>43879</v>
      </c>
      <c r="E369" s="42">
        <f t="shared" ca="1" si="69"/>
        <v>120</v>
      </c>
      <c r="F369" s="7"/>
      <c r="G369" s="243"/>
      <c r="H369" s="3"/>
      <c r="I369" s="3"/>
      <c r="J369" s="3"/>
      <c r="K369" s="3"/>
      <c r="L369" s="3"/>
      <c r="M369" s="3"/>
      <c r="N369" s="3"/>
      <c r="P369" s="3"/>
      <c r="Q369" s="3"/>
    </row>
    <row r="370" spans="1:17" s="4" customFormat="1" x14ac:dyDescent="0.2">
      <c r="A370" s="18"/>
      <c r="B370" s="3"/>
      <c r="C370" s="1"/>
      <c r="D370" s="106">
        <f t="shared" ca="1" si="68"/>
        <v>43879</v>
      </c>
      <c r="E370" s="42">
        <f t="shared" ca="1" si="69"/>
        <v>120</v>
      </c>
      <c r="F370" s="7"/>
      <c r="G370" s="243"/>
      <c r="H370" s="3"/>
      <c r="I370" s="3"/>
      <c r="J370" s="3"/>
      <c r="K370" s="3"/>
      <c r="L370" s="3"/>
      <c r="M370" s="3"/>
      <c r="N370" s="3"/>
      <c r="P370" s="3"/>
      <c r="Q370" s="3"/>
    </row>
    <row r="371" spans="1:17" s="4" customFormat="1" x14ac:dyDescent="0.2">
      <c r="A371" s="18"/>
      <c r="B371" s="3"/>
      <c r="C371" s="1"/>
      <c r="D371" s="106">
        <f t="shared" ca="1" si="68"/>
        <v>43879</v>
      </c>
      <c r="E371" s="42">
        <f t="shared" ca="1" si="69"/>
        <v>120</v>
      </c>
      <c r="F371" s="7"/>
      <c r="G371" s="243"/>
      <c r="H371" s="3"/>
      <c r="I371" s="3"/>
      <c r="J371" s="3"/>
      <c r="K371" s="3"/>
      <c r="L371" s="3"/>
      <c r="M371" s="3"/>
      <c r="N371" s="3"/>
      <c r="P371" s="3"/>
      <c r="Q371" s="3"/>
    </row>
    <row r="372" spans="1:17" s="4" customFormat="1" x14ac:dyDescent="0.2">
      <c r="A372" s="18"/>
      <c r="B372" s="3"/>
      <c r="C372" s="1"/>
      <c r="D372" s="106">
        <f t="shared" ca="1" si="68"/>
        <v>43879</v>
      </c>
      <c r="E372" s="42">
        <f t="shared" ca="1" si="69"/>
        <v>120</v>
      </c>
      <c r="F372" s="7"/>
      <c r="G372" s="243"/>
      <c r="H372" s="3"/>
      <c r="I372" s="3"/>
      <c r="J372" s="3"/>
      <c r="K372" s="3"/>
      <c r="L372" s="3"/>
      <c r="M372" s="3"/>
      <c r="N372" s="3"/>
      <c r="P372" s="3"/>
      <c r="Q372" s="3"/>
    </row>
    <row r="373" spans="1:17" s="4" customFormat="1" x14ac:dyDescent="0.2">
      <c r="A373" s="18"/>
      <c r="B373" s="3"/>
      <c r="C373" s="1"/>
      <c r="D373" s="106">
        <f t="shared" ca="1" si="68"/>
        <v>43879</v>
      </c>
      <c r="E373" s="42">
        <f t="shared" ca="1" si="69"/>
        <v>120</v>
      </c>
      <c r="F373" s="7"/>
      <c r="G373" s="243"/>
      <c r="H373" s="3"/>
      <c r="I373" s="3"/>
      <c r="J373" s="3"/>
      <c r="K373" s="3"/>
      <c r="L373" s="3"/>
      <c r="M373" s="3"/>
      <c r="N373" s="3"/>
      <c r="P373" s="3"/>
      <c r="Q373" s="3"/>
    </row>
    <row r="374" spans="1:17" s="4" customFormat="1" x14ac:dyDescent="0.2">
      <c r="A374" s="18"/>
      <c r="B374" s="3"/>
      <c r="C374" s="1"/>
      <c r="D374" s="106">
        <f t="shared" ca="1" si="68"/>
        <v>43879</v>
      </c>
      <c r="E374" s="42">
        <f t="shared" ca="1" si="69"/>
        <v>120</v>
      </c>
      <c r="F374" s="7"/>
      <c r="G374" s="3"/>
      <c r="H374" s="3"/>
      <c r="I374" s="3"/>
      <c r="J374" s="3"/>
      <c r="K374" s="3"/>
      <c r="L374" s="3"/>
      <c r="M374" s="3"/>
      <c r="N374" s="3"/>
      <c r="P374" s="3"/>
      <c r="Q374" s="3"/>
    </row>
    <row r="375" spans="1:17" s="4" customFormat="1" x14ac:dyDescent="0.2">
      <c r="A375" s="18"/>
      <c r="B375" s="3"/>
      <c r="C375" s="1"/>
      <c r="D375" s="106">
        <f t="shared" ca="1" si="68"/>
        <v>43879</v>
      </c>
      <c r="E375" s="42">
        <f t="shared" ca="1" si="69"/>
        <v>120</v>
      </c>
      <c r="F375" s="7"/>
      <c r="G375" s="3"/>
      <c r="H375" s="3"/>
      <c r="I375" s="3"/>
      <c r="J375" s="3"/>
      <c r="K375" s="3"/>
      <c r="L375" s="3"/>
      <c r="M375" s="3"/>
      <c r="N375" s="3"/>
      <c r="P375" s="3"/>
      <c r="Q375" s="3"/>
    </row>
    <row r="376" spans="1:17" s="4" customFormat="1" x14ac:dyDescent="0.2">
      <c r="A376" s="18"/>
      <c r="B376" s="3"/>
      <c r="C376" s="1"/>
      <c r="D376" s="106">
        <f t="shared" ca="1" si="68"/>
        <v>43879</v>
      </c>
      <c r="E376" s="42">
        <f t="shared" ca="1" si="69"/>
        <v>120</v>
      </c>
      <c r="F376" s="7"/>
      <c r="G376" s="3"/>
      <c r="H376" s="3"/>
      <c r="I376" s="3"/>
      <c r="J376" s="3"/>
      <c r="K376" s="3"/>
      <c r="L376" s="3"/>
      <c r="M376" s="3"/>
      <c r="N376" s="3"/>
      <c r="P376" s="3"/>
      <c r="Q376" s="3"/>
    </row>
    <row r="377" spans="1:17" s="4" customFormat="1" x14ac:dyDescent="0.2">
      <c r="A377" s="18"/>
      <c r="B377" s="3"/>
      <c r="C377" s="1"/>
      <c r="D377" s="106">
        <f t="shared" ca="1" si="68"/>
        <v>43879</v>
      </c>
      <c r="E377" s="42">
        <f t="shared" ca="1" si="69"/>
        <v>120</v>
      </c>
      <c r="F377" s="7"/>
      <c r="G377" s="3"/>
      <c r="H377" s="3"/>
      <c r="I377" s="3"/>
      <c r="J377" s="3"/>
      <c r="K377" s="3"/>
      <c r="L377" s="3"/>
      <c r="M377" s="3"/>
      <c r="N377" s="3"/>
      <c r="P377" s="3"/>
      <c r="Q377" s="3"/>
    </row>
    <row r="378" spans="1:17" s="4" customFormat="1" x14ac:dyDescent="0.2">
      <c r="A378" s="18"/>
      <c r="B378" s="3"/>
      <c r="C378" s="1"/>
      <c r="D378" s="106">
        <f t="shared" ca="1" si="68"/>
        <v>43879</v>
      </c>
      <c r="E378" s="42">
        <f t="shared" ca="1" si="69"/>
        <v>120</v>
      </c>
      <c r="F378" s="7"/>
      <c r="G378" s="3"/>
      <c r="H378" s="3"/>
      <c r="I378" s="3"/>
      <c r="J378" s="3"/>
      <c r="K378" s="3"/>
      <c r="L378" s="3"/>
      <c r="M378" s="3"/>
      <c r="N378" s="3"/>
      <c r="P378" s="3"/>
      <c r="Q378" s="3"/>
    </row>
    <row r="379" spans="1:17" s="4" customFormat="1" x14ac:dyDescent="0.2">
      <c r="A379" s="18"/>
      <c r="B379" s="3"/>
      <c r="C379" s="1"/>
      <c r="D379" s="106">
        <f t="shared" ca="1" si="68"/>
        <v>43879</v>
      </c>
      <c r="E379" s="42">
        <f t="shared" ca="1" si="69"/>
        <v>120</v>
      </c>
      <c r="F379" s="7"/>
      <c r="G379" s="3"/>
      <c r="H379" s="3"/>
      <c r="I379" s="3"/>
      <c r="J379" s="3"/>
      <c r="K379" s="3"/>
      <c r="L379" s="3"/>
      <c r="M379" s="3"/>
      <c r="N379" s="3"/>
      <c r="P379" s="3"/>
      <c r="Q379" s="3"/>
    </row>
    <row r="380" spans="1:17" s="4" customFormat="1" x14ac:dyDescent="0.2">
      <c r="A380" s="18"/>
      <c r="B380" s="3"/>
      <c r="C380" s="1"/>
      <c r="D380" s="106">
        <f t="shared" ca="1" si="68"/>
        <v>43879</v>
      </c>
      <c r="E380" s="42">
        <f t="shared" ca="1" si="69"/>
        <v>120</v>
      </c>
      <c r="F380" s="7"/>
      <c r="G380" s="3"/>
      <c r="H380" s="3"/>
      <c r="I380" s="3"/>
      <c r="J380" s="3"/>
      <c r="K380" s="3"/>
      <c r="L380" s="3"/>
      <c r="M380" s="3"/>
      <c r="N380" s="3"/>
      <c r="P380" s="3"/>
      <c r="Q380" s="3"/>
    </row>
    <row r="381" spans="1:17" s="4" customFormat="1" x14ac:dyDescent="0.2">
      <c r="A381" s="18"/>
      <c r="B381" s="3"/>
      <c r="C381" s="1"/>
      <c r="D381" s="106">
        <f t="shared" ca="1" si="68"/>
        <v>43879</v>
      </c>
      <c r="E381" s="42">
        <f t="shared" ca="1" si="69"/>
        <v>120</v>
      </c>
      <c r="F381" s="7"/>
      <c r="G381" s="3"/>
      <c r="H381" s="3"/>
      <c r="I381" s="3"/>
      <c r="J381" s="3"/>
      <c r="K381" s="3"/>
      <c r="L381" s="3"/>
      <c r="M381" s="3"/>
      <c r="N381" s="3"/>
      <c r="P381" s="3"/>
      <c r="Q381" s="3"/>
    </row>
    <row r="382" spans="1:17" s="4" customFormat="1" x14ac:dyDescent="0.2">
      <c r="A382" s="18"/>
      <c r="B382" s="3"/>
      <c r="C382" s="1"/>
      <c r="D382" s="5"/>
      <c r="E382" s="3"/>
      <c r="F382" s="7"/>
      <c r="G382" s="3"/>
      <c r="H382" s="3"/>
      <c r="I382" s="3"/>
      <c r="J382" s="3"/>
      <c r="K382" s="3"/>
      <c r="L382" s="3"/>
      <c r="M382" s="3"/>
      <c r="N382" s="3"/>
      <c r="P382" s="3"/>
      <c r="Q382" s="3"/>
    </row>
    <row r="383" spans="1:17" s="4" customFormat="1" x14ac:dyDescent="0.2">
      <c r="A383" s="18"/>
      <c r="B383" s="3"/>
      <c r="C383" s="1"/>
      <c r="D383" s="5"/>
      <c r="E383" s="3"/>
      <c r="F383" s="7"/>
      <c r="G383" s="3"/>
      <c r="H383" s="3"/>
      <c r="I383" s="3"/>
      <c r="J383" s="3"/>
      <c r="K383" s="3"/>
      <c r="L383" s="3"/>
      <c r="M383" s="3"/>
      <c r="N383" s="3"/>
      <c r="P383" s="3"/>
      <c r="Q383" s="3"/>
    </row>
    <row r="384" spans="1:17" s="4" customFormat="1" x14ac:dyDescent="0.2">
      <c r="A384" s="18"/>
      <c r="B384" s="3"/>
      <c r="C384" s="1"/>
      <c r="D384" s="5"/>
      <c r="E384" s="3"/>
      <c r="F384" s="7"/>
      <c r="G384" s="3"/>
      <c r="H384" s="3"/>
      <c r="I384" s="3"/>
      <c r="J384" s="3"/>
      <c r="K384" s="3"/>
      <c r="L384" s="3"/>
      <c r="M384" s="3"/>
      <c r="N384" s="3"/>
      <c r="P384" s="3"/>
      <c r="Q384" s="3"/>
    </row>
    <row r="385" spans="1:17" s="4" customFormat="1" x14ac:dyDescent="0.2">
      <c r="A385" s="18"/>
      <c r="B385" s="3"/>
      <c r="C385" s="1"/>
      <c r="D385" s="5"/>
      <c r="E385" s="3"/>
      <c r="F385" s="7"/>
      <c r="G385" s="3"/>
      <c r="H385" s="3"/>
      <c r="I385" s="3"/>
      <c r="J385" s="3"/>
      <c r="K385" s="3"/>
      <c r="L385" s="3"/>
      <c r="M385" s="3"/>
      <c r="N385" s="3"/>
      <c r="P385" s="3"/>
      <c r="Q385" s="3"/>
    </row>
    <row r="386" spans="1:17" s="4" customFormat="1" x14ac:dyDescent="0.2">
      <c r="A386" s="18"/>
      <c r="B386" s="3"/>
      <c r="C386" s="1"/>
      <c r="D386" s="5"/>
      <c r="E386" s="3"/>
      <c r="F386" s="7"/>
      <c r="G386" s="3"/>
      <c r="H386" s="3"/>
      <c r="I386" s="3"/>
      <c r="J386" s="3"/>
      <c r="K386" s="3"/>
      <c r="L386" s="3"/>
      <c r="M386" s="3"/>
      <c r="N386" s="3"/>
      <c r="P386" s="3"/>
      <c r="Q386" s="3"/>
    </row>
    <row r="387" spans="1:17" s="4" customFormat="1" x14ac:dyDescent="0.2">
      <c r="A387" s="18"/>
      <c r="B387" s="3"/>
      <c r="C387" s="1"/>
      <c r="D387" s="5"/>
      <c r="E387" s="3"/>
      <c r="F387" s="7"/>
      <c r="G387" s="3"/>
      <c r="H387" s="3"/>
      <c r="I387" s="3"/>
      <c r="J387" s="3"/>
      <c r="K387" s="3"/>
      <c r="L387" s="3"/>
      <c r="M387" s="3"/>
      <c r="N387" s="3"/>
      <c r="P387" s="3"/>
      <c r="Q387" s="3"/>
    </row>
    <row r="388" spans="1:17" s="4" customFormat="1" x14ac:dyDescent="0.2">
      <c r="A388" s="18"/>
      <c r="B388" s="3"/>
      <c r="C388" s="1"/>
      <c r="D388" s="5"/>
      <c r="E388" s="3"/>
      <c r="F388" s="7"/>
      <c r="G388" s="3"/>
      <c r="H388" s="3"/>
      <c r="I388" s="3"/>
      <c r="J388" s="3"/>
      <c r="K388" s="3"/>
      <c r="L388" s="3"/>
      <c r="M388" s="3"/>
      <c r="N388" s="3"/>
      <c r="P388" s="3"/>
      <c r="Q388" s="3"/>
    </row>
    <row r="389" spans="1:17" s="4" customFormat="1" x14ac:dyDescent="0.2">
      <c r="A389" s="18"/>
      <c r="B389" s="3"/>
      <c r="C389" s="1"/>
      <c r="D389" s="5"/>
      <c r="E389" s="3"/>
      <c r="F389" s="7"/>
      <c r="G389" s="3"/>
      <c r="H389" s="3"/>
      <c r="I389" s="3"/>
      <c r="J389" s="3"/>
      <c r="K389" s="3"/>
      <c r="L389" s="3"/>
      <c r="M389" s="3"/>
      <c r="N389" s="3"/>
      <c r="P389" s="3"/>
      <c r="Q389" s="3"/>
    </row>
    <row r="390" spans="1:17" s="4" customFormat="1" x14ac:dyDescent="0.2">
      <c r="A390" s="18"/>
      <c r="B390" s="3"/>
      <c r="C390" s="1"/>
      <c r="D390" s="5"/>
      <c r="E390" s="3"/>
      <c r="F390" s="7"/>
      <c r="G390" s="3"/>
      <c r="H390" s="3"/>
      <c r="I390" s="3"/>
      <c r="J390" s="3"/>
      <c r="K390" s="3"/>
      <c r="L390" s="3"/>
      <c r="M390" s="3"/>
      <c r="N390" s="3"/>
      <c r="P390" s="3"/>
      <c r="Q390" s="3"/>
    </row>
    <row r="391" spans="1:17" s="4" customFormat="1" x14ac:dyDescent="0.2">
      <c r="A391" s="18"/>
      <c r="B391" s="3"/>
      <c r="C391" s="1"/>
      <c r="D391" s="5"/>
      <c r="E391" s="3"/>
      <c r="F391" s="7"/>
      <c r="G391" s="3"/>
      <c r="H391" s="3"/>
      <c r="I391" s="3"/>
      <c r="J391" s="3"/>
      <c r="K391" s="3"/>
      <c r="L391" s="3"/>
      <c r="M391" s="3"/>
      <c r="N391" s="3"/>
      <c r="P391" s="3"/>
      <c r="Q391" s="3"/>
    </row>
    <row r="392" spans="1:17" s="4" customFormat="1" x14ac:dyDescent="0.2">
      <c r="A392" s="18"/>
      <c r="B392" s="3"/>
      <c r="C392" s="1"/>
      <c r="D392" s="5"/>
      <c r="E392" s="3"/>
      <c r="F392" s="7"/>
      <c r="G392" s="3"/>
      <c r="H392" s="3"/>
      <c r="I392" s="3"/>
      <c r="J392" s="3"/>
      <c r="K392" s="3"/>
      <c r="L392" s="3"/>
      <c r="M392" s="3"/>
      <c r="N392" s="3"/>
      <c r="P392" s="3"/>
      <c r="Q392" s="3"/>
    </row>
    <row r="393" spans="1:17" s="4" customFormat="1" x14ac:dyDescent="0.2">
      <c r="A393" s="18"/>
      <c r="B393" s="3"/>
      <c r="C393" s="1"/>
      <c r="D393" s="5"/>
      <c r="E393" s="3"/>
      <c r="F393" s="7"/>
      <c r="G393" s="3"/>
      <c r="H393" s="3"/>
      <c r="I393" s="3"/>
      <c r="J393" s="3"/>
      <c r="K393" s="3"/>
      <c r="L393" s="3"/>
      <c r="M393" s="3"/>
      <c r="N393" s="3"/>
      <c r="P393" s="3"/>
      <c r="Q393" s="3"/>
    </row>
    <row r="394" spans="1:17" s="4" customFormat="1" x14ac:dyDescent="0.2">
      <c r="A394" s="18"/>
      <c r="B394" s="3"/>
      <c r="C394" s="1"/>
      <c r="D394" s="5"/>
      <c r="E394" s="3"/>
      <c r="F394" s="7"/>
      <c r="G394" s="3"/>
      <c r="H394" s="3"/>
      <c r="I394" s="3"/>
      <c r="J394" s="3"/>
      <c r="K394" s="3"/>
      <c r="L394" s="3"/>
      <c r="M394" s="3"/>
      <c r="N394" s="3"/>
      <c r="P394" s="3"/>
      <c r="Q394" s="3"/>
    </row>
    <row r="395" spans="1:17" s="4" customFormat="1" x14ac:dyDescent="0.2">
      <c r="A395" s="18"/>
      <c r="B395" s="3"/>
      <c r="C395" s="1"/>
      <c r="D395" s="5"/>
      <c r="E395" s="3"/>
      <c r="F395" s="7"/>
      <c r="G395" s="3"/>
      <c r="H395" s="3"/>
      <c r="I395" s="3"/>
      <c r="J395" s="3"/>
      <c r="K395" s="3"/>
      <c r="L395" s="3"/>
      <c r="M395" s="3"/>
      <c r="N395" s="3"/>
      <c r="P395" s="3"/>
      <c r="Q395" s="3"/>
    </row>
    <row r="396" spans="1:17" s="4" customFormat="1" x14ac:dyDescent="0.2">
      <c r="A396" s="18"/>
      <c r="B396" s="3"/>
      <c r="C396" s="1"/>
      <c r="D396" s="5"/>
      <c r="E396" s="3"/>
      <c r="F396" s="7"/>
      <c r="G396" s="3"/>
      <c r="H396" s="3"/>
      <c r="I396" s="3"/>
      <c r="J396" s="3"/>
      <c r="K396" s="3"/>
      <c r="L396" s="3"/>
      <c r="M396" s="3"/>
      <c r="N396" s="3"/>
      <c r="P396" s="3"/>
      <c r="Q396" s="3"/>
    </row>
    <row r="397" spans="1:17" s="4" customFormat="1" x14ac:dyDescent="0.2">
      <c r="A397" s="18"/>
      <c r="B397" s="3"/>
      <c r="C397" s="1"/>
      <c r="D397" s="5"/>
      <c r="E397" s="3"/>
      <c r="F397" s="7"/>
      <c r="G397" s="3"/>
      <c r="H397" s="3"/>
      <c r="I397" s="3"/>
      <c r="J397" s="3"/>
      <c r="K397" s="3"/>
      <c r="L397" s="3"/>
      <c r="M397" s="3"/>
      <c r="N397" s="3"/>
      <c r="P397" s="3"/>
      <c r="Q397" s="3"/>
    </row>
    <row r="398" spans="1:17" s="4" customFormat="1" x14ac:dyDescent="0.2">
      <c r="A398" s="18"/>
      <c r="B398" s="3"/>
      <c r="C398" s="1"/>
      <c r="D398" s="5"/>
      <c r="E398" s="3"/>
      <c r="F398" s="7"/>
      <c r="G398" s="3"/>
      <c r="H398" s="3"/>
      <c r="I398" s="3"/>
      <c r="J398" s="3"/>
      <c r="K398" s="3"/>
      <c r="L398" s="3"/>
      <c r="M398" s="3"/>
      <c r="N398" s="3"/>
      <c r="P398" s="3"/>
      <c r="Q398" s="3"/>
    </row>
    <row r="399" spans="1:17" s="4" customFormat="1" x14ac:dyDescent="0.2">
      <c r="A399" s="18"/>
      <c r="B399" s="3"/>
      <c r="C399" s="1"/>
      <c r="D399" s="5"/>
      <c r="E399" s="3"/>
      <c r="F399" s="7"/>
      <c r="G399" s="3"/>
      <c r="H399" s="3"/>
      <c r="I399" s="3"/>
      <c r="J399" s="3"/>
      <c r="K399" s="3"/>
      <c r="L399" s="3"/>
      <c r="M399" s="3"/>
      <c r="N399" s="3"/>
      <c r="P399" s="3"/>
      <c r="Q399" s="3"/>
    </row>
    <row r="400" spans="1:17" s="4" customFormat="1" x14ac:dyDescent="0.2">
      <c r="A400" s="18"/>
      <c r="B400" s="3"/>
      <c r="C400" s="1"/>
      <c r="D400" s="5"/>
      <c r="E400" s="3"/>
      <c r="F400" s="7"/>
      <c r="G400" s="3"/>
      <c r="H400" s="3"/>
      <c r="I400" s="3"/>
      <c r="J400" s="3"/>
      <c r="K400" s="3"/>
      <c r="L400" s="3"/>
      <c r="M400" s="3"/>
      <c r="N400" s="3"/>
      <c r="P400" s="3"/>
      <c r="Q400" s="3"/>
    </row>
    <row r="401" spans="1:17" s="4" customFormat="1" x14ac:dyDescent="0.2">
      <c r="A401" s="18"/>
      <c r="B401" s="3"/>
      <c r="C401" s="1"/>
      <c r="D401" s="5"/>
      <c r="E401" s="3"/>
      <c r="F401" s="7"/>
      <c r="G401" s="3"/>
      <c r="H401" s="3"/>
      <c r="I401" s="3"/>
      <c r="J401" s="3"/>
      <c r="K401" s="3"/>
      <c r="L401" s="3"/>
      <c r="M401" s="3"/>
      <c r="N401" s="3"/>
      <c r="P401" s="3"/>
      <c r="Q401" s="3"/>
    </row>
    <row r="402" spans="1:17" s="4" customFormat="1" x14ac:dyDescent="0.2">
      <c r="A402" s="18"/>
      <c r="B402" s="3"/>
      <c r="C402" s="1"/>
      <c r="D402" s="5"/>
      <c r="E402" s="3"/>
      <c r="F402" s="7"/>
      <c r="G402" s="3"/>
      <c r="H402" s="3"/>
      <c r="I402" s="3"/>
      <c r="J402" s="3"/>
      <c r="K402" s="3"/>
      <c r="L402" s="3"/>
      <c r="M402" s="3"/>
      <c r="N402" s="3"/>
      <c r="P402" s="3"/>
      <c r="Q402" s="3"/>
    </row>
    <row r="403" spans="1:17" s="4" customFormat="1" x14ac:dyDescent="0.2">
      <c r="A403" s="18"/>
      <c r="B403" s="3"/>
      <c r="C403" s="1"/>
      <c r="D403" s="5"/>
      <c r="E403" s="3"/>
      <c r="F403" s="7"/>
      <c r="G403" s="3"/>
      <c r="H403" s="3"/>
      <c r="I403" s="3"/>
      <c r="J403" s="3"/>
      <c r="K403" s="3"/>
      <c r="L403" s="3"/>
      <c r="M403" s="3"/>
      <c r="N403" s="3"/>
      <c r="P403" s="3"/>
      <c r="Q403" s="3"/>
    </row>
    <row r="404" spans="1:17" s="4" customFormat="1" x14ac:dyDescent="0.2">
      <c r="A404" s="18"/>
      <c r="B404" s="3"/>
      <c r="C404" s="1"/>
      <c r="D404" s="5"/>
      <c r="E404" s="3"/>
      <c r="F404" s="7"/>
      <c r="G404" s="3"/>
      <c r="H404" s="3"/>
      <c r="I404" s="3"/>
      <c r="J404" s="3"/>
      <c r="K404" s="3"/>
      <c r="L404" s="3"/>
      <c r="M404" s="3"/>
      <c r="N404" s="3"/>
      <c r="P404" s="3"/>
      <c r="Q404" s="3"/>
    </row>
    <row r="405" spans="1:17" s="4" customFormat="1" x14ac:dyDescent="0.2">
      <c r="A405" s="18"/>
      <c r="B405" s="3"/>
      <c r="C405" s="1"/>
      <c r="D405" s="5"/>
      <c r="E405" s="3"/>
      <c r="F405" s="7"/>
      <c r="G405" s="3"/>
      <c r="H405" s="3"/>
      <c r="I405" s="3"/>
      <c r="J405" s="3"/>
      <c r="K405" s="3"/>
      <c r="L405" s="3"/>
      <c r="M405" s="3"/>
      <c r="N405" s="3"/>
      <c r="P405" s="3"/>
      <c r="Q405" s="3"/>
    </row>
    <row r="406" spans="1:17" s="4" customFormat="1" x14ac:dyDescent="0.2">
      <c r="A406" s="18"/>
      <c r="B406" s="3"/>
      <c r="C406" s="1"/>
      <c r="D406" s="5"/>
      <c r="E406" s="3"/>
      <c r="F406" s="7"/>
      <c r="G406" s="3"/>
      <c r="H406" s="3"/>
      <c r="I406" s="3"/>
      <c r="J406" s="3"/>
      <c r="K406" s="3"/>
      <c r="L406" s="3"/>
      <c r="M406" s="3"/>
      <c r="N406" s="3"/>
      <c r="P406" s="3"/>
      <c r="Q406" s="3"/>
    </row>
    <row r="407" spans="1:17" s="4" customFormat="1" x14ac:dyDescent="0.2">
      <c r="A407" s="18"/>
      <c r="B407" s="3"/>
      <c r="C407" s="1"/>
      <c r="D407" s="5"/>
      <c r="E407" s="3"/>
      <c r="F407" s="7"/>
      <c r="G407" s="3"/>
      <c r="H407" s="3"/>
      <c r="I407" s="3"/>
      <c r="J407" s="3"/>
      <c r="K407" s="3"/>
      <c r="L407" s="3"/>
      <c r="M407" s="3"/>
      <c r="N407" s="3"/>
      <c r="P407" s="3"/>
      <c r="Q407" s="3"/>
    </row>
    <row r="408" spans="1:17" s="4" customFormat="1" x14ac:dyDescent="0.2">
      <c r="A408" s="18"/>
      <c r="B408" s="3"/>
      <c r="C408" s="1"/>
      <c r="D408" s="5"/>
      <c r="E408" s="3"/>
      <c r="F408" s="7"/>
      <c r="G408" s="3"/>
      <c r="H408" s="3"/>
      <c r="I408" s="3"/>
      <c r="J408" s="3"/>
      <c r="K408" s="3"/>
      <c r="L408" s="3"/>
      <c r="M408" s="3"/>
      <c r="N408" s="3"/>
      <c r="P408" s="3"/>
      <c r="Q408" s="3"/>
    </row>
    <row r="409" spans="1:17" s="4" customFormat="1" x14ac:dyDescent="0.2">
      <c r="A409" s="18"/>
      <c r="B409" s="3"/>
      <c r="C409" s="1"/>
      <c r="D409" s="5"/>
      <c r="E409" s="3"/>
      <c r="F409" s="7"/>
      <c r="G409" s="3"/>
      <c r="H409" s="3"/>
      <c r="I409" s="3"/>
      <c r="J409" s="3"/>
      <c r="K409" s="3"/>
      <c r="L409" s="3"/>
      <c r="M409" s="3"/>
      <c r="N409" s="3"/>
      <c r="P409" s="3"/>
      <c r="Q409" s="3"/>
    </row>
    <row r="410" spans="1:17" s="4" customFormat="1" x14ac:dyDescent="0.2">
      <c r="A410" s="18"/>
      <c r="B410" s="3"/>
      <c r="C410" s="1"/>
      <c r="D410" s="5"/>
      <c r="E410" s="3"/>
      <c r="F410" s="7"/>
      <c r="G410" s="3"/>
      <c r="H410" s="3"/>
      <c r="I410" s="3"/>
      <c r="J410" s="3"/>
      <c r="K410" s="3"/>
      <c r="L410" s="3"/>
      <c r="M410" s="3"/>
      <c r="N410" s="3"/>
      <c r="P410" s="3"/>
      <c r="Q410" s="3"/>
    </row>
    <row r="411" spans="1:17" s="4" customFormat="1" x14ac:dyDescent="0.2">
      <c r="A411" s="18"/>
      <c r="B411" s="3"/>
      <c r="C411" s="1"/>
      <c r="D411" s="5"/>
      <c r="E411" s="3"/>
      <c r="F411" s="7"/>
      <c r="G411" s="3"/>
      <c r="H411" s="3"/>
      <c r="I411" s="3"/>
      <c r="J411" s="3"/>
      <c r="K411" s="3"/>
      <c r="L411" s="3"/>
      <c r="M411" s="3"/>
      <c r="N411" s="3"/>
      <c r="P411" s="3"/>
      <c r="Q411" s="3"/>
    </row>
    <row r="412" spans="1:17" s="4" customFormat="1" x14ac:dyDescent="0.2">
      <c r="A412" s="18"/>
      <c r="B412" s="3"/>
      <c r="C412" s="1"/>
      <c r="D412" s="5"/>
      <c r="E412" s="3"/>
      <c r="F412" s="7"/>
      <c r="G412" s="3"/>
      <c r="H412" s="3"/>
      <c r="I412" s="3"/>
      <c r="J412" s="3"/>
      <c r="K412" s="3"/>
      <c r="L412" s="3"/>
      <c r="M412" s="3"/>
      <c r="N412" s="3"/>
      <c r="P412" s="3"/>
      <c r="Q412" s="3"/>
    </row>
    <row r="413" spans="1:17" s="4" customFormat="1" x14ac:dyDescent="0.2">
      <c r="A413" s="18"/>
      <c r="B413" s="3"/>
      <c r="C413" s="1"/>
      <c r="D413" s="5"/>
      <c r="E413" s="3"/>
      <c r="F413" s="7"/>
      <c r="G413" s="3"/>
      <c r="H413" s="3"/>
      <c r="I413" s="3"/>
      <c r="J413" s="3"/>
      <c r="K413" s="3"/>
      <c r="L413" s="3"/>
      <c r="M413" s="3"/>
      <c r="N413" s="3"/>
      <c r="P413" s="3"/>
      <c r="Q413" s="3"/>
    </row>
    <row r="414" spans="1:17" s="4" customFormat="1" x14ac:dyDescent="0.2">
      <c r="A414" s="18"/>
      <c r="B414" s="3"/>
      <c r="C414" s="1"/>
      <c r="D414" s="5"/>
      <c r="E414" s="3"/>
      <c r="F414" s="7"/>
      <c r="G414" s="3"/>
      <c r="H414" s="3"/>
      <c r="I414" s="3"/>
      <c r="J414" s="3"/>
      <c r="K414" s="3"/>
      <c r="L414" s="3"/>
      <c r="M414" s="3"/>
      <c r="N414" s="3"/>
      <c r="P414" s="3"/>
      <c r="Q414" s="3"/>
    </row>
    <row r="415" spans="1:17" s="4" customFormat="1" x14ac:dyDescent="0.2">
      <c r="A415" s="18"/>
      <c r="B415" s="3"/>
      <c r="C415" s="1"/>
      <c r="D415" s="5"/>
      <c r="E415" s="3"/>
      <c r="F415" s="7"/>
      <c r="G415" s="3"/>
      <c r="H415" s="3"/>
      <c r="I415" s="3"/>
      <c r="J415" s="3"/>
      <c r="K415" s="3"/>
      <c r="L415" s="3"/>
      <c r="M415" s="3"/>
      <c r="N415" s="3"/>
      <c r="P415" s="3"/>
      <c r="Q415" s="3"/>
    </row>
    <row r="416" spans="1:17" s="4" customFormat="1" x14ac:dyDescent="0.2">
      <c r="A416" s="18"/>
      <c r="B416" s="3"/>
      <c r="C416" s="1"/>
      <c r="D416" s="5"/>
      <c r="E416" s="3"/>
      <c r="F416" s="7"/>
      <c r="G416" s="3"/>
      <c r="H416" s="3"/>
      <c r="I416" s="3"/>
      <c r="J416" s="3"/>
      <c r="K416" s="3"/>
      <c r="L416" s="3"/>
      <c r="M416" s="3"/>
      <c r="N416" s="3"/>
      <c r="P416" s="3"/>
      <c r="Q416" s="3"/>
    </row>
    <row r="417" spans="1:17" s="4" customFormat="1" x14ac:dyDescent="0.2">
      <c r="A417" s="18"/>
      <c r="B417" s="3"/>
      <c r="C417" s="1"/>
      <c r="D417" s="5"/>
      <c r="E417" s="3"/>
      <c r="F417" s="7"/>
      <c r="G417" s="3"/>
      <c r="H417" s="3"/>
      <c r="I417" s="3"/>
      <c r="J417" s="3"/>
      <c r="K417" s="3"/>
      <c r="L417" s="3"/>
      <c r="M417" s="3"/>
      <c r="N417" s="3"/>
      <c r="P417" s="3"/>
      <c r="Q417" s="3"/>
    </row>
    <row r="418" spans="1:17" s="4" customFormat="1" x14ac:dyDescent="0.2">
      <c r="A418" s="18"/>
      <c r="B418" s="3"/>
      <c r="C418" s="1"/>
      <c r="D418" s="5"/>
      <c r="E418" s="3"/>
      <c r="F418" s="7"/>
      <c r="G418" s="3"/>
      <c r="H418" s="3"/>
      <c r="I418" s="3"/>
      <c r="J418" s="3"/>
      <c r="K418" s="3"/>
      <c r="L418" s="3"/>
      <c r="M418" s="3"/>
      <c r="N418" s="3"/>
      <c r="P418" s="3"/>
      <c r="Q418" s="3"/>
    </row>
    <row r="419" spans="1:17" s="4" customFormat="1" x14ac:dyDescent="0.2">
      <c r="A419" s="18"/>
      <c r="B419" s="3"/>
      <c r="C419" s="1"/>
      <c r="D419" s="5"/>
      <c r="E419" s="3"/>
      <c r="F419" s="7"/>
      <c r="G419" s="3"/>
      <c r="H419" s="3"/>
      <c r="I419" s="3"/>
      <c r="J419" s="3"/>
      <c r="K419" s="3"/>
      <c r="L419" s="3"/>
      <c r="M419" s="3"/>
      <c r="N419" s="3"/>
      <c r="P419" s="3"/>
      <c r="Q419" s="3"/>
    </row>
    <row r="420" spans="1:17" s="4" customFormat="1" x14ac:dyDescent="0.2">
      <c r="A420" s="18"/>
      <c r="B420" s="3"/>
      <c r="C420" s="1"/>
      <c r="D420" s="5"/>
      <c r="E420" s="3"/>
      <c r="F420" s="7"/>
      <c r="G420" s="3"/>
      <c r="H420" s="3"/>
      <c r="I420" s="3"/>
      <c r="J420" s="3"/>
      <c r="K420" s="3"/>
      <c r="L420" s="3"/>
      <c r="M420" s="3"/>
      <c r="N420" s="3"/>
      <c r="P420" s="3"/>
      <c r="Q420" s="3"/>
    </row>
    <row r="421" spans="1:17" s="4" customFormat="1" x14ac:dyDescent="0.2">
      <c r="A421" s="18"/>
      <c r="B421" s="3"/>
      <c r="C421" s="1"/>
      <c r="D421" s="5"/>
      <c r="E421" s="3"/>
      <c r="F421" s="7"/>
      <c r="G421" s="3"/>
      <c r="H421" s="3"/>
      <c r="I421" s="3"/>
      <c r="J421" s="3"/>
      <c r="K421" s="3"/>
      <c r="L421" s="3"/>
      <c r="M421" s="3"/>
      <c r="N421" s="3"/>
      <c r="P421" s="3"/>
      <c r="Q421" s="3"/>
    </row>
    <row r="422" spans="1:17" s="4" customFormat="1" x14ac:dyDescent="0.2">
      <c r="A422" s="18"/>
      <c r="B422" s="3"/>
      <c r="C422" s="1"/>
      <c r="D422" s="5"/>
      <c r="E422" s="3"/>
      <c r="F422" s="7"/>
      <c r="G422" s="3"/>
      <c r="H422" s="3"/>
      <c r="I422" s="3"/>
      <c r="J422" s="3"/>
      <c r="K422" s="3"/>
      <c r="L422" s="3"/>
      <c r="M422" s="3"/>
      <c r="N422" s="3"/>
      <c r="P422" s="3"/>
      <c r="Q422" s="3"/>
    </row>
    <row r="423" spans="1:17" s="4" customFormat="1" x14ac:dyDescent="0.2">
      <c r="A423" s="18"/>
      <c r="B423" s="3"/>
      <c r="C423" s="1"/>
      <c r="D423" s="5"/>
      <c r="E423" s="3"/>
      <c r="F423" s="7"/>
      <c r="G423" s="3"/>
      <c r="H423" s="3"/>
      <c r="I423" s="3"/>
      <c r="J423" s="3"/>
      <c r="K423" s="3"/>
      <c r="L423" s="3"/>
      <c r="M423" s="3"/>
      <c r="N423" s="3"/>
      <c r="P423" s="3"/>
      <c r="Q423" s="3"/>
    </row>
    <row r="424" spans="1:17" s="4" customFormat="1" x14ac:dyDescent="0.2">
      <c r="A424" s="18"/>
      <c r="B424" s="3"/>
      <c r="C424" s="1"/>
      <c r="D424" s="5"/>
      <c r="E424" s="3"/>
      <c r="F424" s="7"/>
      <c r="G424" s="3"/>
      <c r="H424" s="3"/>
      <c r="I424" s="3"/>
      <c r="J424" s="3"/>
      <c r="K424" s="3"/>
      <c r="L424" s="3"/>
      <c r="M424" s="3"/>
      <c r="N424" s="3"/>
      <c r="P424" s="3"/>
      <c r="Q424" s="3"/>
    </row>
    <row r="425" spans="1:17" s="4" customFormat="1" x14ac:dyDescent="0.2">
      <c r="A425" s="18"/>
      <c r="B425" s="3"/>
      <c r="C425" s="1"/>
      <c r="D425" s="5"/>
      <c r="E425" s="3"/>
      <c r="F425" s="7"/>
      <c r="G425" s="3"/>
      <c r="H425" s="3"/>
      <c r="I425" s="3"/>
      <c r="J425" s="3"/>
      <c r="K425" s="3"/>
      <c r="L425" s="3"/>
      <c r="M425" s="3"/>
      <c r="N425" s="3"/>
      <c r="P425" s="3"/>
      <c r="Q425" s="3"/>
    </row>
    <row r="426" spans="1:17" s="4" customFormat="1" x14ac:dyDescent="0.2">
      <c r="A426" s="18"/>
      <c r="B426" s="3"/>
      <c r="C426" s="1"/>
      <c r="D426" s="5"/>
      <c r="E426" s="3"/>
      <c r="F426" s="7"/>
      <c r="G426" s="3"/>
      <c r="H426" s="3"/>
      <c r="I426" s="3"/>
      <c r="J426" s="3"/>
      <c r="K426" s="3"/>
      <c r="L426" s="3"/>
      <c r="M426" s="3"/>
      <c r="N426" s="3"/>
      <c r="P426" s="3"/>
      <c r="Q426" s="3"/>
    </row>
    <row r="427" spans="1:17" s="4" customFormat="1" x14ac:dyDescent="0.2">
      <c r="A427" s="18"/>
      <c r="B427" s="3"/>
      <c r="C427" s="1"/>
      <c r="D427" s="5"/>
      <c r="E427" s="3"/>
      <c r="F427" s="7"/>
      <c r="G427" s="3"/>
      <c r="H427" s="3"/>
      <c r="I427" s="3"/>
      <c r="J427" s="3"/>
      <c r="K427" s="3"/>
      <c r="L427" s="3"/>
      <c r="M427" s="3"/>
      <c r="N427" s="3"/>
      <c r="P427" s="3"/>
      <c r="Q427" s="3"/>
    </row>
    <row r="428" spans="1:17" s="4" customFormat="1" x14ac:dyDescent="0.2">
      <c r="A428" s="18"/>
      <c r="B428" s="3"/>
      <c r="C428" s="1"/>
      <c r="D428" s="5"/>
      <c r="E428" s="3"/>
      <c r="F428" s="7"/>
      <c r="G428" s="3"/>
      <c r="H428" s="3"/>
      <c r="I428" s="3"/>
      <c r="J428" s="3"/>
      <c r="K428" s="3"/>
      <c r="L428" s="3"/>
      <c r="M428" s="3"/>
      <c r="N428" s="3"/>
      <c r="P428" s="3"/>
      <c r="Q428" s="3"/>
    </row>
    <row r="429" spans="1:17" s="4" customFormat="1" x14ac:dyDescent="0.2">
      <c r="A429" s="18"/>
      <c r="B429" s="3"/>
      <c r="C429" s="1"/>
      <c r="D429" s="5"/>
      <c r="E429" s="3"/>
      <c r="F429" s="7"/>
      <c r="G429" s="3"/>
      <c r="H429" s="3"/>
      <c r="I429" s="3"/>
      <c r="J429" s="3"/>
      <c r="K429" s="3"/>
      <c r="L429" s="3"/>
      <c r="M429" s="3"/>
      <c r="N429" s="3"/>
      <c r="P429" s="3"/>
      <c r="Q429" s="3"/>
    </row>
    <row r="430" spans="1:17" s="4" customFormat="1" x14ac:dyDescent="0.2">
      <c r="A430" s="18"/>
      <c r="B430" s="3"/>
      <c r="C430" s="1"/>
      <c r="D430" s="5"/>
      <c r="E430" s="3"/>
      <c r="F430" s="7"/>
      <c r="G430" s="3"/>
      <c r="H430" s="3"/>
      <c r="I430" s="3"/>
      <c r="J430" s="3"/>
      <c r="K430" s="3"/>
      <c r="L430" s="3"/>
      <c r="M430" s="3"/>
      <c r="N430" s="3"/>
      <c r="P430" s="3"/>
      <c r="Q430" s="3"/>
    </row>
    <row r="431" spans="1:17" s="4" customFormat="1" x14ac:dyDescent="0.2">
      <c r="A431" s="18"/>
      <c r="B431" s="3"/>
      <c r="C431" s="1"/>
      <c r="D431" s="5"/>
      <c r="E431" s="3"/>
      <c r="F431" s="7"/>
      <c r="G431" s="3"/>
      <c r="H431" s="3"/>
      <c r="I431" s="3"/>
      <c r="J431" s="3"/>
      <c r="K431" s="3"/>
      <c r="L431" s="3"/>
      <c r="M431" s="3"/>
      <c r="N431" s="3"/>
      <c r="P431" s="3"/>
      <c r="Q431" s="3"/>
    </row>
    <row r="432" spans="1:17" s="4" customFormat="1" x14ac:dyDescent="0.2">
      <c r="A432" s="18"/>
      <c r="B432" s="3"/>
      <c r="C432" s="1"/>
      <c r="D432" s="5"/>
      <c r="E432" s="3"/>
      <c r="F432" s="7"/>
      <c r="G432" s="3"/>
      <c r="H432" s="3"/>
      <c r="I432" s="3"/>
      <c r="J432" s="3"/>
      <c r="K432" s="3"/>
      <c r="L432" s="3"/>
      <c r="M432" s="3"/>
      <c r="N432" s="3"/>
      <c r="P432" s="3"/>
      <c r="Q432" s="3"/>
    </row>
    <row r="433" spans="1:17" s="4" customFormat="1" x14ac:dyDescent="0.2">
      <c r="A433" s="18"/>
      <c r="B433" s="3"/>
      <c r="C433" s="1"/>
      <c r="D433" s="5"/>
      <c r="E433" s="3"/>
      <c r="F433" s="7"/>
      <c r="G433" s="3"/>
      <c r="H433" s="3"/>
      <c r="I433" s="3"/>
      <c r="J433" s="3"/>
      <c r="K433" s="3"/>
      <c r="L433" s="3"/>
      <c r="M433" s="3"/>
      <c r="N433" s="3"/>
      <c r="P433" s="3"/>
      <c r="Q433" s="3"/>
    </row>
    <row r="434" spans="1:17" s="4" customFormat="1" x14ac:dyDescent="0.2">
      <c r="A434" s="18"/>
      <c r="B434" s="3"/>
      <c r="C434" s="1"/>
      <c r="D434" s="5"/>
      <c r="E434" s="3"/>
      <c r="F434" s="7"/>
      <c r="G434" s="3"/>
      <c r="H434" s="3"/>
      <c r="I434" s="3"/>
      <c r="J434" s="3"/>
      <c r="K434" s="3"/>
      <c r="L434" s="3"/>
      <c r="M434" s="3"/>
      <c r="N434" s="3"/>
      <c r="P434" s="3"/>
      <c r="Q434" s="3"/>
    </row>
    <row r="435" spans="1:17" s="4" customFormat="1" x14ac:dyDescent="0.2">
      <c r="A435" s="18"/>
      <c r="B435" s="3"/>
      <c r="C435" s="1"/>
      <c r="D435" s="5"/>
      <c r="E435" s="3"/>
      <c r="F435" s="7"/>
      <c r="G435" s="3"/>
      <c r="H435" s="3"/>
      <c r="I435" s="3"/>
      <c r="J435" s="3"/>
      <c r="K435" s="3"/>
      <c r="L435" s="3"/>
      <c r="M435" s="3"/>
      <c r="N435" s="3"/>
      <c r="P435" s="3"/>
      <c r="Q435" s="3"/>
    </row>
    <row r="436" spans="1:17" s="4" customFormat="1" x14ac:dyDescent="0.2">
      <c r="A436" s="18"/>
      <c r="B436" s="3"/>
      <c r="C436" s="1"/>
      <c r="D436" s="5"/>
      <c r="E436" s="3"/>
      <c r="F436" s="7"/>
      <c r="G436" s="3"/>
      <c r="H436" s="3"/>
      <c r="I436" s="3"/>
      <c r="J436" s="3"/>
      <c r="K436" s="3"/>
      <c r="L436" s="3"/>
      <c r="M436" s="3"/>
      <c r="N436" s="3"/>
      <c r="P436" s="3"/>
      <c r="Q436" s="3"/>
    </row>
    <row r="437" spans="1:17" s="4" customFormat="1" x14ac:dyDescent="0.2">
      <c r="A437" s="18"/>
      <c r="B437" s="3"/>
      <c r="C437" s="1"/>
      <c r="D437" s="5"/>
      <c r="E437" s="3"/>
      <c r="F437" s="7"/>
      <c r="G437" s="3"/>
      <c r="H437" s="3"/>
      <c r="I437" s="3"/>
      <c r="J437" s="3"/>
      <c r="K437" s="3"/>
      <c r="L437" s="3"/>
      <c r="M437" s="3"/>
      <c r="N437" s="3"/>
      <c r="P437" s="3"/>
      <c r="Q437" s="3"/>
    </row>
    <row r="438" spans="1:17" s="4" customFormat="1" x14ac:dyDescent="0.2">
      <c r="A438" s="18"/>
      <c r="B438" s="3"/>
      <c r="C438" s="1"/>
      <c r="D438" s="5"/>
      <c r="E438" s="3"/>
      <c r="F438" s="7"/>
      <c r="G438" s="3"/>
      <c r="H438" s="3"/>
      <c r="I438" s="3"/>
      <c r="J438" s="3"/>
      <c r="K438" s="3"/>
      <c r="L438" s="3"/>
      <c r="M438" s="3"/>
      <c r="N438" s="3"/>
      <c r="P438" s="3"/>
      <c r="Q438" s="3"/>
    </row>
    <row r="439" spans="1:17" s="4" customFormat="1" x14ac:dyDescent="0.2">
      <c r="A439" s="18"/>
      <c r="B439" s="3"/>
      <c r="C439" s="1"/>
      <c r="D439" s="5"/>
      <c r="E439" s="3"/>
      <c r="F439" s="7"/>
      <c r="G439" s="3"/>
      <c r="H439" s="3"/>
      <c r="I439" s="3"/>
      <c r="J439" s="3"/>
      <c r="K439" s="3"/>
      <c r="L439" s="3"/>
      <c r="M439" s="3"/>
      <c r="N439" s="3"/>
      <c r="P439" s="3"/>
      <c r="Q439" s="3"/>
    </row>
    <row r="440" spans="1:17" s="4" customFormat="1" x14ac:dyDescent="0.2">
      <c r="A440" s="18"/>
      <c r="B440" s="3"/>
      <c r="C440" s="1"/>
      <c r="D440" s="5"/>
      <c r="E440" s="3"/>
      <c r="F440" s="7"/>
      <c r="G440" s="3"/>
      <c r="H440" s="3"/>
      <c r="I440" s="3"/>
      <c r="J440" s="3"/>
      <c r="K440" s="3"/>
      <c r="L440" s="3"/>
      <c r="M440" s="3"/>
      <c r="N440" s="3"/>
      <c r="P440" s="3"/>
      <c r="Q440" s="3"/>
    </row>
    <row r="441" spans="1:17" s="4" customFormat="1" x14ac:dyDescent="0.2">
      <c r="A441" s="18"/>
      <c r="B441" s="3"/>
      <c r="C441" s="1"/>
      <c r="D441" s="5"/>
      <c r="E441" s="3"/>
      <c r="F441" s="7"/>
      <c r="G441" s="3"/>
      <c r="H441" s="3"/>
      <c r="I441" s="3"/>
      <c r="J441" s="3"/>
      <c r="K441" s="3"/>
      <c r="L441" s="3"/>
      <c r="M441" s="3"/>
      <c r="N441" s="3"/>
      <c r="P441" s="3"/>
      <c r="Q441" s="3"/>
    </row>
    <row r="442" spans="1:17" s="4" customFormat="1" x14ac:dyDescent="0.2">
      <c r="A442" s="18"/>
      <c r="B442" s="3"/>
      <c r="C442" s="1"/>
      <c r="D442" s="5"/>
      <c r="E442" s="3"/>
      <c r="F442" s="7"/>
      <c r="G442" s="3"/>
      <c r="H442" s="3"/>
      <c r="I442" s="3"/>
      <c r="J442" s="3"/>
      <c r="K442" s="3"/>
      <c r="L442" s="3"/>
      <c r="M442" s="3"/>
      <c r="N442" s="3"/>
      <c r="P442" s="3"/>
      <c r="Q442" s="3"/>
    </row>
    <row r="443" spans="1:17" s="4" customFormat="1" x14ac:dyDescent="0.2">
      <c r="A443" s="18"/>
      <c r="B443" s="3"/>
      <c r="C443" s="1"/>
      <c r="D443" s="5"/>
      <c r="E443" s="3"/>
      <c r="F443" s="7"/>
      <c r="G443" s="3"/>
      <c r="H443" s="3"/>
      <c r="I443" s="3"/>
      <c r="J443" s="3"/>
      <c r="K443" s="3"/>
      <c r="L443" s="3"/>
      <c r="M443" s="3"/>
      <c r="N443" s="3"/>
      <c r="P443" s="3"/>
      <c r="Q443" s="3"/>
    </row>
    <row r="444" spans="1:17" s="4" customFormat="1" x14ac:dyDescent="0.2">
      <c r="A444" s="18"/>
      <c r="B444" s="3"/>
      <c r="C444" s="1"/>
      <c r="D444" s="5"/>
      <c r="E444" s="3"/>
      <c r="F444" s="7"/>
      <c r="G444" s="3"/>
      <c r="H444" s="3"/>
      <c r="I444" s="3"/>
      <c r="J444" s="3"/>
      <c r="K444" s="3"/>
      <c r="L444" s="3"/>
      <c r="M444" s="3"/>
      <c r="N444" s="3"/>
      <c r="P444" s="3"/>
      <c r="Q444" s="3"/>
    </row>
    <row r="445" spans="1:17" s="4" customFormat="1" x14ac:dyDescent="0.2">
      <c r="A445" s="18"/>
      <c r="B445" s="3"/>
      <c r="C445" s="1"/>
      <c r="D445" s="5"/>
      <c r="E445" s="3"/>
      <c r="F445" s="7"/>
      <c r="G445" s="3"/>
      <c r="H445" s="3"/>
      <c r="I445" s="3"/>
      <c r="J445" s="3"/>
      <c r="K445" s="3"/>
      <c r="L445" s="3"/>
      <c r="M445" s="3"/>
      <c r="N445" s="3"/>
      <c r="P445" s="3"/>
      <c r="Q445" s="3"/>
    </row>
    <row r="446" spans="1:17" s="4" customFormat="1" x14ac:dyDescent="0.2">
      <c r="A446" s="18"/>
      <c r="B446" s="3"/>
      <c r="C446" s="1"/>
      <c r="D446" s="5"/>
      <c r="E446" s="3"/>
      <c r="F446" s="7"/>
      <c r="G446" s="3"/>
      <c r="H446" s="3"/>
      <c r="I446" s="3"/>
      <c r="J446" s="3"/>
      <c r="K446" s="3"/>
      <c r="L446" s="3"/>
      <c r="M446" s="3"/>
      <c r="N446" s="3"/>
      <c r="P446" s="3"/>
      <c r="Q446" s="3"/>
    </row>
    <row r="447" spans="1:17" s="4" customFormat="1" x14ac:dyDescent="0.2">
      <c r="A447" s="18"/>
      <c r="B447" s="3"/>
      <c r="C447" s="1"/>
      <c r="D447" s="5"/>
      <c r="E447" s="3"/>
      <c r="F447" s="7"/>
      <c r="G447" s="3"/>
      <c r="H447" s="3"/>
      <c r="I447" s="3"/>
      <c r="J447" s="3"/>
      <c r="K447" s="3"/>
      <c r="L447" s="3"/>
      <c r="M447" s="3"/>
      <c r="N447" s="3"/>
      <c r="P447" s="3"/>
      <c r="Q447" s="3"/>
    </row>
    <row r="448" spans="1:17" s="4" customFormat="1" x14ac:dyDescent="0.2">
      <c r="A448" s="18"/>
      <c r="B448" s="3"/>
      <c r="C448" s="1"/>
      <c r="D448" s="5"/>
      <c r="E448" s="3"/>
      <c r="F448" s="7"/>
      <c r="G448" s="3"/>
      <c r="H448" s="3"/>
      <c r="I448" s="3"/>
      <c r="J448" s="3"/>
      <c r="K448" s="3"/>
      <c r="L448" s="3"/>
      <c r="M448" s="3"/>
      <c r="N448" s="3"/>
      <c r="P448" s="3"/>
      <c r="Q448" s="3"/>
    </row>
    <row r="449" spans="1:17" s="4" customFormat="1" x14ac:dyDescent="0.2">
      <c r="A449" s="18"/>
      <c r="B449" s="3"/>
      <c r="C449" s="1"/>
      <c r="D449" s="5"/>
      <c r="E449" s="3"/>
      <c r="F449" s="7"/>
      <c r="G449" s="3"/>
      <c r="H449" s="3"/>
      <c r="I449" s="3"/>
      <c r="J449" s="3"/>
      <c r="K449" s="3"/>
      <c r="L449" s="3"/>
      <c r="M449" s="3"/>
      <c r="N449" s="3"/>
      <c r="P449" s="3"/>
      <c r="Q449" s="3"/>
    </row>
    <row r="450" spans="1:17" s="4" customFormat="1" x14ac:dyDescent="0.2">
      <c r="A450" s="18"/>
      <c r="B450" s="3"/>
      <c r="C450" s="1"/>
      <c r="D450" s="5"/>
      <c r="E450" s="3"/>
      <c r="F450" s="7"/>
      <c r="G450" s="3"/>
      <c r="H450" s="3"/>
      <c r="I450" s="3"/>
      <c r="J450" s="3"/>
      <c r="K450" s="3"/>
      <c r="L450" s="3"/>
      <c r="M450" s="3"/>
      <c r="N450" s="3"/>
      <c r="P450" s="3"/>
      <c r="Q450" s="3"/>
    </row>
    <row r="451" spans="1:17" s="4" customFormat="1" x14ac:dyDescent="0.2">
      <c r="A451" s="18"/>
      <c r="B451" s="3"/>
      <c r="C451" s="1"/>
      <c r="D451" s="5"/>
      <c r="E451" s="3"/>
      <c r="F451" s="7"/>
      <c r="G451" s="3"/>
      <c r="H451" s="3"/>
      <c r="I451" s="3"/>
      <c r="J451" s="3"/>
      <c r="K451" s="3"/>
      <c r="L451" s="3"/>
      <c r="M451" s="3"/>
      <c r="N451" s="3"/>
      <c r="P451" s="3"/>
      <c r="Q451" s="3"/>
    </row>
    <row r="452" spans="1:17" s="4" customFormat="1" x14ac:dyDescent="0.2">
      <c r="A452" s="18"/>
      <c r="B452" s="3"/>
      <c r="C452" s="1"/>
      <c r="D452" s="5"/>
      <c r="E452" s="3"/>
      <c r="F452" s="7"/>
      <c r="G452" s="3"/>
      <c r="H452" s="3"/>
      <c r="I452" s="3"/>
      <c r="J452" s="3"/>
      <c r="K452" s="3"/>
      <c r="L452" s="3"/>
      <c r="M452" s="3"/>
      <c r="N452" s="3"/>
      <c r="P452" s="3"/>
      <c r="Q452" s="3"/>
    </row>
    <row r="453" spans="1:17" s="4" customFormat="1" x14ac:dyDescent="0.2">
      <c r="A453" s="18"/>
      <c r="B453" s="3"/>
      <c r="C453" s="1"/>
      <c r="D453" s="5"/>
      <c r="E453" s="3"/>
      <c r="F453" s="7"/>
      <c r="G453" s="3"/>
      <c r="H453" s="3"/>
      <c r="I453" s="3"/>
      <c r="J453" s="3"/>
      <c r="K453" s="3"/>
      <c r="L453" s="3"/>
      <c r="M453" s="3"/>
      <c r="N453" s="3"/>
      <c r="P453" s="3"/>
      <c r="Q453" s="3"/>
    </row>
    <row r="454" spans="1:17" s="4" customFormat="1" x14ac:dyDescent="0.2">
      <c r="A454" s="18"/>
      <c r="B454" s="3"/>
      <c r="C454" s="1"/>
      <c r="D454" s="5"/>
      <c r="E454" s="3"/>
      <c r="F454" s="7"/>
      <c r="G454" s="3"/>
      <c r="H454" s="3"/>
      <c r="I454" s="3"/>
      <c r="J454" s="3"/>
      <c r="K454" s="3"/>
      <c r="L454" s="3"/>
      <c r="M454" s="3"/>
      <c r="N454" s="3"/>
      <c r="P454" s="3"/>
      <c r="Q454" s="3"/>
    </row>
    <row r="455" spans="1:17" s="4" customFormat="1" x14ac:dyDescent="0.2">
      <c r="A455" s="18"/>
      <c r="B455" s="3"/>
      <c r="C455" s="1"/>
      <c r="D455" s="5"/>
      <c r="E455" s="3"/>
      <c r="F455" s="7"/>
      <c r="G455" s="3"/>
      <c r="H455" s="3"/>
      <c r="I455" s="3"/>
      <c r="J455" s="3"/>
      <c r="K455" s="3"/>
      <c r="L455" s="3"/>
      <c r="M455" s="3"/>
      <c r="N455" s="3"/>
      <c r="P455" s="3"/>
      <c r="Q455" s="3"/>
    </row>
    <row r="456" spans="1:17" s="4" customFormat="1" x14ac:dyDescent="0.2">
      <c r="A456" s="18"/>
      <c r="B456" s="3"/>
      <c r="C456" s="1"/>
      <c r="D456" s="5"/>
      <c r="E456" s="3"/>
      <c r="F456" s="7"/>
      <c r="G456" s="3"/>
      <c r="H456" s="3"/>
      <c r="I456" s="3"/>
      <c r="J456" s="3"/>
      <c r="K456" s="3"/>
      <c r="L456" s="3"/>
      <c r="M456" s="3"/>
      <c r="N456" s="3"/>
      <c r="P456" s="3"/>
      <c r="Q456" s="3"/>
    </row>
    <row r="457" spans="1:17" s="4" customFormat="1" x14ac:dyDescent="0.2">
      <c r="A457" s="18"/>
      <c r="B457" s="3"/>
      <c r="C457" s="1"/>
      <c r="D457" s="5"/>
      <c r="E457" s="3"/>
      <c r="F457" s="7"/>
      <c r="G457" s="3"/>
      <c r="H457" s="3"/>
      <c r="I457" s="3"/>
      <c r="J457" s="3"/>
      <c r="K457" s="3"/>
      <c r="L457" s="3"/>
      <c r="M457" s="3"/>
      <c r="N457" s="3"/>
      <c r="P457" s="3"/>
      <c r="Q457" s="3"/>
    </row>
    <row r="458" spans="1:17" s="4" customFormat="1" x14ac:dyDescent="0.2">
      <c r="A458" s="18"/>
      <c r="B458" s="3"/>
      <c r="C458" s="1"/>
      <c r="D458" s="5"/>
      <c r="E458" s="3"/>
      <c r="F458" s="7"/>
      <c r="G458" s="3"/>
      <c r="H458" s="3"/>
      <c r="I458" s="3"/>
      <c r="J458" s="3"/>
      <c r="K458" s="3"/>
      <c r="L458" s="3"/>
      <c r="M458" s="3"/>
      <c r="N458" s="3"/>
      <c r="P458" s="3"/>
      <c r="Q458" s="3"/>
    </row>
    <row r="459" spans="1:17" s="4" customFormat="1" x14ac:dyDescent="0.2">
      <c r="A459" s="18"/>
      <c r="B459" s="3"/>
      <c r="C459" s="1"/>
      <c r="D459" s="5"/>
      <c r="E459" s="3"/>
      <c r="F459" s="7"/>
      <c r="G459" s="3"/>
      <c r="H459" s="3"/>
      <c r="I459" s="3"/>
      <c r="J459" s="3"/>
      <c r="K459" s="3"/>
      <c r="L459" s="3"/>
      <c r="M459" s="3"/>
      <c r="N459" s="3"/>
      <c r="P459" s="3"/>
      <c r="Q459" s="3"/>
    </row>
    <row r="460" spans="1:17" s="4" customFormat="1" x14ac:dyDescent="0.2">
      <c r="A460" s="18"/>
      <c r="B460" s="3"/>
      <c r="C460" s="1"/>
      <c r="D460" s="5"/>
      <c r="E460" s="3"/>
      <c r="F460" s="7"/>
      <c r="G460" s="3"/>
      <c r="H460" s="3"/>
      <c r="I460" s="3"/>
      <c r="J460" s="3"/>
      <c r="K460" s="3"/>
      <c r="L460" s="3"/>
      <c r="M460" s="3"/>
      <c r="N460" s="3"/>
      <c r="P460" s="3"/>
      <c r="Q460" s="3"/>
    </row>
    <row r="461" spans="1:17" s="4" customFormat="1" x14ac:dyDescent="0.2">
      <c r="A461" s="18"/>
      <c r="B461" s="3"/>
      <c r="C461" s="1"/>
      <c r="D461" s="5"/>
      <c r="E461" s="3"/>
      <c r="F461" s="7"/>
      <c r="G461" s="3"/>
      <c r="H461" s="3"/>
      <c r="I461" s="3"/>
      <c r="J461" s="3"/>
      <c r="K461" s="3"/>
      <c r="L461" s="3"/>
      <c r="M461" s="3"/>
      <c r="N461" s="3"/>
      <c r="P461" s="3"/>
      <c r="Q461" s="3"/>
    </row>
    <row r="462" spans="1:17" s="4" customFormat="1" x14ac:dyDescent="0.2">
      <c r="A462" s="18"/>
      <c r="B462" s="3"/>
      <c r="C462" s="1"/>
      <c r="D462" s="5"/>
      <c r="E462" s="3"/>
      <c r="F462" s="7"/>
      <c r="G462" s="3"/>
      <c r="H462" s="3"/>
      <c r="I462" s="3"/>
      <c r="J462" s="3"/>
      <c r="K462" s="3"/>
      <c r="L462" s="3"/>
      <c r="M462" s="3"/>
      <c r="N462" s="3"/>
      <c r="P462" s="3"/>
      <c r="Q462" s="3"/>
    </row>
    <row r="463" spans="1:17" s="4" customFormat="1" x14ac:dyDescent="0.2">
      <c r="A463" s="18"/>
      <c r="B463" s="3"/>
      <c r="C463" s="1"/>
      <c r="D463" s="5"/>
      <c r="E463" s="3"/>
      <c r="F463" s="7"/>
      <c r="G463" s="3"/>
      <c r="H463" s="3"/>
      <c r="I463" s="3"/>
      <c r="J463" s="3"/>
      <c r="K463" s="3"/>
      <c r="L463" s="3"/>
      <c r="M463" s="3"/>
      <c r="N463" s="3"/>
      <c r="P463" s="3"/>
      <c r="Q463" s="3"/>
    </row>
    <row r="464" spans="1:17" s="4" customFormat="1" x14ac:dyDescent="0.2">
      <c r="A464" s="18"/>
      <c r="B464" s="3"/>
      <c r="C464" s="1"/>
      <c r="D464" s="5"/>
      <c r="E464" s="3"/>
      <c r="F464" s="7"/>
      <c r="G464" s="3"/>
      <c r="H464" s="3"/>
      <c r="I464" s="3"/>
      <c r="J464" s="3"/>
      <c r="K464" s="3"/>
      <c r="L464" s="3"/>
      <c r="M464" s="3"/>
      <c r="N464" s="3"/>
      <c r="P464" s="3"/>
      <c r="Q464" s="3"/>
    </row>
    <row r="465" spans="1:17" s="4" customFormat="1" x14ac:dyDescent="0.2">
      <c r="A465" s="18"/>
      <c r="B465" s="3"/>
      <c r="C465" s="1"/>
      <c r="D465" s="5"/>
      <c r="E465" s="3"/>
      <c r="F465" s="7"/>
      <c r="G465" s="3"/>
      <c r="H465" s="3"/>
      <c r="I465" s="3"/>
      <c r="J465" s="3"/>
      <c r="K465" s="3"/>
      <c r="L465" s="3"/>
      <c r="M465" s="3"/>
      <c r="N465" s="3"/>
      <c r="P465" s="3"/>
      <c r="Q465" s="3"/>
    </row>
    <row r="466" spans="1:17" s="4" customFormat="1" x14ac:dyDescent="0.2">
      <c r="A466" s="18"/>
      <c r="B466" s="3"/>
      <c r="C466" s="1"/>
      <c r="D466" s="5"/>
      <c r="E466" s="3"/>
      <c r="F466" s="7"/>
      <c r="G466" s="3"/>
      <c r="H466" s="3"/>
      <c r="I466" s="3"/>
      <c r="J466" s="3"/>
      <c r="K466" s="3"/>
      <c r="L466" s="3"/>
      <c r="M466" s="3"/>
      <c r="N466" s="3"/>
      <c r="P466" s="3"/>
      <c r="Q466" s="3"/>
    </row>
    <row r="467" spans="1:17" s="4" customFormat="1" x14ac:dyDescent="0.2">
      <c r="A467" s="18"/>
      <c r="B467" s="3"/>
      <c r="C467" s="1"/>
      <c r="D467" s="5"/>
      <c r="E467" s="3"/>
      <c r="F467" s="7"/>
      <c r="G467" s="3"/>
      <c r="H467" s="3"/>
      <c r="I467" s="3"/>
      <c r="J467" s="3"/>
      <c r="K467" s="3"/>
      <c r="L467" s="3"/>
      <c r="M467" s="3"/>
      <c r="N467" s="3"/>
      <c r="P467" s="3"/>
      <c r="Q467" s="3"/>
    </row>
    <row r="468" spans="1:17" s="4" customFormat="1" x14ac:dyDescent="0.2">
      <c r="A468" s="18"/>
      <c r="B468" s="3"/>
      <c r="C468" s="1"/>
      <c r="D468" s="5"/>
      <c r="E468" s="3"/>
      <c r="F468" s="7"/>
      <c r="G468" s="3"/>
      <c r="H468" s="3"/>
      <c r="I468" s="3"/>
      <c r="J468" s="3"/>
      <c r="K468" s="3"/>
      <c r="L468" s="3"/>
      <c r="M468" s="3"/>
      <c r="N468" s="3"/>
      <c r="P468" s="3"/>
      <c r="Q468" s="3"/>
    </row>
    <row r="469" spans="1:17" s="4" customFormat="1" x14ac:dyDescent="0.2">
      <c r="A469" s="18"/>
      <c r="B469" s="3"/>
      <c r="C469" s="1"/>
      <c r="D469" s="5"/>
      <c r="E469" s="3"/>
      <c r="F469" s="7"/>
      <c r="G469" s="3"/>
      <c r="H469" s="3"/>
      <c r="I469" s="3"/>
      <c r="J469" s="3"/>
      <c r="K469" s="3"/>
      <c r="L469" s="3"/>
      <c r="M469" s="3"/>
      <c r="N469" s="3"/>
      <c r="P469" s="3"/>
      <c r="Q469" s="3"/>
    </row>
    <row r="470" spans="1:17" s="4" customFormat="1" x14ac:dyDescent="0.2">
      <c r="A470" s="18"/>
      <c r="B470" s="3"/>
      <c r="C470" s="1"/>
      <c r="D470" s="5"/>
      <c r="E470" s="3"/>
      <c r="F470" s="7"/>
      <c r="G470" s="3"/>
      <c r="H470" s="3"/>
      <c r="I470" s="3"/>
      <c r="J470" s="3"/>
      <c r="K470" s="3"/>
      <c r="L470" s="3"/>
      <c r="M470" s="3"/>
      <c r="N470" s="3"/>
      <c r="P470" s="3"/>
      <c r="Q470" s="3"/>
    </row>
    <row r="471" spans="1:17" s="4" customFormat="1" x14ac:dyDescent="0.2">
      <c r="A471" s="18"/>
      <c r="B471" s="3"/>
      <c r="C471" s="1"/>
      <c r="D471" s="5"/>
      <c r="E471" s="3"/>
      <c r="F471" s="7"/>
      <c r="G471" s="3"/>
      <c r="H471" s="3"/>
      <c r="I471" s="3"/>
      <c r="J471" s="3"/>
      <c r="K471" s="3"/>
      <c r="L471" s="3"/>
      <c r="M471" s="3"/>
      <c r="N471" s="3"/>
      <c r="P471" s="3"/>
      <c r="Q471" s="3"/>
    </row>
    <row r="472" spans="1:17" s="4" customFormat="1" x14ac:dyDescent="0.2">
      <c r="A472" s="18"/>
      <c r="B472" s="3"/>
      <c r="C472" s="1"/>
      <c r="D472" s="5"/>
      <c r="E472" s="3"/>
      <c r="F472" s="7"/>
      <c r="G472" s="3"/>
      <c r="H472" s="3"/>
      <c r="I472" s="3"/>
      <c r="J472" s="3"/>
      <c r="K472" s="3"/>
      <c r="L472" s="3"/>
      <c r="M472" s="3"/>
      <c r="N472" s="3"/>
      <c r="P472" s="3"/>
      <c r="Q472" s="3"/>
    </row>
    <row r="473" spans="1:17" s="4" customFormat="1" x14ac:dyDescent="0.2">
      <c r="A473" s="18"/>
      <c r="B473" s="3"/>
      <c r="C473" s="1"/>
      <c r="D473" s="5"/>
      <c r="E473" s="3"/>
      <c r="F473" s="7"/>
      <c r="G473" s="3"/>
      <c r="H473" s="3"/>
      <c r="I473" s="3"/>
      <c r="J473" s="3"/>
      <c r="K473" s="3"/>
      <c r="L473" s="3"/>
      <c r="M473" s="3"/>
      <c r="N473" s="3"/>
      <c r="P473" s="3"/>
      <c r="Q473" s="3"/>
    </row>
    <row r="474" spans="1:17" s="4" customFormat="1" x14ac:dyDescent="0.2">
      <c r="A474" s="18"/>
      <c r="B474" s="3"/>
      <c r="C474" s="1"/>
      <c r="D474" s="5"/>
      <c r="E474" s="3"/>
      <c r="F474" s="7"/>
      <c r="G474" s="3"/>
      <c r="H474" s="3"/>
      <c r="I474" s="3"/>
      <c r="J474" s="3"/>
      <c r="K474" s="3"/>
      <c r="L474" s="3"/>
      <c r="M474" s="3"/>
      <c r="N474" s="3"/>
      <c r="P474" s="3"/>
      <c r="Q474" s="3"/>
    </row>
    <row r="475" spans="1:17" s="4" customFormat="1" x14ac:dyDescent="0.2">
      <c r="A475" s="18"/>
      <c r="B475" s="3"/>
      <c r="C475" s="1"/>
      <c r="D475" s="5"/>
      <c r="E475" s="3"/>
      <c r="F475" s="7"/>
      <c r="G475" s="3"/>
      <c r="H475" s="3"/>
      <c r="I475" s="3"/>
      <c r="J475" s="3"/>
      <c r="K475" s="3"/>
      <c r="L475" s="3"/>
      <c r="M475" s="3"/>
      <c r="N475" s="3"/>
      <c r="P475" s="3"/>
      <c r="Q475" s="3"/>
    </row>
    <row r="476" spans="1:17" s="4" customFormat="1" x14ac:dyDescent="0.2">
      <c r="A476" s="18"/>
      <c r="B476" s="3"/>
      <c r="C476" s="1"/>
      <c r="D476" s="5"/>
      <c r="E476" s="3"/>
      <c r="F476" s="7"/>
      <c r="G476" s="3"/>
      <c r="H476" s="3"/>
      <c r="I476" s="3"/>
      <c r="J476" s="3"/>
      <c r="K476" s="3"/>
      <c r="L476" s="3"/>
      <c r="M476" s="3"/>
      <c r="N476" s="3"/>
      <c r="P476" s="3"/>
      <c r="Q476" s="3"/>
    </row>
    <row r="477" spans="1:17" s="4" customFormat="1" x14ac:dyDescent="0.2">
      <c r="A477" s="18"/>
      <c r="B477" s="3"/>
      <c r="C477" s="1"/>
      <c r="D477" s="5"/>
      <c r="E477" s="3"/>
      <c r="F477" s="7"/>
      <c r="G477" s="3"/>
      <c r="H477" s="3"/>
      <c r="I477" s="3"/>
      <c r="J477" s="3"/>
      <c r="K477" s="3"/>
      <c r="L477" s="3"/>
      <c r="M477" s="3"/>
      <c r="N477" s="3"/>
      <c r="P477" s="3"/>
      <c r="Q477" s="3"/>
    </row>
    <row r="478" spans="1:17" s="4" customFormat="1" x14ac:dyDescent="0.2">
      <c r="A478" s="18"/>
      <c r="B478" s="3"/>
      <c r="C478" s="1"/>
      <c r="D478" s="5"/>
      <c r="E478" s="3"/>
      <c r="F478" s="7"/>
      <c r="G478" s="3"/>
      <c r="H478" s="3"/>
      <c r="I478" s="3"/>
      <c r="J478" s="3"/>
      <c r="K478" s="3"/>
      <c r="L478" s="3"/>
      <c r="M478" s="3"/>
      <c r="N478" s="3"/>
      <c r="P478" s="3"/>
      <c r="Q478" s="3"/>
    </row>
    <row r="479" spans="1:17" s="4" customFormat="1" x14ac:dyDescent="0.2">
      <c r="A479" s="18"/>
      <c r="B479" s="3"/>
      <c r="C479" s="1"/>
      <c r="D479" s="5"/>
      <c r="E479" s="3"/>
      <c r="F479" s="7"/>
      <c r="G479" s="3"/>
      <c r="H479" s="3"/>
      <c r="I479" s="3"/>
      <c r="J479" s="3"/>
      <c r="K479" s="3"/>
      <c r="L479" s="3"/>
      <c r="M479" s="3"/>
      <c r="N479" s="3"/>
      <c r="P479" s="3"/>
      <c r="Q479" s="3"/>
    </row>
    <row r="480" spans="1:17" s="4" customFormat="1" x14ac:dyDescent="0.2">
      <c r="A480" s="18"/>
      <c r="B480" s="3"/>
      <c r="C480" s="1"/>
      <c r="D480" s="5"/>
      <c r="E480" s="3"/>
      <c r="F480" s="7"/>
      <c r="G480" s="3"/>
      <c r="H480" s="3"/>
      <c r="I480" s="3"/>
      <c r="J480" s="3"/>
      <c r="K480" s="3"/>
      <c r="L480" s="3"/>
      <c r="M480" s="3"/>
      <c r="N480" s="3"/>
      <c r="P480" s="3"/>
      <c r="Q480" s="3"/>
    </row>
    <row r="481" spans="1:17" s="4" customFormat="1" x14ac:dyDescent="0.2">
      <c r="A481" s="18"/>
      <c r="B481" s="3"/>
      <c r="C481" s="1"/>
      <c r="D481" s="5"/>
      <c r="E481" s="3"/>
      <c r="F481" s="7"/>
      <c r="G481" s="3"/>
      <c r="H481" s="3"/>
      <c r="I481" s="3"/>
      <c r="J481" s="3"/>
      <c r="K481" s="3"/>
      <c r="L481" s="3"/>
      <c r="M481" s="3"/>
      <c r="N481" s="3"/>
      <c r="P481" s="3"/>
      <c r="Q481" s="3"/>
    </row>
    <row r="482" spans="1:17" s="4" customFormat="1" x14ac:dyDescent="0.2">
      <c r="A482" s="18"/>
      <c r="B482" s="3"/>
      <c r="C482" s="1"/>
      <c r="D482" s="5"/>
      <c r="E482" s="3"/>
      <c r="F482" s="7"/>
      <c r="G482" s="3"/>
      <c r="H482" s="3"/>
      <c r="I482" s="3"/>
      <c r="J482" s="3"/>
      <c r="K482" s="3"/>
      <c r="L482" s="3"/>
      <c r="M482" s="3"/>
      <c r="N482" s="3"/>
      <c r="P482" s="3"/>
      <c r="Q482" s="3"/>
    </row>
    <row r="483" spans="1:17" s="4" customFormat="1" x14ac:dyDescent="0.2">
      <c r="A483" s="18"/>
      <c r="B483" s="3"/>
      <c r="C483" s="1"/>
      <c r="D483" s="5"/>
      <c r="E483" s="3"/>
      <c r="F483" s="7"/>
      <c r="G483" s="3"/>
      <c r="H483" s="3"/>
      <c r="I483" s="3"/>
      <c r="J483" s="3"/>
      <c r="K483" s="3"/>
      <c r="L483" s="3"/>
      <c r="M483" s="3"/>
      <c r="N483" s="3"/>
      <c r="P483" s="3"/>
      <c r="Q483" s="3"/>
    </row>
    <row r="484" spans="1:17" s="4" customFormat="1" x14ac:dyDescent="0.2">
      <c r="A484" s="18"/>
      <c r="B484" s="3"/>
      <c r="C484" s="1"/>
      <c r="D484" s="5"/>
      <c r="E484" s="3"/>
      <c r="F484" s="7"/>
      <c r="G484" s="3"/>
      <c r="H484" s="3"/>
      <c r="I484" s="3"/>
      <c r="J484" s="3"/>
      <c r="K484" s="3"/>
      <c r="L484" s="3"/>
      <c r="M484" s="3"/>
      <c r="N484" s="3"/>
      <c r="P484" s="3"/>
      <c r="Q484" s="3"/>
    </row>
    <row r="485" spans="1:17" s="4" customFormat="1" x14ac:dyDescent="0.2">
      <c r="A485" s="18"/>
      <c r="B485" s="3"/>
      <c r="C485" s="1"/>
      <c r="D485" s="5"/>
      <c r="E485" s="3"/>
      <c r="F485" s="7"/>
      <c r="G485" s="3"/>
      <c r="H485" s="3"/>
      <c r="I485" s="3"/>
      <c r="J485" s="3"/>
      <c r="K485" s="3"/>
      <c r="L485" s="3"/>
      <c r="M485" s="3"/>
      <c r="N485" s="3"/>
      <c r="P485" s="3"/>
      <c r="Q485" s="3"/>
    </row>
    <row r="486" spans="1:17" s="4" customFormat="1" x14ac:dyDescent="0.2">
      <c r="A486" s="18"/>
      <c r="B486" s="3"/>
      <c r="C486" s="1"/>
      <c r="D486" s="5"/>
      <c r="E486" s="3"/>
      <c r="F486" s="7"/>
      <c r="G486" s="3"/>
      <c r="H486" s="3"/>
      <c r="I486" s="3"/>
      <c r="J486" s="3"/>
      <c r="K486" s="3"/>
      <c r="L486" s="3"/>
      <c r="M486" s="3"/>
      <c r="N486" s="3"/>
      <c r="P486" s="3"/>
      <c r="Q486" s="3"/>
    </row>
    <row r="487" spans="1:17" s="4" customFormat="1" x14ac:dyDescent="0.2">
      <c r="A487" s="18"/>
      <c r="B487" s="3"/>
      <c r="C487" s="1"/>
      <c r="D487" s="5"/>
      <c r="E487" s="3"/>
      <c r="F487" s="7"/>
      <c r="G487" s="3"/>
      <c r="H487" s="3"/>
      <c r="I487" s="3"/>
      <c r="J487" s="3"/>
      <c r="K487" s="3"/>
      <c r="L487" s="3"/>
      <c r="M487" s="3"/>
      <c r="N487" s="3"/>
      <c r="P487" s="3"/>
      <c r="Q487" s="3"/>
    </row>
    <row r="488" spans="1:17" s="4" customFormat="1" x14ac:dyDescent="0.2">
      <c r="A488" s="18"/>
      <c r="B488" s="3"/>
      <c r="C488" s="1"/>
      <c r="D488" s="5"/>
      <c r="E488" s="3"/>
      <c r="F488" s="7"/>
      <c r="G488" s="3"/>
      <c r="H488" s="3"/>
      <c r="I488" s="3"/>
      <c r="J488" s="3"/>
      <c r="K488" s="3"/>
      <c r="L488" s="3"/>
      <c r="M488" s="3"/>
      <c r="N488" s="3"/>
      <c r="P488" s="3"/>
      <c r="Q488" s="3"/>
    </row>
    <row r="489" spans="1:17" s="4" customFormat="1" x14ac:dyDescent="0.2">
      <c r="A489" s="18"/>
      <c r="B489" s="3"/>
      <c r="C489" s="1"/>
      <c r="D489" s="5"/>
      <c r="E489" s="3"/>
      <c r="F489" s="7"/>
      <c r="G489" s="3"/>
      <c r="H489" s="3"/>
      <c r="I489" s="3"/>
      <c r="J489" s="3"/>
      <c r="K489" s="3"/>
      <c r="L489" s="3"/>
      <c r="M489" s="3"/>
      <c r="N489" s="3"/>
      <c r="P489" s="3"/>
      <c r="Q489" s="3"/>
    </row>
    <row r="490" spans="1:17" s="4" customFormat="1" x14ac:dyDescent="0.2">
      <c r="A490" s="18"/>
      <c r="B490" s="3"/>
      <c r="C490" s="1"/>
      <c r="D490" s="5"/>
      <c r="E490" s="3"/>
      <c r="F490" s="7"/>
      <c r="G490" s="3"/>
      <c r="H490" s="3"/>
      <c r="I490" s="3"/>
      <c r="J490" s="3"/>
      <c r="K490" s="3"/>
      <c r="L490" s="3"/>
      <c r="M490" s="3"/>
      <c r="N490" s="3"/>
      <c r="P490" s="3"/>
      <c r="Q490" s="3"/>
    </row>
    <row r="491" spans="1:17" s="4" customFormat="1" x14ac:dyDescent="0.2">
      <c r="A491" s="18"/>
      <c r="B491" s="3"/>
      <c r="C491" s="1"/>
      <c r="D491" s="5"/>
      <c r="E491" s="3"/>
      <c r="F491" s="7"/>
      <c r="G491" s="3"/>
      <c r="H491" s="3"/>
      <c r="I491" s="3"/>
      <c r="J491" s="3"/>
      <c r="K491" s="3"/>
      <c r="L491" s="3"/>
      <c r="M491" s="3"/>
      <c r="N491" s="3"/>
      <c r="P491" s="3"/>
      <c r="Q491" s="3"/>
    </row>
    <row r="492" spans="1:17" s="4" customFormat="1" x14ac:dyDescent="0.2">
      <c r="A492" s="18"/>
      <c r="B492" s="3"/>
      <c r="C492" s="1"/>
      <c r="D492" s="5"/>
      <c r="E492" s="3"/>
      <c r="F492" s="7"/>
      <c r="G492" s="3"/>
      <c r="H492" s="3"/>
      <c r="I492" s="3"/>
      <c r="J492" s="3"/>
      <c r="K492" s="3"/>
      <c r="L492" s="3"/>
      <c r="M492" s="3"/>
      <c r="N492" s="3"/>
      <c r="P492" s="3"/>
      <c r="Q492" s="3"/>
    </row>
    <row r="493" spans="1:17" s="4" customFormat="1" x14ac:dyDescent="0.2">
      <c r="A493" s="18"/>
      <c r="B493" s="3"/>
      <c r="C493" s="1"/>
      <c r="D493" s="5"/>
      <c r="E493" s="3"/>
      <c r="F493" s="7"/>
      <c r="G493" s="3"/>
      <c r="H493" s="3"/>
      <c r="I493" s="3"/>
      <c r="J493" s="3"/>
      <c r="K493" s="3"/>
      <c r="L493" s="3"/>
      <c r="M493" s="3"/>
      <c r="N493" s="3"/>
      <c r="P493" s="3"/>
      <c r="Q493" s="3"/>
    </row>
    <row r="494" spans="1:17" s="4" customFormat="1" x14ac:dyDescent="0.2">
      <c r="A494" s="18"/>
      <c r="B494" s="3"/>
      <c r="C494" s="1"/>
      <c r="D494" s="5"/>
      <c r="E494" s="3"/>
      <c r="F494" s="7"/>
      <c r="G494" s="3"/>
      <c r="H494" s="3"/>
      <c r="I494" s="3"/>
      <c r="J494" s="3"/>
      <c r="K494" s="3"/>
      <c r="L494" s="3"/>
      <c r="M494" s="3"/>
      <c r="N494" s="3"/>
      <c r="P494" s="3"/>
      <c r="Q494" s="3"/>
    </row>
    <row r="495" spans="1:17" s="4" customFormat="1" x14ac:dyDescent="0.2">
      <c r="A495" s="18"/>
      <c r="B495" s="3"/>
      <c r="C495" s="1"/>
      <c r="D495" s="5"/>
      <c r="E495" s="3"/>
      <c r="F495" s="7"/>
      <c r="G495" s="3"/>
      <c r="H495" s="3"/>
      <c r="I495" s="3"/>
      <c r="J495" s="3"/>
      <c r="K495" s="3"/>
      <c r="L495" s="3"/>
      <c r="M495" s="3"/>
      <c r="N495" s="3"/>
      <c r="P495" s="3"/>
      <c r="Q495" s="3"/>
    </row>
    <row r="496" spans="1:17" s="4" customFormat="1" x14ac:dyDescent="0.2">
      <c r="A496" s="18"/>
      <c r="B496" s="3"/>
      <c r="C496" s="1"/>
      <c r="D496" s="5"/>
      <c r="E496" s="3"/>
      <c r="F496" s="7"/>
      <c r="G496" s="3"/>
      <c r="H496" s="3"/>
      <c r="I496" s="3"/>
      <c r="J496" s="3"/>
      <c r="K496" s="3"/>
      <c r="L496" s="3"/>
      <c r="M496" s="3"/>
      <c r="N496" s="3"/>
      <c r="P496" s="3"/>
      <c r="Q496" s="3"/>
    </row>
    <row r="497" spans="1:17" s="4" customFormat="1" x14ac:dyDescent="0.2">
      <c r="A497" s="18"/>
      <c r="B497" s="3"/>
      <c r="C497" s="1"/>
      <c r="D497" s="5"/>
      <c r="E497" s="3"/>
      <c r="F497" s="7"/>
      <c r="G497" s="3"/>
      <c r="H497" s="3"/>
      <c r="I497" s="3"/>
      <c r="J497" s="3"/>
      <c r="K497" s="3"/>
      <c r="L497" s="3"/>
      <c r="M497" s="3"/>
      <c r="N497" s="3"/>
      <c r="P497" s="3"/>
      <c r="Q497" s="3"/>
    </row>
    <row r="498" spans="1:17" s="4" customFormat="1" x14ac:dyDescent="0.2">
      <c r="A498" s="18"/>
      <c r="B498" s="3"/>
      <c r="C498" s="1"/>
      <c r="D498" s="5"/>
      <c r="E498" s="3"/>
      <c r="F498" s="7"/>
      <c r="G498" s="3"/>
      <c r="H498" s="3"/>
      <c r="I498" s="3"/>
      <c r="J498" s="3"/>
      <c r="K498" s="3"/>
      <c r="L498" s="3"/>
      <c r="M498" s="3"/>
      <c r="N498" s="3"/>
      <c r="P498" s="3"/>
      <c r="Q498" s="3"/>
    </row>
    <row r="499" spans="1:17" s="4" customFormat="1" x14ac:dyDescent="0.2">
      <c r="A499" s="18"/>
      <c r="B499" s="3"/>
      <c r="C499" s="1"/>
      <c r="D499" s="5"/>
      <c r="E499" s="3"/>
      <c r="F499" s="7"/>
      <c r="G499" s="3"/>
      <c r="H499" s="3"/>
      <c r="I499" s="3"/>
      <c r="J499" s="3"/>
      <c r="K499" s="3"/>
      <c r="L499" s="3"/>
      <c r="M499" s="3"/>
      <c r="N499" s="3"/>
      <c r="P499" s="3"/>
      <c r="Q499" s="3"/>
    </row>
    <row r="500" spans="1:17" s="4" customFormat="1" x14ac:dyDescent="0.2">
      <c r="A500" s="18"/>
      <c r="B500" s="3"/>
      <c r="C500" s="1"/>
      <c r="D500" s="5"/>
      <c r="E500" s="3"/>
      <c r="F500" s="7"/>
      <c r="G500" s="3"/>
      <c r="H500" s="3"/>
      <c r="I500" s="3"/>
      <c r="J500" s="3"/>
      <c r="K500" s="3"/>
      <c r="L500" s="3"/>
      <c r="M500" s="3"/>
      <c r="N500" s="3"/>
      <c r="P500" s="3"/>
      <c r="Q500" s="3"/>
    </row>
    <row r="501" spans="1:17" s="4" customFormat="1" x14ac:dyDescent="0.2">
      <c r="A501" s="18"/>
      <c r="B501" s="3"/>
      <c r="C501" s="1"/>
      <c r="D501" s="5"/>
      <c r="E501" s="3"/>
      <c r="F501" s="7"/>
      <c r="G501" s="3"/>
      <c r="H501" s="3"/>
      <c r="I501" s="3"/>
      <c r="J501" s="3"/>
      <c r="K501" s="3"/>
      <c r="L501" s="3"/>
      <c r="M501" s="3"/>
      <c r="N501" s="3"/>
      <c r="P501" s="3"/>
      <c r="Q501" s="3"/>
    </row>
    <row r="502" spans="1:17" s="4" customFormat="1" x14ac:dyDescent="0.2">
      <c r="A502" s="18"/>
      <c r="B502" s="3"/>
      <c r="C502" s="1"/>
      <c r="D502" s="5"/>
      <c r="E502" s="3"/>
      <c r="F502" s="7"/>
      <c r="G502" s="3"/>
      <c r="H502" s="3"/>
      <c r="I502" s="3"/>
      <c r="J502" s="3"/>
      <c r="K502" s="3"/>
      <c r="L502" s="3"/>
      <c r="M502" s="3"/>
      <c r="N502" s="3"/>
      <c r="P502" s="3"/>
      <c r="Q502" s="3"/>
    </row>
    <row r="503" spans="1:17" s="4" customFormat="1" x14ac:dyDescent="0.2">
      <c r="A503" s="18"/>
      <c r="B503" s="3"/>
      <c r="C503" s="1"/>
      <c r="D503" s="5"/>
      <c r="E503" s="3"/>
      <c r="F503" s="7"/>
      <c r="G503" s="3"/>
      <c r="H503" s="3"/>
      <c r="I503" s="3"/>
      <c r="J503" s="3"/>
      <c r="K503" s="3"/>
      <c r="L503" s="3"/>
      <c r="M503" s="3"/>
      <c r="N503" s="3"/>
      <c r="P503" s="3"/>
      <c r="Q503" s="3"/>
    </row>
    <row r="504" spans="1:17" s="4" customFormat="1" x14ac:dyDescent="0.2">
      <c r="A504" s="18"/>
      <c r="B504" s="3"/>
      <c r="C504" s="1"/>
      <c r="D504" s="5"/>
      <c r="E504" s="3"/>
      <c r="F504" s="7"/>
      <c r="G504" s="3"/>
      <c r="H504" s="3"/>
      <c r="I504" s="3"/>
      <c r="J504" s="3"/>
      <c r="K504" s="3"/>
      <c r="L504" s="3"/>
      <c r="M504" s="3"/>
      <c r="N504" s="3"/>
      <c r="P504" s="3"/>
      <c r="Q504" s="3"/>
    </row>
    <row r="505" spans="1:17" s="4" customFormat="1" x14ac:dyDescent="0.2">
      <c r="A505" s="18"/>
      <c r="B505" s="3"/>
      <c r="C505" s="1"/>
      <c r="D505" s="5"/>
      <c r="E505" s="3"/>
      <c r="F505" s="7"/>
      <c r="G505" s="3"/>
      <c r="H505" s="3"/>
      <c r="I505" s="3"/>
      <c r="J505" s="3"/>
      <c r="K505" s="3"/>
      <c r="L505" s="3"/>
      <c r="M505" s="3"/>
      <c r="N505" s="3"/>
      <c r="P505" s="3"/>
      <c r="Q505" s="3"/>
    </row>
    <row r="506" spans="1:17" s="4" customFormat="1" x14ac:dyDescent="0.2">
      <c r="A506" s="18"/>
      <c r="B506" s="3"/>
      <c r="C506" s="1"/>
      <c r="D506" s="5"/>
      <c r="E506" s="3"/>
      <c r="F506" s="7"/>
      <c r="G506" s="3"/>
      <c r="H506" s="3"/>
      <c r="I506" s="3"/>
      <c r="J506" s="3"/>
      <c r="K506" s="3"/>
      <c r="L506" s="3"/>
      <c r="M506" s="3"/>
      <c r="N506" s="3"/>
      <c r="P506" s="3"/>
      <c r="Q506" s="3"/>
    </row>
    <row r="507" spans="1:17" s="4" customFormat="1" x14ac:dyDescent="0.2">
      <c r="A507" s="18"/>
      <c r="B507" s="3"/>
      <c r="C507" s="1"/>
      <c r="D507" s="5"/>
      <c r="E507" s="3"/>
      <c r="F507" s="7"/>
      <c r="G507" s="3"/>
      <c r="H507" s="3"/>
      <c r="I507" s="3"/>
      <c r="J507" s="3"/>
      <c r="K507" s="3"/>
      <c r="L507" s="3"/>
      <c r="M507" s="3"/>
      <c r="N507" s="3"/>
      <c r="P507" s="3"/>
      <c r="Q507" s="3"/>
    </row>
    <row r="508" spans="1:17" s="4" customFormat="1" x14ac:dyDescent="0.2">
      <c r="A508" s="18"/>
      <c r="B508" s="3"/>
      <c r="C508" s="1"/>
      <c r="D508" s="5"/>
      <c r="E508" s="3"/>
      <c r="F508" s="7"/>
      <c r="G508" s="3"/>
      <c r="H508" s="3"/>
      <c r="I508" s="3"/>
      <c r="J508" s="3"/>
      <c r="K508" s="3"/>
      <c r="L508" s="3"/>
      <c r="M508" s="3"/>
      <c r="N508" s="3"/>
      <c r="P508" s="3"/>
      <c r="Q508" s="3"/>
    </row>
    <row r="509" spans="1:17" s="4" customFormat="1" x14ac:dyDescent="0.2">
      <c r="A509" s="18"/>
      <c r="B509" s="3"/>
      <c r="C509" s="1"/>
      <c r="D509" s="5"/>
      <c r="E509" s="3"/>
      <c r="F509" s="7"/>
      <c r="G509" s="3"/>
      <c r="H509" s="3"/>
      <c r="I509" s="3"/>
      <c r="J509" s="3"/>
      <c r="K509" s="3"/>
      <c r="L509" s="3"/>
      <c r="M509" s="3"/>
      <c r="N509" s="3"/>
      <c r="P509" s="3"/>
      <c r="Q509" s="3"/>
    </row>
    <row r="510" spans="1:17" s="4" customFormat="1" x14ac:dyDescent="0.2">
      <c r="A510" s="18"/>
      <c r="B510" s="3"/>
      <c r="C510" s="1"/>
      <c r="D510" s="5"/>
      <c r="E510" s="3"/>
      <c r="F510" s="7"/>
      <c r="G510" s="3"/>
      <c r="H510" s="3"/>
      <c r="I510" s="3"/>
      <c r="J510" s="3"/>
      <c r="K510" s="3"/>
      <c r="L510" s="3"/>
      <c r="M510" s="3"/>
      <c r="N510" s="3"/>
      <c r="P510" s="3"/>
      <c r="Q510" s="3"/>
    </row>
    <row r="511" spans="1:17" s="4" customFormat="1" x14ac:dyDescent="0.2">
      <c r="A511" s="18"/>
      <c r="B511" s="3"/>
      <c r="C511" s="1"/>
      <c r="D511" s="5"/>
      <c r="E511" s="3"/>
      <c r="F511" s="7"/>
      <c r="G511" s="3"/>
      <c r="H511" s="3"/>
      <c r="I511" s="3"/>
      <c r="J511" s="3"/>
      <c r="K511" s="3"/>
      <c r="L511" s="3"/>
      <c r="M511" s="3"/>
      <c r="N511" s="3"/>
      <c r="P511" s="3"/>
      <c r="Q511" s="3"/>
    </row>
    <row r="512" spans="1:17" s="4" customFormat="1" x14ac:dyDescent="0.2">
      <c r="A512" s="18"/>
      <c r="B512" s="3"/>
      <c r="C512" s="1"/>
      <c r="D512" s="5"/>
      <c r="E512" s="3"/>
      <c r="F512" s="7"/>
      <c r="G512" s="3"/>
      <c r="H512" s="3"/>
      <c r="I512" s="3"/>
      <c r="J512" s="3"/>
      <c r="K512" s="3"/>
      <c r="L512" s="3"/>
      <c r="M512" s="3"/>
      <c r="N512" s="3"/>
      <c r="P512" s="3"/>
      <c r="Q512" s="3"/>
    </row>
    <row r="513" spans="1:17" s="4" customFormat="1" x14ac:dyDescent="0.2">
      <c r="A513" s="18"/>
      <c r="B513" s="3"/>
      <c r="C513" s="1"/>
      <c r="D513" s="5"/>
      <c r="E513" s="3"/>
      <c r="F513" s="7"/>
      <c r="G513" s="3"/>
      <c r="H513" s="3"/>
      <c r="I513" s="3"/>
      <c r="J513" s="3"/>
      <c r="K513" s="3"/>
      <c r="L513" s="3"/>
      <c r="M513" s="3"/>
      <c r="N513" s="3"/>
      <c r="P513" s="3"/>
      <c r="Q513" s="3"/>
    </row>
    <row r="514" spans="1:17" s="4" customFormat="1" x14ac:dyDescent="0.2">
      <c r="A514" s="18"/>
      <c r="B514" s="3"/>
      <c r="C514" s="1"/>
      <c r="D514" s="5"/>
      <c r="E514" s="3"/>
      <c r="F514" s="7"/>
      <c r="G514" s="3"/>
      <c r="H514" s="3"/>
      <c r="I514" s="3"/>
      <c r="J514" s="3"/>
      <c r="K514" s="3"/>
      <c r="L514" s="3"/>
      <c r="M514" s="3"/>
      <c r="N514" s="3"/>
      <c r="P514" s="3"/>
      <c r="Q514" s="3"/>
    </row>
    <row r="515" spans="1:17" s="4" customFormat="1" x14ac:dyDescent="0.2">
      <c r="A515" s="18"/>
      <c r="B515" s="3"/>
      <c r="C515" s="1"/>
      <c r="D515" s="5"/>
      <c r="E515" s="3"/>
      <c r="F515" s="7"/>
      <c r="G515" s="3"/>
      <c r="H515" s="3"/>
      <c r="I515" s="3"/>
      <c r="J515" s="3"/>
      <c r="K515" s="3"/>
      <c r="L515" s="3"/>
      <c r="M515" s="3"/>
      <c r="N515" s="3"/>
      <c r="P515" s="3"/>
      <c r="Q515" s="3"/>
    </row>
    <row r="516" spans="1:17" s="4" customFormat="1" x14ac:dyDescent="0.2">
      <c r="A516" s="18"/>
      <c r="B516" s="3"/>
      <c r="C516" s="1"/>
      <c r="D516" s="5"/>
      <c r="E516" s="3"/>
      <c r="F516" s="7"/>
      <c r="G516" s="3"/>
      <c r="H516" s="3"/>
      <c r="I516" s="3"/>
      <c r="J516" s="3"/>
      <c r="K516" s="3"/>
      <c r="L516" s="3"/>
      <c r="M516" s="3"/>
      <c r="N516" s="3"/>
      <c r="P516" s="3"/>
      <c r="Q516" s="3"/>
    </row>
    <row r="517" spans="1:17" s="4" customFormat="1" x14ac:dyDescent="0.2">
      <c r="A517" s="18"/>
      <c r="B517" s="3"/>
      <c r="C517" s="1"/>
      <c r="D517" s="5"/>
      <c r="E517" s="3"/>
      <c r="F517" s="7"/>
      <c r="G517" s="3"/>
      <c r="H517" s="3"/>
      <c r="I517" s="3"/>
      <c r="J517" s="3"/>
      <c r="K517" s="3"/>
      <c r="L517" s="3"/>
      <c r="M517" s="3"/>
      <c r="N517" s="3"/>
      <c r="P517" s="3"/>
      <c r="Q517" s="3"/>
    </row>
    <row r="518" spans="1:17" s="4" customFormat="1" x14ac:dyDescent="0.2">
      <c r="A518" s="18"/>
      <c r="B518" s="3"/>
      <c r="C518" s="1"/>
      <c r="D518" s="5"/>
      <c r="E518" s="3"/>
      <c r="F518" s="7"/>
      <c r="G518" s="3"/>
      <c r="H518" s="3"/>
      <c r="I518" s="3"/>
      <c r="J518" s="3"/>
      <c r="K518" s="3"/>
      <c r="L518" s="3"/>
      <c r="M518" s="3"/>
      <c r="N518" s="3"/>
      <c r="P518" s="3"/>
      <c r="Q518" s="3"/>
    </row>
    <row r="519" spans="1:17" s="4" customFormat="1" x14ac:dyDescent="0.2">
      <c r="A519" s="18"/>
      <c r="B519" s="3"/>
      <c r="C519" s="1"/>
      <c r="D519" s="5"/>
      <c r="E519" s="3"/>
      <c r="F519" s="7"/>
      <c r="G519" s="3"/>
      <c r="H519" s="3"/>
      <c r="I519" s="3"/>
      <c r="J519" s="3"/>
      <c r="K519" s="3"/>
      <c r="L519" s="3"/>
      <c r="M519" s="3"/>
      <c r="N519" s="3"/>
      <c r="P519" s="3"/>
      <c r="Q519" s="3"/>
    </row>
    <row r="520" spans="1:17" s="4" customFormat="1" x14ac:dyDescent="0.2">
      <c r="A520" s="18"/>
      <c r="B520" s="3"/>
      <c r="C520" s="1"/>
      <c r="D520" s="5"/>
      <c r="E520" s="3"/>
      <c r="F520" s="7"/>
      <c r="G520" s="3"/>
      <c r="H520" s="3"/>
      <c r="I520" s="3"/>
      <c r="J520" s="3"/>
      <c r="K520" s="3"/>
      <c r="L520" s="3"/>
      <c r="M520" s="3"/>
      <c r="N520" s="3"/>
      <c r="P520" s="3"/>
      <c r="Q520" s="3"/>
    </row>
    <row r="521" spans="1:17" s="4" customFormat="1" x14ac:dyDescent="0.2">
      <c r="A521" s="18"/>
      <c r="B521" s="3"/>
      <c r="C521" s="1"/>
      <c r="D521" s="5"/>
      <c r="E521" s="3"/>
      <c r="F521" s="7"/>
      <c r="G521" s="3"/>
      <c r="H521" s="3"/>
      <c r="I521" s="3"/>
      <c r="J521" s="3"/>
      <c r="K521" s="3"/>
      <c r="L521" s="3"/>
      <c r="M521" s="3"/>
      <c r="N521" s="3"/>
      <c r="P521" s="3"/>
      <c r="Q521" s="3"/>
    </row>
    <row r="522" spans="1:17" s="4" customFormat="1" x14ac:dyDescent="0.2">
      <c r="A522" s="18"/>
      <c r="B522" s="3"/>
      <c r="C522" s="1"/>
      <c r="D522" s="5"/>
      <c r="E522" s="3"/>
      <c r="F522" s="7"/>
      <c r="G522" s="3"/>
      <c r="H522" s="3"/>
      <c r="I522" s="3"/>
      <c r="J522" s="3"/>
      <c r="K522" s="3"/>
      <c r="L522" s="3"/>
      <c r="M522" s="3"/>
      <c r="N522" s="3"/>
      <c r="P522" s="3"/>
      <c r="Q522" s="3"/>
    </row>
    <row r="523" spans="1:17" s="4" customFormat="1" x14ac:dyDescent="0.2">
      <c r="A523" s="18"/>
      <c r="B523" s="3"/>
      <c r="C523" s="1"/>
      <c r="D523" s="5"/>
      <c r="E523" s="3"/>
      <c r="F523" s="7"/>
      <c r="G523" s="3"/>
      <c r="H523" s="3"/>
      <c r="I523" s="3"/>
      <c r="J523" s="3"/>
      <c r="K523" s="3"/>
      <c r="L523" s="3"/>
      <c r="M523" s="3"/>
      <c r="N523" s="3"/>
      <c r="P523" s="3"/>
      <c r="Q523" s="3"/>
    </row>
    <row r="524" spans="1:17" s="4" customFormat="1" x14ac:dyDescent="0.2">
      <c r="A524" s="18"/>
      <c r="B524" s="3"/>
      <c r="C524" s="1"/>
      <c r="D524" s="5"/>
      <c r="E524" s="3"/>
      <c r="F524" s="7"/>
      <c r="G524" s="3"/>
      <c r="H524" s="3"/>
      <c r="I524" s="3"/>
      <c r="J524" s="3"/>
      <c r="K524" s="3"/>
      <c r="L524" s="3"/>
      <c r="M524" s="3"/>
      <c r="N524" s="3"/>
      <c r="P524" s="3"/>
      <c r="Q524" s="3"/>
    </row>
    <row r="525" spans="1:17" s="4" customFormat="1" x14ac:dyDescent="0.2">
      <c r="A525" s="18"/>
      <c r="B525" s="3"/>
      <c r="C525" s="1"/>
      <c r="D525" s="5"/>
      <c r="E525" s="3"/>
      <c r="F525" s="7"/>
      <c r="G525" s="3"/>
      <c r="H525" s="3"/>
      <c r="I525" s="3"/>
      <c r="J525" s="3"/>
      <c r="K525" s="3"/>
      <c r="L525" s="3"/>
      <c r="M525" s="3"/>
      <c r="N525" s="3"/>
      <c r="P525" s="3"/>
      <c r="Q525" s="3"/>
    </row>
    <row r="526" spans="1:17" s="4" customFormat="1" x14ac:dyDescent="0.2">
      <c r="A526" s="18"/>
      <c r="B526" s="3"/>
      <c r="C526" s="1"/>
      <c r="D526" s="5"/>
      <c r="E526" s="3"/>
      <c r="F526" s="7"/>
      <c r="G526" s="3"/>
      <c r="H526" s="3"/>
      <c r="I526" s="3"/>
      <c r="J526" s="3"/>
      <c r="K526" s="3"/>
      <c r="L526" s="3"/>
      <c r="M526" s="3"/>
      <c r="N526" s="3"/>
      <c r="P526" s="3"/>
      <c r="Q526" s="3"/>
    </row>
    <row r="527" spans="1:17" s="4" customFormat="1" x14ac:dyDescent="0.2">
      <c r="A527" s="18"/>
      <c r="B527" s="3"/>
      <c r="C527" s="1"/>
      <c r="D527" s="5"/>
      <c r="E527" s="3"/>
      <c r="F527" s="7"/>
      <c r="G527" s="3"/>
      <c r="H527" s="3"/>
      <c r="I527" s="3"/>
      <c r="J527" s="3"/>
      <c r="K527" s="3"/>
      <c r="L527" s="3"/>
      <c r="M527" s="3"/>
      <c r="N527" s="3"/>
      <c r="P527" s="3"/>
      <c r="Q527" s="3"/>
    </row>
    <row r="528" spans="1:17" s="4" customFormat="1" x14ac:dyDescent="0.2">
      <c r="A528" s="18"/>
      <c r="B528" s="3"/>
      <c r="C528" s="1"/>
      <c r="D528" s="5"/>
      <c r="E528" s="3"/>
      <c r="F528" s="7"/>
      <c r="G528" s="3"/>
      <c r="H528" s="3"/>
      <c r="I528" s="3"/>
      <c r="J528" s="3"/>
      <c r="K528" s="3"/>
      <c r="L528" s="3"/>
      <c r="M528" s="3"/>
      <c r="N528" s="3"/>
      <c r="P528" s="3"/>
      <c r="Q528" s="3"/>
    </row>
    <row r="529" spans="1:17" s="4" customFormat="1" x14ac:dyDescent="0.2">
      <c r="A529" s="18"/>
      <c r="B529" s="3"/>
      <c r="C529" s="1"/>
      <c r="D529" s="5"/>
      <c r="E529" s="3"/>
      <c r="F529" s="7"/>
      <c r="G529" s="3"/>
      <c r="H529" s="3"/>
      <c r="I529" s="3"/>
      <c r="J529" s="3"/>
      <c r="K529" s="3"/>
      <c r="L529" s="3"/>
      <c r="M529" s="3"/>
      <c r="N529" s="3"/>
      <c r="P529" s="3"/>
      <c r="Q529" s="3"/>
    </row>
    <row r="530" spans="1:17" s="4" customFormat="1" x14ac:dyDescent="0.2">
      <c r="A530" s="18"/>
      <c r="B530" s="3"/>
      <c r="C530" s="1"/>
      <c r="D530" s="5"/>
      <c r="E530" s="3"/>
      <c r="F530" s="7"/>
      <c r="G530" s="3"/>
      <c r="H530" s="3"/>
      <c r="I530" s="3"/>
      <c r="J530" s="3"/>
      <c r="K530" s="3"/>
      <c r="L530" s="3"/>
      <c r="M530" s="3"/>
      <c r="N530" s="3"/>
      <c r="P530" s="3"/>
      <c r="Q530" s="3"/>
    </row>
    <row r="531" spans="1:17" s="4" customFormat="1" x14ac:dyDescent="0.2">
      <c r="A531" s="18"/>
      <c r="B531" s="3"/>
      <c r="C531" s="1"/>
      <c r="D531" s="5"/>
      <c r="E531" s="3"/>
      <c r="F531" s="7"/>
      <c r="G531" s="3"/>
      <c r="H531" s="3"/>
      <c r="I531" s="3"/>
      <c r="J531" s="3"/>
      <c r="K531" s="3"/>
      <c r="L531" s="3"/>
      <c r="M531" s="3"/>
      <c r="N531" s="3"/>
      <c r="P531" s="3"/>
      <c r="Q531" s="3"/>
    </row>
    <row r="532" spans="1:17" s="4" customFormat="1" x14ac:dyDescent="0.2">
      <c r="A532" s="18"/>
      <c r="B532" s="3"/>
      <c r="C532" s="1"/>
      <c r="D532" s="5"/>
      <c r="E532" s="3"/>
      <c r="F532" s="7"/>
      <c r="G532" s="3"/>
      <c r="H532" s="3"/>
      <c r="I532" s="3"/>
      <c r="J532" s="3"/>
      <c r="K532" s="3"/>
      <c r="L532" s="3"/>
      <c r="M532" s="3"/>
      <c r="N532" s="3"/>
      <c r="P532" s="3"/>
      <c r="Q532" s="3"/>
    </row>
    <row r="533" spans="1:17" s="4" customFormat="1" x14ac:dyDescent="0.2">
      <c r="A533" s="18"/>
      <c r="B533" s="3"/>
      <c r="C533" s="1"/>
      <c r="D533" s="5"/>
      <c r="E533" s="3"/>
      <c r="F533" s="7"/>
      <c r="G533" s="3"/>
      <c r="H533" s="3"/>
      <c r="I533" s="3"/>
      <c r="J533" s="3"/>
      <c r="K533" s="3"/>
      <c r="L533" s="3"/>
      <c r="M533" s="3"/>
      <c r="N533" s="3"/>
      <c r="P533" s="3"/>
      <c r="Q533" s="3"/>
    </row>
    <row r="534" spans="1:17" s="4" customFormat="1" x14ac:dyDescent="0.2">
      <c r="A534" s="18"/>
      <c r="B534" s="3"/>
      <c r="C534" s="1"/>
      <c r="D534" s="5"/>
      <c r="E534" s="3"/>
      <c r="F534" s="7"/>
      <c r="G534" s="3"/>
      <c r="H534" s="3"/>
      <c r="I534" s="3"/>
      <c r="J534" s="3"/>
      <c r="K534" s="3"/>
      <c r="L534" s="3"/>
      <c r="M534" s="3"/>
      <c r="N534" s="3"/>
      <c r="P534" s="3"/>
      <c r="Q534" s="3"/>
    </row>
    <row r="535" spans="1:17" s="4" customFormat="1" x14ac:dyDescent="0.2">
      <c r="A535" s="18"/>
      <c r="B535" s="3"/>
      <c r="C535" s="1"/>
      <c r="D535" s="5"/>
      <c r="E535" s="3"/>
      <c r="F535" s="7"/>
      <c r="G535" s="3"/>
      <c r="H535" s="3"/>
      <c r="I535" s="3"/>
      <c r="J535" s="3"/>
      <c r="K535" s="3"/>
      <c r="L535" s="3"/>
      <c r="M535" s="3"/>
      <c r="N535" s="3"/>
      <c r="P535" s="3"/>
      <c r="Q535" s="3"/>
    </row>
    <row r="536" spans="1:17" s="4" customFormat="1" x14ac:dyDescent="0.2">
      <c r="A536" s="18"/>
      <c r="B536" s="3"/>
      <c r="C536" s="1"/>
      <c r="D536" s="5"/>
      <c r="E536" s="3"/>
      <c r="F536" s="7"/>
      <c r="G536" s="3"/>
      <c r="H536" s="3"/>
      <c r="I536" s="3"/>
      <c r="J536" s="3"/>
      <c r="K536" s="3"/>
      <c r="L536" s="3"/>
      <c r="M536" s="3"/>
      <c r="N536" s="3"/>
      <c r="P536" s="3"/>
      <c r="Q536" s="3"/>
    </row>
    <row r="537" spans="1:17" s="4" customFormat="1" x14ac:dyDescent="0.2">
      <c r="A537" s="18"/>
      <c r="B537" s="3"/>
      <c r="C537" s="1"/>
      <c r="D537" s="5"/>
      <c r="E537" s="3"/>
      <c r="F537" s="7"/>
      <c r="G537" s="3"/>
      <c r="H537" s="3"/>
      <c r="I537" s="3"/>
      <c r="J537" s="3"/>
      <c r="K537" s="3"/>
      <c r="L537" s="3"/>
      <c r="M537" s="3"/>
      <c r="N537" s="3"/>
      <c r="P537" s="3"/>
      <c r="Q537" s="3"/>
    </row>
    <row r="538" spans="1:17" s="4" customFormat="1" x14ac:dyDescent="0.2">
      <c r="A538" s="18"/>
      <c r="B538" s="3"/>
      <c r="C538" s="1"/>
      <c r="D538" s="5"/>
      <c r="E538" s="3"/>
      <c r="F538" s="7"/>
      <c r="G538" s="3"/>
      <c r="H538" s="3"/>
      <c r="I538" s="3"/>
      <c r="J538" s="3"/>
      <c r="K538" s="3"/>
      <c r="L538" s="3"/>
      <c r="M538" s="3"/>
      <c r="N538" s="3"/>
      <c r="P538" s="3"/>
      <c r="Q538" s="3"/>
    </row>
    <row r="539" spans="1:17" s="4" customFormat="1" x14ac:dyDescent="0.2">
      <c r="A539" s="18"/>
      <c r="B539" s="3"/>
      <c r="C539" s="1"/>
      <c r="D539" s="5"/>
      <c r="E539" s="3"/>
      <c r="F539" s="7"/>
      <c r="G539" s="3"/>
      <c r="H539" s="3"/>
      <c r="I539" s="3"/>
      <c r="J539" s="3"/>
      <c r="K539" s="3"/>
      <c r="L539" s="3"/>
      <c r="M539" s="3"/>
      <c r="N539" s="3"/>
      <c r="P539" s="3"/>
      <c r="Q539" s="3"/>
    </row>
    <row r="540" spans="1:17" s="4" customFormat="1" x14ac:dyDescent="0.2">
      <c r="A540" s="18"/>
      <c r="B540" s="3"/>
      <c r="C540" s="1"/>
      <c r="D540" s="5"/>
      <c r="E540" s="3"/>
      <c r="F540" s="7"/>
      <c r="G540" s="3"/>
      <c r="H540" s="3"/>
      <c r="I540" s="3"/>
      <c r="J540" s="3"/>
      <c r="K540" s="3"/>
      <c r="L540" s="3"/>
      <c r="M540" s="3"/>
      <c r="N540" s="3"/>
      <c r="P540" s="3"/>
      <c r="Q540" s="3"/>
    </row>
    <row r="541" spans="1:17" s="4" customFormat="1" x14ac:dyDescent="0.2">
      <c r="A541" s="18"/>
      <c r="B541" s="3"/>
      <c r="C541" s="1"/>
      <c r="D541" s="5"/>
      <c r="E541" s="3"/>
      <c r="F541" s="7"/>
      <c r="G541" s="3"/>
      <c r="H541" s="3"/>
      <c r="I541" s="3"/>
      <c r="J541" s="3"/>
      <c r="K541" s="3"/>
      <c r="L541" s="3"/>
      <c r="M541" s="3"/>
      <c r="N541" s="3"/>
      <c r="P541" s="3"/>
      <c r="Q541" s="3"/>
    </row>
    <row r="542" spans="1:17" s="4" customFormat="1" x14ac:dyDescent="0.2">
      <c r="A542" s="18"/>
      <c r="B542" s="3"/>
      <c r="C542" s="1"/>
      <c r="D542" s="5"/>
      <c r="E542" s="3"/>
      <c r="F542" s="7"/>
      <c r="G542" s="3"/>
      <c r="H542" s="3"/>
      <c r="I542" s="3"/>
      <c r="J542" s="3"/>
      <c r="K542" s="3"/>
      <c r="L542" s="3"/>
      <c r="M542" s="3"/>
      <c r="N542" s="3"/>
      <c r="P542" s="3"/>
      <c r="Q542" s="3"/>
    </row>
    <row r="543" spans="1:17" s="4" customFormat="1" x14ac:dyDescent="0.2">
      <c r="A543" s="18"/>
      <c r="B543" s="3"/>
      <c r="C543" s="1"/>
      <c r="D543" s="5"/>
      <c r="E543" s="3"/>
      <c r="F543" s="7"/>
      <c r="G543" s="3"/>
      <c r="H543" s="3"/>
      <c r="I543" s="3"/>
      <c r="J543" s="3"/>
      <c r="K543" s="3"/>
      <c r="L543" s="3"/>
      <c r="M543" s="3"/>
      <c r="N543" s="3"/>
      <c r="P543" s="3"/>
      <c r="Q543" s="3"/>
    </row>
    <row r="544" spans="1:17" s="4" customFormat="1" x14ac:dyDescent="0.2">
      <c r="A544" s="18"/>
      <c r="B544" s="3"/>
      <c r="C544" s="1"/>
      <c r="D544" s="5"/>
      <c r="E544" s="3"/>
      <c r="F544" s="7"/>
      <c r="G544" s="3"/>
      <c r="H544" s="3"/>
      <c r="I544" s="3"/>
      <c r="J544" s="3"/>
      <c r="K544" s="3"/>
      <c r="L544" s="3"/>
      <c r="M544" s="3"/>
      <c r="N544" s="3"/>
      <c r="P544" s="3"/>
      <c r="Q544" s="3"/>
    </row>
    <row r="545" spans="1:17" s="4" customFormat="1" x14ac:dyDescent="0.2">
      <c r="A545" s="18"/>
      <c r="B545" s="3"/>
      <c r="C545" s="1"/>
      <c r="D545" s="5"/>
      <c r="E545" s="3"/>
      <c r="F545" s="7"/>
      <c r="G545" s="3"/>
      <c r="H545" s="3"/>
      <c r="I545" s="3"/>
      <c r="J545" s="3"/>
      <c r="K545" s="3"/>
      <c r="L545" s="3"/>
      <c r="M545" s="3"/>
      <c r="N545" s="3"/>
      <c r="P545" s="3"/>
      <c r="Q545" s="3"/>
    </row>
    <row r="546" spans="1:17" s="4" customFormat="1" x14ac:dyDescent="0.2">
      <c r="A546" s="18"/>
      <c r="B546" s="3"/>
      <c r="C546" s="1"/>
      <c r="D546" s="5"/>
      <c r="E546" s="3"/>
      <c r="F546" s="7"/>
      <c r="G546" s="3"/>
      <c r="H546" s="3"/>
      <c r="I546" s="3"/>
      <c r="J546" s="3"/>
      <c r="K546" s="3"/>
      <c r="L546" s="3"/>
      <c r="M546" s="3"/>
      <c r="N546" s="3"/>
      <c r="P546" s="3"/>
      <c r="Q546" s="3"/>
    </row>
    <row r="547" spans="1:17" s="4" customFormat="1" x14ac:dyDescent="0.2">
      <c r="A547" s="18"/>
      <c r="B547" s="3"/>
      <c r="C547" s="1"/>
      <c r="D547" s="5"/>
      <c r="E547" s="3"/>
      <c r="F547" s="7"/>
      <c r="G547" s="3"/>
      <c r="H547" s="3"/>
      <c r="I547" s="3"/>
      <c r="J547" s="3"/>
      <c r="K547" s="3"/>
      <c r="L547" s="3"/>
      <c r="M547" s="3"/>
      <c r="N547" s="3"/>
      <c r="P547" s="3"/>
      <c r="Q547" s="3"/>
    </row>
    <row r="548" spans="1:17" s="4" customFormat="1" x14ac:dyDescent="0.2">
      <c r="A548" s="18"/>
      <c r="B548" s="3"/>
      <c r="C548" s="1"/>
      <c r="D548" s="5"/>
      <c r="E548" s="3"/>
      <c r="F548" s="7"/>
      <c r="G548" s="3"/>
      <c r="H548" s="3"/>
      <c r="I548" s="3"/>
      <c r="J548" s="3"/>
      <c r="K548" s="3"/>
      <c r="L548" s="3"/>
      <c r="M548" s="3"/>
      <c r="N548" s="3"/>
      <c r="P548" s="3"/>
      <c r="Q548" s="3"/>
    </row>
    <row r="549" spans="1:17" s="4" customFormat="1" x14ac:dyDescent="0.2">
      <c r="A549" s="18"/>
      <c r="B549" s="3"/>
      <c r="C549" s="1"/>
      <c r="D549" s="5"/>
      <c r="E549" s="3"/>
      <c r="F549" s="7"/>
      <c r="G549" s="3"/>
      <c r="H549" s="3"/>
      <c r="I549" s="3"/>
      <c r="J549" s="3"/>
      <c r="K549" s="3"/>
      <c r="L549" s="3"/>
      <c r="M549" s="3"/>
      <c r="N549" s="3"/>
      <c r="P549" s="3"/>
      <c r="Q549" s="3"/>
    </row>
    <row r="550" spans="1:17" s="4" customFormat="1" x14ac:dyDescent="0.2">
      <c r="A550" s="18"/>
      <c r="B550" s="3"/>
      <c r="C550" s="1"/>
      <c r="D550" s="5"/>
      <c r="E550" s="3"/>
      <c r="F550" s="7"/>
      <c r="G550" s="3"/>
      <c r="H550" s="3"/>
      <c r="I550" s="3"/>
      <c r="J550" s="3"/>
      <c r="K550" s="3"/>
      <c r="L550" s="3"/>
      <c r="M550" s="3"/>
      <c r="N550" s="3"/>
      <c r="P550" s="3"/>
      <c r="Q550" s="3"/>
    </row>
    <row r="551" spans="1:17" s="4" customFormat="1" x14ac:dyDescent="0.2">
      <c r="A551" s="18"/>
      <c r="B551" s="3"/>
      <c r="C551" s="1"/>
      <c r="D551" s="5"/>
      <c r="E551" s="3"/>
      <c r="F551" s="7"/>
      <c r="G551" s="3"/>
      <c r="H551" s="3"/>
      <c r="I551" s="3"/>
      <c r="J551" s="3"/>
      <c r="K551" s="3"/>
      <c r="L551" s="3"/>
      <c r="M551" s="3"/>
      <c r="N551" s="3"/>
      <c r="P551" s="3"/>
      <c r="Q551" s="3"/>
    </row>
    <row r="552" spans="1:17" s="4" customFormat="1" x14ac:dyDescent="0.2">
      <c r="A552" s="18"/>
      <c r="B552" s="3"/>
      <c r="C552" s="1"/>
      <c r="D552" s="5"/>
      <c r="E552" s="3"/>
      <c r="F552" s="7"/>
      <c r="G552" s="3"/>
      <c r="H552" s="3"/>
      <c r="I552" s="3"/>
      <c r="J552" s="3"/>
      <c r="K552" s="3"/>
      <c r="L552" s="3"/>
      <c r="M552" s="3"/>
      <c r="N552" s="3"/>
      <c r="P552" s="3"/>
      <c r="Q552" s="3"/>
    </row>
    <row r="553" spans="1:17" s="4" customFormat="1" x14ac:dyDescent="0.2">
      <c r="A553" s="18"/>
      <c r="B553" s="3"/>
      <c r="C553" s="1"/>
      <c r="D553" s="5"/>
      <c r="E553" s="3"/>
      <c r="F553" s="7"/>
      <c r="G553" s="3"/>
      <c r="H553" s="3"/>
      <c r="I553" s="3"/>
      <c r="J553" s="3"/>
      <c r="K553" s="3"/>
      <c r="L553" s="3"/>
      <c r="M553" s="3"/>
      <c r="N553" s="3"/>
      <c r="P553" s="3"/>
      <c r="Q553" s="3"/>
    </row>
    <row r="554" spans="1:17" s="4" customFormat="1" x14ac:dyDescent="0.2">
      <c r="A554" s="18"/>
      <c r="B554" s="3"/>
      <c r="C554" s="1"/>
      <c r="D554" s="5"/>
      <c r="E554" s="3"/>
      <c r="F554" s="7"/>
      <c r="G554" s="3"/>
      <c r="H554" s="3"/>
      <c r="I554" s="3"/>
      <c r="J554" s="3"/>
      <c r="K554" s="3"/>
      <c r="L554" s="3"/>
      <c r="M554" s="3"/>
      <c r="N554" s="3"/>
      <c r="P554" s="3"/>
      <c r="Q554" s="3"/>
    </row>
    <row r="555" spans="1:17" s="4" customFormat="1" x14ac:dyDescent="0.2">
      <c r="A555" s="18"/>
      <c r="B555" s="3"/>
      <c r="C555" s="1"/>
      <c r="D555" s="5"/>
      <c r="E555" s="3"/>
      <c r="F555" s="7"/>
      <c r="G555" s="3"/>
      <c r="H555" s="3"/>
      <c r="I555" s="3"/>
      <c r="J555" s="3"/>
      <c r="K555" s="3"/>
      <c r="L555" s="3"/>
      <c r="M555" s="3"/>
      <c r="N555" s="3"/>
      <c r="P555" s="3"/>
      <c r="Q555" s="3"/>
    </row>
    <row r="556" spans="1:17" s="4" customFormat="1" x14ac:dyDescent="0.2">
      <c r="A556" s="18"/>
      <c r="B556" s="3"/>
      <c r="C556" s="1"/>
      <c r="D556" s="5"/>
      <c r="E556" s="3"/>
      <c r="F556" s="7"/>
      <c r="G556" s="3"/>
      <c r="H556" s="3"/>
      <c r="I556" s="3"/>
      <c r="J556" s="3"/>
      <c r="K556" s="3"/>
      <c r="L556" s="3"/>
      <c r="M556" s="3"/>
      <c r="N556" s="3"/>
      <c r="P556" s="3"/>
      <c r="Q556" s="3"/>
    </row>
    <row r="557" spans="1:17" s="4" customFormat="1" x14ac:dyDescent="0.2">
      <c r="A557" s="18"/>
      <c r="B557" s="3"/>
      <c r="C557" s="1"/>
      <c r="D557" s="5"/>
      <c r="E557" s="3"/>
      <c r="F557" s="7"/>
      <c r="G557" s="3"/>
      <c r="H557" s="3"/>
      <c r="I557" s="3"/>
      <c r="J557" s="3"/>
      <c r="K557" s="3"/>
      <c r="L557" s="3"/>
      <c r="M557" s="3"/>
      <c r="N557" s="3"/>
      <c r="P557" s="3"/>
      <c r="Q557" s="3"/>
    </row>
    <row r="558" spans="1:17" s="4" customFormat="1" x14ac:dyDescent="0.2">
      <c r="A558" s="18"/>
      <c r="B558" s="3"/>
      <c r="C558" s="1"/>
      <c r="D558" s="5"/>
      <c r="E558" s="3"/>
      <c r="F558" s="7"/>
      <c r="G558" s="3"/>
      <c r="H558" s="3"/>
      <c r="I558" s="3"/>
      <c r="J558" s="3"/>
      <c r="K558" s="3"/>
      <c r="L558" s="3"/>
      <c r="M558" s="3"/>
      <c r="N558" s="3"/>
      <c r="P558" s="3"/>
      <c r="Q558" s="3"/>
    </row>
    <row r="559" spans="1:17" s="4" customFormat="1" x14ac:dyDescent="0.2">
      <c r="A559" s="18"/>
      <c r="B559" s="3"/>
      <c r="C559" s="1"/>
      <c r="D559" s="5"/>
      <c r="E559" s="3"/>
      <c r="F559" s="7"/>
      <c r="G559" s="3"/>
      <c r="H559" s="3"/>
      <c r="I559" s="3"/>
      <c r="J559" s="3"/>
      <c r="K559" s="3"/>
      <c r="L559" s="3"/>
      <c r="M559" s="3"/>
      <c r="N559" s="3"/>
      <c r="P559" s="3"/>
      <c r="Q559" s="3"/>
    </row>
    <row r="560" spans="1:17" s="4" customFormat="1" x14ac:dyDescent="0.2">
      <c r="A560" s="18"/>
      <c r="B560" s="3"/>
      <c r="C560" s="1"/>
      <c r="D560" s="5"/>
      <c r="E560" s="3"/>
      <c r="F560" s="7"/>
      <c r="G560" s="3"/>
      <c r="H560" s="3"/>
      <c r="I560" s="3"/>
      <c r="J560" s="3"/>
      <c r="K560" s="3"/>
      <c r="L560" s="3"/>
      <c r="M560" s="3"/>
      <c r="N560" s="3"/>
      <c r="P560" s="3"/>
      <c r="Q560" s="3"/>
    </row>
    <row r="561" spans="1:17" s="4" customFormat="1" x14ac:dyDescent="0.2">
      <c r="A561" s="18"/>
      <c r="B561" s="3"/>
      <c r="C561" s="1"/>
      <c r="D561" s="5"/>
      <c r="E561" s="3"/>
      <c r="F561" s="7"/>
      <c r="G561" s="3"/>
      <c r="H561" s="3"/>
      <c r="I561" s="3"/>
      <c r="J561" s="3"/>
      <c r="K561" s="3"/>
      <c r="L561" s="3"/>
      <c r="M561" s="3"/>
      <c r="N561" s="3"/>
      <c r="P561" s="3"/>
      <c r="Q561" s="3"/>
    </row>
    <row r="562" spans="1:17" s="4" customFormat="1" x14ac:dyDescent="0.2">
      <c r="A562" s="18"/>
      <c r="B562" s="3"/>
      <c r="C562" s="1"/>
      <c r="D562" s="5"/>
      <c r="E562" s="3"/>
      <c r="F562" s="7"/>
      <c r="G562" s="3"/>
      <c r="H562" s="3"/>
      <c r="I562" s="3"/>
      <c r="J562" s="3"/>
      <c r="K562" s="3"/>
      <c r="L562" s="3"/>
      <c r="M562" s="3"/>
      <c r="N562" s="3"/>
      <c r="P562" s="3"/>
      <c r="Q562" s="3"/>
    </row>
    <row r="563" spans="1:17" s="4" customFormat="1" x14ac:dyDescent="0.2">
      <c r="A563" s="18"/>
      <c r="B563" s="3"/>
      <c r="C563" s="1"/>
      <c r="D563" s="5"/>
      <c r="E563" s="3"/>
      <c r="F563" s="7"/>
      <c r="G563" s="3"/>
      <c r="H563" s="3"/>
      <c r="I563" s="3"/>
      <c r="J563" s="3"/>
      <c r="K563" s="3"/>
      <c r="L563" s="3"/>
      <c r="M563" s="3"/>
      <c r="N563" s="3"/>
      <c r="P563" s="3"/>
      <c r="Q563" s="3"/>
    </row>
    <row r="564" spans="1:17" s="4" customFormat="1" x14ac:dyDescent="0.2">
      <c r="A564" s="18"/>
      <c r="B564" s="3"/>
      <c r="C564" s="1"/>
      <c r="D564" s="5"/>
      <c r="E564" s="3"/>
      <c r="F564" s="7"/>
      <c r="G564" s="3"/>
      <c r="H564" s="3"/>
      <c r="I564" s="3"/>
      <c r="J564" s="3"/>
      <c r="K564" s="3"/>
      <c r="L564" s="3"/>
      <c r="M564" s="3"/>
      <c r="N564" s="3"/>
      <c r="P564" s="3"/>
      <c r="Q564" s="3"/>
    </row>
    <row r="565" spans="1:17" s="4" customFormat="1" x14ac:dyDescent="0.2">
      <c r="A565" s="18"/>
      <c r="B565" s="3"/>
      <c r="C565" s="1"/>
      <c r="D565" s="5"/>
      <c r="E565" s="3"/>
      <c r="F565" s="7"/>
      <c r="G565" s="3"/>
      <c r="H565" s="3"/>
      <c r="I565" s="3"/>
      <c r="J565" s="3"/>
      <c r="K565" s="3"/>
      <c r="L565" s="3"/>
      <c r="M565" s="3"/>
      <c r="N565" s="3"/>
      <c r="P565" s="3"/>
      <c r="Q565" s="3"/>
    </row>
    <row r="566" spans="1:17" s="4" customFormat="1" x14ac:dyDescent="0.2">
      <c r="A566" s="18"/>
      <c r="B566" s="3"/>
      <c r="C566" s="1"/>
      <c r="D566" s="5"/>
      <c r="E566" s="3"/>
      <c r="F566" s="7"/>
      <c r="G566" s="3"/>
      <c r="H566" s="3"/>
      <c r="I566" s="3"/>
      <c r="J566" s="3"/>
      <c r="K566" s="3"/>
      <c r="L566" s="3"/>
      <c r="M566" s="3"/>
      <c r="N566" s="3"/>
      <c r="P566" s="3"/>
      <c r="Q566" s="3"/>
    </row>
    <row r="567" spans="1:17" s="4" customFormat="1" x14ac:dyDescent="0.2">
      <c r="A567" s="18"/>
      <c r="B567" s="3"/>
      <c r="C567" s="1"/>
      <c r="D567" s="5"/>
      <c r="E567" s="3"/>
      <c r="F567" s="7"/>
      <c r="G567" s="3"/>
      <c r="H567" s="3"/>
      <c r="I567" s="3"/>
      <c r="J567" s="3"/>
      <c r="K567" s="3"/>
      <c r="L567" s="3"/>
      <c r="M567" s="3"/>
      <c r="N567" s="3"/>
      <c r="P567" s="3"/>
      <c r="Q567" s="3"/>
    </row>
    <row r="568" spans="1:17" s="4" customFormat="1" x14ac:dyDescent="0.2">
      <c r="A568" s="18"/>
      <c r="B568" s="3"/>
      <c r="C568" s="1"/>
      <c r="D568" s="5"/>
      <c r="E568" s="3"/>
      <c r="F568" s="7"/>
      <c r="G568" s="3"/>
      <c r="H568" s="3"/>
      <c r="I568" s="3"/>
      <c r="J568" s="3"/>
      <c r="K568" s="3"/>
      <c r="L568" s="3"/>
      <c r="M568" s="3"/>
      <c r="N568" s="3"/>
      <c r="P568" s="3"/>
      <c r="Q568" s="3"/>
    </row>
    <row r="569" spans="1:17" s="4" customFormat="1" x14ac:dyDescent="0.2">
      <c r="A569" s="18"/>
      <c r="B569" s="3"/>
      <c r="C569" s="1"/>
      <c r="D569" s="5"/>
      <c r="E569" s="3"/>
      <c r="F569" s="7"/>
      <c r="G569" s="3"/>
      <c r="H569" s="3"/>
      <c r="I569" s="3"/>
      <c r="J569" s="3"/>
      <c r="K569" s="3"/>
      <c r="L569" s="3"/>
      <c r="M569" s="3"/>
      <c r="N569" s="3"/>
      <c r="P569" s="3"/>
      <c r="Q569" s="3"/>
    </row>
    <row r="570" spans="1:17" s="4" customFormat="1" x14ac:dyDescent="0.2">
      <c r="A570" s="18"/>
      <c r="B570" s="3"/>
      <c r="C570" s="1"/>
      <c r="D570" s="5"/>
      <c r="E570" s="3"/>
      <c r="F570" s="7"/>
      <c r="G570" s="3"/>
      <c r="H570" s="3"/>
      <c r="I570" s="3"/>
      <c r="J570" s="3"/>
      <c r="K570" s="3"/>
      <c r="L570" s="3"/>
      <c r="M570" s="3"/>
      <c r="N570" s="3"/>
      <c r="P570" s="3"/>
      <c r="Q570" s="3"/>
    </row>
    <row r="571" spans="1:17" s="4" customFormat="1" x14ac:dyDescent="0.2">
      <c r="A571" s="18"/>
      <c r="B571" s="3"/>
      <c r="C571" s="1"/>
      <c r="D571" s="5"/>
      <c r="E571" s="3"/>
      <c r="F571" s="7"/>
      <c r="G571" s="3"/>
      <c r="H571" s="3"/>
      <c r="I571" s="3"/>
      <c r="J571" s="3"/>
      <c r="K571" s="3"/>
      <c r="L571" s="3"/>
      <c r="M571" s="3"/>
      <c r="N571" s="3"/>
      <c r="P571" s="3"/>
      <c r="Q571" s="3"/>
    </row>
    <row r="572" spans="1:17" s="4" customFormat="1" x14ac:dyDescent="0.2">
      <c r="A572" s="18"/>
      <c r="B572" s="3"/>
      <c r="C572" s="1"/>
      <c r="D572" s="5"/>
      <c r="E572" s="3"/>
      <c r="F572" s="7"/>
      <c r="G572" s="3"/>
      <c r="H572" s="3"/>
      <c r="I572" s="3"/>
      <c r="J572" s="3"/>
      <c r="K572" s="3"/>
      <c r="L572" s="3"/>
      <c r="M572" s="3"/>
      <c r="N572" s="3"/>
      <c r="P572" s="3"/>
      <c r="Q572" s="3"/>
    </row>
    <row r="573" spans="1:17" s="4" customFormat="1" x14ac:dyDescent="0.2">
      <c r="A573" s="18"/>
      <c r="B573" s="3"/>
      <c r="C573" s="1"/>
      <c r="D573" s="5"/>
      <c r="E573" s="3"/>
      <c r="F573" s="7"/>
      <c r="G573" s="3"/>
      <c r="H573" s="3"/>
      <c r="I573" s="3"/>
      <c r="J573" s="3"/>
      <c r="K573" s="3"/>
      <c r="L573" s="3"/>
      <c r="M573" s="3"/>
      <c r="N573" s="3"/>
      <c r="P573" s="3"/>
      <c r="Q573" s="3"/>
    </row>
    <row r="574" spans="1:17" s="4" customFormat="1" x14ac:dyDescent="0.2">
      <c r="A574" s="18"/>
      <c r="B574" s="3"/>
      <c r="C574" s="1"/>
      <c r="D574" s="5"/>
      <c r="E574" s="3"/>
      <c r="F574" s="7"/>
      <c r="G574" s="3"/>
      <c r="H574" s="3"/>
      <c r="I574" s="3"/>
      <c r="J574" s="3"/>
      <c r="K574" s="3"/>
      <c r="L574" s="3"/>
      <c r="M574" s="3"/>
      <c r="N574" s="3"/>
      <c r="P574" s="3"/>
      <c r="Q574" s="3"/>
    </row>
    <row r="575" spans="1:17" s="4" customFormat="1" x14ac:dyDescent="0.2">
      <c r="A575" s="18"/>
      <c r="B575" s="3"/>
      <c r="C575" s="1"/>
      <c r="D575" s="5"/>
      <c r="E575" s="3"/>
      <c r="F575" s="7"/>
      <c r="G575" s="3"/>
      <c r="H575" s="3"/>
      <c r="I575" s="3"/>
      <c r="J575" s="3"/>
      <c r="K575" s="3"/>
      <c r="L575" s="3"/>
      <c r="M575" s="3"/>
      <c r="N575" s="3"/>
      <c r="P575" s="3"/>
      <c r="Q575" s="3"/>
    </row>
    <row r="576" spans="1:17" s="4" customFormat="1" x14ac:dyDescent="0.2">
      <c r="A576" s="18"/>
      <c r="B576" s="3"/>
      <c r="C576" s="1"/>
      <c r="D576" s="5"/>
      <c r="E576" s="3"/>
      <c r="F576" s="7"/>
      <c r="G576" s="3"/>
      <c r="H576" s="3"/>
      <c r="I576" s="3"/>
      <c r="J576" s="3"/>
      <c r="K576" s="3"/>
      <c r="L576" s="3"/>
      <c r="M576" s="3"/>
      <c r="N576" s="3"/>
      <c r="P576" s="3"/>
      <c r="Q576" s="3"/>
    </row>
    <row r="577" spans="1:17" s="4" customFormat="1" x14ac:dyDescent="0.2">
      <c r="A577" s="18"/>
      <c r="B577" s="3"/>
      <c r="C577" s="1"/>
      <c r="D577" s="5"/>
      <c r="E577" s="3"/>
      <c r="F577" s="7"/>
      <c r="G577" s="3"/>
      <c r="H577" s="3"/>
      <c r="I577" s="3"/>
      <c r="J577" s="3"/>
      <c r="K577" s="3"/>
      <c r="L577" s="3"/>
      <c r="M577" s="3"/>
      <c r="N577" s="3"/>
      <c r="P577" s="3"/>
      <c r="Q577" s="3"/>
    </row>
    <row r="578" spans="1:17" s="4" customFormat="1" x14ac:dyDescent="0.2">
      <c r="A578" s="18"/>
      <c r="B578" s="3"/>
      <c r="C578" s="1"/>
      <c r="D578" s="5"/>
      <c r="E578" s="3"/>
      <c r="F578" s="7"/>
      <c r="G578" s="3"/>
      <c r="H578" s="3"/>
      <c r="I578" s="3"/>
      <c r="J578" s="3"/>
      <c r="K578" s="3"/>
      <c r="L578" s="3"/>
      <c r="M578" s="3"/>
      <c r="N578" s="3"/>
      <c r="P578" s="3"/>
      <c r="Q578" s="3"/>
    </row>
    <row r="579" spans="1:17" s="4" customFormat="1" x14ac:dyDescent="0.2">
      <c r="A579" s="18"/>
      <c r="B579" s="3"/>
      <c r="C579" s="1"/>
      <c r="D579" s="5"/>
      <c r="E579" s="3"/>
      <c r="F579" s="7"/>
      <c r="G579" s="3"/>
      <c r="H579" s="3"/>
      <c r="I579" s="3"/>
      <c r="J579" s="3"/>
      <c r="K579" s="3"/>
      <c r="L579" s="3"/>
      <c r="M579" s="3"/>
      <c r="N579" s="3"/>
      <c r="P579" s="3"/>
      <c r="Q579" s="3"/>
    </row>
    <row r="580" spans="1:17" s="4" customFormat="1" x14ac:dyDescent="0.2">
      <c r="A580" s="18"/>
      <c r="B580" s="3"/>
      <c r="C580" s="1"/>
      <c r="D580" s="5"/>
      <c r="E580" s="3"/>
      <c r="F580" s="7"/>
      <c r="G580" s="3"/>
      <c r="H580" s="3"/>
      <c r="I580" s="3"/>
      <c r="J580" s="3"/>
      <c r="K580" s="3"/>
      <c r="L580" s="3"/>
      <c r="M580" s="3"/>
      <c r="N580" s="3"/>
      <c r="P580" s="3"/>
      <c r="Q580" s="3"/>
    </row>
    <row r="581" spans="1:17" s="4" customFormat="1" x14ac:dyDescent="0.2">
      <c r="A581" s="18"/>
      <c r="B581" s="3"/>
      <c r="C581" s="1"/>
      <c r="D581" s="5"/>
      <c r="E581" s="3"/>
      <c r="F581" s="7"/>
      <c r="G581" s="3"/>
      <c r="H581" s="3"/>
      <c r="I581" s="3"/>
      <c r="J581" s="3"/>
      <c r="K581" s="3"/>
      <c r="L581" s="3"/>
      <c r="M581" s="3"/>
      <c r="N581" s="3"/>
      <c r="P581" s="3"/>
      <c r="Q581" s="3"/>
    </row>
    <row r="582" spans="1:17" s="4" customFormat="1" x14ac:dyDescent="0.2">
      <c r="A582" s="18"/>
      <c r="B582" s="3"/>
      <c r="C582" s="1"/>
      <c r="D582" s="5"/>
      <c r="E582" s="3"/>
      <c r="F582" s="7"/>
      <c r="G582" s="3"/>
      <c r="H582" s="3"/>
      <c r="I582" s="3"/>
      <c r="J582" s="3"/>
      <c r="K582" s="3"/>
      <c r="L582" s="3"/>
      <c r="M582" s="3"/>
      <c r="N582" s="3"/>
      <c r="P582" s="3"/>
      <c r="Q582" s="3"/>
    </row>
    <row r="583" spans="1:17" s="4" customFormat="1" x14ac:dyDescent="0.2">
      <c r="A583" s="18"/>
      <c r="B583" s="3"/>
      <c r="C583" s="1"/>
      <c r="D583" s="5"/>
      <c r="E583" s="3"/>
      <c r="F583" s="7"/>
      <c r="G583" s="3"/>
      <c r="H583" s="3"/>
      <c r="I583" s="3"/>
      <c r="J583" s="3"/>
      <c r="K583" s="3"/>
      <c r="L583" s="3"/>
      <c r="M583" s="3"/>
      <c r="N583" s="3"/>
      <c r="P583" s="3"/>
      <c r="Q583" s="3"/>
    </row>
    <row r="584" spans="1:17" s="4" customFormat="1" x14ac:dyDescent="0.2">
      <c r="A584" s="18"/>
      <c r="B584" s="3"/>
      <c r="C584" s="1"/>
      <c r="D584" s="5"/>
      <c r="E584" s="3"/>
      <c r="F584" s="7"/>
      <c r="G584" s="3"/>
      <c r="H584" s="3"/>
      <c r="I584" s="3"/>
      <c r="J584" s="3"/>
      <c r="K584" s="3"/>
      <c r="L584" s="3"/>
      <c r="M584" s="3"/>
      <c r="N584" s="3"/>
      <c r="P584" s="3"/>
      <c r="Q584" s="3"/>
    </row>
    <row r="585" spans="1:17" s="4" customFormat="1" x14ac:dyDescent="0.2">
      <c r="A585" s="18"/>
      <c r="B585" s="3"/>
      <c r="C585" s="1"/>
      <c r="D585" s="5"/>
      <c r="E585" s="3"/>
      <c r="F585" s="7"/>
      <c r="G585" s="3"/>
      <c r="H585" s="3"/>
      <c r="I585" s="3"/>
      <c r="J585" s="3"/>
      <c r="K585" s="3"/>
      <c r="L585" s="3"/>
      <c r="M585" s="3"/>
      <c r="N585" s="3"/>
      <c r="P585" s="3"/>
      <c r="Q585" s="3"/>
    </row>
    <row r="586" spans="1:17" s="4" customFormat="1" x14ac:dyDescent="0.2">
      <c r="A586" s="18"/>
      <c r="B586" s="3"/>
      <c r="C586" s="1"/>
      <c r="D586" s="5"/>
      <c r="E586" s="3"/>
      <c r="F586" s="7"/>
      <c r="G586" s="3"/>
      <c r="H586" s="3"/>
      <c r="I586" s="3"/>
      <c r="J586" s="3"/>
      <c r="K586" s="3"/>
      <c r="L586" s="3"/>
      <c r="M586" s="3"/>
      <c r="N586" s="3"/>
      <c r="P586" s="3"/>
      <c r="Q586" s="3"/>
    </row>
    <row r="587" spans="1:17" s="4" customFormat="1" x14ac:dyDescent="0.2">
      <c r="A587" s="18"/>
      <c r="B587" s="3"/>
      <c r="C587" s="1"/>
      <c r="D587" s="5"/>
      <c r="E587" s="3"/>
      <c r="F587" s="7"/>
      <c r="G587" s="3"/>
      <c r="H587" s="3"/>
      <c r="I587" s="3"/>
      <c r="J587" s="3"/>
      <c r="K587" s="3"/>
      <c r="L587" s="3"/>
      <c r="M587" s="3"/>
      <c r="N587" s="3"/>
      <c r="P587" s="3"/>
      <c r="Q587" s="3"/>
    </row>
    <row r="588" spans="1:17" s="4" customFormat="1" x14ac:dyDescent="0.2">
      <c r="A588" s="18"/>
      <c r="B588" s="3"/>
      <c r="C588" s="1"/>
      <c r="D588" s="5"/>
      <c r="E588" s="3"/>
      <c r="F588" s="7"/>
      <c r="G588" s="3"/>
      <c r="H588" s="3"/>
      <c r="I588" s="3"/>
      <c r="J588" s="3"/>
      <c r="K588" s="3"/>
      <c r="L588" s="3"/>
      <c r="M588" s="3"/>
      <c r="N588" s="3"/>
      <c r="P588" s="3"/>
      <c r="Q588" s="3"/>
    </row>
    <row r="589" spans="1:17" s="4" customFormat="1" x14ac:dyDescent="0.2">
      <c r="A589" s="18"/>
      <c r="B589" s="3"/>
      <c r="C589" s="1"/>
      <c r="D589" s="5"/>
      <c r="E589" s="3"/>
      <c r="F589" s="7"/>
      <c r="G589" s="3"/>
      <c r="H589" s="3"/>
      <c r="I589" s="3"/>
      <c r="J589" s="3"/>
      <c r="K589" s="3"/>
      <c r="L589" s="3"/>
      <c r="M589" s="3"/>
      <c r="N589" s="3"/>
      <c r="P589" s="3"/>
      <c r="Q589" s="3"/>
    </row>
    <row r="590" spans="1:17" x14ac:dyDescent="0.2">
      <c r="A590" s="104"/>
      <c r="B590" s="108"/>
      <c r="C590" s="109"/>
    </row>
  </sheetData>
  <sheetProtection formatCells="0" formatColumns="0" formatRows="0" insertColumns="0" insertRows="0" insertHyperlinks="0" deleteColumns="0" deleteRows="0" selectLockedCells="1" sort="0" autoFilter="0" selectUnlockedCells="1"/>
  <autoFilter ref="A1:AP381"/>
  <sortState ref="A2:AP556">
    <sortCondition ref="F2:F556"/>
  </sortState>
  <pageMargins left="0.23622047244094491" right="0.23622047244094491" top="0.74803149606299213" bottom="0.74803149606299213" header="0.31496062992125984" footer="0.31496062992125984"/>
  <pageSetup paperSize="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B34" sqref="B34"/>
    </sheetView>
  </sheetViews>
  <sheetFormatPr defaultRowHeight="15" x14ac:dyDescent="0.25"/>
  <cols>
    <col min="1" max="1" width="9.140625" style="120"/>
    <col min="2" max="2" width="33.85546875" customWidth="1"/>
    <col min="3" max="3" width="17.42578125" bestFit="1" customWidth="1"/>
    <col min="4" max="4" width="27.7109375" bestFit="1" customWidth="1"/>
  </cols>
  <sheetData>
    <row r="1" spans="1:4" x14ac:dyDescent="0.25">
      <c r="A1" s="121"/>
      <c r="B1" s="111" t="s">
        <v>1122</v>
      </c>
      <c r="C1" s="111" t="s">
        <v>1</v>
      </c>
      <c r="D1" s="111" t="s">
        <v>1123</v>
      </c>
    </row>
    <row r="2" spans="1:4" x14ac:dyDescent="0.25">
      <c r="A2" s="121"/>
      <c r="B2" s="122"/>
      <c r="C2" s="122"/>
      <c r="D2" s="111"/>
    </row>
    <row r="3" spans="1:4" x14ac:dyDescent="0.25">
      <c r="A3" s="121">
        <v>1</v>
      </c>
      <c r="B3" s="201" t="s">
        <v>635</v>
      </c>
      <c r="C3" s="201" t="s">
        <v>45</v>
      </c>
      <c r="D3" s="202">
        <v>43844</v>
      </c>
    </row>
    <row r="4" spans="1:4" x14ac:dyDescent="0.25">
      <c r="A4" s="121">
        <v>2</v>
      </c>
      <c r="B4" s="201" t="s">
        <v>227</v>
      </c>
      <c r="C4" s="201" t="s">
        <v>48</v>
      </c>
      <c r="D4" s="202">
        <v>43851</v>
      </c>
    </row>
    <row r="5" spans="1:4" x14ac:dyDescent="0.25">
      <c r="A5" s="121">
        <v>3</v>
      </c>
      <c r="B5" s="201" t="s">
        <v>245</v>
      </c>
      <c r="C5" s="201" t="s">
        <v>48</v>
      </c>
      <c r="D5" s="202">
        <v>43851</v>
      </c>
    </row>
    <row r="6" spans="1:4" x14ac:dyDescent="0.25">
      <c r="A6" s="121">
        <v>4</v>
      </c>
      <c r="B6" s="201" t="s">
        <v>1155</v>
      </c>
      <c r="C6" s="201" t="s">
        <v>48</v>
      </c>
      <c r="D6" s="202">
        <v>43851</v>
      </c>
    </row>
    <row r="7" spans="1:4" x14ac:dyDescent="0.25">
      <c r="A7" s="121">
        <v>5</v>
      </c>
      <c r="B7" s="201" t="s">
        <v>530</v>
      </c>
      <c r="C7" s="201" t="s">
        <v>95</v>
      </c>
      <c r="D7" s="202">
        <v>43860</v>
      </c>
    </row>
    <row r="8" spans="1:4" x14ac:dyDescent="0.25">
      <c r="A8" s="121">
        <v>6</v>
      </c>
      <c r="B8" s="201" t="s">
        <v>281</v>
      </c>
      <c r="C8" s="201" t="s">
        <v>95</v>
      </c>
      <c r="D8" s="202">
        <v>43851</v>
      </c>
    </row>
    <row r="9" spans="1:4" x14ac:dyDescent="0.25">
      <c r="A9" s="121">
        <v>7</v>
      </c>
      <c r="B9" s="201" t="s">
        <v>1135</v>
      </c>
      <c r="C9" s="201" t="s">
        <v>95</v>
      </c>
      <c r="D9" s="202">
        <v>43853</v>
      </c>
    </row>
    <row r="10" spans="1:4" x14ac:dyDescent="0.25">
      <c r="A10" s="121">
        <v>8</v>
      </c>
      <c r="B10" s="177" t="s">
        <v>1409</v>
      </c>
      <c r="C10" s="177" t="s">
        <v>352</v>
      </c>
      <c r="D10" s="218">
        <v>43853</v>
      </c>
    </row>
    <row r="11" spans="1:4" x14ac:dyDescent="0.25">
      <c r="A11" s="121">
        <v>9</v>
      </c>
      <c r="B11" s="177" t="s">
        <v>1323</v>
      </c>
      <c r="C11" s="177" t="s">
        <v>352</v>
      </c>
      <c r="D11" s="218">
        <v>43853</v>
      </c>
    </row>
    <row r="12" spans="1:4" x14ac:dyDescent="0.25">
      <c r="A12" s="121">
        <v>10</v>
      </c>
      <c r="B12" s="177" t="s">
        <v>1410</v>
      </c>
      <c r="C12" s="177" t="s">
        <v>48</v>
      </c>
      <c r="D12" s="218">
        <v>43853</v>
      </c>
    </row>
    <row r="13" spans="1:4" x14ac:dyDescent="0.25">
      <c r="A13" s="121">
        <v>11</v>
      </c>
      <c r="B13" s="201" t="s">
        <v>125</v>
      </c>
      <c r="C13" s="201" t="s">
        <v>44</v>
      </c>
      <c r="D13" s="202">
        <v>43488</v>
      </c>
    </row>
    <row r="14" spans="1:4" x14ac:dyDescent="0.25">
      <c r="A14" s="121">
        <v>12</v>
      </c>
      <c r="B14" s="201" t="s">
        <v>62</v>
      </c>
      <c r="C14" s="201" t="s">
        <v>88</v>
      </c>
      <c r="D14" s="202">
        <v>43853</v>
      </c>
    </row>
    <row r="15" spans="1:4" x14ac:dyDescent="0.25">
      <c r="A15" s="121">
        <v>13</v>
      </c>
      <c r="B15" s="201" t="s">
        <v>425</v>
      </c>
      <c r="C15" s="201" t="s">
        <v>77</v>
      </c>
      <c r="D15" s="202">
        <v>43488</v>
      </c>
    </row>
    <row r="16" spans="1:4" x14ac:dyDescent="0.25">
      <c r="A16" s="121">
        <v>14</v>
      </c>
      <c r="B16" s="201" t="s">
        <v>693</v>
      </c>
      <c r="C16" s="201" t="s">
        <v>48</v>
      </c>
      <c r="D16" s="202">
        <v>43853</v>
      </c>
    </row>
    <row r="17" spans="1:4" x14ac:dyDescent="0.25">
      <c r="A17" s="121">
        <v>15</v>
      </c>
      <c r="B17" s="201" t="s">
        <v>781</v>
      </c>
      <c r="C17" s="201" t="s">
        <v>45</v>
      </c>
      <c r="D17" s="202">
        <v>43853</v>
      </c>
    </row>
    <row r="18" spans="1:4" x14ac:dyDescent="0.25">
      <c r="A18" s="121">
        <v>16</v>
      </c>
      <c r="B18" s="201" t="s">
        <v>183</v>
      </c>
      <c r="C18" s="201" t="s">
        <v>55</v>
      </c>
      <c r="D18" s="202">
        <v>43488</v>
      </c>
    </row>
    <row r="19" spans="1:4" x14ac:dyDescent="0.25">
      <c r="A19" s="121">
        <v>17</v>
      </c>
      <c r="B19" s="201" t="s">
        <v>89</v>
      </c>
      <c r="C19" s="201" t="s">
        <v>88</v>
      </c>
      <c r="D19" s="202">
        <v>43489</v>
      </c>
    </row>
    <row r="20" spans="1:4" x14ac:dyDescent="0.25">
      <c r="A20" s="121">
        <v>18</v>
      </c>
      <c r="B20" s="201" t="s">
        <v>390</v>
      </c>
      <c r="C20" s="201" t="s">
        <v>88</v>
      </c>
      <c r="D20" s="202">
        <v>43489</v>
      </c>
    </row>
    <row r="21" spans="1:4" x14ac:dyDescent="0.25">
      <c r="A21" s="121">
        <v>19</v>
      </c>
      <c r="B21" s="249" t="s">
        <v>431</v>
      </c>
      <c r="C21" s="249" t="s">
        <v>48</v>
      </c>
      <c r="D21" s="202">
        <v>43489</v>
      </c>
    </row>
    <row r="22" spans="1:4" x14ac:dyDescent="0.25">
      <c r="A22" s="121">
        <v>20</v>
      </c>
      <c r="B22" s="201" t="s">
        <v>199</v>
      </c>
      <c r="C22" s="201" t="s">
        <v>94</v>
      </c>
      <c r="D22" s="202">
        <v>43854</v>
      </c>
    </row>
    <row r="23" spans="1:4" x14ac:dyDescent="0.25">
      <c r="A23" s="121">
        <v>21</v>
      </c>
      <c r="B23" s="201" t="s">
        <v>267</v>
      </c>
      <c r="C23" s="201" t="s">
        <v>65</v>
      </c>
      <c r="D23" s="202">
        <v>43858</v>
      </c>
    </row>
    <row r="24" spans="1:4" x14ac:dyDescent="0.25">
      <c r="A24" s="121">
        <v>22</v>
      </c>
      <c r="B24" s="201" t="s">
        <v>482</v>
      </c>
      <c r="C24" s="201" t="s">
        <v>95</v>
      </c>
      <c r="D24" s="202">
        <v>43858</v>
      </c>
    </row>
    <row r="25" spans="1:4" x14ac:dyDescent="0.25">
      <c r="A25" s="121">
        <v>23</v>
      </c>
      <c r="B25" s="201" t="s">
        <v>720</v>
      </c>
      <c r="C25" s="201" t="s">
        <v>95</v>
      </c>
      <c r="D25" s="202">
        <v>43858</v>
      </c>
    </row>
    <row r="26" spans="1:4" x14ac:dyDescent="0.25">
      <c r="A26" s="121">
        <v>24</v>
      </c>
      <c r="B26" s="201" t="s">
        <v>1143</v>
      </c>
      <c r="C26" s="201" t="s">
        <v>65</v>
      </c>
      <c r="D26" s="202">
        <v>43858</v>
      </c>
    </row>
    <row r="27" spans="1:4" x14ac:dyDescent="0.25">
      <c r="A27" s="121">
        <v>25</v>
      </c>
      <c r="B27" s="201" t="s">
        <v>1412</v>
      </c>
      <c r="C27" s="201" t="s">
        <v>48</v>
      </c>
      <c r="D27" s="218">
        <v>43858</v>
      </c>
    </row>
    <row r="28" spans="1:4" x14ac:dyDescent="0.25">
      <c r="A28" s="121">
        <v>26</v>
      </c>
      <c r="B28" s="201" t="s">
        <v>1133</v>
      </c>
      <c r="C28" s="201" t="s">
        <v>48</v>
      </c>
      <c r="D28" s="202">
        <v>43858</v>
      </c>
    </row>
    <row r="29" spans="1:4" x14ac:dyDescent="0.25">
      <c r="A29" s="121">
        <v>27</v>
      </c>
      <c r="B29" s="201" t="s">
        <v>1134</v>
      </c>
      <c r="C29" s="201" t="s">
        <v>77</v>
      </c>
      <c r="D29" s="250">
        <v>43858</v>
      </c>
    </row>
    <row r="30" spans="1:4" x14ac:dyDescent="0.25">
      <c r="A30" s="121">
        <v>28</v>
      </c>
      <c r="B30" s="201" t="s">
        <v>185</v>
      </c>
      <c r="C30" s="201" t="s">
        <v>95</v>
      </c>
      <c r="D30" s="202">
        <v>43860</v>
      </c>
    </row>
    <row r="31" spans="1:4" x14ac:dyDescent="0.25">
      <c r="A31" s="121">
        <v>29</v>
      </c>
      <c r="B31" s="201" t="s">
        <v>136</v>
      </c>
      <c r="C31" s="201" t="s">
        <v>95</v>
      </c>
      <c r="D31" s="202">
        <v>43860</v>
      </c>
    </row>
    <row r="32" spans="1:4" x14ac:dyDescent="0.25">
      <c r="A32" s="121">
        <v>30</v>
      </c>
      <c r="B32" s="201" t="s">
        <v>1335</v>
      </c>
      <c r="C32" s="201" t="s">
        <v>95</v>
      </c>
      <c r="D32" s="218">
        <v>43860</v>
      </c>
    </row>
    <row r="33" spans="1:4" x14ac:dyDescent="0.25">
      <c r="A33" s="125"/>
      <c r="B33" s="112"/>
      <c r="C33" s="112"/>
      <c r="D33" s="112"/>
    </row>
    <row r="34" spans="1:4" x14ac:dyDescent="0.25">
      <c r="A34" s="125"/>
    </row>
    <row r="35" spans="1:4" x14ac:dyDescent="0.25">
      <c r="A35" s="125"/>
    </row>
    <row r="36" spans="1:4" x14ac:dyDescent="0.25">
      <c r="A36" s="125"/>
    </row>
    <row r="56" spans="5:5" x14ac:dyDescent="0.25">
      <c r="E56" s="11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32" sqref="B32"/>
    </sheetView>
  </sheetViews>
  <sheetFormatPr defaultRowHeight="15" x14ac:dyDescent="0.25"/>
  <cols>
    <col min="1" max="1" width="9.140625" style="120"/>
    <col min="2" max="2" width="39.28515625" bestFit="1" customWidth="1"/>
    <col min="3" max="3" width="27.7109375" bestFit="1" customWidth="1"/>
  </cols>
  <sheetData>
    <row r="1" spans="1:3" x14ac:dyDescent="0.25">
      <c r="A1" s="121"/>
      <c r="B1" s="111" t="s">
        <v>1124</v>
      </c>
      <c r="C1" s="111" t="s">
        <v>1123</v>
      </c>
    </row>
    <row r="2" spans="1:3" x14ac:dyDescent="0.25">
      <c r="A2" s="121"/>
      <c r="B2" s="111"/>
      <c r="C2" s="111"/>
    </row>
    <row r="3" spans="1:3" x14ac:dyDescent="0.25">
      <c r="A3" s="121">
        <v>1</v>
      </c>
      <c r="B3" s="211" t="s">
        <v>830</v>
      </c>
      <c r="C3" s="213">
        <v>43683</v>
      </c>
    </row>
    <row r="4" spans="1:3" x14ac:dyDescent="0.25">
      <c r="A4" s="121">
        <v>2</v>
      </c>
      <c r="B4" s="211" t="s">
        <v>331</v>
      </c>
      <c r="C4" s="213">
        <v>43684</v>
      </c>
    </row>
    <row r="5" spans="1:3" x14ac:dyDescent="0.25">
      <c r="A5" s="121">
        <v>3</v>
      </c>
      <c r="B5" s="211" t="s">
        <v>154</v>
      </c>
      <c r="C5" s="213">
        <v>43691</v>
      </c>
    </row>
    <row r="6" spans="1:3" x14ac:dyDescent="0.25">
      <c r="A6" s="121">
        <v>4</v>
      </c>
      <c r="B6" s="211" t="s">
        <v>336</v>
      </c>
      <c r="C6" s="213">
        <v>43693</v>
      </c>
    </row>
    <row r="7" spans="1:3" x14ac:dyDescent="0.25">
      <c r="A7" s="121">
        <v>5</v>
      </c>
      <c r="B7" s="211" t="s">
        <v>1291</v>
      </c>
      <c r="C7" s="213">
        <v>43768</v>
      </c>
    </row>
    <row r="8" spans="1:3" x14ac:dyDescent="0.25">
      <c r="A8" s="121">
        <v>6</v>
      </c>
      <c r="B8" s="211" t="s">
        <v>1411</v>
      </c>
      <c r="C8" s="216">
        <v>43760</v>
      </c>
    </row>
    <row r="9" spans="1:3" x14ac:dyDescent="0.25">
      <c r="A9" s="121">
        <v>7</v>
      </c>
      <c r="B9" s="211" t="s">
        <v>481</v>
      </c>
      <c r="C9" s="216">
        <v>43775</v>
      </c>
    </row>
    <row r="10" spans="1:3" x14ac:dyDescent="0.25">
      <c r="A10" s="121">
        <v>8</v>
      </c>
      <c r="B10" s="211" t="s">
        <v>712</v>
      </c>
      <c r="C10" s="213">
        <v>43776</v>
      </c>
    </row>
    <row r="11" spans="1:3" x14ac:dyDescent="0.25">
      <c r="A11" s="121">
        <v>9</v>
      </c>
      <c r="B11" s="211" t="s">
        <v>666</v>
      </c>
      <c r="C11" s="213">
        <v>43776</v>
      </c>
    </row>
    <row r="12" spans="1:3" x14ac:dyDescent="0.25">
      <c r="A12" s="121">
        <v>10</v>
      </c>
      <c r="B12" s="211" t="s">
        <v>367</v>
      </c>
      <c r="C12" s="215">
        <v>43819</v>
      </c>
    </row>
    <row r="13" spans="1:3" x14ac:dyDescent="0.25">
      <c r="A13" s="121">
        <v>11</v>
      </c>
      <c r="B13" s="199" t="s">
        <v>776</v>
      </c>
      <c r="C13" s="200">
        <v>43836</v>
      </c>
    </row>
    <row r="14" spans="1:3" x14ac:dyDescent="0.25">
      <c r="A14" s="121">
        <v>12</v>
      </c>
      <c r="B14" s="201" t="s">
        <v>813</v>
      </c>
      <c r="C14" s="202">
        <v>43836</v>
      </c>
    </row>
    <row r="15" spans="1:3" x14ac:dyDescent="0.25">
      <c r="A15" s="121">
        <v>13</v>
      </c>
      <c r="B15" s="201" t="s">
        <v>1243</v>
      </c>
      <c r="C15" s="202">
        <v>43840</v>
      </c>
    </row>
    <row r="16" spans="1:3" x14ac:dyDescent="0.25">
      <c r="A16" s="121">
        <v>14</v>
      </c>
      <c r="B16" s="201" t="s">
        <v>1092</v>
      </c>
      <c r="C16" s="202">
        <v>43840</v>
      </c>
    </row>
    <row r="17" spans="1:4" x14ac:dyDescent="0.25">
      <c r="A17" s="121">
        <v>15</v>
      </c>
      <c r="B17" s="201" t="s">
        <v>1157</v>
      </c>
      <c r="C17" s="200">
        <v>43840</v>
      </c>
    </row>
    <row r="18" spans="1:4" x14ac:dyDescent="0.25">
      <c r="A18" s="121">
        <v>16</v>
      </c>
      <c r="B18" s="199" t="s">
        <v>821</v>
      </c>
      <c r="C18" s="200">
        <v>43843</v>
      </c>
    </row>
    <row r="19" spans="1:4" x14ac:dyDescent="0.25">
      <c r="A19" s="121">
        <v>17</v>
      </c>
      <c r="B19" s="201" t="s">
        <v>455</v>
      </c>
      <c r="C19" s="202">
        <v>43847</v>
      </c>
    </row>
    <row r="20" spans="1:4" x14ac:dyDescent="0.25">
      <c r="A20" s="121">
        <v>18</v>
      </c>
      <c r="B20" s="201" t="s">
        <v>810</v>
      </c>
      <c r="C20" s="202">
        <v>43850</v>
      </c>
    </row>
    <row r="21" spans="1:4" x14ac:dyDescent="0.25">
      <c r="A21" s="121">
        <v>19</v>
      </c>
      <c r="B21" s="201" t="s">
        <v>84</v>
      </c>
      <c r="C21" s="202">
        <v>43850</v>
      </c>
    </row>
    <row r="22" spans="1:4" x14ac:dyDescent="0.25">
      <c r="A22" s="121">
        <v>20</v>
      </c>
      <c r="B22" s="201" t="s">
        <v>49</v>
      </c>
      <c r="C22" s="218">
        <v>43850</v>
      </c>
    </row>
    <row r="23" spans="1:4" x14ac:dyDescent="0.25">
      <c r="A23" s="121">
        <v>21</v>
      </c>
      <c r="B23" s="201" t="s">
        <v>1129</v>
      </c>
      <c r="C23" s="202">
        <v>43851</v>
      </c>
    </row>
    <row r="24" spans="1:4" x14ac:dyDescent="0.25">
      <c r="A24" s="121">
        <v>22</v>
      </c>
      <c r="B24" s="201" t="s">
        <v>1360</v>
      </c>
      <c r="C24" s="218">
        <v>43851</v>
      </c>
    </row>
    <row r="25" spans="1:4" x14ac:dyDescent="0.25">
      <c r="A25" s="121">
        <v>23</v>
      </c>
      <c r="B25" s="201" t="s">
        <v>152</v>
      </c>
      <c r="C25" s="202">
        <v>43851</v>
      </c>
    </row>
    <row r="26" spans="1:4" x14ac:dyDescent="0.25">
      <c r="A26" s="121">
        <v>24</v>
      </c>
      <c r="B26" s="201" t="s">
        <v>717</v>
      </c>
      <c r="C26" s="202">
        <v>43854</v>
      </c>
    </row>
    <row r="27" spans="1:4" x14ac:dyDescent="0.25">
      <c r="A27" s="121">
        <v>25</v>
      </c>
      <c r="B27" s="249" t="s">
        <v>649</v>
      </c>
      <c r="C27" s="202">
        <v>43857</v>
      </c>
    </row>
    <row r="28" spans="1:4" x14ac:dyDescent="0.25">
      <c r="A28" s="121">
        <v>26</v>
      </c>
      <c r="B28" s="201" t="s">
        <v>233</v>
      </c>
      <c r="C28" s="202">
        <v>43857</v>
      </c>
    </row>
    <row r="29" spans="1:4" x14ac:dyDescent="0.25">
      <c r="A29" s="121">
        <v>27</v>
      </c>
      <c r="B29" s="201" t="s">
        <v>726</v>
      </c>
      <c r="C29" s="202">
        <v>43858</v>
      </c>
      <c r="D29" s="112"/>
    </row>
    <row r="30" spans="1:4" x14ac:dyDescent="0.25">
      <c r="A30" s="121">
        <v>28</v>
      </c>
      <c r="B30" s="201" t="s">
        <v>1176</v>
      </c>
      <c r="C30" s="203">
        <v>43858</v>
      </c>
      <c r="D30" s="117"/>
    </row>
    <row r="31" spans="1:4" x14ac:dyDescent="0.25">
      <c r="A31" s="121">
        <v>29</v>
      </c>
      <c r="B31" s="201" t="s">
        <v>953</v>
      </c>
      <c r="C31" s="202">
        <v>43858</v>
      </c>
      <c r="D31" s="206"/>
    </row>
    <row r="32" spans="1:4" x14ac:dyDescent="0.25">
      <c r="A32" s="121"/>
      <c r="D32" s="112"/>
    </row>
    <row r="33" spans="1:3" x14ac:dyDescent="0.25">
      <c r="A33" s="125"/>
    </row>
    <row r="34" spans="1:3" x14ac:dyDescent="0.25">
      <c r="A34" s="125"/>
    </row>
    <row r="44" spans="1:3" x14ac:dyDescent="0.25">
      <c r="B44" s="119"/>
      <c r="C44" s="119"/>
    </row>
    <row r="45" spans="1:3" x14ac:dyDescent="0.25">
      <c r="B45" s="113"/>
      <c r="C45" s="115"/>
    </row>
    <row r="46" spans="1:3" x14ac:dyDescent="0.25">
      <c r="B46" s="114"/>
      <c r="C46" s="115"/>
    </row>
    <row r="47" spans="1:3" x14ac:dyDescent="0.25">
      <c r="B47" s="113"/>
      <c r="C47" s="1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12" sqref="B12"/>
    </sheetView>
  </sheetViews>
  <sheetFormatPr defaultRowHeight="15" x14ac:dyDescent="0.25"/>
  <cols>
    <col min="2" max="2" width="38" bestFit="1" customWidth="1"/>
    <col min="3" max="3" width="27.7109375" bestFit="1" customWidth="1"/>
  </cols>
  <sheetData>
    <row r="1" spans="1:3" x14ac:dyDescent="0.25">
      <c r="A1" s="121"/>
      <c r="B1" s="123" t="s">
        <v>1125</v>
      </c>
      <c r="C1" s="111" t="s">
        <v>1123</v>
      </c>
    </row>
    <row r="2" spans="1:3" x14ac:dyDescent="0.25">
      <c r="A2" s="121"/>
      <c r="B2" s="123"/>
      <c r="C2" s="111"/>
    </row>
    <row r="3" spans="1:3" x14ac:dyDescent="0.25">
      <c r="A3" s="121">
        <v>1</v>
      </c>
      <c r="B3" s="214" t="s">
        <v>730</v>
      </c>
      <c r="C3" s="213">
        <v>43782</v>
      </c>
    </row>
    <row r="4" spans="1:3" x14ac:dyDescent="0.25">
      <c r="A4" s="121">
        <v>2</v>
      </c>
      <c r="B4" s="214" t="s">
        <v>370</v>
      </c>
      <c r="C4" s="216">
        <v>43790</v>
      </c>
    </row>
    <row r="5" spans="1:3" x14ac:dyDescent="0.25">
      <c r="A5" s="121">
        <v>3</v>
      </c>
      <c r="B5" s="229" t="s">
        <v>271</v>
      </c>
      <c r="C5" s="202">
        <v>43838</v>
      </c>
    </row>
    <row r="6" spans="1:3" x14ac:dyDescent="0.25">
      <c r="A6" s="121">
        <v>4</v>
      </c>
      <c r="B6" s="229" t="s">
        <v>190</v>
      </c>
      <c r="C6" s="202">
        <v>43845</v>
      </c>
    </row>
    <row r="7" spans="1:3" x14ac:dyDescent="0.25">
      <c r="A7" s="121">
        <v>5</v>
      </c>
      <c r="B7" s="201" t="s">
        <v>1312</v>
      </c>
      <c r="C7" s="218">
        <v>43845</v>
      </c>
    </row>
    <row r="8" spans="1:3" x14ac:dyDescent="0.25">
      <c r="A8" s="121">
        <v>6</v>
      </c>
      <c r="B8" s="229" t="s">
        <v>417</v>
      </c>
      <c r="C8" s="202">
        <v>43847</v>
      </c>
    </row>
    <row r="9" spans="1:3" x14ac:dyDescent="0.25">
      <c r="A9" s="121">
        <v>7</v>
      </c>
      <c r="B9" s="201" t="s">
        <v>446</v>
      </c>
      <c r="C9" s="217">
        <v>43847</v>
      </c>
    </row>
    <row r="10" spans="1:3" x14ac:dyDescent="0.25">
      <c r="A10" s="121">
        <v>8</v>
      </c>
      <c r="B10" s="229" t="s">
        <v>210</v>
      </c>
      <c r="C10" s="202">
        <v>43847</v>
      </c>
    </row>
    <row r="11" spans="1:3" x14ac:dyDescent="0.25">
      <c r="A11" s="121">
        <v>9</v>
      </c>
      <c r="B11" s="229" t="s">
        <v>690</v>
      </c>
      <c r="C11" s="202">
        <v>43847</v>
      </c>
    </row>
    <row r="12" spans="1:3" x14ac:dyDescent="0.25">
      <c r="A12" s="121">
        <v>10</v>
      </c>
      <c r="B12" s="201" t="s">
        <v>1240</v>
      </c>
      <c r="C12" s="252">
        <v>43850</v>
      </c>
    </row>
    <row r="13" spans="1:3" x14ac:dyDescent="0.25">
      <c r="A13" s="121">
        <v>11</v>
      </c>
      <c r="B13" s="201" t="s">
        <v>1341</v>
      </c>
      <c r="C13" s="218">
        <v>43850</v>
      </c>
    </row>
    <row r="14" spans="1:3" x14ac:dyDescent="0.25">
      <c r="A14" s="121">
        <v>12</v>
      </c>
      <c r="B14" s="229" t="s">
        <v>823</v>
      </c>
      <c r="C14" s="202">
        <v>43850</v>
      </c>
    </row>
    <row r="15" spans="1:3" x14ac:dyDescent="0.25">
      <c r="A15" s="121">
        <v>13</v>
      </c>
      <c r="B15" s="229" t="s">
        <v>402</v>
      </c>
      <c r="C15" s="202">
        <v>43852</v>
      </c>
    </row>
    <row r="16" spans="1:3" x14ac:dyDescent="0.25">
      <c r="A16" s="121">
        <v>14</v>
      </c>
      <c r="B16" s="229" t="s">
        <v>360</v>
      </c>
      <c r="C16" s="202">
        <v>43852</v>
      </c>
    </row>
    <row r="17" spans="1:4" x14ac:dyDescent="0.25">
      <c r="A17" s="121">
        <v>15</v>
      </c>
      <c r="B17" s="251" t="s">
        <v>1139</v>
      </c>
      <c r="C17" s="202">
        <v>43852</v>
      </c>
    </row>
    <row r="18" spans="1:4" x14ac:dyDescent="0.25">
      <c r="A18" s="121">
        <v>16</v>
      </c>
      <c r="B18" s="201" t="s">
        <v>1341</v>
      </c>
      <c r="C18" s="218">
        <v>43852</v>
      </c>
    </row>
    <row r="19" spans="1:4" x14ac:dyDescent="0.25">
      <c r="A19" s="121">
        <v>17</v>
      </c>
      <c r="B19" s="229" t="s">
        <v>880</v>
      </c>
      <c r="C19" s="202">
        <v>43852</v>
      </c>
    </row>
    <row r="20" spans="1:4" x14ac:dyDescent="0.25">
      <c r="A20" s="121">
        <v>18</v>
      </c>
      <c r="B20" s="229" t="s">
        <v>438</v>
      </c>
      <c r="C20" s="202">
        <v>43852</v>
      </c>
    </row>
    <row r="21" spans="1:4" x14ac:dyDescent="0.25">
      <c r="A21" s="121">
        <v>19</v>
      </c>
      <c r="B21" s="229" t="s">
        <v>785</v>
      </c>
      <c r="C21" s="202">
        <v>43852</v>
      </c>
    </row>
    <row r="22" spans="1:4" x14ac:dyDescent="0.25">
      <c r="A22" s="121">
        <v>20</v>
      </c>
      <c r="B22" s="229" t="s">
        <v>274</v>
      </c>
      <c r="C22" s="202">
        <v>43852</v>
      </c>
    </row>
    <row r="23" spans="1:4" x14ac:dyDescent="0.25">
      <c r="A23" s="121">
        <v>21</v>
      </c>
      <c r="B23" s="201" t="s">
        <v>1247</v>
      </c>
      <c r="C23" s="217">
        <v>43852</v>
      </c>
    </row>
    <row r="24" spans="1:4" x14ac:dyDescent="0.25">
      <c r="A24" s="121">
        <v>22</v>
      </c>
      <c r="B24" s="201" t="s">
        <v>811</v>
      </c>
      <c r="C24" s="217">
        <v>43852</v>
      </c>
    </row>
    <row r="25" spans="1:4" x14ac:dyDescent="0.25">
      <c r="A25" s="121">
        <v>23</v>
      </c>
      <c r="B25" s="229" t="s">
        <v>828</v>
      </c>
      <c r="C25" s="202">
        <v>43854</v>
      </c>
    </row>
    <row r="26" spans="1:4" x14ac:dyDescent="0.25">
      <c r="A26" s="121">
        <v>24</v>
      </c>
      <c r="B26" s="201" t="s">
        <v>1414</v>
      </c>
      <c r="C26" s="202">
        <v>43854</v>
      </c>
    </row>
    <row r="27" spans="1:4" x14ac:dyDescent="0.25">
      <c r="A27" s="121">
        <v>25</v>
      </c>
      <c r="B27" s="229" t="s">
        <v>507</v>
      </c>
      <c r="C27" s="202">
        <v>43854</v>
      </c>
    </row>
    <row r="28" spans="1:4" x14ac:dyDescent="0.25">
      <c r="A28" s="121">
        <v>26</v>
      </c>
      <c r="B28" s="229" t="s">
        <v>621</v>
      </c>
      <c r="C28" s="202">
        <v>43857</v>
      </c>
    </row>
    <row r="29" spans="1:4" x14ac:dyDescent="0.25">
      <c r="A29" s="124">
        <v>27</v>
      </c>
      <c r="B29" s="229" t="s">
        <v>175</v>
      </c>
      <c r="C29" s="202">
        <v>43857</v>
      </c>
    </row>
    <row r="30" spans="1:4" x14ac:dyDescent="0.25">
      <c r="A30" s="124">
        <v>28</v>
      </c>
      <c r="B30" s="201" t="s">
        <v>826</v>
      </c>
      <c r="C30" s="217">
        <v>43857</v>
      </c>
      <c r="D30" s="117"/>
    </row>
    <row r="31" spans="1:4" x14ac:dyDescent="0.25">
      <c r="A31" s="124">
        <v>29</v>
      </c>
      <c r="B31" s="229" t="s">
        <v>972</v>
      </c>
      <c r="C31" s="202">
        <v>43857</v>
      </c>
      <c r="D31" s="117"/>
    </row>
    <row r="32" spans="1:4" x14ac:dyDescent="0.25">
      <c r="A32" s="121">
        <v>30</v>
      </c>
      <c r="B32" s="229" t="s">
        <v>986</v>
      </c>
      <c r="C32" s="202">
        <v>43857</v>
      </c>
      <c r="D32" s="206"/>
    </row>
    <row r="33" spans="1:4" x14ac:dyDescent="0.25">
      <c r="A33" s="124">
        <v>31</v>
      </c>
      <c r="B33" s="201" t="s">
        <v>217</v>
      </c>
      <c r="C33" s="202">
        <v>43857</v>
      </c>
      <c r="D33" s="117"/>
    </row>
    <row r="34" spans="1:4" x14ac:dyDescent="0.25">
      <c r="A34" s="124">
        <v>32</v>
      </c>
      <c r="D34" s="112"/>
    </row>
    <row r="35" spans="1:4" x14ac:dyDescent="0.25">
      <c r="A35" s="197"/>
      <c r="B35" s="112"/>
    </row>
    <row r="37" spans="1:4" x14ac:dyDescent="0.25">
      <c r="B37" s="116"/>
      <c r="C37" s="11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B7" sqref="B7"/>
    </sheetView>
  </sheetViews>
  <sheetFormatPr defaultRowHeight="15" x14ac:dyDescent="0.25"/>
  <cols>
    <col min="2" max="2" width="38.28515625" customWidth="1"/>
    <col min="3" max="3" width="22.5703125" style="120" customWidth="1"/>
    <col min="4" max="4" width="27.7109375" bestFit="1" customWidth="1"/>
  </cols>
  <sheetData>
    <row r="1" spans="1:4" x14ac:dyDescent="0.25">
      <c r="A1" s="121"/>
      <c r="B1" s="111" t="s">
        <v>1127</v>
      </c>
      <c r="C1" s="111" t="s">
        <v>1</v>
      </c>
      <c r="D1" s="111" t="s">
        <v>1123</v>
      </c>
    </row>
    <row r="2" spans="1:4" x14ac:dyDescent="0.25">
      <c r="A2" s="121"/>
      <c r="B2" s="111"/>
      <c r="C2" s="111"/>
      <c r="D2" s="111"/>
    </row>
    <row r="3" spans="1:4" x14ac:dyDescent="0.25">
      <c r="A3" s="121">
        <v>1</v>
      </c>
      <c r="B3" s="211" t="s">
        <v>333</v>
      </c>
      <c r="C3" s="212" t="s">
        <v>48</v>
      </c>
      <c r="D3" s="213">
        <v>43769</v>
      </c>
    </row>
    <row r="4" spans="1:4" x14ac:dyDescent="0.25">
      <c r="A4" s="121">
        <v>2</v>
      </c>
      <c r="B4" s="211" t="s">
        <v>447</v>
      </c>
      <c r="C4" s="212" t="s">
        <v>44</v>
      </c>
      <c r="D4" s="213">
        <v>43797</v>
      </c>
    </row>
    <row r="5" spans="1:4" x14ac:dyDescent="0.25">
      <c r="A5" s="121">
        <v>3</v>
      </c>
      <c r="B5" s="211" t="s">
        <v>149</v>
      </c>
      <c r="C5" s="212" t="s">
        <v>55</v>
      </c>
      <c r="D5" s="213">
        <v>43782</v>
      </c>
    </row>
    <row r="6" spans="1:4" x14ac:dyDescent="0.25">
      <c r="A6" s="121">
        <v>4</v>
      </c>
      <c r="B6" s="211" t="s">
        <v>1376</v>
      </c>
      <c r="C6" s="212" t="s">
        <v>44</v>
      </c>
      <c r="D6" s="213">
        <v>43812</v>
      </c>
    </row>
    <row r="7" spans="1:4" x14ac:dyDescent="0.25">
      <c r="A7" s="121">
        <v>5</v>
      </c>
      <c r="B7" s="211" t="s">
        <v>262</v>
      </c>
      <c r="C7" s="212" t="s">
        <v>94</v>
      </c>
      <c r="D7" s="213">
        <v>43825</v>
      </c>
    </row>
    <row r="8" spans="1:4" x14ac:dyDescent="0.25">
      <c r="A8" s="121">
        <v>6</v>
      </c>
      <c r="B8" s="201" t="s">
        <v>140</v>
      </c>
      <c r="C8" s="207" t="s">
        <v>48</v>
      </c>
      <c r="D8" s="200">
        <v>43831</v>
      </c>
    </row>
    <row r="9" spans="1:4" x14ac:dyDescent="0.25">
      <c r="A9" s="121">
        <v>7</v>
      </c>
      <c r="B9" s="201" t="s">
        <v>128</v>
      </c>
      <c r="C9" s="207" t="s">
        <v>94</v>
      </c>
      <c r="D9" s="200">
        <v>43833</v>
      </c>
    </row>
    <row r="10" spans="1:4" x14ac:dyDescent="0.25">
      <c r="A10" s="121">
        <v>8</v>
      </c>
      <c r="B10" s="201" t="s">
        <v>1138</v>
      </c>
      <c r="C10" s="207" t="s">
        <v>48</v>
      </c>
      <c r="D10" s="200">
        <v>43837</v>
      </c>
    </row>
    <row r="11" spans="1:4" x14ac:dyDescent="0.25">
      <c r="A11" s="121">
        <v>9</v>
      </c>
      <c r="B11" s="201" t="s">
        <v>173</v>
      </c>
      <c r="C11" s="207" t="s">
        <v>88</v>
      </c>
      <c r="D11" s="203">
        <v>43837</v>
      </c>
    </row>
    <row r="12" spans="1:4" x14ac:dyDescent="0.25">
      <c r="A12" s="121">
        <v>10</v>
      </c>
      <c r="B12" s="199" t="s">
        <v>258</v>
      </c>
      <c r="C12" s="208" t="s">
        <v>88</v>
      </c>
      <c r="D12" s="200">
        <v>43839</v>
      </c>
    </row>
    <row r="13" spans="1:4" x14ac:dyDescent="0.25">
      <c r="A13" s="121">
        <v>11</v>
      </c>
      <c r="B13" s="199" t="s">
        <v>399</v>
      </c>
      <c r="C13" s="208" t="s">
        <v>94</v>
      </c>
      <c r="D13" s="202">
        <v>43839</v>
      </c>
    </row>
    <row r="14" spans="1:4" x14ac:dyDescent="0.25">
      <c r="A14" s="121">
        <v>12</v>
      </c>
      <c r="B14" s="198" t="s">
        <v>791</v>
      </c>
      <c r="C14" s="209" t="s">
        <v>48</v>
      </c>
      <c r="D14" s="200">
        <v>43839</v>
      </c>
    </row>
    <row r="15" spans="1:4" x14ac:dyDescent="0.25">
      <c r="A15" s="121">
        <v>13</v>
      </c>
      <c r="B15" s="199" t="s">
        <v>450</v>
      </c>
      <c r="C15" s="208" t="s">
        <v>65</v>
      </c>
      <c r="D15" s="200">
        <v>43840</v>
      </c>
    </row>
    <row r="16" spans="1:4" x14ac:dyDescent="0.25">
      <c r="A16" s="121">
        <v>14</v>
      </c>
      <c r="B16" s="201" t="s">
        <v>509</v>
      </c>
      <c r="C16" s="207" t="s">
        <v>48</v>
      </c>
      <c r="D16" s="200">
        <v>43844</v>
      </c>
    </row>
    <row r="17" spans="1:4" x14ac:dyDescent="0.25">
      <c r="A17" s="121">
        <v>15</v>
      </c>
      <c r="B17" s="199" t="s">
        <v>685</v>
      </c>
      <c r="C17" s="208" t="s">
        <v>48</v>
      </c>
      <c r="D17" s="200">
        <v>43844</v>
      </c>
    </row>
    <row r="18" spans="1:4" x14ac:dyDescent="0.25">
      <c r="A18" s="121">
        <v>16</v>
      </c>
      <c r="B18" s="201" t="s">
        <v>1136</v>
      </c>
      <c r="C18" s="207" t="s">
        <v>48</v>
      </c>
      <c r="D18" s="200">
        <v>43844</v>
      </c>
    </row>
    <row r="19" spans="1:4" x14ac:dyDescent="0.25">
      <c r="A19" s="121">
        <v>17</v>
      </c>
      <c r="B19" s="201" t="s">
        <v>1279</v>
      </c>
      <c r="C19" s="207" t="s">
        <v>88</v>
      </c>
      <c r="D19" s="202">
        <v>43845</v>
      </c>
    </row>
    <row r="20" spans="1:4" x14ac:dyDescent="0.25">
      <c r="A20" s="121">
        <v>18</v>
      </c>
      <c r="B20" s="201" t="s">
        <v>214</v>
      </c>
      <c r="C20" s="207" t="s">
        <v>88</v>
      </c>
      <c r="D20" s="200">
        <v>43846</v>
      </c>
    </row>
    <row r="21" spans="1:4" x14ac:dyDescent="0.25">
      <c r="A21" s="121">
        <v>19</v>
      </c>
      <c r="B21" s="201" t="s">
        <v>522</v>
      </c>
      <c r="C21" s="207" t="s">
        <v>65</v>
      </c>
      <c r="D21" s="202">
        <v>43846</v>
      </c>
    </row>
    <row r="22" spans="1:4" x14ac:dyDescent="0.25">
      <c r="A22" s="121">
        <v>20</v>
      </c>
      <c r="B22" s="201" t="s">
        <v>1311</v>
      </c>
      <c r="C22" s="207" t="s">
        <v>48</v>
      </c>
      <c r="D22" s="218">
        <v>43846</v>
      </c>
    </row>
    <row r="23" spans="1:4" x14ac:dyDescent="0.25">
      <c r="A23" s="121">
        <v>21</v>
      </c>
      <c r="B23" s="201" t="s">
        <v>637</v>
      </c>
      <c r="C23" s="207" t="s">
        <v>48</v>
      </c>
      <c r="D23" s="202">
        <v>43851</v>
      </c>
    </row>
    <row r="24" spans="1:4" x14ac:dyDescent="0.25">
      <c r="A24" s="121">
        <v>22</v>
      </c>
      <c r="B24" s="201" t="s">
        <v>697</v>
      </c>
      <c r="C24" s="207" t="s">
        <v>55</v>
      </c>
      <c r="D24" s="202">
        <v>43851</v>
      </c>
    </row>
    <row r="25" spans="1:4" x14ac:dyDescent="0.25">
      <c r="A25" s="121">
        <v>23</v>
      </c>
      <c r="B25" s="201" t="s">
        <v>939</v>
      </c>
      <c r="C25" s="207" t="s">
        <v>95</v>
      </c>
      <c r="D25" s="202">
        <v>43851</v>
      </c>
    </row>
    <row r="26" spans="1:4" x14ac:dyDescent="0.25">
      <c r="A26" s="121">
        <v>24</v>
      </c>
      <c r="B26" s="201" t="s">
        <v>130</v>
      </c>
      <c r="C26" s="207" t="s">
        <v>95</v>
      </c>
      <c r="D26" s="202">
        <v>43851</v>
      </c>
    </row>
    <row r="27" spans="1:4" x14ac:dyDescent="0.25">
      <c r="A27" s="121">
        <v>25</v>
      </c>
      <c r="B27" s="201" t="s">
        <v>710</v>
      </c>
      <c r="C27" s="207" t="s">
        <v>95</v>
      </c>
      <c r="D27" s="202">
        <v>43851</v>
      </c>
    </row>
    <row r="28" spans="1:4" x14ac:dyDescent="0.25">
      <c r="A28" s="121">
        <v>26</v>
      </c>
      <c r="B28" s="201" t="s">
        <v>1137</v>
      </c>
      <c r="C28" s="207" t="s">
        <v>88</v>
      </c>
      <c r="D28" s="200">
        <v>43851</v>
      </c>
    </row>
    <row r="29" spans="1:4" x14ac:dyDescent="0.25">
      <c r="A29" s="121">
        <v>27</v>
      </c>
      <c r="B29" s="201" t="s">
        <v>146</v>
      </c>
      <c r="C29" s="207" t="s">
        <v>55</v>
      </c>
      <c r="D29" s="202">
        <v>43853</v>
      </c>
    </row>
    <row r="30" spans="1:4" x14ac:dyDescent="0.25">
      <c r="A30" s="121">
        <v>28</v>
      </c>
      <c r="B30" s="201" t="s">
        <v>120</v>
      </c>
      <c r="C30" s="207" t="s">
        <v>65</v>
      </c>
      <c r="D30" s="202">
        <v>43853</v>
      </c>
    </row>
    <row r="31" spans="1:4" x14ac:dyDescent="0.25">
      <c r="A31" s="121">
        <v>29</v>
      </c>
      <c r="B31" s="198" t="s">
        <v>1292</v>
      </c>
      <c r="C31" s="209" t="s">
        <v>48</v>
      </c>
      <c r="D31" s="202">
        <v>43853</v>
      </c>
    </row>
    <row r="32" spans="1:4" x14ac:dyDescent="0.25">
      <c r="A32" s="121">
        <v>30</v>
      </c>
      <c r="B32" s="201" t="s">
        <v>479</v>
      </c>
      <c r="C32" s="207" t="s">
        <v>48</v>
      </c>
      <c r="D32" s="177"/>
    </row>
    <row r="33" spans="1:4" x14ac:dyDescent="0.25">
      <c r="A33" s="125"/>
    </row>
    <row r="34" spans="1:4" x14ac:dyDescent="0.25">
      <c r="A34" s="125"/>
      <c r="B34" s="112"/>
      <c r="C34" s="125"/>
    </row>
    <row r="35" spans="1:4" x14ac:dyDescent="0.25">
      <c r="A35" s="125"/>
    </row>
    <row r="36" spans="1:4" x14ac:dyDescent="0.25">
      <c r="A36" s="197"/>
    </row>
    <row r="46" spans="1:4" x14ac:dyDescent="0.25">
      <c r="B46" s="112"/>
      <c r="C46" s="125"/>
      <c r="D46" s="112"/>
    </row>
    <row r="47" spans="1:4" x14ac:dyDescent="0.25">
      <c r="B47" s="112"/>
      <c r="C47" s="125"/>
      <c r="D47" s="112"/>
    </row>
    <row r="48" spans="1:4" x14ac:dyDescent="0.25">
      <c r="B48" s="112"/>
      <c r="C48" s="125"/>
      <c r="D48" s="112"/>
    </row>
    <row r="49" spans="2:4" x14ac:dyDescent="0.25">
      <c r="B49" s="204"/>
      <c r="C49" s="210"/>
      <c r="D49" s="205"/>
    </row>
    <row r="50" spans="2:4" x14ac:dyDescent="0.25">
      <c r="B50" s="112"/>
      <c r="C50" s="125"/>
      <c r="D50" s="112"/>
    </row>
    <row r="51" spans="2:4" x14ac:dyDescent="0.25">
      <c r="B51" s="112"/>
      <c r="C51" s="125"/>
      <c r="D51" s="112"/>
    </row>
    <row r="52" spans="2:4" x14ac:dyDescent="0.25">
      <c r="B52" s="112"/>
      <c r="C52" s="125"/>
      <c r="D52" s="1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Sheet1</vt:lpstr>
      <vt:lpstr>LIVIA</vt:lpstr>
      <vt:lpstr>ANDERSON</vt:lpstr>
      <vt:lpstr>ROGER</vt:lpstr>
      <vt:lpstr>ALEXANDRE</vt:lpstr>
      <vt:lpstr>Plan1</vt:lpstr>
      <vt:lpstr>Sheet1!Area_de_impressao</vt:lpstr>
      <vt:lpstr>Sheet1!Titulos_de_impressao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Brandão</dc:creator>
  <cp:lastModifiedBy>Usuário do Windows</cp:lastModifiedBy>
  <cp:lastPrinted>2020-01-29T11:10:11Z</cp:lastPrinted>
  <dcterms:created xsi:type="dcterms:W3CDTF">2019-01-03T13:45:02Z</dcterms:created>
  <dcterms:modified xsi:type="dcterms:W3CDTF">2020-02-18T17:27:41Z</dcterms:modified>
</cp:coreProperties>
</file>