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cеместр X\Защита выпускной квалификационной работы, включая подготовку к процедуре защиты и процедуру защиты - финал 2024\"/>
    </mc:Choice>
  </mc:AlternateContent>
  <xr:revisionPtr revIDLastSave="0" documentId="13_ncr:1_{B810C78A-934C-4804-B565-43A909BF1E9E}" xr6:coauthVersionLast="47" xr6:coauthVersionMax="47" xr10:uidLastSave="{00000000-0000-0000-0000-000000000000}"/>
  <bookViews>
    <workbookView xWindow="-120" yWindow="-120" windowWidth="29040" windowHeight="15990" xr2:uid="{19A23B7D-7BE3-4384-96AA-BD4D21CB474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4" i="1" l="1"/>
  <c r="E70" i="1"/>
  <c r="F12" i="1"/>
  <c r="F66" i="1" s="1"/>
  <c r="D31" i="1"/>
  <c r="E73" i="1"/>
  <c r="E74" i="1"/>
  <c r="D63" i="1"/>
  <c r="E71" i="1"/>
  <c r="D22" i="1"/>
  <c r="F22" i="1"/>
  <c r="F78" i="1"/>
  <c r="E75" i="1"/>
  <c r="E72" i="1"/>
  <c r="F44" i="1"/>
  <c r="D12" i="1"/>
  <c r="F63" i="1"/>
  <c r="F54" i="1"/>
  <c r="D54" i="1"/>
  <c r="D44" i="1"/>
  <c r="F31" i="1"/>
  <c r="D78" i="1" l="1"/>
  <c r="D66" i="1"/>
</calcChain>
</file>

<file path=xl/sharedStrings.xml><?xml version="1.0" encoding="utf-8"?>
<sst xmlns="http://schemas.openxmlformats.org/spreadsheetml/2006/main" count="74" uniqueCount="65">
  <si>
    <t>Планирование и подготовка</t>
  </si>
  <si>
    <t>Создание политики управления инцидентами ИБ</t>
  </si>
  <si>
    <t>Обновление политики управления инцидентами ИБ</t>
  </si>
  <si>
    <t>Создание плана управления инцидентами ИБ</t>
  </si>
  <si>
    <t>Создание группы реагирования на инциденты ИБ</t>
  </si>
  <si>
    <t>Формирование организационных и технических мер поддержки в процессе управления инцидентами ИБ</t>
  </si>
  <si>
    <t>Обучение по повышению осведомленности управлением инцидентами ИБ</t>
  </si>
  <si>
    <t>Тестирование плана управления инцидентами ИБ</t>
  </si>
  <si>
    <t>Обнаружение и оповещение</t>
  </si>
  <si>
    <t>Мониторинг, журналирование и анализ сетевой активности</t>
  </si>
  <si>
    <t>Обнаружение  события/инцидента ИБ</t>
  </si>
  <si>
    <t>Сбор информации из внешних источников</t>
  </si>
  <si>
    <t>Журналирование действий группы ГРИИБ</t>
  </si>
  <si>
    <t>Произведение эскалации</t>
  </si>
  <si>
    <t>Обеспечение автоматизированного формирования оповещений о возникновении инцидента/события информационной безопасности в систему управления инцидентами</t>
  </si>
  <si>
    <t>Оценка и принятие решений</t>
  </si>
  <si>
    <t>Сбор информации о событии ИБ</t>
  </si>
  <si>
    <t>Обеспечение журналирования действий всех причастных</t>
  </si>
  <si>
    <t>Обеспечение соблюдения режима контроля за изменениями (поддержка баз данных ИБ в актуальном состоянии)</t>
  </si>
  <si>
    <t>Обеспечение автоматизации по формированию собственной базы знаний об индикаторах компрометации</t>
  </si>
  <si>
    <t>Расследование инцидентов ИБ</t>
  </si>
  <si>
    <t>Анализ событий из подтвержденных инцидентов ИБ</t>
  </si>
  <si>
    <t>Сбор и хранение цифровых доказательств</t>
  </si>
  <si>
    <t>Эскалация инцидента</t>
  </si>
  <si>
    <t>Сбор информации из внешних источников, использую средства автоматизации и обогащения</t>
  </si>
  <si>
    <t>Формирование типовых шаблонов для введения инцидента информационной безопасности</t>
  </si>
  <si>
    <t>Наличие автоматизации по формированию автоматического анализа индикаторов компрометации с использованием средств автоматизации</t>
  </si>
  <si>
    <t>Наличие автоматизации по определению уровня критичности инцидента/события информационной безопасности</t>
  </si>
  <si>
    <t>Обеспечение автоматического присуждения тактик и техник по матрицы Mitre ATT&amp;CK в системе управления инцидентами</t>
  </si>
  <si>
    <t>Реагирование на инциденты ИБ</t>
  </si>
  <si>
    <t>Процесс разглашения информации о существовании инцидента</t>
  </si>
  <si>
    <t>Оповещение о разрешении инцидента</t>
  </si>
  <si>
    <t>Извлечение опыта и улучшение процесса управления инцидентами ИБ</t>
  </si>
  <si>
    <t>Формирование отчетности</t>
  </si>
  <si>
    <t>Идентификация возможных улучшений (организационных/технических)</t>
  </si>
  <si>
    <t>Обзор и улучшение внедренных мер</t>
  </si>
  <si>
    <t>Оценка производительности и эффективности ГРИИБ</t>
  </si>
  <si>
    <t>Обучение сотрудников</t>
  </si>
  <si>
    <t>КРИТЕРИИ</t>
  </si>
  <si>
    <t>МЕТРИКИ</t>
  </si>
  <si>
    <t>Состояние до процесса автоматизации</t>
  </si>
  <si>
    <t>Состояние после процесса автоматизации</t>
  </si>
  <si>
    <t xml:space="preserve">Формирование интеграций с системой управления инцидентами </t>
  </si>
  <si>
    <t>Обеспечение автоматизации по формированию оценки события ИБ</t>
  </si>
  <si>
    <t>Ручное произведение оценки события ИБ</t>
  </si>
  <si>
    <t>Форомирование ручной классификации и приоритизации</t>
  </si>
  <si>
    <t xml:space="preserve"> Устранение уязвимостей</t>
  </si>
  <si>
    <t>Сумм</t>
  </si>
  <si>
    <t>Итоговая сумма</t>
  </si>
  <si>
    <t>2 уровень критерия</t>
  </si>
  <si>
    <t>E21</t>
  </si>
  <si>
    <t>E22</t>
  </si>
  <si>
    <t>E23</t>
  </si>
  <si>
    <t>E24</t>
  </si>
  <si>
    <t>E25</t>
  </si>
  <si>
    <t>E26</t>
  </si>
  <si>
    <t>E2j</t>
  </si>
  <si>
    <t>3 уровень - зрелость</t>
  </si>
  <si>
    <t>Улучшение процесса управления инцидентами ИБ</t>
  </si>
  <si>
    <r>
      <rPr>
        <sz val="7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Обнаружение и оповещение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</si>
  <si>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Планирование и подготовка</t>
    </r>
  </si>
  <si>
    <r>
      <rPr>
        <sz val="7"/>
        <color theme="1"/>
        <rFont val="Times New Roman"/>
        <family val="1"/>
        <charset val="204"/>
      </rPr>
      <t> </t>
    </r>
    <r>
      <rPr>
        <sz val="12"/>
        <color theme="1"/>
        <rFont val="Times New Roman"/>
        <family val="1"/>
        <charset val="204"/>
      </rPr>
      <t>Оценка и принятие решений</t>
    </r>
  </si>
  <si>
    <t xml:space="preserve">Формирование методов автоматического реагирования на инциденты ИБ c использованием инструментов автоматизации SIEM </t>
  </si>
  <si>
    <t>Формирование автоматизированного внутреннего  SLA для сотрудников мониторинга</t>
  </si>
  <si>
    <t>Формирование ручной классификации и приоритизации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</si>
</sst>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1" fillId="2" borderId="2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 sz="18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Оценка зрелости процесса управления инцидентами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v>До автоматизации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Лист1!$C$70:$C$75</c:f>
              <c:strCache>
                <c:ptCount val="6"/>
                <c:pt idx="0">
                  <c:v> Планирование и подготовка</c:v>
                </c:pt>
                <c:pt idx="1">
                  <c:v> Обнаружение и оповещение</c:v>
                </c:pt>
                <c:pt idx="2">
                  <c:v> Оценка и принятие решений</c:v>
                </c:pt>
                <c:pt idx="3">
                  <c:v>Расследование инцидентов ИБ</c:v>
                </c:pt>
                <c:pt idx="4">
                  <c:v>Реагирование на инциденты ИБ</c:v>
                </c:pt>
                <c:pt idx="5">
                  <c:v>Улучшение процесса управления инцидентами ИБ</c:v>
                </c:pt>
              </c:strCache>
            </c:strRef>
          </c:cat>
          <c:val>
            <c:numRef>
              <c:f>Лист1!$E$70:$E$75</c:f>
              <c:numCache>
                <c:formatCode>General</c:formatCode>
                <c:ptCount val="6"/>
                <c:pt idx="0">
                  <c:v>1</c:v>
                </c:pt>
                <c:pt idx="1">
                  <c:v>0.5714285714285714</c:v>
                </c:pt>
                <c:pt idx="2">
                  <c:v>0.66666666666666663</c:v>
                </c:pt>
                <c:pt idx="3">
                  <c:v>0.44444444444444442</c:v>
                </c:pt>
                <c:pt idx="4">
                  <c:v>0.8571428571428571</c:v>
                </c:pt>
                <c:pt idx="5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BC-4E62-B3DD-90D588EF4C9F}"/>
            </c:ext>
          </c:extLst>
        </c:ser>
        <c:ser>
          <c:idx val="1"/>
          <c:order val="1"/>
          <c:tx>
            <c:v>После автоматизации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8575" cap="sq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9456-4EDE-91F7-028A16C376FE}"/>
              </c:ext>
            </c:extLst>
          </c:dPt>
          <c:cat>
            <c:strRef>
              <c:f>Лист1!$C$70:$C$75</c:f>
              <c:strCache>
                <c:ptCount val="6"/>
                <c:pt idx="0">
                  <c:v> Планирование и подготовка</c:v>
                </c:pt>
                <c:pt idx="1">
                  <c:v> Обнаружение и оповещение</c:v>
                </c:pt>
                <c:pt idx="2">
                  <c:v> Оценка и принятие решений</c:v>
                </c:pt>
                <c:pt idx="3">
                  <c:v>Расследование инцидентов ИБ</c:v>
                </c:pt>
                <c:pt idx="4">
                  <c:v>Реагирование на инциденты ИБ</c:v>
                </c:pt>
                <c:pt idx="5">
                  <c:v>Улучшение процесса управления инцидентами ИБ</c:v>
                </c:pt>
              </c:strCache>
            </c:strRef>
          </c:cat>
          <c:val>
            <c:numRef>
              <c:f>Лист1!$F$70:$F$75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BC-4E62-B3DD-90D588EF4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6249215"/>
        <c:axId val="1976250655"/>
      </c:radarChart>
      <c:catAx>
        <c:axId val="197624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976250655"/>
        <c:crosses val="autoZero"/>
        <c:auto val="1"/>
        <c:lblAlgn val="ctr"/>
        <c:lblOffset val="100"/>
        <c:noMultiLvlLbl val="0"/>
      </c:catAx>
      <c:valAx>
        <c:axId val="197625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624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664203</xdr:colOff>
      <xdr:row>80</xdr:row>
      <xdr:rowOff>146031</xdr:rowOff>
    </xdr:from>
    <xdr:to>
      <xdr:col>2</xdr:col>
      <xdr:colOff>1504389</xdr:colOff>
      <xdr:row>110</xdr:row>
      <xdr:rowOff>156883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E4C99A1-5C0F-66AC-A467-0B9B000495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2312079</xdr:colOff>
      <xdr:row>79</xdr:row>
      <xdr:rowOff>81642</xdr:rowOff>
    </xdr:from>
    <xdr:to>
      <xdr:col>7</xdr:col>
      <xdr:colOff>494126</xdr:colOff>
      <xdr:row>111</xdr:row>
      <xdr:rowOff>66402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5E0DBFA-F343-04FA-0EB8-8C1479705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1365" y="18328821"/>
          <a:ext cx="8156082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2573-966D-4C86-9B59-0015B1451A93}">
  <dimension ref="A1:J78"/>
  <sheetViews>
    <sheetView tabSelected="1" topLeftCell="A79" zoomScale="115" zoomScaleNormal="115" workbookViewId="0">
      <selection activeCell="C106" sqref="C106"/>
    </sheetView>
  </sheetViews>
  <sheetFormatPr defaultRowHeight="15" x14ac:dyDescent="0.25"/>
  <cols>
    <col min="1" max="1" width="53.140625" customWidth="1"/>
    <col min="2" max="2" width="97.85546875" customWidth="1"/>
    <col min="3" max="3" width="44.5703125" customWidth="1"/>
    <col min="4" max="4" width="39.5703125" customWidth="1"/>
    <col min="5" max="5" width="12.7109375" customWidth="1"/>
    <col min="6" max="6" width="43.7109375" customWidth="1"/>
  </cols>
  <sheetData>
    <row r="1" spans="1:10" ht="15.75" x14ac:dyDescent="0.25">
      <c r="A1" s="8" t="s">
        <v>38</v>
      </c>
      <c r="B1" s="8" t="s">
        <v>39</v>
      </c>
    </row>
    <row r="2" spans="1:10" ht="15.75" x14ac:dyDescent="0.25">
      <c r="D2" s="5" t="s">
        <v>40</v>
      </c>
      <c r="F2" s="5" t="s">
        <v>41</v>
      </c>
      <c r="G2" s="6" t="s">
        <v>56</v>
      </c>
    </row>
    <row r="3" spans="1:10" ht="16.5" thickBot="1" x14ac:dyDescent="0.3">
      <c r="A3" s="4"/>
      <c r="D3" s="5"/>
      <c r="E3" s="5"/>
      <c r="F3" s="5"/>
      <c r="G3" s="5"/>
      <c r="H3" s="5"/>
      <c r="I3" s="5"/>
      <c r="J3" s="5"/>
    </row>
    <row r="4" spans="1:10" ht="16.5" thickBot="1" x14ac:dyDescent="0.3">
      <c r="A4" s="26" t="s">
        <v>0</v>
      </c>
      <c r="B4" s="1" t="s">
        <v>1</v>
      </c>
      <c r="C4" s="19">
        <v>7</v>
      </c>
      <c r="D4" s="8">
        <v>1</v>
      </c>
      <c r="E4" s="5"/>
      <c r="F4" s="8">
        <v>1</v>
      </c>
      <c r="G4" s="20"/>
      <c r="H4" s="9"/>
      <c r="I4" s="9"/>
    </row>
    <row r="5" spans="1:10" ht="16.5" thickBot="1" x14ac:dyDescent="0.3">
      <c r="A5" s="27"/>
      <c r="B5" s="2" t="s">
        <v>2</v>
      </c>
      <c r="C5" s="19"/>
      <c r="D5" s="8">
        <v>1</v>
      </c>
      <c r="E5" s="5"/>
      <c r="F5" s="8">
        <v>1</v>
      </c>
      <c r="G5" s="20"/>
      <c r="H5" s="9"/>
      <c r="I5" s="9"/>
    </row>
    <row r="6" spans="1:10" ht="16.5" thickBot="1" x14ac:dyDescent="0.3">
      <c r="A6" s="27"/>
      <c r="B6" s="2" t="s">
        <v>3</v>
      </c>
      <c r="C6" s="19"/>
      <c r="D6" s="8">
        <v>1</v>
      </c>
      <c r="E6" s="5"/>
      <c r="F6" s="8">
        <v>1</v>
      </c>
      <c r="G6" s="20"/>
      <c r="H6" s="9"/>
      <c r="I6" s="9"/>
    </row>
    <row r="7" spans="1:10" ht="16.5" thickBot="1" x14ac:dyDescent="0.3">
      <c r="A7" s="27"/>
      <c r="B7" s="2" t="s">
        <v>4</v>
      </c>
      <c r="C7" s="19"/>
      <c r="D7" s="8">
        <v>1</v>
      </c>
      <c r="E7" s="5"/>
      <c r="F7" s="8">
        <v>1</v>
      </c>
      <c r="G7" s="20"/>
      <c r="H7" s="9"/>
      <c r="I7" s="9"/>
    </row>
    <row r="8" spans="1:10" ht="32.25" thickBot="1" x14ac:dyDescent="0.3">
      <c r="A8" s="27"/>
      <c r="B8" s="2" t="s">
        <v>5</v>
      </c>
      <c r="C8" s="19"/>
      <c r="D8" s="8">
        <v>1</v>
      </c>
      <c r="E8" s="5"/>
      <c r="F8" s="8">
        <v>1</v>
      </c>
      <c r="G8" s="20"/>
      <c r="H8" s="9"/>
      <c r="I8" s="9"/>
    </row>
    <row r="9" spans="1:10" ht="16.5" thickBot="1" x14ac:dyDescent="0.3">
      <c r="A9" s="27"/>
      <c r="B9" s="2" t="s">
        <v>6</v>
      </c>
      <c r="C9" s="19"/>
      <c r="D9" s="8">
        <v>1</v>
      </c>
      <c r="E9" s="5"/>
      <c r="F9" s="8">
        <v>1</v>
      </c>
      <c r="G9" s="20"/>
      <c r="H9" s="9"/>
      <c r="I9" s="9"/>
    </row>
    <row r="10" spans="1:10" ht="16.5" thickBot="1" x14ac:dyDescent="0.3">
      <c r="A10" s="27"/>
      <c r="B10" s="1" t="s">
        <v>7</v>
      </c>
      <c r="C10" s="19"/>
      <c r="D10" s="8">
        <v>1</v>
      </c>
      <c r="E10" s="5"/>
      <c r="F10" s="8">
        <v>1</v>
      </c>
      <c r="G10" s="20"/>
      <c r="H10" s="9"/>
      <c r="I10" s="9"/>
    </row>
    <row r="11" spans="1:10" ht="15.75" x14ac:dyDescent="0.25">
      <c r="C11" s="5"/>
      <c r="D11" s="8"/>
      <c r="E11" s="5"/>
      <c r="F11" s="8"/>
      <c r="G11" s="5"/>
      <c r="H11" s="9"/>
      <c r="I11" s="9"/>
    </row>
    <row r="12" spans="1:10" ht="15.75" x14ac:dyDescent="0.25">
      <c r="C12" s="11" t="s">
        <v>47</v>
      </c>
      <c r="D12" s="12">
        <f>SUM(D4:D10)</f>
        <v>7</v>
      </c>
      <c r="E12" s="12"/>
      <c r="F12" s="12">
        <f>SUM(F4:F10)</f>
        <v>7</v>
      </c>
      <c r="G12" s="5"/>
      <c r="H12" s="9"/>
      <c r="I12" s="9"/>
    </row>
    <row r="13" spans="1:10" ht="16.5" thickBot="1" x14ac:dyDescent="0.3">
      <c r="A13" s="4"/>
      <c r="C13" s="5"/>
      <c r="D13" s="8"/>
      <c r="E13" s="5"/>
      <c r="F13" s="8"/>
      <c r="G13" s="5"/>
      <c r="H13" s="9"/>
      <c r="I13" s="9"/>
    </row>
    <row r="14" spans="1:10" ht="16.5" thickBot="1" x14ac:dyDescent="0.3">
      <c r="A14" s="26" t="s">
        <v>8</v>
      </c>
      <c r="B14" s="1" t="s">
        <v>9</v>
      </c>
      <c r="C14" s="19">
        <v>7</v>
      </c>
      <c r="D14" s="8">
        <v>1</v>
      </c>
      <c r="E14" s="5"/>
      <c r="F14" s="8">
        <v>1</v>
      </c>
      <c r="G14" s="5"/>
      <c r="H14" s="9"/>
      <c r="I14" s="9"/>
    </row>
    <row r="15" spans="1:10" ht="16.5" thickBot="1" x14ac:dyDescent="0.3">
      <c r="A15" s="26"/>
      <c r="B15" s="2" t="s">
        <v>10</v>
      </c>
      <c r="C15" s="19"/>
      <c r="D15" s="8">
        <v>1</v>
      </c>
      <c r="E15" s="5"/>
      <c r="F15" s="8">
        <v>1</v>
      </c>
      <c r="G15" s="5"/>
      <c r="H15" s="9"/>
      <c r="I15" s="9"/>
    </row>
    <row r="16" spans="1:10" ht="16.5" thickBot="1" x14ac:dyDescent="0.3">
      <c r="A16" s="26"/>
      <c r="B16" s="10" t="s">
        <v>11</v>
      </c>
      <c r="C16" s="19"/>
      <c r="D16" s="8">
        <v>0</v>
      </c>
      <c r="E16" s="5"/>
      <c r="F16" s="8">
        <v>1</v>
      </c>
      <c r="G16" s="5"/>
      <c r="H16" s="9"/>
      <c r="I16" s="9"/>
    </row>
    <row r="17" spans="1:9" ht="16.5" thickBot="1" x14ac:dyDescent="0.3">
      <c r="A17" s="26"/>
      <c r="B17" s="2" t="s">
        <v>12</v>
      </c>
      <c r="C17" s="19"/>
      <c r="D17" s="8">
        <v>1</v>
      </c>
      <c r="E17" s="5"/>
      <c r="F17" s="8">
        <v>1</v>
      </c>
      <c r="G17" s="5"/>
      <c r="H17" s="9"/>
      <c r="I17" s="9"/>
    </row>
    <row r="18" spans="1:9" ht="16.5" thickBot="1" x14ac:dyDescent="0.3">
      <c r="A18" s="26"/>
      <c r="B18" s="2" t="s">
        <v>13</v>
      </c>
      <c r="C18" s="19"/>
      <c r="D18" s="8">
        <v>1</v>
      </c>
      <c r="E18" s="5"/>
      <c r="F18" s="8">
        <v>1</v>
      </c>
      <c r="G18" s="5"/>
      <c r="H18" s="9"/>
      <c r="I18" s="9"/>
    </row>
    <row r="19" spans="1:9" ht="32.25" thickBot="1" x14ac:dyDescent="0.3">
      <c r="A19" s="26"/>
      <c r="B19" s="10" t="s">
        <v>14</v>
      </c>
      <c r="C19" s="19"/>
      <c r="D19" s="8">
        <v>0</v>
      </c>
      <c r="E19" s="5"/>
      <c r="F19" s="8">
        <v>1</v>
      </c>
      <c r="G19" s="5"/>
      <c r="H19" s="9"/>
      <c r="I19" s="9"/>
    </row>
    <row r="20" spans="1:9" ht="16.5" thickBot="1" x14ac:dyDescent="0.3">
      <c r="A20" s="26"/>
      <c r="B20" s="10" t="s">
        <v>42</v>
      </c>
      <c r="C20" s="19"/>
      <c r="D20" s="8">
        <v>0</v>
      </c>
      <c r="E20" s="5"/>
      <c r="F20" s="8">
        <v>1</v>
      </c>
      <c r="G20" s="5"/>
      <c r="H20" s="9"/>
      <c r="I20" s="9"/>
    </row>
    <row r="21" spans="1:9" ht="15.75" x14ac:dyDescent="0.25">
      <c r="C21" s="5"/>
      <c r="D21" s="8"/>
      <c r="E21" s="5"/>
      <c r="F21" s="8"/>
      <c r="G21" s="5"/>
      <c r="H21" s="9"/>
      <c r="I21" s="9"/>
    </row>
    <row r="22" spans="1:9" ht="15.75" x14ac:dyDescent="0.25">
      <c r="C22" s="11" t="s">
        <v>47</v>
      </c>
      <c r="D22" s="12">
        <f>SUM(D14:D20)</f>
        <v>4</v>
      </c>
      <c r="E22" s="12"/>
      <c r="F22" s="12">
        <f>SUM(F14:F20)</f>
        <v>7</v>
      </c>
      <c r="G22" s="5"/>
      <c r="H22" s="9"/>
      <c r="I22" s="9"/>
    </row>
    <row r="23" spans="1:9" ht="16.5" thickBot="1" x14ac:dyDescent="0.3">
      <c r="A23" s="16"/>
      <c r="C23" s="5"/>
      <c r="D23" s="8"/>
      <c r="E23" s="5"/>
      <c r="F23" s="8"/>
      <c r="G23" s="5"/>
      <c r="H23" s="9"/>
      <c r="I23" s="9"/>
    </row>
    <row r="24" spans="1:9" ht="16.5" thickBot="1" x14ac:dyDescent="0.3">
      <c r="A24" s="26" t="s">
        <v>15</v>
      </c>
      <c r="B24" s="1" t="s">
        <v>16</v>
      </c>
      <c r="C24" s="23">
        <v>6</v>
      </c>
      <c r="D24" s="8">
        <v>1</v>
      </c>
      <c r="E24" s="5"/>
      <c r="F24" s="8">
        <v>1</v>
      </c>
      <c r="G24" s="5"/>
      <c r="H24" s="9"/>
      <c r="I24" s="9"/>
    </row>
    <row r="25" spans="1:9" ht="16.5" thickBot="1" x14ac:dyDescent="0.3">
      <c r="A25" s="27"/>
      <c r="B25" s="2" t="s">
        <v>44</v>
      </c>
      <c r="C25" s="23"/>
      <c r="D25" s="8">
        <v>1</v>
      </c>
      <c r="E25" s="5"/>
      <c r="F25" s="8">
        <v>1</v>
      </c>
      <c r="G25" s="5"/>
      <c r="H25" s="9"/>
      <c r="I25" s="9"/>
    </row>
    <row r="26" spans="1:9" ht="16.5" thickBot="1" x14ac:dyDescent="0.3">
      <c r="A26" s="27"/>
      <c r="B26" s="2" t="s">
        <v>17</v>
      </c>
      <c r="C26" s="23"/>
      <c r="D26" s="8">
        <v>1</v>
      </c>
      <c r="E26" s="5"/>
      <c r="F26" s="8">
        <v>1</v>
      </c>
      <c r="G26" s="5"/>
      <c r="H26" s="9"/>
      <c r="I26" s="9"/>
    </row>
    <row r="27" spans="1:9" ht="32.25" thickBot="1" x14ac:dyDescent="0.3">
      <c r="A27" s="27"/>
      <c r="B27" s="2" t="s">
        <v>18</v>
      </c>
      <c r="C27" s="23"/>
      <c r="D27" s="8">
        <v>1</v>
      </c>
      <c r="E27" s="5"/>
      <c r="F27" s="8">
        <v>1</v>
      </c>
      <c r="G27" s="5"/>
      <c r="H27" s="9"/>
      <c r="I27" s="9"/>
    </row>
    <row r="28" spans="1:9" ht="16.5" thickBot="1" x14ac:dyDescent="0.3">
      <c r="A28" s="27"/>
      <c r="B28" s="10" t="s">
        <v>43</v>
      </c>
      <c r="C28" s="23"/>
      <c r="D28" s="8">
        <v>0</v>
      </c>
      <c r="E28" s="5"/>
      <c r="F28" s="8">
        <v>1</v>
      </c>
      <c r="G28" s="5"/>
      <c r="H28" s="9"/>
      <c r="I28" s="9"/>
    </row>
    <row r="29" spans="1:9" ht="32.25" thickBot="1" x14ac:dyDescent="0.3">
      <c r="A29" s="27"/>
      <c r="B29" s="10" t="s">
        <v>19</v>
      </c>
      <c r="C29" s="23"/>
      <c r="D29" s="8">
        <v>0</v>
      </c>
      <c r="E29" s="5"/>
      <c r="F29" s="8">
        <v>1</v>
      </c>
      <c r="G29" s="5"/>
      <c r="H29" s="9"/>
      <c r="I29" s="9"/>
    </row>
    <row r="30" spans="1:9" ht="15.75" x14ac:dyDescent="0.25">
      <c r="C30" s="23"/>
      <c r="D30" s="8"/>
      <c r="E30" s="5"/>
      <c r="F30" s="8"/>
      <c r="G30" s="5"/>
      <c r="H30" s="9"/>
      <c r="I30" s="9"/>
    </row>
    <row r="31" spans="1:9" ht="15.75" x14ac:dyDescent="0.25">
      <c r="C31" s="11" t="s">
        <v>47</v>
      </c>
      <c r="D31" s="12">
        <f>SUM(D24:D29)</f>
        <v>4</v>
      </c>
      <c r="E31" s="12"/>
      <c r="F31" s="12">
        <f t="shared" ref="F31" si="0">SUM(F24:F29)</f>
        <v>6</v>
      </c>
      <c r="G31" s="5"/>
      <c r="H31" s="9"/>
      <c r="I31" s="9"/>
    </row>
    <row r="32" spans="1:9" ht="16.5" thickBot="1" x14ac:dyDescent="0.3">
      <c r="A32" s="3"/>
      <c r="C32" s="5"/>
      <c r="D32" s="8"/>
      <c r="E32" s="5"/>
      <c r="F32" s="8"/>
      <c r="G32" s="5"/>
      <c r="H32" s="9"/>
      <c r="I32" s="9"/>
    </row>
    <row r="33" spans="1:9" ht="16.5" thickBot="1" x14ac:dyDescent="0.3">
      <c r="A33" s="26" t="s">
        <v>20</v>
      </c>
      <c r="B33" s="1" t="s">
        <v>21</v>
      </c>
      <c r="C33" s="19">
        <v>9</v>
      </c>
      <c r="D33" s="8">
        <v>1</v>
      </c>
      <c r="E33" s="5"/>
      <c r="F33" s="8">
        <v>1</v>
      </c>
      <c r="G33" s="5"/>
      <c r="H33" s="9"/>
      <c r="I33" s="9"/>
    </row>
    <row r="34" spans="1:9" ht="16.5" thickBot="1" x14ac:dyDescent="0.3">
      <c r="A34" s="26"/>
      <c r="B34" s="2" t="s">
        <v>22</v>
      </c>
      <c r="C34" s="19"/>
      <c r="D34" s="8">
        <v>1</v>
      </c>
      <c r="E34" s="5"/>
      <c r="F34" s="8">
        <v>1</v>
      </c>
      <c r="G34" s="5"/>
      <c r="H34" s="9"/>
      <c r="I34" s="9"/>
    </row>
    <row r="35" spans="1:9" ht="16.5" thickBot="1" x14ac:dyDescent="0.3">
      <c r="A35" s="26"/>
      <c r="B35" s="2" t="s">
        <v>64</v>
      </c>
      <c r="C35" s="19"/>
      <c r="D35" s="8">
        <v>1</v>
      </c>
      <c r="E35" s="5"/>
      <c r="F35" s="8">
        <v>1</v>
      </c>
      <c r="G35" s="5"/>
      <c r="H35" s="9"/>
      <c r="I35" s="9"/>
    </row>
    <row r="36" spans="1:9" ht="16.5" thickBot="1" x14ac:dyDescent="0.3">
      <c r="A36" s="26"/>
      <c r="B36" s="1" t="s">
        <v>23</v>
      </c>
      <c r="C36" s="19"/>
      <c r="D36" s="8">
        <v>1</v>
      </c>
      <c r="E36" s="5"/>
      <c r="F36" s="8">
        <v>1</v>
      </c>
      <c r="G36" s="5"/>
      <c r="H36" s="9"/>
      <c r="I36" s="9"/>
    </row>
    <row r="37" spans="1:9" ht="16.5" thickBot="1" x14ac:dyDescent="0.3">
      <c r="A37" s="26"/>
      <c r="B37" s="10" t="s">
        <v>24</v>
      </c>
      <c r="C37" s="19"/>
      <c r="D37" s="8">
        <v>0</v>
      </c>
      <c r="E37" s="5"/>
      <c r="F37" s="8">
        <v>1</v>
      </c>
      <c r="G37" s="5"/>
      <c r="H37" s="9"/>
      <c r="I37" s="9"/>
    </row>
    <row r="38" spans="1:9" ht="16.5" thickBot="1" x14ac:dyDescent="0.3">
      <c r="A38" s="26"/>
      <c r="B38" s="10" t="s">
        <v>25</v>
      </c>
      <c r="C38" s="19"/>
      <c r="D38" s="8">
        <v>0</v>
      </c>
      <c r="E38" s="5"/>
      <c r="F38" s="8">
        <v>1</v>
      </c>
      <c r="G38" s="5"/>
      <c r="H38" s="9"/>
      <c r="I38" s="9"/>
    </row>
    <row r="39" spans="1:9" ht="32.25" thickBot="1" x14ac:dyDescent="0.3">
      <c r="A39" s="26"/>
      <c r="B39" s="10" t="s">
        <v>26</v>
      </c>
      <c r="C39" s="19"/>
      <c r="D39" s="8">
        <v>0</v>
      </c>
      <c r="E39" s="5"/>
      <c r="F39" s="8">
        <v>1</v>
      </c>
      <c r="G39" s="5"/>
      <c r="H39" s="9"/>
      <c r="I39" s="9"/>
    </row>
    <row r="40" spans="1:9" ht="15.75" customHeight="1" x14ac:dyDescent="0.25">
      <c r="A40" s="26"/>
      <c r="B40" s="21" t="s">
        <v>27</v>
      </c>
      <c r="C40" s="19"/>
      <c r="D40" s="23">
        <v>0</v>
      </c>
      <c r="E40" s="5"/>
      <c r="F40" s="20">
        <v>1</v>
      </c>
      <c r="G40" s="5"/>
      <c r="H40" s="9"/>
      <c r="I40" s="9"/>
    </row>
    <row r="41" spans="1:9" ht="15.75" customHeight="1" thickBot="1" x14ac:dyDescent="0.3">
      <c r="A41" s="26"/>
      <c r="B41" s="22"/>
      <c r="C41" s="19"/>
      <c r="D41" s="23"/>
      <c r="E41" s="5"/>
      <c r="F41" s="20"/>
      <c r="G41" s="5"/>
      <c r="H41" s="9"/>
      <c r="I41" s="9"/>
    </row>
    <row r="42" spans="1:9" ht="32.25" thickBot="1" x14ac:dyDescent="0.3">
      <c r="A42" s="26"/>
      <c r="B42" s="10" t="s">
        <v>28</v>
      </c>
      <c r="C42" s="19"/>
      <c r="D42" s="8">
        <v>0</v>
      </c>
      <c r="E42" s="5"/>
      <c r="F42" s="8">
        <v>1</v>
      </c>
      <c r="G42" s="5"/>
      <c r="H42" s="9"/>
      <c r="I42" s="9"/>
    </row>
    <row r="43" spans="1:9" ht="15.75" x14ac:dyDescent="0.25">
      <c r="C43" s="5"/>
      <c r="D43" s="8"/>
      <c r="E43" s="5"/>
      <c r="F43" s="8"/>
      <c r="G43" s="5"/>
      <c r="H43" s="9"/>
      <c r="I43" s="9"/>
    </row>
    <row r="44" spans="1:9" ht="15.75" x14ac:dyDescent="0.25">
      <c r="C44" s="11" t="s">
        <v>47</v>
      </c>
      <c r="D44" s="12">
        <f>SUM(D33:D42)</f>
        <v>4</v>
      </c>
      <c r="E44" s="12"/>
      <c r="F44" s="12">
        <f>SUM(F33:F42)</f>
        <v>9</v>
      </c>
      <c r="G44" s="5"/>
      <c r="H44" s="9"/>
      <c r="I44" s="9"/>
    </row>
    <row r="45" spans="1:9" ht="15.75" x14ac:dyDescent="0.25">
      <c r="A45" s="3"/>
      <c r="C45" s="5"/>
      <c r="D45" s="8"/>
      <c r="E45" s="5"/>
      <c r="F45" s="8"/>
      <c r="G45" s="5"/>
      <c r="H45" s="9"/>
      <c r="I45" s="9"/>
    </row>
    <row r="46" spans="1:9" ht="16.5" thickBot="1" x14ac:dyDescent="0.3">
      <c r="A46" s="26" t="s">
        <v>29</v>
      </c>
      <c r="B46" s="2" t="s">
        <v>45</v>
      </c>
      <c r="C46" s="19">
        <v>7</v>
      </c>
      <c r="D46" s="8">
        <v>1</v>
      </c>
      <c r="E46" s="5"/>
      <c r="F46" s="8">
        <v>1</v>
      </c>
      <c r="G46" s="5"/>
      <c r="H46" s="9"/>
      <c r="I46" s="9"/>
    </row>
    <row r="47" spans="1:9" ht="16.5" thickBot="1" x14ac:dyDescent="0.3">
      <c r="A47" s="26"/>
      <c r="B47" s="2" t="s">
        <v>23</v>
      </c>
      <c r="C47" s="19"/>
      <c r="D47" s="8">
        <v>1</v>
      </c>
      <c r="E47" s="5"/>
      <c r="F47" s="8">
        <v>1</v>
      </c>
      <c r="G47" s="5"/>
      <c r="H47" s="9"/>
      <c r="I47" s="9"/>
    </row>
    <row r="48" spans="1:9" ht="16.5" thickBot="1" x14ac:dyDescent="0.3">
      <c r="A48" s="26"/>
      <c r="B48" s="2" t="s">
        <v>46</v>
      </c>
      <c r="C48" s="19"/>
      <c r="D48" s="8">
        <v>1</v>
      </c>
      <c r="E48" s="5"/>
      <c r="F48" s="8">
        <v>1</v>
      </c>
      <c r="G48" s="5"/>
      <c r="H48" s="9"/>
      <c r="I48" s="9"/>
    </row>
    <row r="49" spans="1:9" ht="32.25" thickBot="1" x14ac:dyDescent="0.3">
      <c r="A49" s="26"/>
      <c r="B49" s="10" t="s">
        <v>62</v>
      </c>
      <c r="C49" s="19"/>
      <c r="D49" s="8">
        <v>0</v>
      </c>
      <c r="E49" s="5"/>
      <c r="F49" s="8">
        <v>1</v>
      </c>
      <c r="G49" s="5"/>
      <c r="H49" s="9"/>
      <c r="I49" s="9"/>
    </row>
    <row r="50" spans="1:9" ht="16.5" thickBot="1" x14ac:dyDescent="0.3">
      <c r="A50" s="26"/>
      <c r="B50" s="2" t="s">
        <v>17</v>
      </c>
      <c r="C50" s="19"/>
      <c r="D50" s="8">
        <v>1</v>
      </c>
      <c r="E50" s="5"/>
      <c r="F50" s="8">
        <v>1</v>
      </c>
      <c r="G50" s="5"/>
      <c r="H50" s="9"/>
      <c r="I50" s="9"/>
    </row>
    <row r="51" spans="1:9" ht="16.5" thickBot="1" x14ac:dyDescent="0.3">
      <c r="A51" s="26"/>
      <c r="B51" s="2" t="s">
        <v>30</v>
      </c>
      <c r="C51" s="19"/>
      <c r="D51" s="8">
        <v>1</v>
      </c>
      <c r="E51" s="5"/>
      <c r="F51" s="8">
        <v>1</v>
      </c>
      <c r="G51" s="5"/>
      <c r="H51" s="9"/>
      <c r="I51" s="9"/>
    </row>
    <row r="52" spans="1:9" ht="16.5" thickBot="1" x14ac:dyDescent="0.3">
      <c r="A52" s="26"/>
      <c r="B52" s="2" t="s">
        <v>31</v>
      </c>
      <c r="C52" s="19"/>
      <c r="D52" s="8">
        <v>1</v>
      </c>
      <c r="E52" s="5"/>
      <c r="F52" s="8">
        <v>1</v>
      </c>
      <c r="G52" s="5"/>
      <c r="H52" s="9"/>
      <c r="I52" s="9"/>
    </row>
    <row r="53" spans="1:9" ht="15.75" x14ac:dyDescent="0.25">
      <c r="C53" s="5"/>
      <c r="D53" s="8"/>
      <c r="E53" s="5"/>
      <c r="F53" s="8"/>
      <c r="G53" s="5"/>
      <c r="H53" s="9"/>
      <c r="I53" s="9"/>
    </row>
    <row r="54" spans="1:9" ht="15.75" x14ac:dyDescent="0.25">
      <c r="C54" s="11" t="s">
        <v>47</v>
      </c>
      <c r="D54" s="12">
        <f>SUM(D45:D52)</f>
        <v>6</v>
      </c>
      <c r="E54" s="12"/>
      <c r="F54" s="12">
        <f>SUM(F45:F52)</f>
        <v>7</v>
      </c>
      <c r="G54" s="5"/>
      <c r="H54" s="9"/>
      <c r="I54" s="9"/>
    </row>
    <row r="55" spans="1:9" ht="16.5" thickBot="1" x14ac:dyDescent="0.3">
      <c r="A55" s="18"/>
      <c r="C55" s="5"/>
      <c r="D55" s="8"/>
      <c r="E55" s="5"/>
      <c r="F55" s="8"/>
      <c r="G55" s="5"/>
      <c r="H55" s="9"/>
      <c r="I55" s="9"/>
    </row>
    <row r="56" spans="1:9" ht="16.5" thickBot="1" x14ac:dyDescent="0.3">
      <c r="A56" s="24" t="s">
        <v>32</v>
      </c>
      <c r="B56" s="1" t="s">
        <v>33</v>
      </c>
      <c r="C56" s="19">
        <v>6</v>
      </c>
      <c r="D56" s="8">
        <v>1</v>
      </c>
      <c r="E56" s="5"/>
      <c r="F56" s="8">
        <v>1</v>
      </c>
      <c r="G56" s="5"/>
      <c r="H56" s="9"/>
      <c r="I56" s="9"/>
    </row>
    <row r="57" spans="1:9" ht="16.5" thickBot="1" x14ac:dyDescent="0.3">
      <c r="A57" s="25"/>
      <c r="B57" s="2" t="s">
        <v>34</v>
      </c>
      <c r="C57" s="19"/>
      <c r="D57" s="8">
        <v>1</v>
      </c>
      <c r="E57" s="5"/>
      <c r="F57" s="8">
        <v>1</v>
      </c>
      <c r="G57" s="5"/>
      <c r="H57" s="9"/>
      <c r="I57" s="9"/>
    </row>
    <row r="58" spans="1:9" ht="16.5" thickBot="1" x14ac:dyDescent="0.3">
      <c r="A58" s="25"/>
      <c r="B58" s="10" t="s">
        <v>35</v>
      </c>
      <c r="C58" s="19"/>
      <c r="D58" s="8">
        <v>1</v>
      </c>
      <c r="E58" s="5"/>
      <c r="F58" s="8">
        <v>1</v>
      </c>
      <c r="G58" s="5"/>
      <c r="H58" s="9"/>
      <c r="I58" s="9"/>
    </row>
    <row r="59" spans="1:9" ht="16.5" thickBot="1" x14ac:dyDescent="0.3">
      <c r="A59" s="25"/>
      <c r="B59" s="2" t="s">
        <v>36</v>
      </c>
      <c r="C59" s="19"/>
      <c r="D59" s="8">
        <v>1</v>
      </c>
      <c r="E59" s="5"/>
      <c r="F59" s="8">
        <v>1</v>
      </c>
      <c r="G59" s="5"/>
      <c r="H59" s="9"/>
      <c r="I59" s="9"/>
    </row>
    <row r="60" spans="1:9" ht="16.5" thickBot="1" x14ac:dyDescent="0.3">
      <c r="A60" s="25"/>
      <c r="B60" s="2" t="s">
        <v>37</v>
      </c>
      <c r="C60" s="19"/>
      <c r="D60" s="8">
        <v>1</v>
      </c>
      <c r="E60" s="5"/>
      <c r="F60" s="8">
        <v>1</v>
      </c>
      <c r="G60" s="5"/>
      <c r="H60" s="9"/>
      <c r="I60" s="9"/>
    </row>
    <row r="61" spans="1:9" ht="16.5" thickBot="1" x14ac:dyDescent="0.3">
      <c r="A61" s="25"/>
      <c r="B61" s="10" t="s">
        <v>63</v>
      </c>
      <c r="C61" s="19"/>
      <c r="D61" s="8">
        <v>0</v>
      </c>
      <c r="E61" s="5"/>
      <c r="F61" s="8">
        <v>1</v>
      </c>
      <c r="G61" s="5"/>
      <c r="H61" s="9"/>
      <c r="I61" s="9"/>
    </row>
    <row r="62" spans="1:9" ht="15.75" x14ac:dyDescent="0.25">
      <c r="C62" s="5"/>
      <c r="D62" s="5"/>
      <c r="E62" s="5"/>
      <c r="F62" s="5"/>
      <c r="G62" s="5"/>
      <c r="H62" s="9"/>
      <c r="I62" s="9"/>
    </row>
    <row r="63" spans="1:9" ht="15.75" x14ac:dyDescent="0.25">
      <c r="C63" s="11" t="s">
        <v>47</v>
      </c>
      <c r="D63" s="12">
        <f>SUM(D56:D61)</f>
        <v>5</v>
      </c>
      <c r="E63" s="12"/>
      <c r="F63" s="12">
        <f t="shared" ref="F63" si="1">SUM(F56:F61)</f>
        <v>6</v>
      </c>
      <c r="G63" s="5"/>
      <c r="H63" s="9"/>
      <c r="I63" s="9"/>
    </row>
    <row r="64" spans="1:9" ht="15.75" x14ac:dyDescent="0.25">
      <c r="C64" s="5">
        <f>SUM(C4:C61)</f>
        <v>42</v>
      </c>
      <c r="D64" s="5"/>
      <c r="E64" s="5"/>
      <c r="F64" s="5"/>
      <c r="G64" s="5"/>
      <c r="H64" s="9"/>
      <c r="I64" s="9"/>
    </row>
    <row r="65" spans="2:9" x14ac:dyDescent="0.25">
      <c r="C65" s="9"/>
      <c r="D65" s="9"/>
      <c r="E65" s="9"/>
      <c r="F65" s="9"/>
      <c r="G65" s="9"/>
      <c r="H65" s="9"/>
      <c r="I65" s="9"/>
    </row>
    <row r="66" spans="2:9" ht="15.75" x14ac:dyDescent="0.25">
      <c r="C66" s="13" t="s">
        <v>48</v>
      </c>
      <c r="D66" s="14">
        <f>SUM(D12,D22,D31,D44,D54,D63)</f>
        <v>30</v>
      </c>
      <c r="E66" s="14"/>
      <c r="F66" s="14">
        <f>SUM(F12,F22,F31,F44,F54,F63)</f>
        <v>42</v>
      </c>
      <c r="G66" s="9"/>
      <c r="H66" s="9"/>
      <c r="I66" s="9"/>
    </row>
    <row r="67" spans="2:9" x14ac:dyDescent="0.25">
      <c r="C67" s="9"/>
      <c r="D67" s="9"/>
      <c r="E67" s="9"/>
      <c r="F67" s="9"/>
      <c r="G67" s="9"/>
      <c r="H67" s="9"/>
      <c r="I67" s="9"/>
    </row>
    <row r="68" spans="2:9" x14ac:dyDescent="0.25">
      <c r="C68" s="9"/>
      <c r="D68" s="9"/>
      <c r="E68" s="9"/>
      <c r="F68" s="9"/>
      <c r="G68" s="9"/>
      <c r="H68" s="9"/>
      <c r="I68" s="9"/>
    </row>
    <row r="69" spans="2:9" x14ac:dyDescent="0.25">
      <c r="C69" s="9"/>
      <c r="D69" s="9"/>
      <c r="E69" s="9"/>
      <c r="F69" s="9"/>
      <c r="G69" s="9"/>
      <c r="H69" s="9"/>
      <c r="I69" s="9"/>
    </row>
    <row r="70" spans="2:9" ht="15.75" x14ac:dyDescent="0.25">
      <c r="B70" s="9" t="s">
        <v>49</v>
      </c>
      <c r="C70" s="15" t="s">
        <v>60</v>
      </c>
      <c r="D70" t="s">
        <v>50</v>
      </c>
      <c r="E70" s="9">
        <f>SUM(D4:D10)/7</f>
        <v>1</v>
      </c>
      <c r="F70" s="7">
        <v>1</v>
      </c>
      <c r="G70" s="9"/>
      <c r="H70" s="9"/>
      <c r="I70" s="9"/>
    </row>
    <row r="71" spans="2:9" ht="15.75" x14ac:dyDescent="0.25">
      <c r="C71" s="15" t="s">
        <v>59</v>
      </c>
      <c r="D71" t="s">
        <v>51</v>
      </c>
      <c r="E71" s="9">
        <f>SUM(D14:D21)/7</f>
        <v>0.5714285714285714</v>
      </c>
      <c r="F71" s="7">
        <v>1</v>
      </c>
      <c r="G71" s="9"/>
      <c r="H71" s="9"/>
      <c r="I71" s="9"/>
    </row>
    <row r="72" spans="2:9" ht="15.75" x14ac:dyDescent="0.25">
      <c r="C72" s="15" t="s">
        <v>61</v>
      </c>
      <c r="D72" t="s">
        <v>52</v>
      </c>
      <c r="E72" s="9">
        <f>SUM(D24:D29)/6</f>
        <v>0.66666666666666663</v>
      </c>
      <c r="F72" s="7">
        <v>1</v>
      </c>
      <c r="G72" s="9"/>
      <c r="H72" s="9"/>
      <c r="I72" s="9"/>
    </row>
    <row r="73" spans="2:9" ht="15.75" x14ac:dyDescent="0.25">
      <c r="C73" s="15" t="s">
        <v>20</v>
      </c>
      <c r="D73" t="s">
        <v>53</v>
      </c>
      <c r="E73" s="9">
        <f>SUM(D33:D42)/9</f>
        <v>0.44444444444444442</v>
      </c>
      <c r="F73" s="7">
        <v>1</v>
      </c>
      <c r="G73" s="9"/>
      <c r="H73" s="9"/>
      <c r="I73" s="9"/>
    </row>
    <row r="74" spans="2:9" ht="15.75" x14ac:dyDescent="0.25">
      <c r="C74" s="15" t="s">
        <v>29</v>
      </c>
      <c r="D74" t="s">
        <v>54</v>
      </c>
      <c r="E74">
        <f>SUM(D46:D52)/7</f>
        <v>0.8571428571428571</v>
      </c>
      <c r="F74" s="7">
        <v>1</v>
      </c>
    </row>
    <row r="75" spans="2:9" ht="31.5" customHeight="1" x14ac:dyDescent="0.25">
      <c r="C75" s="17" t="s">
        <v>58</v>
      </c>
      <c r="D75" t="s">
        <v>55</v>
      </c>
      <c r="E75">
        <f>SUM(D56:D61)/6</f>
        <v>0.83333333333333337</v>
      </c>
      <c r="F75" s="7">
        <v>1</v>
      </c>
    </row>
    <row r="78" spans="2:9" x14ac:dyDescent="0.25">
      <c r="C78" t="s">
        <v>57</v>
      </c>
      <c r="D78">
        <f>SUM(E70:E75)/6</f>
        <v>0.72883597883597895</v>
      </c>
      <c r="F78" s="6">
        <f>SUM(F70:F75)/6</f>
        <v>1</v>
      </c>
    </row>
  </sheetData>
  <mergeCells count="16">
    <mergeCell ref="A56:A61"/>
    <mergeCell ref="A4:A10"/>
    <mergeCell ref="A14:A20"/>
    <mergeCell ref="A24:A29"/>
    <mergeCell ref="A33:A42"/>
    <mergeCell ref="A46:A52"/>
    <mergeCell ref="C56:C61"/>
    <mergeCell ref="F40:F41"/>
    <mergeCell ref="G4:G10"/>
    <mergeCell ref="B40:B41"/>
    <mergeCell ref="C4:C10"/>
    <mergeCell ref="C24:C30"/>
    <mergeCell ref="C33:C42"/>
    <mergeCell ref="C46:C52"/>
    <mergeCell ref="C14:C20"/>
    <mergeCell ref="D40:D41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Киселев</dc:creator>
  <cp:lastModifiedBy>Максим Киселев</cp:lastModifiedBy>
  <dcterms:created xsi:type="dcterms:W3CDTF">2024-04-19T03:19:36Z</dcterms:created>
  <dcterms:modified xsi:type="dcterms:W3CDTF">2024-05-30T15:49:18Z</dcterms:modified>
</cp:coreProperties>
</file>