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Risultati da presentare\"/>
    </mc:Choice>
  </mc:AlternateContent>
  <xr:revisionPtr revIDLastSave="0" documentId="13_ncr:1_{6F3C707C-FBC8-4975-B3C6-6CF8D36355B8}" xr6:coauthVersionLast="47" xr6:coauthVersionMax="47" xr10:uidLastSave="{00000000-0000-0000-0000-000000000000}"/>
  <bookViews>
    <workbookView xWindow="10718" yWindow="0" windowWidth="10965" windowHeight="1151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3" i="1" l="1"/>
  <c r="AL83" i="1"/>
  <c r="AK83" i="1"/>
  <c r="AJ83" i="1"/>
  <c r="AM80" i="1"/>
  <c r="AL80" i="1"/>
  <c r="AK80" i="1"/>
  <c r="AJ80" i="1"/>
  <c r="AM77" i="1"/>
  <c r="AL77" i="1"/>
  <c r="AK77" i="1"/>
  <c r="AJ77" i="1"/>
  <c r="AM68" i="1"/>
  <c r="AL68" i="1"/>
  <c r="AK68" i="1"/>
  <c r="AJ68" i="1"/>
  <c r="AM65" i="1"/>
  <c r="AL65" i="1"/>
  <c r="AK65" i="1"/>
  <c r="AJ65" i="1"/>
  <c r="AM62" i="1"/>
  <c r="AL62" i="1"/>
  <c r="AK62" i="1"/>
  <c r="AJ62" i="1"/>
  <c r="AM53" i="1"/>
  <c r="AL53" i="1"/>
  <c r="AK53" i="1"/>
  <c r="AJ53" i="1"/>
  <c r="AM50" i="1"/>
  <c r="AL50" i="1"/>
  <c r="AK50" i="1"/>
  <c r="AJ50" i="1"/>
  <c r="AM47" i="1"/>
  <c r="AL47" i="1"/>
  <c r="AK47" i="1"/>
  <c r="AJ47" i="1"/>
  <c r="AM38" i="1"/>
  <c r="AL38" i="1"/>
  <c r="AK38" i="1"/>
  <c r="AJ38" i="1"/>
  <c r="AM35" i="1"/>
  <c r="AL35" i="1"/>
  <c r="AK35" i="1"/>
  <c r="AJ35" i="1"/>
  <c r="AM32" i="1"/>
  <c r="AL32" i="1"/>
  <c r="AK32" i="1"/>
  <c r="AJ32" i="1"/>
  <c r="AM23" i="1"/>
  <c r="AL23" i="1"/>
  <c r="AK23" i="1"/>
  <c r="AJ23" i="1"/>
  <c r="AM20" i="1"/>
  <c r="AL20" i="1"/>
  <c r="AK20" i="1"/>
  <c r="AJ20" i="1"/>
  <c r="AM17" i="1"/>
  <c r="AL17" i="1"/>
  <c r="AK17" i="1"/>
  <c r="AJ17" i="1"/>
  <c r="AK8" i="1"/>
  <c r="AL8" i="1"/>
  <c r="AM8" i="1"/>
  <c r="AJ8" i="1"/>
  <c r="AK5" i="1"/>
  <c r="AL5" i="1"/>
  <c r="AM5" i="1"/>
  <c r="AJ5" i="1"/>
  <c r="AK2" i="1"/>
  <c r="AL2" i="1"/>
  <c r="AM2" i="1"/>
  <c r="AJ2" i="1"/>
  <c r="AH84" i="1"/>
  <c r="AG84" i="1"/>
  <c r="AH83" i="1"/>
  <c r="AG83" i="1"/>
  <c r="AH81" i="1"/>
  <c r="AG81" i="1"/>
  <c r="AH80" i="1"/>
  <c r="AG80" i="1"/>
  <c r="AH78" i="1"/>
  <c r="AG78" i="1"/>
  <c r="AH77" i="1"/>
  <c r="AG77" i="1"/>
  <c r="AH69" i="1"/>
  <c r="AG69" i="1"/>
  <c r="AH68" i="1"/>
  <c r="AG68" i="1"/>
  <c r="AH66" i="1"/>
  <c r="AG66" i="1"/>
  <c r="AH65" i="1"/>
  <c r="AG65" i="1"/>
  <c r="AH63" i="1"/>
  <c r="AG63" i="1"/>
  <c r="AH62" i="1"/>
  <c r="AG62" i="1"/>
  <c r="AH54" i="1"/>
  <c r="AG54" i="1"/>
  <c r="AH53" i="1"/>
  <c r="AG53" i="1"/>
  <c r="AH51" i="1"/>
  <c r="AG51" i="1"/>
  <c r="AH50" i="1"/>
  <c r="AG50" i="1"/>
  <c r="AH48" i="1"/>
  <c r="AG48" i="1"/>
  <c r="AH47" i="1"/>
  <c r="AG47" i="1"/>
  <c r="AH39" i="1"/>
  <c r="AG39" i="1"/>
  <c r="AH38" i="1"/>
  <c r="AG38" i="1"/>
  <c r="AH36" i="1"/>
  <c r="AG36" i="1"/>
  <c r="AH35" i="1"/>
  <c r="AG35" i="1"/>
  <c r="AH33" i="1"/>
  <c r="AG33" i="1"/>
  <c r="AH32" i="1"/>
  <c r="AG32" i="1"/>
  <c r="AH24" i="1"/>
  <c r="AG24" i="1"/>
  <c r="AH23" i="1"/>
  <c r="AG23" i="1"/>
  <c r="AH21" i="1"/>
  <c r="AG21" i="1"/>
  <c r="AH20" i="1"/>
  <c r="AG20" i="1"/>
  <c r="AH18" i="1"/>
  <c r="AG18" i="1"/>
  <c r="AH17" i="1"/>
  <c r="AG17" i="1"/>
  <c r="AH9" i="1"/>
  <c r="AH8" i="1"/>
  <c r="AG9" i="1"/>
  <c r="AG8" i="1"/>
  <c r="AH6" i="1"/>
  <c r="AG6" i="1"/>
  <c r="AH5" i="1"/>
  <c r="AH3" i="1"/>
  <c r="AG3" i="1"/>
  <c r="AG5" i="1"/>
  <c r="AH2" i="1"/>
  <c r="AG2" i="1"/>
  <c r="AE2" i="1"/>
  <c r="AF84" i="1"/>
  <c r="AE84" i="1"/>
  <c r="AD84" i="1"/>
  <c r="AC84" i="1"/>
  <c r="AB84" i="1"/>
  <c r="AA84" i="1"/>
  <c r="AF83" i="1"/>
  <c r="AE83" i="1"/>
  <c r="AD83" i="1"/>
  <c r="AC83" i="1"/>
  <c r="AB83" i="1"/>
  <c r="AA83" i="1"/>
  <c r="AF81" i="1"/>
  <c r="AE81" i="1"/>
  <c r="AD81" i="1"/>
  <c r="AC81" i="1"/>
  <c r="AB81" i="1"/>
  <c r="AA81" i="1"/>
  <c r="AF80" i="1"/>
  <c r="AE80" i="1"/>
  <c r="AD80" i="1"/>
  <c r="AC80" i="1"/>
  <c r="AB80" i="1"/>
  <c r="AA80" i="1"/>
  <c r="AF78" i="1"/>
  <c r="AE78" i="1"/>
  <c r="AD78" i="1"/>
  <c r="AC78" i="1"/>
  <c r="AB78" i="1"/>
  <c r="AA78" i="1"/>
  <c r="AF77" i="1"/>
  <c r="AE77" i="1"/>
  <c r="AD77" i="1"/>
  <c r="AC77" i="1"/>
  <c r="AB77" i="1"/>
  <c r="AA77" i="1"/>
  <c r="AF69" i="1"/>
  <c r="AE69" i="1"/>
  <c r="AD69" i="1"/>
  <c r="AC69" i="1"/>
  <c r="AB69" i="1"/>
  <c r="AA69" i="1"/>
  <c r="AF68" i="1"/>
  <c r="AE68" i="1"/>
  <c r="AD68" i="1"/>
  <c r="AC68" i="1"/>
  <c r="AB68" i="1"/>
  <c r="AA68" i="1"/>
  <c r="AF66" i="1"/>
  <c r="AE66" i="1"/>
  <c r="AD66" i="1"/>
  <c r="AC66" i="1"/>
  <c r="AB66" i="1"/>
  <c r="AA66" i="1"/>
  <c r="AF65" i="1"/>
  <c r="AE65" i="1"/>
  <c r="AD65" i="1"/>
  <c r="AC65" i="1"/>
  <c r="AB65" i="1"/>
  <c r="AA65" i="1"/>
  <c r="AF63" i="1"/>
  <c r="AE63" i="1"/>
  <c r="AD63" i="1"/>
  <c r="AC63" i="1"/>
  <c r="AB63" i="1"/>
  <c r="AA63" i="1"/>
  <c r="AF62" i="1"/>
  <c r="AE62" i="1"/>
  <c r="AD62" i="1"/>
  <c r="AC62" i="1"/>
  <c r="AB62" i="1"/>
  <c r="AA62" i="1"/>
  <c r="AF54" i="1"/>
  <c r="AE54" i="1"/>
  <c r="AD54" i="1"/>
  <c r="AC54" i="1"/>
  <c r="AB54" i="1"/>
  <c r="AA54" i="1"/>
  <c r="AF53" i="1"/>
  <c r="AE53" i="1"/>
  <c r="AD53" i="1"/>
  <c r="AC53" i="1"/>
  <c r="AB53" i="1"/>
  <c r="AA53" i="1"/>
  <c r="AF51" i="1"/>
  <c r="AE51" i="1"/>
  <c r="AD51" i="1"/>
  <c r="AC51" i="1"/>
  <c r="AB51" i="1"/>
  <c r="AA51" i="1"/>
  <c r="AF50" i="1"/>
  <c r="AE50" i="1"/>
  <c r="AD50" i="1"/>
  <c r="AC50" i="1"/>
  <c r="AB50" i="1"/>
  <c r="AA50" i="1"/>
  <c r="AF48" i="1"/>
  <c r="AE48" i="1"/>
  <c r="AD48" i="1"/>
  <c r="AC48" i="1"/>
  <c r="AB48" i="1"/>
  <c r="AA48" i="1"/>
  <c r="AF47" i="1"/>
  <c r="AE47" i="1"/>
  <c r="AD47" i="1"/>
  <c r="AC47" i="1"/>
  <c r="AB47" i="1"/>
  <c r="AA47" i="1"/>
  <c r="AF39" i="1"/>
  <c r="AE39" i="1"/>
  <c r="AD39" i="1"/>
  <c r="AC39" i="1"/>
  <c r="AB39" i="1"/>
  <c r="AA39" i="1"/>
  <c r="AF38" i="1"/>
  <c r="AE38" i="1"/>
  <c r="AD38" i="1"/>
  <c r="AC38" i="1"/>
  <c r="AB38" i="1"/>
  <c r="AA38" i="1"/>
  <c r="AF36" i="1"/>
  <c r="AE36" i="1"/>
  <c r="AD36" i="1"/>
  <c r="AC36" i="1"/>
  <c r="AB36" i="1"/>
  <c r="AA36" i="1"/>
  <c r="AF35" i="1"/>
  <c r="AE35" i="1"/>
  <c r="AD35" i="1"/>
  <c r="AC35" i="1"/>
  <c r="AB35" i="1"/>
  <c r="AA35" i="1"/>
  <c r="AF33" i="1"/>
  <c r="AE33" i="1"/>
  <c r="AD33" i="1"/>
  <c r="AC33" i="1"/>
  <c r="AB33" i="1"/>
  <c r="AA33" i="1"/>
  <c r="AF32" i="1"/>
  <c r="AE32" i="1"/>
  <c r="AD32" i="1"/>
  <c r="AC32" i="1"/>
  <c r="AB32" i="1"/>
  <c r="AA32" i="1"/>
  <c r="AF24" i="1"/>
  <c r="AE24" i="1"/>
  <c r="AD24" i="1"/>
  <c r="AC24" i="1"/>
  <c r="AB24" i="1"/>
  <c r="AA24" i="1"/>
  <c r="AF23" i="1"/>
  <c r="AE23" i="1"/>
  <c r="AD23" i="1"/>
  <c r="AC23" i="1"/>
  <c r="AB23" i="1"/>
  <c r="AA23" i="1"/>
  <c r="AF21" i="1"/>
  <c r="AE21" i="1"/>
  <c r="AD21" i="1"/>
  <c r="AC21" i="1"/>
  <c r="AB21" i="1"/>
  <c r="AA21" i="1"/>
  <c r="AF20" i="1"/>
  <c r="AE20" i="1"/>
  <c r="AD20" i="1"/>
  <c r="AC20" i="1"/>
  <c r="AB20" i="1"/>
  <c r="AA20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AB8" i="1"/>
  <c r="AC8" i="1"/>
  <c r="AD8" i="1"/>
  <c r="AE8" i="1"/>
  <c r="AF8" i="1"/>
  <c r="AB9" i="1"/>
  <c r="AC9" i="1"/>
  <c r="AD9" i="1"/>
  <c r="AE9" i="1"/>
  <c r="AF9" i="1"/>
  <c r="AA9" i="1"/>
  <c r="AA8" i="1"/>
  <c r="AB6" i="1"/>
  <c r="AC6" i="1"/>
  <c r="AD6" i="1"/>
  <c r="AE6" i="1"/>
  <c r="AF6" i="1"/>
  <c r="AA6" i="1"/>
  <c r="AB5" i="1"/>
  <c r="AC5" i="1"/>
  <c r="AD5" i="1"/>
  <c r="AE5" i="1"/>
  <c r="AF5" i="1"/>
  <c r="AA5" i="1"/>
  <c r="AA2" i="1"/>
  <c r="AB3" i="1"/>
  <c r="AC3" i="1"/>
  <c r="AD3" i="1"/>
  <c r="AE3" i="1"/>
  <c r="AF3" i="1"/>
  <c r="AA3" i="1"/>
  <c r="AB2" i="1"/>
  <c r="AC2" i="1"/>
  <c r="AD2" i="1"/>
  <c r="AF2" i="1"/>
</calcChain>
</file>

<file path=xl/sharedStrings.xml><?xml version="1.0" encoding="utf-8"?>
<sst xmlns="http://schemas.openxmlformats.org/spreadsheetml/2006/main" count="942" uniqueCount="398">
  <si>
    <t>Target</t>
  </si>
  <si>
    <t>Dataset</t>
  </si>
  <si>
    <t>Model</t>
  </si>
  <si>
    <t>Parameters</t>
  </si>
  <si>
    <t>Features set</t>
  </si>
  <si>
    <t>Technique</t>
  </si>
  <si>
    <t>Voted features</t>
  </si>
  <si>
    <t>F1 validation</t>
  </si>
  <si>
    <t>F1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</si>
  <si>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</si>
  <si>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</si>
  <si>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</si>
  <si>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</si>
  <si>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</si>
  <si>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</si>
  <si>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</si>
  <si>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</si>
  <si>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Recall</t>
  </si>
  <si>
    <t>Precision</t>
  </si>
  <si>
    <t>Specificity</t>
  </si>
  <si>
    <t>Sensitivity</t>
  </si>
  <si>
    <t>['ALSFRS-R_SpeechSubscore']</t>
  </si>
  <si>
    <t>complete</t>
  </si>
  <si>
    <t>RF</t>
  </si>
  <si>
    <t>{'n_estimators': 100, 'max_depth': None, 'min_samples_split': 2, 'min_samples_leaf': 1}</t>
  </si>
  <si>
    <t>['duration_a', 'f0_min_a', 'jitter_ddp_a', 'hnr_mean_a', 'f3_max_a', 'duration_e', 'f2_std_e', 'f3_std_e', 'f2_median_e', 'f3_min_e', 'duration_i', 'f0_mean_i', 'f2_mean_i', 'f1_std_i', 'f3_min_i', 'duration_o', 'f0_median_o', 'f0_75_o', 'shimmer_apq11_o', 'shimmer_dda_o', 'duration_u', 'f0_median_u', 'f0_25_u', 'f0_75_u', 'shimmer_apq3_u', 'duration_k', 'tot_articulation_k', 'number_of repetitons_k', 'f0_75_k', 'f1_max_k', 'tot_articulation_p', 'f0_25_p', 'shimmer_apq5_p', 'shimmer_apq11_p', 'mfcc_1_p', 'tot_articulation_t', 'cp_t', 'f2_median_t', 'mfcc_1_t', 'mfcc_3_t']</t>
  </si>
  <si>
    <t>5</t>
  </si>
  <si>
    <t>['duration_a', 'f3_max_a', 'duration_e', 'shimmer_apq11_e', 'duration_i', 'f3_min_i', 'duration_o', 'shimmer_apq3_o', 'shimmer_apq11_o', 'duration_u', 'duration_k', 'tot_articulation_k', 'tot_articulation_p', 'shimmer_apq11_p', 'mfcc_1_p', 'tot_articulation_t', 'mfcc_6_t', 'jitter_ddp_a', 'shimmer_dda_o', 'shimmer_apq5_p', 'f1_min_o', 'f3_mean_u']</t>
  </si>
  <si>
    <t>[0 1 1 0 1 0 1 0 1 1 1 1 0 0 1 0 0 0 0 1]</t>
  </si>
  <si>
    <t>[0 0 1 0 0 0 1 0 0 1 0 1 1 0 0 1 1 0 0 1]</t>
  </si>
  <si>
    <t>{'n_estimators': 30, 'max_depth': 10, 'min_samples_split': 5, 'min_samples_leaf': 4}</t>
  </si>
  <si>
    <t>['hnr_max_a', 'f3_std_a', 'f3_max_a', 'f3_min_a', 'mfcc_4_a', 'mfcc_6_a', 'mfcc_9_a', 'f0_std_e', 'shimmer_apq5_e', 'shimmer_apq11_e', 'hnr_max_e', 'mfcc_5_e', 'mfcc_10_e', 'duration_i', 'f3_min_i', 'mfcc_6_i', 'f0_median_o', 'shimmer_dda_o', 'cp_o', 'f1_min_o', 'jitter_rap_u', 'cp_u', 'f3_mean_u', 'duration_k', 'tot_articulation_k', 'f0_median_k', 'f0_75_k', 'jitter_local_absolute_k', 'f1_max_k', 'f2_min_k', 'mfcc_11_k', 'EnergyBurst_k', 'tot_articulation_p', 'shimmer_apq11_p', 'cpp_p', 'mfcc_1_p', 'mfcc_10_p', 'mfcc_11_p', 'low_energy_p', 'tot_articulation_t', 'f2_mean_t', 'f2_median_t', 'f2_max_t', 'mfcc_3_t', 'mfcc_6_t']</t>
  </si>
  <si>
    <t>10%</t>
  </si>
  <si>
    <t>['hnr_max_a', 'f3_std_a', 'f3_max_a', 'f3_min_a', 'f0_std_e', 'shimmer_apq11_e', 'hnr_max_e', 'mfcc_5_e', 'mfcc_8_e', 'f3_min_i', 'mfcc_6_i', 'f1_min_o', 'f3_mean_u', 'duration_k', 'f0_median_k', 'jitter_local_absolute_k', 'f1_max_k', 'EnergyBurst_k', 'tot_articulation_p', 'shimmer_apq11_p', 'mfcc_1_p', 'mfcc_10_p', 'mfcc_11_p', 'tot_articulation_t', 'f2_mean_t', 'mfcc_1_t', 'mfcc_3_t', 'mfcc_6_t', 'f0_75_k']</t>
  </si>
  <si>
    <t>[0 0 1 0 1 0 1 0 0 0 0 1 0 0 0 1 1 0 0 1]</t>
  </si>
  <si>
    <t>XGB</t>
  </si>
  <si>
    <t>{'n_estimators': 40, 'max_depth': 2, 'learning_rate': 0.01, 'subsample': 1.0}</t>
  </si>
  <si>
    <t>['hnr_max_a', 'f3_min_a', 'f0_std_e', 'shimmer_apq11_e', 'hnr_max_e', 'cp_o', 'f1_min_o', 'jitter_local_absolute_k', 'EnergyBurst_k', 'tot_articulation_p', 'shimmer_apq11_p', 'cpp_p', 'mfcc_1_p', 'mfcc_10_p', 'tot_articulation_t']</t>
  </si>
  <si>
    <t>Free</t>
  </si>
  <si>
    <t>['tot_articulation_t', 'f3_std_a', 'f3_max_a', 'f3_min_a', 'f0_std_e', 'shimmer_apq11_e', 'mfcc_5_e', 'f3_min_i', 'f1_min_o', 'duration_k', 'tot_articulation_k', 'f0_median_k', 'f0_75_k', 'tot_articulation_p', 'shimmer_apq11_p', 'mfcc_1_p', 'f3_mean_u']</t>
  </si>
  <si>
    <t>[0 0 1 0 0 0 1 0 0 1 0 0 0 1 0 1 0 0 0 0]</t>
  </si>
  <si>
    <t>{'n_estimators': 30, 'max_depth': 30, 'min_samples_split': 2, 'min_samples_leaf': 4}</t>
  </si>
  <si>
    <t>['duration_a', 'f0_max_a', 'jitter_ddp_a', 'mfcc_1_a', 'mfcc_12_a', 'jitter_ddp_e', 'shimmer_apq11_e', 'hnr_std_e', 'cpp_e', 'f1_std_e', 'duration_i', 'f0_mean_i', 'f3_min_i', 'mfcc_2_i', 'mfcc_11_i', 'duration_o', 'shimmer_apq3_o', 'shimmer_apq11_o', 'shimmer_dda_o', 'mfcc_4_o', 'duration_u', 'f0_median_u', 'f0_75_u', 'jitter_ddp_u', 'f2_median_u', 'duration_k', 'tot_articulation_k', 'f0_75_k', 'shimmer_apq3_k', 'f1_max_k', 'tot_articulation_p', 'f0_min_p', 'f0_25_p', 'shimmer_apq5_p', 'shimmer_apq11_p', 'f0_min_t', 'f0_median_t', 'f3_std_t', 'f3_min_t', 'mfcc_0_t']</t>
  </si>
  <si>
    <t>['duration_a', 'f0_max_a', 'f3_max_a', 'jitter_ddp_e', 'hnr_std_e', 'duration_i', 'f3_min_i', 'duration_o', 'shimmer_apq11_o', 'mfcc_4_o', 'f0_75_k', 'tot_articulation_p', 'shimmer_apq5_p', 'shimmer_apq11_p', 'VOT_p', 'f0_median_t', 'duration_e', 'f2_median_u', 'duration_k', 'f0_min_t', 'f1_std_e']</t>
  </si>
  <si>
    <t>[1 1 0 0 0 1 1 0 0 1 0 1 0 1 0 0 1 1 0 1]</t>
  </si>
  <si>
    <t>[1 0 0 0 0 1 1 0 0 0 0 0 0 1 1 0 1 0 0 1]</t>
  </si>
  <si>
    <t>{'n_estimators': 50, 'max_depth': 2, 'learning_rate': 1.0, 'subsample': 0.1}</t>
  </si>
  <si>
    <t>['duration_a', 'f3_max_a', 'mfcc_4_a', 'duration_e', 'f0_std_e', 'hnr_std_e', 'f3_std_e', 'mfcc_5_e', 'mfcc_8_e', 'mfcc_9_e', 'mfcc_11_e', 'mfcc_12_e', 'f3_min_i', 'mfcc_2_i', 'mfcc_6_i', 'hnr_min_o', 'hnr_max_o', 'mfcc_4_o', 'mfcc_7_o', 'f0_std_u', 'jitter_rap_u', 'jitter_ddp_u', 'hnr_min_u', 'f2_mean_u', 'f3_mean_u', 'f2_median_u', 'f1_max_u', 'f2_max_u', 'mfcc_2_u', 'mfcc_7_u', 'f0_median_k', 'f2_std_k', 'f2_median_k', 'f1_max_k', 'f2_min_k', 'cpp_p', 'mfcc_1_p', 'mfcc_8_p', 'mfcc_10_p', 'mfcc_11_p', 'f0_max_t', 'mfcc_0_t', 'mfcc_1_t', 'mfcc_3_t', 'mfcc_6_t']</t>
  </si>
  <si>
    <t>['duration_a', 'f3_std_a', 'hnr_std_e', 'f3_std_e', 'mfcc_5_e', 'mfcc_2_i', 'mfcc_6_i', 'hnr_min_o', 'mfcc_4_o', 'f2_mean_u', 'f2_median_u', 'f2_std_k', 'f2_median_k', 'tot_articulation_p', 'shimmer_apq11_p', 'cpp_p', 'mfcc_11_p', 'mfcc_3_t', 'f0_std_e', 'f3_min_i', 'hnr_max_o', 'f0_std_u', 'hnr_min_u', 'f2_min_k', 'mfcc_7_o', 'jitter_rap_u', 'jitter_ddp_u', 'mfcc_2_u']</t>
  </si>
  <si>
    <t>[1 0 0 0 0 1 0 1 0 1 1 1 1 1 1 1 0 0 1 1]</t>
  </si>
  <si>
    <t>{'n_estimators': 10, 'max_depth': 10, 'min_samples_split': 10, 'min_samples_leaf': 1}</t>
  </si>
  <si>
    <t>['duration_a', 'cpp_a', 'f3_std_a', 'f3_max_a', 'mfcc_3_a', 'mfcc_4_a', 'duration_e', 'f0_std_e', 'hnr_std_e', 'cpp_e', 'f3_std_e', 'mfcc_5_e', 'mfcc_8_e', 'mfcc_9_e', 'mfcc_11_e', 'mfcc_12_e', 'f3_min_i', 'mfcc_2_i', 'mfcc_5_i', 'mfcc_6_i', 'mfcc_11_i', 'hnr_min_o', 'hnr_max_o', 'mfcc_4_o', 'mfcc_7_o', 'mfcc_10_o', 'f0_std_u', 'f0_25_u', 'jitter_rap_u', 'jitter_ddp_u', 'hnr_min_u', 'f2_mean_u', 'f3_mean_u', 'f2_median_u', 'f1_max_u', 'f2_max_u', 'f2_min_u', 'mfcc_2_u', 'mfcc_6_u', 'mfcc_7_u', 'f0_median_k', 'jitter_local_absolute_k', 'f2_mean_k', 'f2_std_k', 'f2_median_k', 'f1_max_k', 'f2_min_k', 'shimmer_apq11_p', 'cpp_p', 'mfcc_1_p', 'mfcc_8_p', 'mfcc_10_p', 'mfcc_11_p', 'f0_max_t', 'mfcc_0_t', 'mfcc_1_t', 'mfcc_3_t', 'mfcc_6_t', 'HFLFRatio_t']</t>
  </si>
  <si>
    <t>['duration_a', 'cpp_a', 'f3_std_a', 'f3_max_a', 'f0_std_e', 'shimmer_apq5_e', 'shimmer_apq11_e', 'hnr_std_e', 'f3_std_e', 'mfcc_0_e', 'mfcc_5_e', 'mfcc_9_e', 'mfcc_11_e', 'mfcc_12_e', 'f3_min_i', 'mfcc_2_i', 'mfcc_6_i', 'mfcc_11_i', 'hnr_min_o', 'mfcc_4_o', 'f2_mean_u', 'f2_median_u', 'f2_max_u', 'f2_min_u', 'mfcc_2_u', 'f0_75_k', 'shimmer_local_dB_k', 'f2_mean_k', 'f2_std_k', 'f2_median_k', 'f2_min_k', 'mfcc_10_k', 'tot_articulation_p', 'shimmer_apq11_p', 'cpp_p', 'mfcc_1_p', 'mfcc_11_p', 'mfcc_3_t', 'mfcc_11_t', 'HFLFRatio_t', 'mfcc_4_a', 'mfcc_1_e', 'mfcc_8_e', 'f1_min_i', 'shimmer_apq3_o', 'shimmer_dda_o', 'hnr_max_o', 'mfcc_7_o', 'f0_std_u', 'hnr_min_u', 'cpp_u', 'f3_mean_u', 'f3_max_u', 'mfcc_6_u', 'mfcc_9_u', 'jitter_local_absolute_k', 'f1_max_k', 'f1_std_p', 'mfcc_8_p', 'mfcc_9_p', 'mfcc_10_p', 'mfcc_0_t', 'mfcc_6_t', 'mfcc_7_t', 'low_energy_t', 'jitter_rap_u', 'jitter_ddp_u', 'mfcc_7_u', 'mfcc_11_u']</t>
  </si>
  <si>
    <t>[1 1 1 0 0 1 0 1 0 0 0 1 0 1 0 0 0 1 1 1]</t>
  </si>
  <si>
    <t>{'n_estimators': 100, 'max_depth': 2, 'learning_rate': 0.1, 'subsample': 0.1}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</si>
  <si>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'f2_median_u', 'duration_k', 'tot_articulation_k', 'f0_75_k', 'f1_max_k', 'f2_min_k', 'tot_articulation_p', 'f0_min_p', 'f0_median_p', 'shimmer_apq5_p', 'shimmer_apq11_p', 'tot_articulation_t', 'duration_t', 'f0_min_t', 'f0_median_t', 'f1_max_t']</t>
  </si>
  <si>
    <t>['duration_a', 'f3_max_a', 'shimmer_apq11_e', 'mfcc_8_e', 'duration_i', 'f3_min_i', 'mfcc_2_i', 'duration_o', 'shimmer_apq3_o', 'shimmer_apq11_o', 'duration_u', 'shimmer_dda_u', 'duration_k', 'f1_max_k', 'tot_articulation_p', 'duration_p', 'duration_t', 'mfcc_1_t', 'f3_std_e', 'shimmer_dda_o', 'f0_75_k', 'f2_min_k', 'mfcc_11_p']</t>
  </si>
  <si>
    <t>[1 0 1 1 0 1 0 0 0 0 0 1 1 0 1 0 1 1 1 0]</t>
  </si>
  <si>
    <t>[0 0 1 1 1 1 0 1 1 0 0 1 1 0 1 1 0 0 1 1]</t>
  </si>
  <si>
    <t>{'n_estimators': 50, 'max_depth': 10, 'min_samples_split': 5, 'min_samples_leaf': 1}</t>
  </si>
  <si>
    <t>['duration_a', 'f3_std_a', 'f3_max_a', 'mfcc_6_a', 'mfcc_10_a', 'mfcc_11_a', 'f0_std_e', 'shimmer_apq11_e', 'hnr_std_e', 'hnr_min_e', 'hnr_max_e', 'f3_std_e', 'mfcc_5_e', 'mfcc_8_e', 'mfcc_10_e', 'mfcc_11_e', 'f3_mean_i', 'f3_min_i', 'mfcc_2_i', 'mfcc_3_i', 'mfcc_6_i', 'mfcc_11_i', 'duration_o', 'f0_max_u', 'shimmer_apq3_u', 'shimmer_apq5_u', 'shimmer_dda_u', 'hnr_min_u', 'f3_mean_u', 'f2_median_u', 'f3_median_u', 'mfcc_8_u', 'mfcc_9_u', 'duration_k', 'jitter_local_k', 'f1_max_k', 'f2_min_k', 'mfcc_10_k', 'tot_articulation_p', 'f2_std_p', 'f0_max_t', 'mfcc_0_t', 'mfcc_1_t', 'MeanFreq_t', 'PeakFreq_t']</t>
  </si>
  <si>
    <t>['f3_max_a', 'mfcc_6_a', 'f0_std_e', 'hnr_max_e', 'f1_max_e', 'mfcc_8_e', 'mfcc_6_i', 'mfcc_11_i', 'f0_max_u', 'shimmer_apq3_u', 'shimmer_dda_u', 'hnr_min_u', 'f3_mean_u', 'mfcc_8_u', 'mfcc_9_u', 'duration_k', 'f2_min_k', 'tot_articulation_p', 'mfcc_1_t', 'HFLFRatio_t', 'MeanFreq_t', 'f3_std_a', 'shimmer_apq11_e', 'f3_std_e', 'mfcc_5_e', 'f3_mean_i', 'f3_min_i', 'hnr_min_o', 'mfcc_0_t', 'mfcc_2_i', 'mfcc_11_p']</t>
  </si>
  <si>
    <t>[1 0 1 1 0 1 0 1 1 0 0 1 1 0 1 1 0 0 1 0]</t>
  </si>
  <si>
    <t>MLP</t>
  </si>
  <si>
    <t>{'hidden_layer_sizes': (8,), 'activation': 'tanh', 'alpha': 0.001}</t>
  </si>
  <si>
    <t>['duration_a', 'f3_std_a', 'f3_max_a', 'mfcc_6_a', 'mfcc_10_a', 'mfcc_11_a', 'f0_std_e', 'shimmer_apq11_e', 'hnr_std_e', 'hnr_min_e', 'hnr_max_e', 'f3_std_e', 'mfcc_5_e', 'mfcc_8_e', 'mfcc_10_e', 'mfcc_11_e', 'f3_mean_i', 'f3_min_i', 'mfcc_2_i', 'mfcc_6_i', 'mfcc_11_i', 'duration_o', 'f0_max_u', 'shimmer_apq3_u', 'shimmer_apq5_u', 'shimmer_dda_u', 'hnr_min_u', 'f3_mean_u', 'f3_median_u', 'mfcc_8_u', 'mfcc_9_u', 'duration_k', 'jitter_local_k', 'f1_max_k', 'f2_min_k', 'mfcc_10_k', 'tot_articulation_p', 'f2_std_p', 'f0_max_t', 'mfcc_0_t', 'mfcc_1_t', 'MeanFreq_t', 'PeakFreq_t']</t>
  </si>
  <si>
    <t>['duration_a', 'f3_std_a', 'f3_max_a', 'mfcc_6_a', 'f0_std_e', 'shimmer_apq11_e', 'hnr_max_e', 'mfcc_5_e', 'mfcc_8_e', 'mfcc_10_e', 'f3_min_i', 'mfcc_2_i', 'mfcc_6_i', 'mfcc_11_i', 'duration_o', 'shimmer_apq11_o', 'f0_max_u', 'jitter_rap_u', 'shimmer_apq3_u', 'shimmer_apq5_u', 'shimmer_dda_u', 'hnr_min_u', 'f3_mean_u', 'f3_median_u', 'mfcc_9_u', 'duration_k', 'f2_min_k', 'mfcc_5_k', 'mfcc_10_k', 'tot_articulation_p', 'jitter_local_absolute_p', 'f0_min_t', 'f0_max_t', 'mfcc_1_t', 'HFLFRatio_t', 'MeanFreq_t', 'PeakFreq_t', 'mfcc_10_p', 'f3_mean_i', 'mfcc_11_p']</t>
  </si>
  <si>
    <t>[0 0 0 1 0 1 1 0 1 0 1 1 1 0 1 1 0 0 1 0]</t>
  </si>
  <si>
    <t>SVM</t>
  </si>
  <si>
    <t>{'C': 0.01, 'kernel': 'linear', 'gamma': 0.0001, 'degree': 2}</t>
  </si>
  <si>
    <t>['duration_a', 'jitter_ddp_a',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'f2_median_u', 'duration_k', 'tot_articulation_k', 'number_of repetitons_k', 'f1_max_k', 'mfcc_5_k', 'tot_articulation_p', 'f0_std_p', 'cp_p', 'mfcc_1_p', 'mfcc_10_p', 'tot_articulation_t', 'number_of repetitons_t', 'f0_std_t', 'f1_max_t', 'mfcc_3_t']</t>
  </si>
  <si>
    <t>['duration_a', 'jitter_rap_a', 'mfcc_1_a', 'duration_e', 'shimmer_apq11_e', 'hnr_std_e', 'duration_i', 'f3_min_i', 'duration_o', 'shimmer_apq11_o', 'shimmer_dda_o', 'duration_u', 'duration_k', 'tot_articulation_k', 'number_of repetitons_k', 'f1_max_k', 'mfcc_5_k', 'tot_articulation_p', 'f0_std_p', 'mfcc_1_p', 'tot_articulation_t', 'number_of repetitons_t', 'mfcc_1_t', 'mfcc_3_t', 'f3_std_e', 'mfcc_11_e', 'f0_std_o', 'f2_median_u', 'mfcc_10_p', 'f0_std_t', 'f3_median_o']</t>
  </si>
  <si>
    <t>[1 0 0 0 0 0 1 0 0 0 1 0 1 1 1 0 0 1 1 1]</t>
  </si>
  <si>
    <t>[1 0 1 1 1 1 1 0 0 1 1 0 1 0 0 0 1 1 1 1]</t>
  </si>
  <si>
    <t>{'n_estimators': 30, 'max_depth': 20, 'min_samples_split': 10, 'min_samples_leaf': 4}</t>
  </si>
  <si>
    <t>['duration_a', 'jitter_rap_a', 'jitter_ddp_a', 'hnr_max_a', 'cpp_a', 'f1_min_a', 'mfcc_1_a', 'mfcc_6_a', 'duration_e', 'cpp_e', 'mfcc_11_e', 'f3_mean_i', 'f3_min_i', 'mfcc_10_i', 'mfcc_11_i', 'f0_max_o', 'hnr_max_o', 'f3_mean_o', 'f3_median_o', 'hnr_min_u', 'cp_u', 'f3_mean_u', 'f2_min_u', 'mfcc_5_u', 'mfcc_7_u', 'mfcc_11_u', 'tot_articulation_k', 'number_of repetitons_k', 'shimmer_local_dB_k', 'f1_max_k', 'mfcc_5_k', 'tot_articulation_p', 'number_of repetitons_p', 'f0_std_p', 'mfcc_1_p', 'mfcc_7_p', 'mfcc_10_p', 'low_energy_p', 'PeakFreq_p', 'tot_articulation_t', 'number_of repetitons_t', 'f0_min_t', 'mfcc_1_t', 'mfcc_3_t', 'HFLFRatio_t']</t>
  </si>
  <si>
    <t>['jitter_rap_a', 'jitter_ddp_a', 'f1_min_a', 'mfcc_11_e', 'f3_min_i', 'mfcc_10_i', 'f0_max_o', 'f3_median_o', 'mfcc_7_u', 'tot_articulation_k', 'number_of repetitons_k', 'shimmer_local_dB_k', 'f1_max_k', 'mfcc_5_k', 'tot_articulation_p', 'number_of repetitons_p', 'f0_std_p', 'mfcc_1_p', 'mfcc_10_p', 'tot_articulation_t', 'number_of repetitons_t', 'f0_min_t', 'mfcc_1_t', 'mfcc_3_t', 'HFLFRatio_t', 'duration_a', 'f0_std_o', 'hnr_max_o', 'hnr_min_u', 'f2_min_u', 'mfcc_5_u', 'shimmer_apq11_p']</t>
  </si>
  <si>
    <t>[1 0 1 1 1 1 0 1 0 1 1 0 1 1 0 0 1 1 1 0]</t>
  </si>
  <si>
    <t>{'n_estimators': 10, 'max_depth': 20, 'min_samples_split': 5, 'min_samples_leaf': 4}</t>
  </si>
  <si>
    <t>['duration_a', 'f0_mean_a', 'f0_std_a', 'f0_min_a', 'f0_max_a', 'f0_median_a', 'f0_25_a', 'f0_75_a', 'jitter_local_a', 'jitter_local_absolute_a', 'jitter_rap_a', 'jitter_ppq5_a', 'jitter_ddp_a', 'shimmer_local_a', 'shimmer_apq3_a', 'shimmer_apq5_a', 'shimmer_apq11_a', 'shimmer_dda_a', 'hnr_mean_a', 'hnr_std_a', 'hnr_min_a', 'hnr_max_a', 'cpp_a', 'cp_a', 'f1_mean_a', 'f2_mean_a', 'f3_mean_a', 'f1_std_a', 'f2_std_a', 'f3_std_a', 'f1_median_a', 'f2_median_a', 'f3_median_a', 'f2_max_a', 'f3_max_a', 'f1_min_a', 'f2_min_a', 'f3_min_a', 'mfcc_1_a', 'mfcc_2_a', 'mfcc_3_a', 'mfcc_4_a', 'mfcc_5_a', 'mfcc_6_a', 'mfcc_7_a', 'mfcc_8_a', 'mfcc_9_a', 'mfcc_10_a', 'mfcc_12_a', 'duration_e', 'f0_mean_e', 'f0_std_e', 'f0_min_e', 'f0_max_e', 'f0_median_e', 'f0_25_e', 'f0_75_e', 'jitter_local_e', 'jitter_local_absolute_e', 'jitter_rap_e', 'jitter_ppq5_e', 'jitter_ddp_e', 'shimmer_local_e', 'shimmer_local_dB_e', 'shimmer_apq5_e', 'shimmer_apq11_e', 'hnr_mean_e', 'hnr_std_e', 'hnr_min_e', 'hnr_max_e', 'cpp_e', 'cp_e', 'f1_mean_e', 'f2_mean_e', 'f3_mean_e', 'f1_std_e', 'f2_std_e', 'f3_std_e', 'f1_median_e', 'f2_median_e', 'f3_median_e', 'f1_max_e', 'f2_max_e', 'f1_min_e', 'f2_min_e', 'f3_min_e', 'mfcc_0_e', 'mfcc_1_e', 'mfcc_2_e', 'mfcc_4_e', 'mfcc_5_e', 'mfcc_6_e', 'mfcc_7_e', 'mfcc_8_e', 'mfcc_9_e', 'mfcc_11_e', 'mfcc_12_e', 'duration_i', 'f0_mean_i', 'f0_std_i', 'f0_min_i', 'f0_max_i', 'f0_75_i', 'jitter_local_i', 'jitter_local_absolute_i', 'jitter_ppq5_i', 'shimmer_local_i', 'shimmer_local_dB_i', 'shimmer_apq5_i', 'shimmer_apq11_i', 'hnr_mean_i', 'hnr_max_i', 'cpp_i', 'cp_i', 'f1_mean_i', 'f2_mean_i', 'f3_mean_i', 'f1_std_i', 'f3_std_i', 'f1_median_i', 'f2_median_i', 'f3_median_i', 'f1_max_i', 'f2_max_i', 'f3_max_i', 'f1_min_i', 'f2_min_i', 'f3_min_i', 'mfcc_0_i', 'mfcc_1_i', 'mfcc_2_i', 'mfcc_3_i', 'mfcc_5_i', 'mfcc_6_i', 'mfcc_7_i', 'mfcc_8_i', 'mfcc_9_i', 'mfcc_10_i', 'mfcc_11_i', 'mfcc_12_i', 'duration_o', 'f0_std_o', 'f0_min_o', 'f0_max_o', 'f0_25_o', 'f0_75_o', 'jitter_local_o', 'jitter_local_absolute_o', 'jitter_rap_o', 'jitter_ppq5_o', 'jitter_ddp_o', 'shimmer_local_o', 'shimmer_local_dB_o', 'shimmer_apq3_o', 'shimmer_apq5_o', 'shimmer_apq11_o', 'shimmer_dda_o', 'hnr_mean_o', 'hnr_std_o', 'hnr_min_o', 'hnr_max_o', 'cpp_o', 'cp_o', 'f2_mean_o', 'f3_mean_o', 'f1_std_o', 'f2_std_o', 'f2_median_o', 'f3_median_o', 'f1_max_o', 'f2_max_o', 'f3_max_o', 'f1_min_o', 'f3_min_o', 'mfcc_0_o', 'mfcc_1_o', 'mfcc_2_o', 'mfcc_3_o', 'mfcc_4_o', 'mfcc_5_o', 'mfcc_6_o', 'mfcc_7_o', 'mfcc_9_o', 'mfcc_10_o', 'mfcc_12_o', 'duration_u', 'f0_std_u', 'f0_min_u', 'f0_25_u', 'jitter_local_u', 'jitter_local_absolute_u', 'jitter_rap_u', 'jitter_ppq5_u', 'jitter_ddp_u', 'shimmer_local_u', 'shimmer_local_dB_u', 'shimmer_apq3_u', 'shimmer_apq5_u', 'shimmer_dda_u', 'hnr_mean_u', 'hnr_std_u', 'hnr_min_u', 'hnr_max_u', 'cpp_u', 'cp_u', 'f1_mean_u', 'f2_mean_u', 'f3_mean_u', 'f1_std_u', 'f2_std_u', 'f3_std_u', 'f1_median_u', 'f2_median_u', 'f3_median_u', 'f1_max_u', 'f2_max_u', 'f3_max_u', 'f1_min_u', 'f2_min_u', 'f3_min_u', 'mfcc_1_u', 'mfcc_2_u', 'mfcc_5_u', 'mfcc_6_u', 'mfcc_7_u', 'mfcc_8_u', 'mfcc_10_u', 'mfcc_11_u', 'mfcc_12_u', 'duration_k', 'tot_articulation_k', 'number_of repetitons_k', 'f0_mean_k', 'f0_std_k', 'f0_min_k', 'f0_max_k', 'f0_median_k', 'f0_25_k', 'f0_75_k', 'jitter_local_k', 'jitter_local_absolute_k', 'jitter_rap_k', 'jitter_ppq5_k', 'jitter_ddp_k', 'shimmer_local_k', 'shimmer_local_dB_k', 'shimmer_apq3_k', 'shimmer_apq5_k', 'shimmer_dda_k', 'hnr_mean_k', 'hnr_std_k', 'hnr_min_k', 'hnr_max_k', 'cpp_k', 'cp_k', 'f1_mean_k', 'f2_mean_k', 'f1_std_k', 'f2_std_k', 'f2_median_k', 'f3_median_k', 'f1_max_k', 'f2_max_k', 'f2_min_k', 'f3_min_k', 'mfcc_0_k', 'mfcc_1_k', 'mfcc_2_k', 'mfcc_3_k', 'mfcc_4_k', 'mfcc_5_k', 'mfcc_6_k', 'mfcc_7_k', 'mfcc_8_k', 'mfcc_9_k', 'mfcc_10_k', 'mfcc_11_k', 'low_energy_k', 'MaxBurstAmplitude_dB_k', 'HFLFRatio_k', 'MeanFreq_k', 'VarFreq_k', 'PeakFreq_k', 'EnergyBurst_k', 'VOT_k', 'tot_articulation_p', 'number_of repetitons_p', 'f0_std_p', 'f0_min_p', 'f0_max_p', 'f0_25_p', 'f0_75_p', 'jitter_local_absolute_p', 'jitter_ppq5_p', 'shimmer_local_p', 'shimmer_local_dB_p', 'shimmer_apq11_p', 'hnr_std_p', 'hnr_min_p', 'cpp_p', 'cp_p', 'f2_mean_p', 'f3_mean_p', 'f1_std_p', 'f2_std_p', 'f3_std_p', 'f1_median_p', 'f2_median_p', 'f3_median_p', 'f1_max_p', 'f2_max_p', 'f3_max_p', 'f3_min_p', 'mfcc_0_p', 'mfcc_1_p', 'mfcc_2_p', 'mfcc_3_p', 'mfcc_4_p', 'mfcc_5_p', 'mfcc_6_p', 'mfcc_7_p', 'mfcc_8_p', 'mfcc_9_p', 'mfcc_10_p', 'mfcc_11_p', 'low_energy_p', 'MaxBurstAmplitude_dB_p', 'HFLFRatio_p', 'MeanFreq_p', 'VarFreq_p', 'PeakFreq_p', 'EnergyDrop_p', 'VOT_p', 'tot_articulation_t', 'number_of repetitons_t', 'duration_t', 'f0_mean_t', 'f0_std_t', 'f0_min_t', 'f0_median_t', 'f0_25_t', 'jitter_rap_t', 'jitter_ppq5_t', 'jitter_ddp_t', 'shimmer_local_dB_t', 'shimmer_apq11_t', 'hnr_mean_t', 'hnr_std_t', 'hnr_min_t', 'hnr_max_t', 'cpp_t', 'cp_t', 'f2_mean_t', 'f1_std_t', 'f2_std_t', 'f3_std_t', 'f2_median_t', 'f3_median_t', 'f1_max_t', 'f2_max_t', 'f3_max_t', 'f1_min_t', 'f2_min_t', 'f3_min_t', 'mfcc_0_t', 'mfcc_1_t', 'mfcc_2_t', 'mfcc_3_t', 'mfcc_4_t', 'mfcc_6_t', 'mfcc_7_t', 'mfcc_8_t', 'mfcc_9_t', 'mfcc_10_t', 'mfcc_11_t', 'low_energy_t', 'HFLFRatio_t', 'MeanFreq_t', 'VarFreq_t', 'PeakFreq_t', 'EnergyBurst_t']</t>
  </si>
  <si>
    <t>['duration_a', 'jitter_local_a', 'jitter_rap_a', 'jitter_ddp_a', 'hnr_min_a', 'hnr_max_a', 'cpp_a', 'f1_min_a', 'mfcc_6_a', 'mfcc_10_a', 'mfcc_12_a', 'jitter_local_absolute_e', 'shimmer_apq11_e', 'hnr_mean_e', 'cpp_e', 'f2_median_e', 'mfcc_8_e', 'mfcc_11_e', 'f1_min_i', 'f3_min_i', 'mfcc_10_i', 'mfcc_11_i', 'f0_max_o', 'shimmer_apq3_o', 'shimmer_dda_o', 'hnr_max_o', 'f3_median_o', 'mfcc_5_o', 'mfcc_7_o', 'cp_u', 'mfcc_1_u', 'mfcc_6_u', 'mfcc_7_u', 'duration_k', 'tot_articulation_k', 'number_of repetitons_k', 'shimmer_local_k', 'shimmer_local_dB_k', 'f1_max_k', 'mfcc_5_k', 'VOT_k', 'tot_articulation_p', 'number_of repetitons_p', 'f0_std_p', 'shimmer_apq11_p', 'mfcc_1_p', 'mfcc_3_p', 'mfcc_10_p', 'tot_articulation_t', 'number_of repetitons_t', 'f0_std_t', 'f0_min_t', 'mfcc_0_t', 'mfcc_1_t', 'mfcc_3_t', 'low_energy_t', 'HFLFRatio_t', 'MeanFreq_t', 'hnr_std_e', 'f1_max_e', 'duration_o', 'f0_std_o', 'f2_min_u', 'PeakFreq_p']</t>
  </si>
  <si>
    <t>[1 0 0 1 1 1 0 0 0 1 1 0 1 1 0 0 1 1 1 0]</t>
  </si>
  <si>
    <t>{'n_estimators': 20, 'max_depth': 10, 'min_samples_split': 5, 'min_samples_leaf': 1}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</si>
  <si>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'mfcc_11_u', 'duration_k', 'f0_max_k', 'f0_75_k', 'f1_max_k', 'mfcc_5_k', 'tot_articulation_p', 'f0_min_p', 'f0_25_p', 'mfcc_1_p', 'mfcc_10_p', 'tot_articulation_t', 'f0_min_t', 'f0_max_t', 'f0_median_t', 'f0_75_t']</t>
  </si>
  <si>
    <t>['duration_a', 'jitter_ddp_a', 'mfcc_1_a', 'mfcc_11_e', 'f3_min_i', 'duration_o', 'shimmer_apq3_o', 'shimmer_apq11_o', 'shimmer_dda_o', 'f2_median_u', 'mfcc_11_u', 'tot_articulation_p', 'mfcc_1_p', 'f0_min_t', 'f0_max_t', 'f0_median_t', 'f0_75_t', 'f0_max_a', 'mfcc_12_a', 'f0_std_u', 'duration_k', 'f0_median_k', 'f0_75_k']</t>
  </si>
  <si>
    <t>[1 1 0 0 0 0 0 1 0 1 0 0 1 1 0 0 1 1 0 1]</t>
  </si>
  <si>
    <t>[1 0 0 0 0 0 0 0 0 1 0 1 1 1 0 0 0 0 0 1]</t>
  </si>
  <si>
    <t>{'n_estimators': 70, 'max_depth': 20, 'min_samples_split': 5, 'min_samples_leaf': 2}</t>
  </si>
  <si>
    <t>['duration_a', 'jitter_ddp_a', 'hnr_mean_a', 'cpp_a', 'f3_max_a', 'mfcc_4_a', 'f0_std_e', 'shimmer_apq11_e', 'hnr_max_e', 'cpp_e', 'f2_max_e', 'mfcc_2_e', 'mfcc_5_e', 'mfcc_6_e', 'mfcc_8_e', 'mfcc_10_e', 'mfcc_11_e', 'hnr_min_i', 'f3_mean_i', 'f3_min_i', 'f1_min_o', 'mfcc_4_o', 'mfcc_7_o', 'jitter_local_u', 'jitter_rap_u', 'jitter_ppq5_u', 'jitter_ddp_u', 'f2_median_u', 'f3_max_u', 'mfcc_7_u', 'mfcc_8_u', 'mfcc_11_u', 'duration_k', 'f0_median_k', 'f0_75_k', 'f1_max_k', 'f2_min_k', 'mfcc_5_k', 'mfcc_10_k', 'mfcc_11_k', 'PeakFreq_k', 'mfcc_10_p', 'EnergyDrop_p', 'tot_articulation_t', 'PeakFreq_t']</t>
  </si>
  <si>
    <t>['f3_max_a', 'f0_std_e', 'shimmer_apq11_e', 'f2_max_e', 'mfcc_5_e', 'f3_mean_i', 'f3_min_i', 'mfcc_4_o', 'jitter_rap_u', 'jitter_ddp_u', 'cp_u', 'mfcc_11_u', 'f1_max_k', 'mfcc_5_k', 'mfcc_1_p', 'tot_articulation_t', 'shimmer_apq11_t', 'mfcc_6_e', 'mfcc_10_e', 'mfcc_11_e', 'mfcc_7_o', 'f0_median_k', 'f0_75_k', 'f2_min_k', 'mfcc_10_p', 'mfcc_9_u']</t>
  </si>
  <si>
    <t>[1 0 0 0 0 1 1 0 0 1 1 1 1 1 0 0 0 0 0 0]</t>
  </si>
  <si>
    <t>['duration_a', 'f0_max_a', 'jitter_local_a', 'jitter_rap_a', 'jitter_ddp_a', 'shimmer_apq5_a', 'hnr_mean_a', 'cpp_a', 'cp_a', 'f3_max_a', 'mfcc_3_a', 'mfcc_4_a', 'mfcc_6_a', 'mfcc_9_a', 'mfcc_12_a', 'f0_std_e', 'shimmer_apq11_e', 'hnr_min_e', 'hnr_max_e', 'cpp_e', 'f3_std_e', 'f2_max_e', 'mfcc_1_e', 'mfcc_2_e', 'mfcc_5_e', 'mfcc_6_e', 'mfcc_8_e', 'mfcc_9_e', 'mfcc_10_e', 'mfcc_11_e', 'hnr_mean_i', 'hnr_min_i', 'f3_mean_i', 'f3_median_i', 'f2_max_i', 'f3_min_i', 'mfcc_2_i', 'mfcc_4_i', 'mfcc_5_i', 'mfcc_8_i', 'mfcc_9_i', 'f0_min_o', 'shimmer_apq11_o', 'hnr_min_o', 'cpp_o', 'f2_mean_o', 'f1_median_o', 'f2_median_o', 'f1_max_o', 'f1_min_o', 'mfcc_0_o', 'mfcc_3_o', 'mfcc_4_o', 'mfcc_7_o', 'mfcc_12_o', 'jitter_local_u', 'jitter_local_absolute_u', 'jitter_rap_u', 'jitter_ppq5_u', 'jitter_ddp_u', 'hnr_min_u', 'cp_u', 'f2_mean_u', 'f3_mean_u', 'f2_median_u', 'f2_max_u', 'f3_max_u', 'f1_min_u', 'f2_min_u', 'mfcc_2_u', 'mfcc_5_u', 'mfcc_6_u', 'mfcc_7_u', 'mfcc_8_u', 'mfcc_9_u', 'mfcc_11_u', 'duration_k', 'f0_mean_k', 'f0_median_k', 'f0_25_k', 'f0_75_k', 'jitter_local_k', 'jitter_local_absolute_k', 'shimmer_local_dB_k', 'f2_std_k', 'f3_median_k', 'f1_max_k', 'f2_min_k', 'mfcc_1_k', 'mfcc_5_k', 'mfcc_10_k', 'mfcc_11_k', 'HFLFRatio_k', 'PeakFreq_k', 'VOT_k', 'tot_articulation_p', 'shimmer_apq11_p', 'f2_std_p', 'mfcc_1_p', 'mfcc_10_p', 'mfcc_11_p', 'MaxBurstAmplitude_dB_p', 'HFLFRatio_p', 'PeakFreq_p', 'EnergyDrop_p', 'tot_articulation_t', 'f0_min_t', 'f0_max_t', 'shimmer_apq11_t', 'hnr_mean_t', 'hnr_std_t', 'f1_median_t', 'f3_median_t', 'mfcc_7_t', 'HFLFRatio_t', 'PeakFreq_t']</t>
  </si>
  <si>
    <t>['mfcc_3_a', 'f0_std_e', 'mfcc_5_e', 'f3_min_i', 'f1_min_o', 'mfcc_4_o', 'cp_u', 'mfcc_5_k', 'mfcc_2_e', 'mfcc_6_e', 'mfcc_11_e', 'mfcc_11_u', 'f0_median_k', 'f0_75_k', 'f1_max_k', 'f2_min_k', 'tot_articulation_t', 'mfcc_8_e']</t>
  </si>
  <si>
    <t>[1 0 0 0 0 0 1 1 0 1 1 0 0 1 0 0 0 0 0 0]</t>
  </si>
  <si>
    <t>syllable</t>
  </si>
  <si>
    <t>{'n_estimators': 30, 'max_depth': 30, 'min_samples_split': 10, 'min_samples_leaf': 2}</t>
  </si>
  <si>
    <t>['duration_k', 'tot_articulation_k', 'number_of repetitons_k', 'f0_75_k', 'f1_max_k', 'tot_articulation_p', 'shimmer_apq5_p', 'shimmer_apq11_p', 'f2_std_p', 'mfcc_1_p', 'tot_articulation_t', 'shimmer_apq11_t', 'hnr_max_t', 'cp_t', 'mfcc_1_t']</t>
  </si>
  <si>
    <t>['duration_k', 'tot_articulation_k', 'tot_articulation_p', 'shimmer_apq11_p', 'mfcc_1_p', 'tot_articulation_t', 'shimmer_apq11_t', 'mfcc_1_t', 'mfcc_6_t']</t>
  </si>
  <si>
    <t>[0 0 1 0 1 0 1 0 0 1 0 1 1 1 0 1 1 0 0 1]</t>
  </si>
  <si>
    <t>{'n_estimators': 50, 'max_depth': 2, 'learning_rate': 0.7, 'subsample': 0.2}</t>
  </si>
  <si>
    <t>['f0_mean_k', 'f0_median_k', 'f0_75_k', 'f1_max_k', 'mfcc_11_k', 'EnergyBurst_k', 'tot_articulation_p', 'f0_min_p', 'shimmer_apq5_p', 'shimmer_apq11_p', 'f3_max_p', 'mfcc_1_p', 'mfcc_10_p', 'tot_articulation_t', 'f0_min_t', 'f0_max_t', 'shimmer_apq11_t', 'f2_max_t']</t>
  </si>
  <si>
    <t>['f0_median_k', 'f0_75_k', 'tot_articulation_p', 'mfcc_1_p', 'mfcc_10_p', 'tot_articulation_t', 'f0_min_t', 'f2_max_t', 'EnergyBurst_k', 'shimmer_apq11_t', 'f0_max_t']</t>
  </si>
  <si>
    <t>[0 0 1 0 1 0 1 0 1 1 0 1 1 0 0 1 1 1 0 1]</t>
  </si>
  <si>
    <t>{'n_estimators': 10, 'max_depth': 2, 'learning_rate': 0.7, 'subsample': 0.1}</t>
  </si>
  <si>
    <t>['f0_median_k', 'f0_75_k', 'tot_articulation_p', 'mfcc_1_p', 'f0_min_t', 'f2_max_t']</t>
  </si>
  <si>
    <t>['f0_median_k', 'tot_articulation_p', 'mfcc_1_p', 'f0_min_t', 'f2_max_t', 'f0_75_k', 'f1_max_k', 'shimmer_apq11_t']</t>
  </si>
  <si>
    <t>[0 0 0 0 1 0 1 1 1 1 0 1 0 0 0 1 0 1 1 0]</t>
  </si>
  <si>
    <t>{'n_estimators': 100, 'max_depth': 2, 'learning_rate': 0.1, 'subsample': 0.2}</t>
  </si>
  <si>
    <t>['duration_k', 'tot_articulation_k', 'f0_75_k', 'shimmer_dda_k', 'f1_max_k', 'tot_articulation_p', 'f0_min_p', 'f0_25_p', 'shimmer_apq11_p', 'mfcc_1_p', 'f0_min_t', 'f0_median_t', 'f3_std_t', 'f3_min_t', 'mfcc_0_t']</t>
  </si>
  <si>
    <t>['f0_75_k', 'tot_articulation_p', 'shimmer_apq11_p', 'f0_median_t', 'duration_k', 'f1_max_k', 'f0_min_t']</t>
  </si>
  <si>
    <t>[1 1 0 1 0 1 1 0 0 1 0 0 1 1 1 0 1 1 0 1]</t>
  </si>
  <si>
    <t>{'n_estimators': 10, 'max_depth': 30, 'min_samples_split': 5, 'min_samples_leaf': 2}</t>
  </si>
  <si>
    <t>['f0_median_k', 'f0_75_k', 'shimmer_apq11_k', 'f2_std_k', 'f1_max_k', 'mfcc_5_k', 'tot_articulation_p', 'shimmer_apq11_p', 'cpp_p', 'f1_std_p', 'f3_median_p', 'f3_max_p', 'mfcc_1_p', 'mfcc_10_p', 'f0_min_t', 'f1_max_t', 'mfcc_2_t', 'mfcc_6_t']</t>
  </si>
  <si>
    <t>['f0_75_k', 'f2_std_k', 'f1_max_k', 'tot_articulation_p', 'shimmer_apq11_p', 'f1_std_p', 'mfcc_3_t']</t>
  </si>
  <si>
    <t>[1 0 0 1 0 1 1 0 0 0 0 0 1 0 1 1 1 0 0 0]</t>
  </si>
  <si>
    <t>{'n_estimators': 40, 'max_depth': 2, 'learning_rate': 0.5, 'subsample': 0.3}</t>
  </si>
  <si>
    <t>['f0_75_k', 'tot_articulation_p', 'cpp_p', 'mfcc_1_p', 'f0_min_t']</t>
  </si>
  <si>
    <t>['tot_articulation_p', 'shimmer_apq11_p', 'f1_max_t', 'f0_75_k', 'f1_max_k', 'f1_std_p']</t>
  </si>
  <si>
    <t>[1 0 0 0 0 1 0 1 0 0 0 0 0 1 0 1 1 1 0 1]</t>
  </si>
  <si>
    <t>{'n_estimators': 20, 'max_depth': 2, 'learning_rate': 1.0, 'subsample': 0.1}</t>
  </si>
  <si>
    <t>['duration_k', 'tot_articulation_k', 'f0_75_k', 'f1_max_k', 'f2_min_k', 'tot_articulation_p', 'f0_min_p', 'f0_median_p', 'shimmer_apq5_p', 'shimmer_apq11_p', 'tot_articulation_t', 'duration_t', 'f0_min_t', 'f0_median_t', 'f1_max_t']</t>
  </si>
  <si>
    <t>['duration_k', 'f1_max_k', 'tot_articulation_p', 'duration_t', 'mfcc_1_t', 'f0_75_k', 'f2_min_k', 'mfcc_11_p']</t>
  </si>
  <si>
    <t>[1 1 0 1 1 1 0 1 0 1 1 1 1 0 1 1 1 1 1 1]</t>
  </si>
  <si>
    <t>{'n_estimators': 30, 'max_depth': 2, 'learning_rate': 0.7, 'subsample': 0.2}</t>
  </si>
  <si>
    <t>['duration_k', 'f0_mean_k', 'f0_median_k', 'f0_25_k', 'f0_75_k', 'f2_min_k', 'mfcc_10_k', 'tot_articulation_p', 'shimmer_apq5_p', 'f3_mean_p', 'mfcc_9_p', 'f0_min_t', 'f0_max_t', 'f0_25_t', 'shimmer_apq5_t', 'f3_max_t', 'mfcc_1_t', 'MeanFreq_t']</t>
  </si>
  <si>
    <t>['duration_k', 'f0_75_k', 'f1_max_k', 'f2_min_k', 'tot_articulation_p', 'mfcc_1_p', 'f0_min_t', 'MeanFreq_t', 'shimmer_apq3_t', 'mfcc_1_t', 'mfcc_11_p']</t>
  </si>
  <si>
    <t>[0 1 0 1 0 1 0 1 0 0 0 1 1 0 1 1 1 1 1 0]</t>
  </si>
  <si>
    <t>{'n_estimators': 10, 'max_depth': 2, 'learning_rate': 0.7, 'subsample': 0.3}</t>
  </si>
  <si>
    <t>['duration_k', 'number_of repetitons_k', 'f0_mean_k', 'f0_min_k', 'f0_median_k', 'f0_25_k', 'f0_75_k', 'jitter_local_k', 'jitter_local_absolute_k', 'jitter_ppq5_k', 'shimmer_local_dB_k', 'shimmer_apq11_k', 'hnr_mean_k', 'hnr_std_k', 'hnr_min_k', 'cp_k', 'f1_std_k', 'f2_std_k', 'f3_std_k', 'f2_median_k', 'f1_max_k', 'f2_max_k', 'f2_min_k', 'f3_min_k', 'mfcc_0_k', 'mfcc_1_k', 'mfcc_2_k', 'mfcc_4_k', 'mfcc_5_k', 'mfcc_6_k', 'mfcc_7_k', 'mfcc_8_k', 'mfcc_9_k', 'mfcc_10_k', 'mfcc_11_k', 'low_energy_k', 'MeanFreq_k', 'VarFreq_k', 'EnergyBurst_k', 'tot_articulation_p', 'number_of repetitons_p', 'duration_p', 'f0_min_p', 'jitter_local_p', 'jitter_local_absolute_p', 'shimmer_apq3_p', 'shimmer_apq5_p', 'shimmer_apq11_p', 'shimmer_dda_p', 'hnr_std_p', 'cpp_p', 'cp_p', 'f3_mean_p', 'f2_std_p', 'f3_std_p', 'f2_median_p', 'f3_median_p', 'f1_max_p', 'f3_max_p', 'f3_min_p', 'mfcc_0_p', 'mfcc_1_p', 'mfcc_2_p', 'mfcc_3_p', 'mfcc_7_p', 'mfcc_8_p', 'mfcc_9_p', 'mfcc_10_p', 'mfcc_11_p', 'MaxBurstAmplitude_dB_p', 'HFLFRatio_p', 'MeanFreq_p', 'PeakFreq_p', 'EnergyBurst_p', 'EnergyDrop_p', 'tot_articulation_t', 'duration_t', 'f0_mean_t', 'f0_min_t', 'f0_max_t', 'f0_25_t', 'jitter_local_t', 'jitter_rap_t', 'jitter_ddp_t', 'shimmer_local_t', 'shimmer_apq3_t', 'shimmer_apq5_t', 'shimmer_apq11_t', 'shimmer_dda_t', 'hnr_mean_t', 'hnr_std_t', 'hnr_min_t', 'hnr_max_t', 'cp_t', 'f1_mean_t', 'f3_mean_t', 'f1_median_t', 'f3_median_t', 'f1_max_t', 'f2_max_t', 'f3_max_t', 'f1_min_t', 'f2_min_t', 'f3_min_t', 'mfcc_0_t', 'mfcc_1_t', 'mfcc_2_t', 'mfcc_5_t', 'mfcc_6_t', 'mfcc_8_t', 'mfcc_9_t', 'mfcc_10_t', 'mfcc_11_t', 'low_energy_t', 'HFLFRatio_t', 'MeanFreq_t', 'VarFreq_t', 'PeakFreq_t', 'EnergyBurst_t', 'VOT_t']</t>
  </si>
  <si>
    <t>['duration_k', 'f0_median_k', 'f0_75_k', 'f1_max_k', 'f2_min_k', 'tot_articulation_p', 'f3_mean_p', 'f3_median_p', 'MaxBurstAmplitude_dB_p', 'EnergyBurst_p', 'f0_min_t', 'MeanFreq_t', 'f0_25_k', 'shimmer_apq3_t', 'mfcc_1_t']</t>
  </si>
  <si>
    <t>[0 1 0 1 0 1 0 0 0 0 1 1 1 0 1 1 0 1 1 0]</t>
  </si>
  <si>
    <t>{'hidden_layer_sizes': (16, 8), 'activation': 'tanh', 'alpha': 0.001}</t>
  </si>
  <si>
    <t>['duration_k', 'tot_articulation_k', 'number_of repetitons_k', 'f1_max_k', 'mfcc_5_k', 'tot_articulation_p', 'f0_std_p', 'cp_p', 'mfcc_1_p', 'mfcc_10_p', 'tot_articulation_t', 'number_of repetitons_t', 'f0_std_t', 'f1_max_t', 'mfcc_3_t']</t>
  </si>
  <si>
    <t>['duration_k', 'tot_articulation_k', 'number_of repetitons_k', 'f1_max_k', 'mfcc_5_k', 'tot_articulation_p', 'f0_std_p', 'mfcc_1_p', 'tot_articulation_t', 'number_of repetitons_t', 'mfcc_1_t', 'mfcc_3_t', 'f0_std_t', 'mfcc_10_p']</t>
  </si>
  <si>
    <t>[1 1 1 1 1 1 1 1 1 1 1 0 1 0 0 0 0 1 1 1]</t>
  </si>
  <si>
    <t>{'n_estimators': 10, 'max_depth': 10, 'min_samples_split': 5, 'min_samples_leaf': 2}</t>
  </si>
  <si>
    <t>['tot_articulation_k', 'number_of repetitons_k', 'jitter_local_k', 'f1_max_k', 'mfcc_5_k', 'mfcc_9_k', 'tot_articulation_p', 'number_of repetitons_p', 'f0_std_p', 'cpp_p', 'mfcc_1_p', 'mfcc_10_p', 'PeakFreq_p', 'tot_articulation_t', 'f0_min_t', 'mfcc_3_t', 'HFLFRatio_t', 'MeanFreq_t']</t>
  </si>
  <si>
    <t>['tot_articulation_k', 'number_of repetitons_k', 'f1_max_k', 'mfcc_5_k', 'tot_articulation_p', 'f0_std_p', 'mfcc_1_p', 'PeakFreq_p', 'f0_min_t', 'mfcc_3_t', 'HFLFRatio_t', 'mfcc_10_p', 'tot_articulation_t']</t>
  </si>
  <si>
    <t>[1 0 1 0 1 1 1 1 0 1 1 0 1 1 0 0 1 1 1 1]</t>
  </si>
  <si>
    <t>{'C': 1, 'kernel': 'sigmoid', 'gamma': 0.1, 'degree': 2}</t>
  </si>
  <si>
    <t>['tot_articulation_k', 'number_of repetitons_k', 'jitter_local_k', 'shimmer_local_dB_k', 'f1_max_k', 'mfcc_5_k', 'mfcc_9_k', 'VOT_k', 'tot_articulation_p', 'number_of repetitons_p', 'f0_std_p', 'f0_min_p', 'shimmer_apq11_p', 'cpp_p', 'cp_p', 'mfcc_1_p', 'mfcc_9_p', 'mfcc_10_p', 'PeakFreq_p', 'tot_articulation_t', 'number_of repetitons_t', 'f0_std_t', 'f0_min_t', 'f0_25_t', 'shimmer_apq11_t', 'hnr_max_t', 'f2_std_t', 'mfcc_3_t', 'HFLFRatio_t', 'MeanFreq_t']</t>
  </si>
  <si>
    <t>['tot_articulation_k', 'number_of repetitons_k', 'jitter_local_k', 'f1_max_k', 'mfcc_5_k', 'mfcc_9_k', 'VOT_k', 'tot_articulation_p', 'f0_std_p', 'f0_min_p', 'cpp_p', 'mfcc_1_p', 'mfcc_9_p', 'mfcc_10_p', 'MeanFreq_p', 'PeakFreq_p', 'tot_articulation_t', 'number_of repetitons_t', 'f0_std_t', 'f0_min_t', 'mfcc_1_t', 'mfcc_3_t', 'HFLFRatio_t', 'MeanFreq_t']</t>
  </si>
  <si>
    <t>[1 0 0 1 1 1 1 0 1 1 1 0 1 1 0 0 0 1 1 1]</t>
  </si>
  <si>
    <t>{'n_estimators': 20, 'max_depth': 3, 'learning_rate': 0.1, 'subsample': 0.5}</t>
  </si>
  <si>
    <t>['duration_k', 'f0_max_k', 'f0_75_k', 'f1_max_k', 'mfcc_5_k', 'tot_articulation_p', 'f0_min_p', 'f0_25_p', 'shimmer_apq11_p', 'mfcc_1_p', 'tot_articulation_t', 'f0_min_t', 'f0_max_t', 'f0_median_t', 'f0_75_t']</t>
  </si>
  <si>
    <t>['f0_75_k', 'tot_articulation_p', 'mfcc_1_p', 'tot_articulation_t', 'f0_min_t', 'f0_median_t', 'duration_k', 'f0_median_k']</t>
  </si>
  <si>
    <t>[1 0 0 0 0 1 0 1 0 1 0 0 1 1 0 0 0 1 0 1]</t>
  </si>
  <si>
    <t>{'n_estimators': 30, 'max_depth': 3, 'learning_rate': 0.1, 'subsample': 0.7}</t>
  </si>
  <si>
    <t>['duration_k', 'f0_median_k', 'f0_25_k', 'f0_75_k', 'hnr_mean_k', 'cp_k', 'f2_std_k', 'f3_median_k', 'f1_max_k', 'mfcc_5_k', 'jitter_local_absolute_p', 'cp_p', 'f3_mean_p', 'f3_max_p', 'mfcc_1_p', 'PeakFreq_p', 'f0_min_t', 'hnr_std_t']</t>
  </si>
  <si>
    <t>['duration_k', 'f0_median_k', 'f0_75_k', 'f1_max_k', 'mfcc_1_p', 'f0_min_t', 'f0_max_t', 'f0_mean_k', 'mfcc_7_t', 'tot_articulation_p']</t>
  </si>
  <si>
    <t>[1 0 0 0 0 1 0 0 0 1 0 0 1 1 0 0 0 0 0 0]</t>
  </si>
  <si>
    <t>{'n_estimators': 10, 'max_depth': 2, 'learning_rate': 0.7, 'subsample': 0.7}</t>
  </si>
  <si>
    <t>['duration_k', 'f0_median_k', 'f0_75_k', 'mfcc_5_k', 'f0_min_t']</t>
  </si>
  <si>
    <t>['duration_k', 'f0_median_k', 'f0_75_k', 'f1_max_k', 'mfcc_5_k', 'mfcc_1_p', 'f0_min_t', 'f0_max_t', 'f0_mean_k', 'f0_25_k', 'f2_min_k', 'f3_mean_p', 'mfcc_10_p', 'MeanFreq_p', 'mfcc_7_t', 'mfcc_1_t']</t>
  </si>
  <si>
    <t>[1 1 0 0 0 1 1 0 0 1 0 1 1 1 0 0 1 1 0 0]</t>
  </si>
  <si>
    <t>vowels</t>
  </si>
  <si>
    <t>{'n_estimators': 50, 'max_depth': 30, 'min_samples_split': 2, 'min_samples_leaf': 4}</t>
  </si>
  <si>
    <t>['duration_a', 'f0_min_a', 'jitter_ddp_a', 'hnr_mean_a', 'f3_max_a', 'duration_e', 'f3_mean_e', 'f2_std_e', 'f3_std_e', 'f1_min_e', 'duration_i', 'f0_mean_i', 'f2_mean_i', 'f1_std_i', 'f3_min_i', 'duration_o', 'f0_median_o', 'f0_75_o', 'shimmer_apq11_o', 'shimmer_dda_o', 'duration_u', 'f0_median_u', 'f0_25_u', 'f0_75_u', 'shimmer_apq3_u']</t>
  </si>
  <si>
    <t>['duration_a', 'jitter_ddp_a', 'hnr_mean_a', 'f3_max_a', 'duration_e', 'duration_i', 'f3_min_i', 'duration_o', 'shimmer_apq3_o', 'shimmer_apq11_o', 'duration_u', 'shimmer_dda_o', 'f1_min_o', 'f3_mean_u']</t>
  </si>
  <si>
    <t>[0 0 0 0 0 0 1 0 0 1 0 1 0 0 0 1 1 0 0 1]</t>
  </si>
  <si>
    <t>{'n_estimators': 10, 'max_depth': 3, 'learning_rate': 0.2, 'subsample': 1.0}</t>
  </si>
  <si>
    <t>['duration_a', 'jitter_rap_a', 'jitter_ddp_a', 'f1_mean_a', 'f2_std_a', 'f3_std_a', 'mfcc_3_a', 'f0_std_e', 'f0_max_e', 'shimmer_apq11_e', 'hnr_max_e', 'cpp_e', 'f3_std_e', 'f3_min_e', 'mfcc_5_e', 'mfcc_10_e', 'duration_i', 'f2_mean_i', 'f3_min_i', 'shimmer_dda_o', 'f1_min_o', 'mfcc_4_o', 'cpp_u', 'f3_mean_u', 'f2_max_u', 'f1_min_u']</t>
  </si>
  <si>
    <t>['jitter_ddp_a', 'f3_std_a', 'f3_max_a', 'duration_e', 'f0_std_e', 'f0_max_e', 'shimmer_apq11_e', 'hnr_max_e', 'f3_std_e', 'mfcc_5_e', 'f2_mean_i', 'f3_min_i', 'shimmer_apq3_o', 'f1_min_o', 'mfcc_4_o', 'f3_mean_u', 'duration_i']</t>
  </si>
  <si>
    <t>[0 0 0 0 0 0 1 0 0 1 0 0 1 0 1 0 0 0 0 0]</t>
  </si>
  <si>
    <t>{'n_estimators': 20, 'max_depth': 20, 'min_samples_split': 10, 'min_samples_leaf': 4}</t>
  </si>
  <si>
    <t>['duration_a', 'f0_std_a', 'f0_min_a', 'jitter_local_a', 'jitter_local_absolute_a', 'jitter_rap_a', 'jitter_ppq5_a', 'jitter_ddp_a', 'hnr_mean_a', 'hnr_min_a', 'hnr_max_a', 'cp_a', 'f1_mean_a', 'f2_mean_a', 'f3_mean_a', 'f2_std_a', 'f3_std_a', 'f1_median_a', 'f2_median_a', 'f3_median_a', 'f1_max_a', 'f2_max_a', 'f3_max_a', 'f1_min_a', 'f3_min_a', 'mfcc_1_a', 'mfcc_2_a', 'mfcc_3_a', 'mfcc_4_a', 'mfcc_6_a', 'mfcc_7_a', 'mfcc_9_a', 'mfcc_10_a', 'mfcc_12_a', 'duration_e', 'f0_std_e', 'f0_min_e', 'f0_max_e', 'jitter_ddp_e', 'shimmer_local_e', 'shimmer_local_dB_e', 'shimmer_apq5_e', 'shimmer_apq11_e', 'hnr_mean_e', 'hnr_std_e', 'hnr_min_e', 'hnr_max_e', 'cpp_e', 'cp_e', 'f3_mean_e', 'f1_std_e', 'f3_std_e', 'f3_median_e', 'f1_max_e', 'f2_min_e', 'f3_min_e', 'mfcc_0_e', 'mfcc_1_e', 'mfcc_2_e', 'mfcc_4_e', 'mfcc_5_e', 'mfcc_7_e', 'mfcc_8_e', 'mfcc_9_e', 'mfcc_10_e', 'mfcc_11_e', 'mfcc_12_e', 'duration_i', 'f0_min_i', 'shimmer_apq3_i', 'shimmer_dda_i', 'hnr_mean_i', 'hnr_std_i', 'hnr_min_i', 'f2_mean_i', 'f3_mean_i', 'f2_median_i', 'f1_max_i', 'f2_max_i', 'f3_max_i', 'f3_min_i', 'mfcc_1_i', 'mfcc_2_i', 'mfcc_3_i', 'mfcc_5_i', 'mfcc_6_i', 'mfcc_8_i', 'mfcc_9_i', 'duration_o', 'f0_max_o', 'f0_median_o', 'shimmer_apq3_o', 'shimmer_apq11_o', 'shimmer_dda_o', 'hnr_mean_o', 'hnr_min_o', 'hnr_max_o', 'cpp_o', 'cp_o', 'f2_median_o', 'f3_median_o', 'f1_max_o', 'f1_min_o', 'mfcc_1_o', 'mfcc_3_o', 'mfcc_4_o', 'mfcc_7_o', 'mfcc_9_o', 'mfcc_12_o', 'duration_u', 'f0_std_u', 'f0_min_u', 'f0_max_u', 'f0_25_u', 'f0_75_u', 'jitter_local_absolute_u', 'jitter_rap_u', 'jitter_ddp_u', 'shimmer_apq3_u', 'shimmer_dda_u', 'hnr_std_u', 'hnr_max_u', 'cpp_u', 'cp_u', 'f2_mean_u', 'f3_mean_u', 'f3_std_u', 'f2_median_u', 'f3_median_u', 'f2_max_u', 'f3_max_u', 'f1_min_u', 'f2_min_u', 'mfcc_1_u', 'mfcc_2_u', 'mfcc_3_u', 'mfcc_5_u', 'mfcc_7_u', 'mfcc_8_u', 'mfcc_9_u', 'mfcc_10_u', 'mfcc_11_u', 'mfcc_12_u']</t>
  </si>
  <si>
    <t>['jitter_ddp_a', 'f3_max_a', 'duration_e', 'shimmer_apq11_e', 'cpp_e', 'f1_min_o', 'duration_a', 'f1_mean_a', 'f2_std_a', 'f3_std_a', 'f3_median_a', 'f3_min_a', 'mfcc_1_a', 'mfcc_4_a', 'f0_std_e', 'f0_max_e', 'shimmer_local_dB_e', 'shimmer_apq5_e', 'hnr_min_e', 'hnr_max_e', 'f3_std_e', 'mfcc_5_e', 'duration_i', 'f2_mean_i', 'f3_mean_i', 'f2_max_i', 'f3_min_i', 'mfcc_2_i', 'mfcc_4_i', 'shimmer_apq3_o', 'shimmer_apq11_o', 'cp_o', 'f3_mean_u', 'f3_median_u', 'f1_min_u', 'mfcc_10_u']</t>
  </si>
  <si>
    <t>[0 0 0 0 0 0 1 0 1 1 0 0 0 0 0 1 1 0 0 1]</t>
  </si>
  <si>
    <t>{'hidden_layer_sizes': (32,), 'activation': 'tanh', 'alpha': 0.0001}</t>
  </si>
  <si>
    <t>['duration_a', 'f0_max_a', 'jitter_ddp_a', 'mfcc_1_a', 'mfcc_12_a', 'jitter_ddp_e', 'shimmer_apq11_e', 'hnr_std_e', 'cpp_e', 'f1_std_e', 'duration_i', 'f0_median_i', 'f3_min_i', 'mfcc_2_i', 'mfcc_11_i', 'duration_o', 'shimmer_apq3_o', 'shimmer_apq11_o', 'shimmer_dda_o', 'mfcc_4_o', 'duration_u', 'f0_median_u', 'f0_75_u', 'jitter_ddp_u', 'f2_median_u']</t>
  </si>
  <si>
    <t>['duration_a', 'f0_max_a', 'f3_max_a', 'jitter_ddp_e', 'hnr_std_e', 'duration_i', 'f3_min_i', 'duration_o', 'shimmer_apq11_o', 'mfcc_4_o', 'duration_e', 'f1_std_e']</t>
  </si>
  <si>
    <t>[1 0 0 1 0 1 1 0 0 1 0 0 1 1 1 0 1 1 1 0]</t>
  </si>
  <si>
    <t>['duration_a', 'f2_std_a', 'f3_max_a', 'mfcc_9_a', 'duration_e', 'hnr_std_e', 'f1_std_e', 'f3_min_e', 'mfcc_5_e', 'mfcc_8_e', 'mfcc_11_e', 'f3_min_i', 'mfcc_2_i', 'mfcc_5_i', 'mfcc_6_i', 'mfcc_11_i', 'hnr_min_o', 'hnr_max_o', 'mfcc_4_o', 'mfcc_10_o', 'jitter_rap_u', 'jitter_ddp_u', 'f2_mean_u', 'f3_mean_u', 'f2_median_u', 'mfcc_2_u']</t>
  </si>
  <si>
    <t>['duration_a', 'f2_std_a', 'hnr_std_e', 'mfcc_12_e', 'f3_min_i', 'mfcc_2_i', 'mfcc_6_i', 'hnr_max_o', 'mfcc_4_o', 'f2_median_u', 'f2_min_u', 'hnr_min_o', 'f1_std_e', 'mfcc_7_o']</t>
  </si>
  <si>
    <t>[1 1 1 0 0 1 0 1 0 0 0 0 0 1 0 0 0 1 1 0]</t>
  </si>
  <si>
    <t>{'n_estimators': 30, 'max_depth': None, 'min_samples_split': 10, 'min_samples_leaf': 2}</t>
  </si>
  <si>
    <t>['duration_a', 'mfcc_4_o', 'mfcc_10_o', 'jitter_rap_u', 'f3_mean_u', 'f2_median_u']</t>
  </si>
  <si>
    <t>['duration_a', 'mfcc_5_e', 'mfcc_4_o', 'f2_median_u', 'mfcc_8_e', 'mfcc_11_i', 'mfcc_10_o', 'f3_min_i', 'hnr_min_o', 'f2_min_u']</t>
  </si>
  <si>
    <t>[1 1 1 1 0 1 0 1 0 0 0 0 0 0 1 1 1 0 1 1]</t>
  </si>
  <si>
    <t>{'n_estimators': 40, 'max_depth': 2, 'learning_rate': 0.1, 'subsample': 0.2}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</si>
  <si>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'f2_median_u']</t>
  </si>
  <si>
    <t>['duration_a', 'f3_max_a', 'shimmer_apq11_e', 'mfcc_8_e', 'duration_i', 'f3_min_i', 'mfcc_2_i', 'duration_o', 'shimmer_apq3_o', 'shimmer_apq11_o', 'duration_u', 'shimmer_dda_u', 'f3_std_e', 'shimmer_dda_o']</t>
  </si>
  <si>
    <t>[0 1 1 1 1 1 0 1 1 0 0 1 0 0 1 0 0 0 1 0]</t>
  </si>
  <si>
    <t>{'n_estimators': 40, 'max_depth': 20, 'min_samples_split': 5, 'min_samples_leaf': 4}</t>
  </si>
  <si>
    <t>['f3_std_a', 'mfcc_6_a', 'mfcc_10_a', 'mfcc_11_a', 'f0_std_e', 'hnr_min_e', 'hnr_max_e', 'f3_std_e', 'mfcc_8_e', 'mfcc_9_e', 'mfcc_10_e', 'mfcc_11_e', 'f3_mean_i', 'f3_min_i', 'mfcc_2_i', 'mfcc_3_i', 'mfcc_6_i', 'mfcc_11_i', 'duration_o', 'shimmer_apq11_o', 'f0_max_u', 'shimmer_apq3_u', 'shimmer_dda_u', 'hnr_min_u', 'f2_mean_u', 'mfcc_8_u']</t>
  </si>
  <si>
    <t>['f3_max_a', 'mfcc_6_a', 'f0_std_e', 'hnr_max_e', 'mfcc_8_e', 'mfcc_11_e', 'f3_mean_i', 'f3_min_i', 'mfcc_3_i', 'mfcc_6_i', 'duration_o', 'f0_max_u', 'shimmer_apq3_u', 'shimmer_dda_u', 'hnr_min_u', 'mfcc_9_u', 'f3_mean_u', 'mfcc_5_e']</t>
  </si>
  <si>
    <t>[0 1 1 0 1 1 1 1 1 0 0 1 1 0 1 0 0 1 1 0]</t>
  </si>
  <si>
    <t>KNN</t>
  </si>
  <si>
    <t>{'n_neighbors': 3, 'weights': 'uniform', 'metric': 'euclidean'}</t>
  </si>
  <si>
    <t>['f3_std_a', 'mfcc_6_a', 'f0_std_e', 'hnr_max_e', 'mfcc_8_e', 'mfcc_9_e', 'f3_mean_i', 'f3_min_i', 'mfcc_2_i', 'mfcc_3_i', 'mfcc_6_i', 'mfcc_11_i', 'f0_max_u', 'shimmer_apq3_u', 'shimmer_dda_u', 'mfcc_8_u', 'mfcc_9_u', 'hnr_std_e', 'duration_a', 'mfcc_5_e']</t>
  </si>
  <si>
    <t>[0 0 0 0 0 1 1 1 0 0 0 1 0 0 1 1 0 0 1 0]</t>
  </si>
  <si>
    <t>{'n_estimators': 20, 'max_depth': 10, 'min_samples_split': 10, 'min_samples_leaf': 4}</t>
  </si>
  <si>
    <t>['duration_a', 'jitter_rap_a',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'f2_median_u']</t>
  </si>
  <si>
    <t>['duration_a', 'mfcc_1_a', 'duration_e', 'jitter_ddp_e', 'shimmer_apq11_e', 'hnr_std_e', 'duration_i', 'f3_min_i', 'duration_o', 'shimmer_apq11_o', 'shimmer_dda_o', 'duration_u', 'jitter_rap_a', 'mfcc_11_e', 'f0_std_o', 'f2_median_u', 'f3_median_o']</t>
  </si>
  <si>
    <t>[1 0 1 1 1 1 1 1 1 1 0 0 1 1 0 0 1 1 1 1]</t>
  </si>
  <si>
    <t>{'n_estimators': 40, 'max_depth': 30, 'min_samples_split': 10, 'min_samples_leaf': 4}</t>
  </si>
  <si>
    <t>['duration_a', 'jitter_rap_a', 'f1_mean_a', 'f1_median_a', 'f2_max_a', 'f1_min_a', 'mfcc_1_a', 'mfcc_10_a', 'mfcc_12_a', 'duration_e', 'hnr_mean_e', 'hnr_std_e', 'f1_median_e', 'mfcc_5_e', 'duration_i', 'f3_min_i', 'mfcc_3_i', 'mfcc_10_i', 'shimmer_apq3_o', 'f3_median_o', 'hnr_min_u', 'f2_median_u', 'f2_min_u', 'mfcc_1_u', 'mfcc_5_u', 'mfcc_11_u']</t>
  </si>
  <si>
    <t>['duration_a', 'f2_std_a', 'f1_median_a', 'duration_e', 'hnr_std_e', 'mfcc_11_e', 'f3_min_i', 'duration_o', 'hnr_min_u', 'mfcc_11_u', 'jitter_ddp_a', 'duration_i', 'hnr_max_o', 'mfcc_1_u', 'f2_mean_u', 'f2_min_u']</t>
  </si>
  <si>
    <t>[1 0 1 1 1 1 1 1 0 1 0 0 1 0 0 0 1 1 1 0]</t>
  </si>
  <si>
    <t>{'n_estimators': 100, 'max_depth': 20, 'min_samples_split': 10, 'min_samples_leaf': 2}</t>
  </si>
  <si>
    <t>['duration_a', 'f0_std_a', 'f0_min_a', 'f0_max_a', 'f0_25_a', 'jitter_local_a', 'jitter_local_absolute_a', 'jitter_rap_a', 'jitter_ppq5_a', 'jitter_ddp_a', 'shimmer_local_a', 'shimmer_dda_a', 'hnr_mean_a', 'hnr_min_a', 'hnr_max_a', 'cpp_a', 'cp_a', 'f1_mean_a', 'f2_mean_a', 'f2_std_a', 'f3_std_a', 'f1_median_a', 'f2_median_a', 'f3_median_a', 'f2_max_a', 'f3_max_a', 'f1_min_a', 'f3_min_a', 'mfcc_1_a', 'mfcc_4_a', 'mfcc_5_a', 'mfcc_6_a', 'mfcc_7_a', 'mfcc_9_a', 'mfcc_10_a', 'mfcc_12_a', 'duration_e', 'f0_std_e', 'f0_min_e', 'f0_max_e', 'f0_75_e', 'jitter_local_absolute_e', 'shimmer_local_dB_e', 'shimmer_apq11_e', 'hnr_mean_e', 'hnr_std_e', 'hnr_min_e', 'hnr_max_e', 'cpp_e', 'cp_e', 'f1_mean_e', 'f2_mean_e', 'f3_std_e', 'f1_median_e', 'f2_median_e', 'f1_max_e', 'f3_min_e', 'mfcc_1_e', 'mfcc_2_e', 'mfcc_3_e', 'mfcc_4_e', 'mfcc_5_e', 'mfcc_8_e', 'mfcc_9_e', 'mfcc_10_e', 'mfcc_11_e', 'duration_i', 'f0_75_i', 'jitter_local_absolute_i', 'hnr_mean_i', 'hnr_max_i', 'cpp_i', 'cp_i', 'f1_mean_i', 'f2_mean_i', 'f3_mean_i', 'f1_std_i', 'f3_std_i', 'f1_median_i', 'f1_max_i', 'f2_max_i', 'f1_min_i', 'f3_min_i', 'mfcc_2_i', 'mfcc_3_i', 'mfcc_6_i', 'mfcc_7_i', 'mfcc_10_i', 'mfcc_11_i', 'duration_o', 'f0_std_o', 'f0_min_o', 'f0_max_o', 'jitter_rap_o', 'jitter_ddp_o', 'shimmer_local_o', 'shimmer_apq3_o', 'shimmer_apq11_o', 'shimmer_dda_o', 'hnr_mean_o', 'hnr_std_o', 'hnr_min_o', 'hnr_max_o', 'cpp_o', 'f3_mean_o', 'f2_median_o', 'f3_median_o', 'f1_max_o', 'f3_min_o', 'mfcc_2_o', 'mfcc_3_o', 'mfcc_4_o', 'mfcc_5_o', 'mfcc_6_o', 'mfcc_7_o', 'mfcc_9_o', 'mfcc_10_o', 'mfcc_11_o', 'duration_u', 'f0_std_u', 'f0_min_u', 'jitter_local_absolute_u', 'jitter_rap_u', 'jitter_ddp_u', 'shimmer_local_u', 'shimmer_apq3_u', 'shimmer_apq5_u', 'shimmer_dda_u', 'hnr_std_u', 'hnr_min_u', 'hnr_max_u', 'cpp_u', 'cp_u', 'f2_mean_u', 'f3_mean_u', 'f2_median_u', 'f1_max_u', 'f3_max_u', 'f2_min_u', 'mfcc_1_u', 'mfcc_5_u', 'mfcc_6_u', 'mfcc_7_u', 'mfcc_8_u', 'mfcc_10_u', 'mfcc_11_u']</t>
  </si>
  <si>
    <t>['duration_a', 'jitter_rap_a', 'jitter_ddp_a', 'hnr_min_a', 'cpp_a', 'f1_mean_a', 'f2_std_a', 'f3_std_a', 'f1_median_a', 'f2_max_a', 'f3_max_a', 'f1_min_a', 'mfcc_1_a', 'mfcc_5_a', 'mfcc_9_a', 'mfcc_10_a', 'mfcc_12_a', 'duration_e', 'shimmer_apq11_e', 'hnr_std_e', 'hnr_min_e', 'cpp_e', 'f1_mean_e', 'f2_median_e', 'mfcc_5_e', 'mfcc_11_e', 'duration_i', 'f2_max_i', 'f1_min_i', 'f3_min_i', 'mfcc_2_i', 'mfcc_3_i', 'mfcc_7_i', 'mfcc_10_i', 'mfcc_11_i', 'duration_o', 'f0_std_o', 'f0_max_o', 'shimmer_apq3_o', 'shimmer_dda_o', 'hnr_max_o', 'cpp_o', 'f3_median_o', 'f1_max_o', 'mfcc_6_o', 'mfcc_7_o', 'duration_u', 'shimmer_local_u', 'shimmer_apq3_u', 'shimmer_dda_u', 'hnr_std_u', 'hnr_min_u', 'f2_mean_u', 'f2_min_u', 'mfcc_1_u', 'mfcc_5_u', 'mfcc_11_u', 'jitter_local_a', 'cp_a', 'mfcc_0_a', 'mfcc_1_i', 'f3_mean_o', 'f3_mean_u', 'f2_median_u', 'f3_median_u', 'mfcc_7_u', 'f1_median_i']</t>
  </si>
  <si>
    <t>[1 0 1 1 1 1 1 1 0 1 0 0 1 1 0 0 1 1 0 0]</t>
  </si>
  <si>
    <t>{'n_estimators': 10, 'max_depth': 2, 'learning_rate': 0.5, 'subsample': 0.2}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</si>
  <si>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'mfcc_11_u']</t>
  </si>
  <si>
    <t>['duration_a', 'jitter_ddp_a', 'mfcc_1_a', 'mfcc_11_e', 'f3_min_i', 'duration_o', 'shimmer_apq3_o', 'shimmer_apq11_o', 'shimmer_dda_o', 'f2_median_u', 'mfcc_11_u', 'mfcc_12_a', 'f0_std_u']</t>
  </si>
  <si>
    <t>[1 1 0 0 0 1 0 1 0 1 1 0 1 0 0 1 0 1 0 0]</t>
  </si>
  <si>
    <t>{'n_estimators': 40, 'max_depth': 2, 'learning_rate': 0.5, 'subsample': 0.5}</t>
  </si>
  <si>
    <t>['duration_a', 'jitter_local_a', 'jitter_ddp_a', 'hnr_mean_a', 'f2_std_a', 'f3_max_a', 'f0_std_e', 'shimmer_apq11_e', 'hnr_max_e', 'cpp_e', 'f2_max_e', 'mfcc_5_e', 'mfcc_10_e', 'mfcc_11_e', 'f0_75_i', 'f3_mean_i', 'f3_min_i', 'hnr_max_o', 'cpp_o', 'mfcc_4_o', 'jitter_local_absolute_u', 'jitter_ppq5_u', 'hnr_min_u', 'f2_median_u', 'f3_max_u', 'mfcc_11_u']</t>
  </si>
  <si>
    <t>['f3_max_a', 'f0_std_e', 'hnr_min_e', 'mfcc_5_e', 'f3_mean_i', 'f3_min_i', 'hnr_max_o', 'cpp_o', 'mfcc_11_u', 'mfcc_10_e', 'mfcc_11_e', 'mfcc_4_o', 'mfcc_9_u']</t>
  </si>
  <si>
    <t>[1 0 0 0 1 1 1 1 0 1 1 0 0 0 0 0 0 0 0 1]</t>
  </si>
  <si>
    <t>{'C': 0.0001, 'kernel': 'poly', 'gamma': 1, 'degree': 3}</t>
  </si>
  <si>
    <t>['duration_a', 'hnr_mean_a', 'f2_std_a', 'f3_max_a', 'f0_std_e', 'f2_max_e', 'mfcc_5_e', 'mfcc_11_e', 'f0_75_i', 'f3_min_i', 'jitter_ppq5_u', 'f2_median_u', 'mfcc_11_u']</t>
  </si>
  <si>
    <t>['duration_a', 'jitter_local_a', 'jitter_local_absolute_a', 'jitter_rap_a', 'jitter_ppq5_a', 'jitter_ddp_a', 'hnr_mean_a', 'hnr_max_a', 'cp_a', 'f2_std_a', 'f3_max_a', 'f2_min_a', 'mfcc_1_a', 'mfcc_2_a', 'mfcc_3_a', 'mfcc_6_a', 'mfcc_7_a', 'mfcc_9_a', 'mfcc_12_a', 'f0_std_e', 'jitter_ddp_e', 'shimmer_local_dB_e', 'shimmer_apq11_e', 'hnr_std_e', 'hnr_min_e', 'hnr_max_e', 'cpp_e', 'f3_std_e', 'f2_max_e', 'f3_min_e', 'mfcc_2_e', 'mfcc_5_e', 'mfcc_6_e', 'mfcc_8_e', 'mfcc_10_e', 'mfcc_11_e', 'duration_i', 'f0_75_i', 'hnr_mean_i', 'hnr_min_i', 'f3_mean_i', 'f3_median_i', 'f2_max_i', 'f3_max_i', 'f3_min_i', 'mfcc_4_i', 'mfcc_5_i', 'mfcc_9_i', 'mfcc_11_i', 'duration_o', 'f0_min_o', 'f0_75_o', 'shimmer_apq3_o', 'shimmer_apq11_o', 'shimmer_dda_o', 'hnr_max_o', 'cpp_o', 'f1_mean_o', 'f1_median_o', 'f2_median_o', 'f3_median_o', 'f1_max_o', 'mfcc_0_o', 'mfcc_3_o', 'mfcc_4_o', 'mfcc_7_o', 'mfcc_12_o', 'f0_75_u', 'jitter_rap_u', 'jitter_ppq5_u', 'jitter_ddp_u', 'shimmer_apq3_u', 'shimmer_dda_u', 'cp_u', 'f3_mean_u', 'f2_median_u', 'f2_max_u', 'f3_max_u', 'f1_min_u', 'f2_min_u', 'mfcc_5_u', 'mfcc_7_u', 'mfcc_8_u', 'mfcc_11_u', 'f0_std_a', 'f0_min_i', 'cpp_u', 'mfcc_9_u']</t>
  </si>
  <si>
    <t>[1 0 0 0 0 0 0 1 0 1 1 0 0 0 0 0 0 0 0 0]</t>
  </si>
  <si>
    <t>['ALSFRS-R_SwallowingSubscore']</t>
  </si>
  <si>
    <t>{'n_estimators': 10, 'max_depth': 30, 'min_samples_split': 2, 'min_samples_leaf': 4}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</si>
  <si>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'f1_std_u', 'duration_k', 'tot_articulation_k', 'number_of repetitons_k', 'mfcc_4_k', 'mfcc_5_k', 'number_of repetitons_p', 'duration_p', 'shimmer_apq11_p', 'cp_p', 'mfcc_1_p', 'number_of repetitons_t', 'duration_t', 'f1_max_t', 'f2_max_t', 'mfcc_2_t']</t>
  </si>
  <si>
    <t>['f0_min_e', 'f0_max_e', 'hnr_std_e', 'hnr_mean_i', 'f2_std_i', 'f2_max_i', 'f3_min_i', 'shimmer_dda_o', 'hnr_mean_o', 'hnr_mean_u', 'f2_mean_u', 'duration_k', 'tot_articulation_k', 'number_of repetitons_k', 'EnergyBurst_k', 'number_of repetitons_p', 'mfcc_1_p', 'shimmer_apq11_e', 'shimmer_apq3_o', 'f1_std_o', 'shimmer_apq3_u', 'number_of repetitons_t', 'cp_t']</t>
  </si>
  <si>
    <t>[1 1 1 0 1 0 0 0 1 0 1 1 0 1 0 0 0 0 1 0]</t>
  </si>
  <si>
    <t>[1 1 1 0 0 1 0 0 0 0 1 1 1 1 1 0 0 1 1 0]</t>
  </si>
  <si>
    <t>{'n_estimators': 20, 'max_depth': 2, 'learning_rate': 0.1, 'subsample': 0.3}</t>
  </si>
  <si>
    <t>['f0_std_a', 'jitter_ppq5_a', 'mfcc_4_a', 'mfcc_5_a', 'mfcc_9_a', 'f0_max_e', 'jitter_local_e', 'jitter_ppq5_e', 'hnr_mean_e', 'hnr_std_e', 'cpp_e', 'mfcc_0_e', 'mfcc_3_e', 'f3_mean_i', 'f3_min_i', 'mfcc_9_i', 'mfcc_10_i', 'f0_max_o', 'shimmer_apq3_o', 'shimmer_dda_o', 'hnr_max_o', 'f3_std_o', 'f3_median_o', 'mfcc_7_o', 'hnr_std_u', 'f2_mean_u', 'f2_median_u', 'f2_min_u', 'mfcc_3_u', 'mfcc_6_u', 'mfcc_7_u', 'duration_k', 'tot_articulation_k', 'number_of repetitons_k', 'hnr_std_k', 'mfcc_3_k', 'mfcc_4_k', 'EnergyBurst_k', 'number_of repetitons_p', 'duration_p', 'shimmer_apq11_p', 'mfcc_0_p', 'mfcc_4_p', 'mfcc_1_t', 'HFLFRatio_t']</t>
  </si>
  <si>
    <t>['mfcc_9_a', 'jitter_local_e', 'jitter_local_absolute_e', 'jitter_ppq5_e', 'hnr_std_e', 'mfcc_3_e', 'f3_min_i', 'shimmer_dda_o', 'hnr_max_o', 'mfcc_7_o', 'f2_mean_u', 'f2_median_u', 'f3_max_u', 'mfcc_7_u', 'duration_k', 'tot_articulation_k', 'number_of repetitons_k', 'EnergyBurst_k', 'number_of repetitons_p', 'mfcc_0_p', 'cpp_e', 'mfcc_2_u', 'mfcc_6_u', 'mfcc_3_k', 'duration_p', 'shimmer_apq11_p', 'mfcc_1_p', 'mfcc_3_t', 'HFLFRatio_t', 'f0_25_a']</t>
  </si>
  <si>
    <t>[1 1 1 0 0 1 1 0 1 0 1 1 1 1 1 1 0 1 1 0]</t>
  </si>
  <si>
    <t>{'C': 20, 'kernel': 'sigmoid', 'gamma': 1, 'degree': 2}</t>
  </si>
  <si>
    <t>['f0_std_a', 'f0_25_a', 'jitter_local_absolute_a', 'jitter_ppq5_a', 'f3_std_a', 'f3_median_a', 'f2_min_a', 'mfcc_2_a', 'mfcc_4_a', 'mfcc_5_a', 'mfcc_8_a', 'mfcc_9_a', 'mfcc_11_a', 'f0_std_e', 'f0_max_e', 'f0_25_e', 'jitter_local_e', 'jitter_local_absolute_e', 'jitter_rap_e', 'jitter_ppq5_e', 'jitter_ddp_e', 'shimmer_apq11_e', 'hnr_mean_e', 'hnr_std_e', 'hnr_max_e', 'cpp_e', 'cp_e', 'f2_mean_e', 'f1_std_e', 'f3_std_e', 'f2_median_e', 'f2_min_e', 'mfcc_0_e', 'mfcc_3_e', 'mfcc_4_e', 'mfcc_10_e', 'mfcc_12_e', 'hnr_min_i', 'hnr_max_i', 'f2_mean_i', 'f3_mean_i', 'f3_std_i', 'f2_median_i', 'f3_median_i', 'f2_max_i', 'f3_min_i', 'mfcc_4_i', 'mfcc_5_i', 'mfcc_8_i', 'mfcc_9_i', 'mfcc_10_i', 'mfcc_12_i', 'f0_max_o', 'jitter_local_absolute_o', 'jitter_rap_o', 'jitter_ddp_o', 'shimmer_apq3_o', 'shimmer_dda_o', 'hnr_max_o', 'cp_o', 'f2_mean_o', 'f3_std_o', 'f2_median_o', 'f3_median_o', 'mfcc_3_o', 'mfcc_6_o', 'mfcc_7_o', 'mfcc_12_o', 'hnr_mean_u', 'hnr_std_u', 'hnr_min_u', 'hnr_max_u', 'cpp_u', 'cp_u', 'f1_mean_u', 'f2_mean_u', 'f3_mean_u', 'f3_std_u', 'f2_median_u', 'f3_median_u', 'f2_max_u', 'f3_max_u', 'f2_min_u', 'mfcc_2_u', 'mfcc_3_u', 'mfcc_4_u', 'mfcc_5_u', 'mfcc_6_u', 'mfcc_7_u', 'duration_k', 'tot_articulation_k', 'number_of repetitons_k', 'jitter_local_k', 'shimmer_dda_k', 'hnr_std_k', 'cpp_k', 'f3_mean_k', 'f1_max_k', 'f3_min_k', 'mfcc_2_k', 'mfcc_3_k', 'mfcc_4_k', 'HFLFRatio_k', 'EnergyBurst_k', 'tot_articulation_p', 'number_of repetitons_p', 'duration_p', 'f0_max_p', 'f0_median_p', 'f0_25_p', 'jitter_ddp_p', 'shimmer_apq11_p', 'hnr_max_p', 'cpp_p', 'cp_p', 'f3_mean_p', 'f1_std_p', 'f3_median_p', 'mfcc_0_p', 'mfcc_1_p', 'mfcc_4_p', 'mfcc_8_p', 'mfcc_10_p', 'low_energy_p', 'VarFreq_p', 'VOT_p', 'number_of repetitons_t', 'duration_t', 'hnr_max_t', 'f2_max_t', 'mfcc_1_t', 'mfcc_2_t', 'mfcc_3_t', 'mfcc_5_t', 'mfcc_9_t', 'mfcc_10_t', 'low_energy_t', 'HFLFRatio_t', 'MeanFreq_t', 'VOT_t']</t>
  </si>
  <si>
    <t>['f0_std_a', 'f0_25_a', 'jitter_ppq5_a', 'f3_std_a', 'f3_median_a', 'mfcc_4_a', 'mfcc_5_a', 'mfcc_8_a', 'mfcc_9_a', 'f0_std_e', 'f0_max_e', 'jitter_local_e', 'jitter_local_absolute_e', 'jitter_rap_e', 'jitter_ppq5_e', 'jitter_ddp_e', 'shimmer_apq11_e', 'hnr_mean_e', 'hnr_std_e', 'cpp_e', 'cp_e', 'f2_mean_e', 'f1_std_e', 'f3_std_e', 'f2_median_e', 'f1_max_e', 'f1_min_e', 'mfcc_0_e', 'mfcc_3_e', 'mfcc_4_e', 'mfcc_7_e', 'mfcc_10_e', 'mfcc_12_e', 'f2_mean_i', 'f3_mean_i', 'f2_median_i', 'f3_median_i', 'f2_max_i', 'f3_min_i', 'mfcc_4_i', 'mfcc_5_i', 'mfcc_9_i', 'mfcc_10_i', 'mfcc_11_i', 'f0_max_o', 'shimmer_local_o', 'shimmer_local_dB_o', 'shimmer_apq3_o', 'shimmer_apq5_o', 'shimmer_dda_o', 'hnr_std_o', 'hnr_max_o', 'f3_std_o', 'f3_median_o', 'f3_min_o', 'mfcc_3_o', 'mfcc_6_o', 'mfcc_7_o', 'mfcc_8_o', 'mfcc_9_o', 'f0_std_u', 'hnr_mean_u', 'hnr_min_u', 'cpp_u', 'cp_u', 'f1_mean_u', 'f2_mean_u', 'f3_mean_u', 'f3_std_u', 'f2_median_u', 'f3_median_u', 'f3_max_u', 'f2_min_u', 'mfcc_3_u', 'mfcc_4_u', 'mfcc_5_u', 'mfcc_6_u', 'mfcc_7_u', 'mfcc_11_u', 'duration_k', 'tot_articulation_k', 'number_of repetitons_k', 'shimmer_dda_k', 'hnr_std_k', 'f3_mean_k', 'f3_min_k', 'mfcc_2_k', 'mfcc_3_k', 'mfcc_5_k', 'mfcc_6_k', 'mfcc_8_k', 'HFLFRatio_k', 'EnergyBurst_k', 'tot_articulation_p', 'number_of repetitons_p', 'duration_p', 'f0_max_p', 'hnr_max_p', 'mfcc_0_p', 'mfcc_1_p', 'mfcc_4_p', 'low_energy_p', 'EnergyBurst_p', 'hnr_max_t', 'cp_t', 'f2_std_t', 'f2_max_t', 'mfcc_0_t', 'mfcc_1_t', 'mfcc_5_t', 'HFLFRatio_t', 'mfcc_2_a', 'f2_min_e', 'hnr_min_i', 'f3_std_i', 'mfcc_6_i', 'hnr_std_u', 'hnr_max_u', 'mfcc_2_u', 'mfcc_10_u', 'mfcc_4_k', 'shimmer_apq11_p', 'VarFreq_p', 'number_of repetitons_t', 'duration_t', 'cpp_t', 'mfcc_2_t', 'mfcc_3_t', 'mfcc_9_t']</t>
  </si>
  <si>
    <t>[0 1 0 0 0 1 1 0 0 0 0 0 1 0 1 0 1 0 1 0]</t>
  </si>
  <si>
    <t>{'n_estimators': 30, 'max_depth': 10, 'min_samples_split': 5, 'min_samples_leaf': 1}</t>
  </si>
  <si>
    <t>['duration_a', 'f0_max_a', 'f1_mean_a', 'f2_std_a', 'f1_min_a', 'duration_e', 'f0_std_e', 'shimmer_apq3_e', 'shimmer_apq11_e', 'cpp_e', 'duration_i', 'f0_median_i', 'f0_25_i', 'f3_min_i', 'mfcc_0_i', 'shimmer_apq3_o', 'shimmer_apq11_o', 'shimmer_dda_o', 'hnr_mean_o', 'f1_std_o', 'shimmer_apq3_u', 'hnr_mean_u', 'f2_mean_u', 'f1_std_u', 'mfcc_11_u', 'duration_k', 'tot_articulation_k', 'number_of repetitons_k', 'mfcc_4_k', 'mfcc_5_k', 'tot_articulation_p', 'number_of repetitons_p', 'mfcc_1_p', 'HFLFRatio_p', 'VOT_p', 'number_of repetitons_t', 'hnr_min_t', 'cp_t', 'mfcc_1_t', 'VOT_t']</t>
  </si>
  <si>
    <t>['duration_a', 'f0_max_a', 'f2_std_a', 'duration_e', 'shimmer_apq11_e', 'cpp_e', 'f2_mean_i', 'f1_std_o', 'f2_mean_u', 'f3_max_u', 'mfcc_1_u', 'duration_k', 'tot_articulation_k', 'number_of repetitons_k', 'mfcc_5_k', 'tot_articulation_p', 'number_of repetitons_p', 'VOT_p', 'number_of repetitons_t', 'shimmer_apq11_t', 'cp_t', 'VOT_t', 'shimmer_apq11_o', 'shimmer_dda_o', 'mfcc_11_u', 'mfcc_5_t', 'f1_std_u']</t>
  </si>
  <si>
    <t>[1 0 1 1 1 1 0 1 0 0 0 0 0 0 1 0 1 0 0 1]</t>
  </si>
  <si>
    <t>[0 1 0 0 1 0 0 1 0 0 0 0 0 1 1 0 1 0 0 0]</t>
  </si>
  <si>
    <t>{'n_estimators': 50, 'max_depth': 10, 'min_samples_split': 10, 'min_samples_leaf': 1}</t>
  </si>
  <si>
    <t>['f0_max_a', 'f3_std_a', 'f1_min_a', 'mfcc_2_a', 'mfcc_10_a', 'f0_std_e', 'shimmer_apq11_e', 'hnr_std_e', 'cpp_e', 'mfcc_3_e', 'mfcc_11_e', 'hnr_min_i', 'f1_min_i', 'f3_min_i', 'mfcc_7_i', 'mfcc_10_i', 'hnr_max_o', 'f1_max_o', 'f2_max_o', 'mfcc_4_o', 'mfcc_5_o', 'cp_u', 'f2_mean_u', 'f2_median_u', 'f3_max_u', 'mfcc_1_u', 'mfcc_7_u', 'mfcc_11_u', 'duration_k', 'tot_articulation_k', 'number_of repetitons_k', 'f3_min_k', 'mfcc_3_k', 'mfcc_5_k', 'EnergyBurst_k', 'tot_articulation_p', 'number_of repetitons_p', 'f0_std_p', 'cp_p', 'mfcc_3_p', 'HFLFRatio_p', 'mfcc_0_t', 'mfcc_1_t', 'mfcc_3_t', 'HFLFRatio_t']</t>
  </si>
  <si>
    <t>['mfcc_2_a', 'shimmer_apq11_e', 'cpp_e', 'hnr_min_i', 'f3_min_i', 'mfcc_10_i', 'hnr_max_o', 'f2_max_o', 'mfcc_5_o', 'hnr_min_u', 'f2_mean_u', 'f3_max_u', 'duration_k', 'tot_articulation_k', 'number_of repetitons_k', 'mfcc_5_k', 'EnergyBurst_k', 'tot_articulation_p', 'number_of repetitons_p', 'cp_p', 'mfcc_1_p', 'HFLFRatio_p', 'mfcc_1_t', 'mfcc_5_t', 'f1_min_a', 'hnr_std_e', 'mfcc_11_e', 'cp_u', 'mfcc_11_u', 'mfcc_3_t', 'number_of repetitons_t']</t>
  </si>
  <si>
    <t>[0 0 0 0 1 0 0 1 0 0 0 0 0 0 1 0 1 0 0 0]</t>
  </si>
  <si>
    <t>{'n_estimators': 30, 'max_depth': 20, 'min_samples_split': 10, 'min_samples_leaf': 2}</t>
  </si>
  <si>
    <t>['duration_a', 'f0_mean_a', 'f0_max_a', 'f0_25_a', 'f0_75_a', 'jitter_local_a', 'jitter_ppq5_a', 'jitter_ddp_a', 'hnr_min_a', 'cp_a', 'f1_mean_a', 'f1_std_a', 'f2_std_a', 'f3_std_a', 'f1_median_a', 'f2_median_a', 'f3_median_a', 'f1_max_a', 'f1_min_a', 'f3_min_a', 'mfcc_0_a', 'mfcc_2_a', 'mfcc_3_a', 'mfcc_4_a', 'mfcc_5_a', 'mfcc_6_a', 'mfcc_7_a', 'mfcc_8_a', 'mfcc_9_a', 'mfcc_10_a', 'mfcc_11_a', 'mfcc_12_a', 'duration_e', 'f0_std_e', 'f0_min_e', 'f0_25_e', 'jitter_ppq5_e', 'shimmer_local_e', 'shimmer_local_dB_e', 'shimmer_apq5_e', 'shimmer_apq11_e', 'hnr_mean_e', 'hnr_std_e', 'hnr_max_e', 'cpp_e', 'cp_e', 'f1_std_e', 'f2_std_e', 'f3_std_e', 'f1_median_e', 'f3_median_e', 'f2_max_e', 'f3_max_e', 'f2_min_e', 'mfcc_0_e', 'mfcc_1_e', 'mfcc_2_e', 'mfcc_3_e', 'mfcc_4_e', 'mfcc_5_e', 'mfcc_7_e', 'mfcc_8_e', 'mfcc_10_e', 'mfcc_11_e', 'mfcc_12_e', 'f0_min_i', 'f0_max_i', 'f0_median_i', 'jitter_local_i', 'jitter_local_absolute_i', 'jitter_rap_i', 'jitter_ppq5_i', 'jitter_ddp_i', 'shimmer_apq3_i', 'shimmer_apq11_i', 'shimmer_dda_i', 'hnr_mean_i', 'hnr_std_i', 'hnr_min_i', 'hnr_max_i', 'cp_i', 'f1_mean_i', 'f2_mean_i', 'f3_mean_i', 'f1_std_i', 'f2_std_i', 'f3_std_i', 'f1_median_i', 'f2_median_i', 'f3_median_i', 'f1_max_i', 'f2_max_i', 'f1_min_i', 'f2_min_i', 'f3_min_i', 'mfcc_0_i', 'mfcc_1_i', 'mfcc_2_i', 'mfcc_3_i', 'mfcc_4_i', 'mfcc_5_i', 'mfcc_6_i', 'mfcc_7_i', 'mfcc_8_i', 'mfcc_10_i', 'mfcc_11_i', 'mfcc_12_i', 'f0_std_o', 'f0_min_o', 'f0_max_o', 'f0_25_o', 'jitter_local_absolute_o', 'jitter_rap_o', 'jitter_ddp_o', 'shimmer_apq3_o', 'shimmer_apq11_o', 'shimmer_dda_o', 'hnr_mean_o', 'hnr_std_o', 'hnr_min_o', 'hnr_max_o', 'cpp_o', 'f2_std_o', 'f3_std_o', 'f1_max_o', 'f2_max_o', 'f3_max_o', 'f1_min_o', 'f2_min_o', 'f3_min_o', 'mfcc_1_o', 'mfcc_3_o', 'mfcc_4_o', 'mfcc_5_o', 'mfcc_7_o', 'mfcc_9_o', 'mfcc_11_o', 'mfcc_12_o', 'f0_mean_u', 'f0_std_u', 'f0_max_u', 'f0_median_u', 'f0_25_u', 'jitter_local_u', 'jitter_local_absolute_u', 'jitter_rap_u', 'jitter_ppq5_u', 'jitter_ddp_u', 'shimmer_apq3_u', 'shimmer_apq5_u', 'shimmer_dda_u', 'hnr_std_u', 'hnr_min_u', 'cpp_u', 'cp_u', 'f1_mean_u', 'f2_mean_u', 'f3_mean_u', 'f1_std_u', 'f3_std_u', 'f1_median_u', 'f2_median_u', 'f3_median_u', 'f2_max_u', 'f3_max_u', 'f1_min_u', 'f2_min_u', 'f3_min_u', 'mfcc_1_u', 'mfcc_2_u', 'mfcc_3_u', 'mfcc_5_u', 'mfcc_6_u', 'mfcc_7_u', 'mfcc_9_u', 'mfcc_11_u', 'duration_k', 'tot_articulation_k', 'number_of repetitons_k', 'f0_mean_k', 'f0_median_k', 'f0_75_k', 'jitter_local_k', 'jitter_local_absolute_k', 'jitter_rap_k', 'jitter_ppq5_k', 'jitter_ddp_k', 'shimmer_local_k', 'shimmer_local_dB_k', 'shimmer_apq3_k', 'shimmer_dda_k', 'hnr_std_k', 'cpp_k', 'f1_mean_k', 'f2_mean_k', 'f3_mean_k', 'f2_std_k', 'f3_std_k', 'f2_median_k', 'f3_median_k', 'f2_max_k', 'f1_min_k', 'f2_min_k', 'f3_min_k', 'mfcc_0_k', 'mfcc_2_k', 'mfcc_3_k', 'mfcc_4_k', 'mfcc_5_k', 'mfcc_6_k', 'mfcc_8_k', 'mfcc_10_k', 'MaxBurstAmplitude_dB_k', 'HFLFRatio_k', 'MeanFreq_k', 'VarFreq_k', 'EnergyBurst_k', 'EnergyDrop_k', 'VOT_k', 'tot_articulation_p', 'number_of repetitons_p', 'duration_p', 'f0_mean_p', 'f0_std_p', 'f0_min_p', 'f0_median_p', 'f0_25_p', 'shimmer_apq3_p', 'shimmer_dda_p', 'hnr_mean_p', 'hnr_std_p', 'hnr_max_p', 'cpp_p', 'cp_p', 'f2_mean_p', 'f3_mean_p', 'f1_std_p', 'f2_std_p', 'f2_median_p', 'f2_min_p', 'f3_min_p', 'mfcc_0_p', 'mfcc_1_p', 'mfcc_3_p', 'mfcc_4_p', 'mfcc_5_p', 'mfcc_7_p', 'mfcc_10_p', 'low_energy_p', 'HFLFRatio_p', 'MeanFreq_p', 'VarFreq_p', 'PeakFreq_p', 'VOT_p', 'tot_articulation_t', 'number_of repetitons_t', 'duration_t', 'f0_std_t', 'f0_median_t', 'jitter_local_t', 'jitter_ppq5_t', 'shimmer_local_dB_t', 'shimmer_apq5_t', 'shimmer_apq11_t', 'hnr_min_t', 'hnr_max_t', 'cp_t', 'f2_mean_t', 'f1_std_t', 'f2_std_t', 'f2_max_t', 'f3_max_t', 'f2_min_t', 'mfcc_0_t', 'mfcc_1_t', 'mfcc_2_t', 'mfcc_3_t', 'mfcc_4_t', 'mfcc_5_t', 'mfcc_6_t', 'mfcc_7_t', 'mfcc_9_t', 'low_energy_t', 'HFLFRatio_t', 'VarFreq_t', 'EnergyBurst_t', 'VOT_t']</t>
  </si>
  <si>
    <t>['shimmer_apq11_e', 'cpp_e', 'hnr_min_i', 'hnr_max_o', 'mfcc_5_o', 'f3_max_u', 'duration_k', 'tot_articulation_k', 'number_of repetitons_k', 'mfcc_2_k', 'mfcc_5_k', 'cp_p', 'cp_t', 'mfcc_1_t', 'mfcc_11_e', 'mfcc_10_i', 'cp_u', 'mfcc_3_k', 'f0_25_p', 'mfcc_5_t']</t>
  </si>
  <si>
    <t>[0 0 0 0 1 0 0 1 0 0 0 0 0 1 1 0 1 1 0 0]</t>
  </si>
  <si>
    <t>{'n_estimators': 30, 'max_depth': 2, 'learning_rate': 0.1, 'subsample': 0.1}</t>
  </si>
  <si>
    <t>['duration_a', 'f3_std_a', 'f1_min_a', 'mfcc_8_a', 'mfcc_11_a', 'duration_e', 'jitter_ppq5_e', 'jitter_ddp_e', 'f2_mean_e', 'mfcc_4_e', 'duration_i', 'cp_i', 'f2_mean_i', 'f3_mean_i', 'f3_median_i', 'shimmer_apq11_o', 'shimmer_dda_o', 'hnr_max_o', 'f1_std_o', 'f3_median_o', 'duration_u', 'hnr_min_u', 'f1_std_u', 'f3_max_u', 'mfcc_2_u', 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</si>
  <si>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['duration_a', 'jitter_ppq5_e', 'f2_mean_e', 'f2_mean_i', 'f3_min_i', 'hnr_max_o', 'f3_std_o', 'f1_std_u', 'f3_max_u', 'tot_articulation_k', 'number_of repetitons_k', 'mfcc_3_k', 'number_of repetitons_p', 'hnr_max_p', 'tot_articulation_t', 'f3_std_a', 'f1_max_i', 'f1_std_o', 'duration_k', 'mfcc_1_p', 'mfcc_3_t', 'mfcc_5_t', 'number_of repetitons_t']</t>
  </si>
  <si>
    <t>[1 1 0 0 1 0 0 0 0 1 0 0 1 1 0 0 1 1 1 0]</t>
  </si>
  <si>
    <t>[1 1 0 0 0 0 1 0 0 1 0 1 1 1 0 1 1 0 1 0]</t>
  </si>
  <si>
    <t>{'n_estimators': 10, 'max_depth': 30, 'min_samples_split': 2, 'min_samples_leaf': 2}</t>
  </si>
  <si>
    <t>['f3_std_a', 'f1_min_a', 'mfcc_7_a', 'mfcc_8_a', 'mfcc_11_a', 'mfcc_12_a', 'shimmer_apq11_e', 'f2_mean_e', 'f1_std_e', 'f3_std_e', 'f2_median_e', 'mfcc_3_e', 'mfcc_4_e', 'mfcc_11_e', 'jitter_ppq5_i', 'f2_mean_i', 'mfcc_5_i', 'mfcc_10_i', 'shimmer_apq3_o', 'shimmer_dda_o', 'hnr_max_o', 'f3_std_o', 'mfcc_3_o', 'mfcc_5_o', 'f0_max_u', 'hnr_min_u', 'f2_mean_u', 'f2_median_u', 'f3_max_u', 'duration_k', 'tot_articulation_k', 'number_of repetitons_k', 'f3_std_k', 'f3_median_k', 'mfcc_3_k', 'tot_articulation_p', 'number_of repetitons_p', 'jitter_rap_p', 'jitter_ddp_p', 'hnr_std_p', 'hnr_max_p', 'mfcc_4_p', 'mfcc_3_t', 'mfcc_5_t', 'mfcc_9_t']</t>
  </si>
  <si>
    <t>['f3_std_a', 'f1_min_a', 'mfcc_4_a', 'mfcc_7_a', 'mfcc_11_a', 'shimmer_apq11_e', 'f2_mean_e', 'f3_std_e', 'f2_median_e', 'mfcc_4_e', 'f0_max_i', 'f3_mean_i', 'mfcc_5_i', 'mfcc_10_i', 'hnr_max_o', 'mfcc_5_o', 'hnr_min_u', 'cp_u', 'duration_k', 'tot_articulation_k', 'number_of repetitons_k', 'mfcc_3_k', 'mfcc_5_k', 'tot_articulation_p', 'number_of repetitons_p', 'hnr_max_p', 'mfcc_8_a', 'mfcc_3_e', 'number_of repetitons_t', 'mfcc_3_t', 'mfcc_5_t', 'f3_median_o']</t>
  </si>
  <si>
    <t>[1 1 0 0 1 0 1 1 0 1 0 0 1 0 0 0 1 0 0 0]</t>
  </si>
  <si>
    <t>{'n_estimators': 10, 'max_depth': 2, 'learning_rate': 0.7, 'subsample': 1.0}</t>
  </si>
  <si>
    <t>['f0_25_a', 'f3_std_a', 'f1_min_a', 'mfcc_4_a', 'mfcc_7_a', 'mfcc_8_a', 'mfcc_11_a', 'mfcc_12_a', 'shimmer_apq11_e', 'hnr_std_e', 'f2_mean_e', 'f1_std_e', 'f3_std_e', 'f2_median_e', 'mfcc_3_e', 'mfcc_4_e', 'mfcc_11_e', 'f0_max_i', 'jitter_ppq5_i', 'jitter_ddp_i', 'f2_mean_i', 'f3_min_i', 'mfcc_5_i', 'mfcc_10_i', 'f0_max_o', 'shimmer_apq3_o', 'shimmer_dda_o', 'hnr_max_o', 'f3_mean_o', 'f3_std_o', 'f3_median_o', 'f1_max_o', 'mfcc_3_o', 'mfcc_5_o', 'mfcc_7_o', 'mfcc_11_o', 'f0_max_u', 'hnr_min_u', 'cp_u', 'f2_mean_u', 'f3_mean_u', 'f2_median_u', 'f3_max_u', 'mfcc_6_u', 'mfcc_7_u', 'duration_k', 'tot_articulation_k', 'number_of repetitons_k', 'f3_std_k', 'f3_median_k', 'mfcc_3_k', 'mfcc_5_k', 'mfcc_6_k', 'EnergyBurst_k', 'tot_articulation_p', 'number_of repetitons_p', 'duration_p', 'f0_std_p', 'jitter_rap_p', 'jitter_ddp_p', 'hnr_std_p', 'hnr_max_p', 'mfcc_4_p', 'number_of repetitons_t', 'mfcc_3_t', 'mfcc_5_t', 'mfcc_8_t', 'mfcc_9_t']</t>
  </si>
  <si>
    <t>['hnr_min_u', 'duration_k', 'tot_articulation_k', 'mfcc_7_a', 'mfcc_8_a', 'mfcc_11_a', 'hnr_std_e', 'f3_std_e', 'mfcc_4_e', 'mfcc_11_e', 'mfcc_5_i', 'mfcc_10_i', 'hnr_max_o', 'f3_std_o', 'f3_mean_u', 'f3_max_u', 'number_of repetitons_k', 'mfcc_3_k', 'tot_articulation_p', 'number_of repetitons_p', 'jitter_rap_p', 'mfcc_3_t', 'mfcc_5_t', 'f3_median_o']</t>
  </si>
  <si>
    <t>[0 1 0 0 1 1 1 0 0 1 0 0 1 0 0 1 1 0 0 0]</t>
  </si>
  <si>
    <t>{'n_estimators': 10, 'max_depth': 20, 'min_samples_split': 2, 'min_samples_leaf': 4}</t>
  </si>
  <si>
    <t>['f0_25_a', 'f0_75_a', 'f3_std_a', 'f1_median_a', 'f3_min_a', 'jitter_ppq5_e', 'shimmer_apq11_e', 'shimmer_dda_e', 'cpp_e', 'f1_std_e', 'f2_mean_i', 'f3_mean_i', 'f2_std_i', 'f3_median_i', 'f2_min_i', 'shimmer_apq3_o', 'shimmer_apq11_o', 'shimmer_dda_o', 'hnr_max_o', 'f3_median_o', 'shimmer_apq3_u', 'hnr_mean_u', 'f2_mean_u', 'f1_std_u', 'f3_max_u', 'duration_k', 'tot_articulation_k', 'number_of repetitons_k', 'shimmer_apq11_k', 'f3_min_k', 'number_of repetitons_p', 'hnr_min_p', 'hnr_max_p', 'cpp_p', 'VOT_p', 'number_of repetitons_t', 'jitter_rap_t', 'cp_t', 'mfcc_5_t', 'VOT_t']</t>
  </si>
  <si>
    <t>['f0_max_a', 'f3_std_a', 'f1_median_a', 'mfcc_9_a', 'shimmer_apq11_e', 'duration_i', 'f1_max_i', 'shimmer_apq11_o', 'shimmer_dda_u', 'hnr_mean_u', 'f2_mean_u', 'f3_std_u', 'number_of repetitons_k', 'cp_k', 'cpp_p', 'VOT_p', 'jitter_rap_t', 'cp_t', 'f2_mean_i', 'f2_std_o', 'f3_max_u', 'mfcc_3_k', 'number_of repetitons_p', 'number_of repetitons_t']</t>
  </si>
  <si>
    <t>[1 0 0 0 1 1 0 1 0 0 0 1 1 0 0 1 0 1 0 1]</t>
  </si>
  <si>
    <t>[0 0 0 0 1 1 0 1 0 0 0 1 0 0 1 1 0 1 0 1]</t>
  </si>
  <si>
    <t>{'n_estimators': 20, 'max_depth': 3, 'learning_rate': 0.2, 'subsample': 0.5}</t>
  </si>
  <si>
    <t>['f0_25_a', 'jitter_ppq5_a', 'f1_median_a', 'mfcc_9_a', 'mfcc_11_a', 'shimmer_apq11_e', 'hnr_std_e', 'cpp_e', 'f3_std_e', 'mfcc_3_e', 'mfcc_11_e', 'f1_max_i', 'f3_min_i', 'mfcc_5_i', 'mfcc_6_i', 'mfcc_10_i', 'hnr_max_o', 'f3_std_o', 'f1_max_o', 'f1_min_o', 'f3_min_o', 'mfcc_5_o', 'mfcc_7_o', 'f0_max_u', 'hnr_min_u', 'cp_u', 'f2_mean_u', 'f2_median_u', 'f1_max_u', 'f3_max_u', 'mfcc_6_u', 'mfcc_7_u', 'duration_k', 'tot_articulation_k', 'number_of repetitons_k', 'f3_mean_k', 'f3_min_k', 'mfcc_0_k', 'mfcc_3_k', 'number_of repetitons_p', 'f0_25_p', 'cp_p', 'mfcc_4_p', 'VOT_p', 'mfcc_5_t']</t>
  </si>
  <si>
    <t>['jitter_ppq5_a', 'mfcc_9_a', 'shimmer_apq11_e', 'hnr_std_e', 'mfcc_4_e', 'mfcc_7_e', 'mfcc_11_e', 'f1_max_i', 'mfcc_5_i', 'mfcc_6_i', 'mfcc_10_i', 'hnr_max_o', 'f3_std_o', 'f1_max_o', 'mfcc_7_o', 'hnr_min_u', 'cp_u', 'f3_median_u', 'tot_articulation_k', 'number_of repetitons_k', 'cp_p', 'mfcc_4_p', 'hnr_max_t', 'mfcc_5_t', 'f1_median_a', 'f3_std_e', 'f3_mean_i', 'f2_mean_u', 'mfcc_7_u', 'duration_k', 'f3_mean_k', 'mfcc_3_k', 'f3_max_u']</t>
  </si>
  <si>
    <t>[1 0 0 1 1 1 0 1 0 0 0 1 1 0 1 1 0 1 0 1]</t>
  </si>
  <si>
    <t>{'n_estimators': 20, 'max_depth': 2, 'learning_rate': 0.1, 'subsample': 0.5}</t>
  </si>
  <si>
    <t>['jitter_ppq5_a', 'mfcc_9_a', 'mfcc_10_i', 'mfcc_5_o', 'mfcc_7_o', 'number_of repetitons_k', 'cp_p', 'mfcc_5_t']</t>
  </si>
  <si>
    <t>['mfcc_9_a', 'hnr_std_e', 'f3_std_e', 'mfcc_11_e', 'f3_min_i', 'mfcc_5_i', 'mfcc_6_i', 'mfcc_10_i', 'f3_std_o', 'mfcc_7_o', 'f2_mean_u', 'f2_median_u', 'f3_max_u', 'mfcc_2_u', 'mfcc_7_u', 'duration_k', 'tot_articulation_k', 'number_of repetitons_k', 'f3_mean_k', 'mfcc_3_k', 'number_of repetitons_p', 'f0_25_p', 'cp_p', 'mfcc_4_p', 'mfcc_5_t']</t>
  </si>
  <si>
    <t>[1 0 0 0 1 1 0 0 0 0 0 1 1 0 1 1 0 1 0 1]</t>
  </si>
  <si>
    <t>{'n_estimators': 60, 'max_depth': 10, 'min_samples_split': 10, 'min_samples_leaf': 2}</t>
  </si>
  <si>
    <t>['f0_max_a', 'f3_std_a', 'f1_median_a', 'f1_min_a', 'f3_min_a', 'jitter_ppq5_e', 'jitter_ddp_e', 'shimmer_apq11_e', 'shimmer_dda_e', 'mfcc_4_e', 'f0_median_i', 'hnr_mean_i', 'f2_mean_i', 'f1_max_i', 'f3_min_i', 'f0_75_o', 'shimmer_dda_o', 'hnr_mean_o', 'hnr_max_o', 'f1_std_o', 'shimmer_apq3_u', 'hnr_mean_u', 'f2_mean_u', 'f1_std_u', 'f2_max_u', 'duration_k', 'tot_articulation_k', 'number_of repetitons_k', 'f3_std_k', 'mfcc_5_k', 'number_of repetitons_p', 'cpp_p', 'mfcc_1_p', 'low_energy_p', 'VOT_p', 'number_of repetitons_t', 'duration_t', 'jitter_rap_t', 'mfcc_5_t', 'EnergyBurst_t']</t>
  </si>
  <si>
    <t>['f0_max_a', 'shimmer_apq11_e', 'cpp_e', 'hnr_mean_i', 'f1_max_i', 'f0_75_o', 'shimmer_apq3_o', 'hnr_max_o', 'shimmer_apq3_u', 'f2_mean_u', 'tot_articulation_k', 'number_of repetitons_k', 'mfcc_3_k', 'mfcc_5_k', 'number_of repetitons_p', 'VOT_p', 'f3_std_a', 'f3_min_a', 'shimmer_apq3_e', 'f3_std_e', 'f1_std_o', 'duration_k', 'number_of repetitons_t', 'f3_std_k']</t>
  </si>
  <si>
    <t>[1 1 1 0 0 1 0 0 0 0 1 0 0 1 0 0 0 1 0 1]</t>
  </si>
  <si>
    <t>[0 0 1 0 0 1 0 0 0 0 0 0 0 1 0 0 1 1 0 1]</t>
  </si>
  <si>
    <t>{'n_estimators': 30, 'max_depth': 20, 'min_samples_split': 5, 'min_samples_leaf': 2}</t>
  </si>
  <si>
    <t>['jitter_ppq5_a', 'shimmer_apq5_a', 'hnr_mean_a', 'mfcc_9_a', 'mfcc_11_a', 'f0_25_e', 'hnr_std_e', 'cpp_e', 'f3_std_e', 'mfcc_3_e', 'mfcc_11_e', 'hnr_mean_i', 'hnr_min_i', 'f1_max_i', 'mfcc_10_i', 'duration_o', 'hnr_max_o', 'f3_median_o', 'f1_max_o', 'mfcc_7_o', 'mfcc_12_o', 'hnr_min_u', 'cp_u', 'f2_mean_u', 'f3_mean_u', 'f3_median_u', 'f3_max_u', 'mfcc_3_u', 'mfcc_6_u', 'mfcc_9_u', 'duration_k', 'tot_articulation_k', 'number_of repetitons_k', 'mfcc_3_k', 'mfcc_8_k', 'HFLFRatio_k', 'EnergyBurst_k', 'tot_articulation_p', 'number_of repetitons_p', 'f0_std_p', 'jitter_ddp_p', 'mfcc_10_p', 'shimmer_apq5_t', 'mfcc_1_t', 'mfcc_5_t']</t>
  </si>
  <si>
    <t>['f0_max_a', 'jitter_ppq5_a', 'mfcc_9_a', 'mfcc_11_a', 'hnr_std_e', 'cpp_e', 'f3_std_e', 'mfcc_3_e', 'jitter_ppq5_i', 'hnr_min_i', 'f1_max_i', 'mfcc_10_i', 'hnr_max_o', 'hnr_min_u', 'f2_mean_u', 'f3_median_u', 'duration_k', 'tot_articulation_k', 'number_of repetitons_k', 'mfcc_3_k', 'EnergyBurst_k', 'tot_articulation_p', 'number_of repetitons_p', 'mfcc_5_t', 'f1_max_o', 'mfcc_7_o', 'cp_u', 'f3_mean_u', 'f3_max_u']</t>
  </si>
  <si>
    <t>[0 0 1 1 0 1 0 0 0 0 0 0 0 1 0 0 1 0 0 1]</t>
  </si>
  <si>
    <t>{'n_estimators': 10, 'max_depth': 10, 'min_samples_split': 2, 'min_samples_leaf': 2}</t>
  </si>
  <si>
    <t>['f0_max_a', 'jitter_ppq5_a', 'shimmer_apq5_a', 'hnr_mean_a', 'f1_min_a', 'f2_min_a', 'mfcc_9_a', 'mfcc_11_a', 'mfcc_12_a', 'f0_25_e', 'jitter_ppq5_e', 'shimmer_apq11_e', 'hnr_std_e', 'hnr_min_e', 'cpp_e', 'f3_std_e', 'f2_max_e', 'f1_min_e', 'f2_min_e', 'mfcc_2_e', 'mfcc_3_e', 'mfcc_4_e', 'mfcc_7_e', 'mfcc_11_e', 'duration_i', 'jitter_ppq5_i', 'shimmer_local_dB_i', 'hnr_mean_i', 'hnr_min_i', 'f1_max_i', 'f2_max_i', 'mfcc_5_i', 'mfcc_6_i', 'mfcc_10_i', 'duration_o', 'f0_min_o', 'f0_max_o', 'shimmer_apq3_o', 'shimmer_dda_o', 'hnr_max_o', 'f2_median_o', 'f3_median_o', 'f1_max_o', 'mfcc_0_o', 'mfcc_7_o', 'mfcc_11_o', 'mfcc_12_o', 'f0_max_u', 'hnr_min_u', 'cpp_u', 'cp_u', 'f2_mean_u', 'f3_mean_u', 'f2_median_u', 'f3_median_u', 'f3_max_u', 'f2_min_u', 'mfcc_3_u', 'mfcc_6_u', 'mfcc_9_u', 'mfcc_10_u', 'duration_k', 'tot_articulation_k', 'number_of repetitons_k', 'hnr_std_k', 'f3_std_k', 'mfcc_2_k', 'mfcc_3_k', 'mfcc_5_k', 'mfcc_8_k', 'HFLFRatio_k', 'EnergyBurst_k', 'VOT_k', 'tot_articulation_p', 'number_of repetitons_p', 'duration_p', 'f0_std_p', 'jitter_rap_p', 'jitter_ddp_p', 'mfcc_10_p', 'VarFreq_p', 'VOT_p', 'tot_articulation_t', 'number_of repetitons_t', 'f0_std_t', 'shimmer_apq5_t', 'mfcc_1_t', 'mfcc_2_t', 'mfcc_3_t', 'mfcc_5_t', 'mfcc_6_t']</t>
  </si>
  <si>
    <t>['mfcc_10_i', 'hnr_max_o', 'f2_mean_u', 'number_of repetitons_k', 'mfcc_9_a', 'f3_max_u', 'mfcc_5_t', 'f2_median_u']</t>
  </si>
  <si>
    <t>[0 0 0 0 0 1 0 0 0 1 0 0 0 1 0 0 0 0 1 1]</t>
  </si>
  <si>
    <t>{'n_estimators': 10, 'max_depth': None, 'min_samples_split': 5, 'min_samples_leaf': 2}</t>
  </si>
  <si>
    <t>['duration_k', 'tot_articulation_k', 'number_of repetitons_k', 'mfcc_4_k', 'mfcc_5_k', 'number_of repetitons_p', 'shimmer_local_dB_p', 'cp_p', 'mfcc_1_p', 'VOT_p', 'number_of repetitons_t', 'duration_t', 'f1_max_t', 'f2_max_t', 'mfcc_2_t']</t>
  </si>
  <si>
    <t>['duration_k', 'tot_articulation_k', 'number_of repetitons_k', 'EnergyBurst_k', 'number_of repetitons_p', 'mfcc_1_p', 'duration_t', 'number_of repetitons_t']</t>
  </si>
  <si>
    <t>[1 1 1 0 0 0 1 0 1 0 1 1 1 1 1 1 0 1 1 0]</t>
  </si>
  <si>
    <t>{'n_estimators': 20, 'max_depth': 30, 'min_samples_split': 5, 'min_samples_leaf': 2}</t>
  </si>
  <si>
    <t>['duration_k', 'tot_articulation_k', 'number_of repetitons_k', 'f1_max_k', 'mfcc_3_k', 'EnergyBurst_k', 'number_of repetitons_p', 'duration_p', 'hnr_max_p', 'cpp_p', 'f1_median_p', 'mfcc_1_p', 'jitter_rap_t', 'f2_max_t', 'mfcc_2_t', 'mfcc_5_t', 'HFLFRatio_t', 'EnergyBurst_t']</t>
  </si>
  <si>
    <t>['duration_k', 'tot_articulation_k', 'number_of repetitons_k', 'mfcc_3_k', 'EnergyBurst_k', 'number_of repetitons_p', 'mfcc_1_p', 'HFLFRatio_t']</t>
  </si>
  <si>
    <t>[1 1 1 0 0 0 0 0 0 0 1 1 1 1 1 1 0 1 1 0]</t>
  </si>
  <si>
    <t>{'n_estimators': 30, 'max_depth': 30, 'min_samples_split': 10, 'min_samples_leaf': 4}</t>
  </si>
  <si>
    <t>['duration_k', 'tot_articulation_k', 'number_of repetitons_k', 'hnr_std_k', 'f1_max_k', 'f2_min_k', 'f3_min_k', 'mfcc_3_k', 'mfcc_4_k', 'EnergyBurst_k', 'tot_articulation_p', 'number_of repetitons_p', 'duration_p', 'f0_max_p', 'shimmer_apq11_p', 'hnr_max_p', 'cpp_p', 'f1_std_p', 'f1_median_p', 'mfcc_1_p', 'jitter_rap_t', 'f1_max_t', 'f2_max_t', 'mfcc_2_t', 'mfcc_5_t', 'mfcc_9_t', 'HFLFRatio_t', 'EnergyBurst_t']</t>
  </si>
  <si>
    <t>['duration_k', 'tot_articulation_k', 'number_of repetitons_k', 'mfcc_3_k', 'EnergyBurst_k', 'number_of repetitons_p', 'hnr_max_p', 'tot_articulation_p']</t>
  </si>
  <si>
    <t>[1 1 1 0 0 0 1 0 0 0 1 1 1 1 1 1 0 1 1 0]</t>
  </si>
  <si>
    <t>{'n_estimators': 30, 'max_depth': 3, 'learning_rate': 1.0, 'subsample': 0.7}</t>
  </si>
  <si>
    <t>['duration_k', 'number_of repetitons_k', 'shimmer_apq11_k', 'mfcc_4_k', 'mfcc_5_k', 'tot_articulation_p', 'number_of repetitons_p', 'mfcc_1_p', 'HFLFRatio_p', 'VOT_p', 'number_of repetitons_t', 'shimmer_apq11_t', 'cp_t', 'mfcc_5_t', 'VOT_t']</t>
  </si>
  <si>
    <t>['duration_k', 'tot_articulation_k', 'number_of repetitons_k', 'mfcc_5_k', 'tot_articulation_p', 'number_of repetitons_p', 'VOT_p', 'number_of repetitons_t', 'shimmer_apq11_t', 'cp_t', 'VOT_t']</t>
  </si>
  <si>
    <t>[0 1 0 0 0 0 1 1 0 0 0 0 0 0 1 0 0 1 0 0]</t>
  </si>
  <si>
    <t>{'n_estimators': 50, 'max_depth': 2, 'learning_rate': 0.7, 'subsample': 0.3}</t>
  </si>
  <si>
    <t>['duration_k', 'tot_articulation_k', 'number_of repetitons_k', 'cpp_k', 'f2_min_k', 'mfcc_2_k', 'mfcc_4_k', 'mfcc_5_k', 'EnergyBurst_k', 'tot_articulation_p', 'cp_p', 'HFLFRatio_p', 'jitter_local_t', 'shimmer_apq11_t', 'cp_t', 'mfcc_3_t', 'mfcc_5_t', 'HFLFRatio_t']</t>
  </si>
  <si>
    <t>['duration_k', 'tot_articulation_k', 'number_of repetitons_k', 'cpp_k', 'EnergyBurst_k', 'cp_p', 'HFLFRatio_p', 'f2_std_t', 'mfcc_3_t', 'tot_articulation_p', 'VOT_p', 'shimmer_apq11_t']</t>
  </si>
  <si>
    <t>[0 1 0 0 1 0 0 1 1 0 0 0 0 0 1 0 1 1 0 0]</t>
  </si>
  <si>
    <t>{'n_estimators': 30, 'max_depth': 30, 'min_samples_split': 5, 'min_samples_leaf': 1}</t>
  </si>
  <si>
    <t>['duration_k', 'tot_articulation_k', 'number_of repetitons_k', 'cpp_k', 'mfcc_4_k', 'mfcc_5_k', 'EnergyBurst_k', 'cp_p', 'HFLFRatio_p', 'jitter_local_t', 'shimmer_apq11_t', 'cp_t', 'mfcc_3_t', 'mfcc_5_t', 'HFLFRatio_t']</t>
  </si>
  <si>
    <t>['duration_k', 'tot_articulation_k', 'number_of repetitons_k', 'cpp_k', 'mfcc_5_k', 'f0_25_p', 'HFLFRatio_p', 'mfcc_1_t', 'mfcc_3_t']</t>
  </si>
  <si>
    <t>[0 0 0 0 0 0 0 1 0 0 1 0 0 0 1 0 1 0 0 0]</t>
  </si>
  <si>
    <t>{'n_estimators': 10, 'max_depth': 20, 'min_samples_split': 10, 'min_samples_leaf': 1}</t>
  </si>
  <si>
    <t>['duration_k',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</si>
  <si>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['tot_articulation_k', 'number_of repetitons_k', 'mfcc_3_k', 'number_of repetitons_p', 'hnr_max_p', 'tot_articulation_t', 'duration_k', 'jitter_rap_p', 'mfcc_1_p', 'mfcc_3_t', 'mfcc_5_t', 'number_of repetitons_t']</t>
  </si>
  <si>
    <t>[1 1 0 0 0 0 1 1 1 1 0 0 1 0 0 0 1 0 0 0]</t>
  </si>
  <si>
    <t>{'n_estimators': 20, 'max_depth': 5, 'learning_rate': 0.5, 'subsample': 1.0}</t>
  </si>
  <si>
    <t>['tot_articulation_k', 'number_of repetitons_k', 'f0_25_k', 'hnr_std_k', 'f3_std_k', 'mfcc_3_k', 'mfcc_10_k', 'VOT_k', 'number_of repetitons_p', 'jitter_rap_p', 'jitter_ddp_p', 'mfcc_6_p', 'HFLFRatio_p', 'EnergyDrop_p', 'mfcc_3_t', 'mfcc_4_t', 'mfcc_5_t', 'mfcc_8_t']</t>
  </si>
  <si>
    <t>['tot_articulation_k', 'number_of repetitons_k', 'f3_median_k', 'mfcc_3_k', 'hnr_max_p', 'mfcc_3_t', 'mfcc_8_t', 'number_of repetitons_p', 'jitter_rap_p', 'mfcc_5_t']</t>
  </si>
  <si>
    <t>[1 1 0 0 1 1 1 1 0 1 0 0 1 0 0 0 1 1 1 0]</t>
  </si>
  <si>
    <t>{'n_estimators': 20, 'max_depth': 2, 'learning_rate': 0.1, 'subsample': 0.2}</t>
  </si>
  <si>
    <t>['number_of repetitons_k', 'number_of repetitons_p', 'jitter_rap_p', 'mfcc_3_t', 'mfcc_4_t', 'mfcc_5_t', 'mfcc_8_t']</t>
  </si>
  <si>
    <t>['tot_articulation_k', 'number_of repetitons_k', 'mfcc_3_k', 'number_of repetitons_p', 'jitter_rap_p', 'mfcc_3_t', 'mfcc_5_t', 'hnr_std_k']</t>
  </si>
  <si>
    <t>[1 1 0 0 1 0 1 1 0 1 0 0 1 0 0 0 1 0 1 0]</t>
  </si>
  <si>
    <t>['duration_k', 'tot_articulation_k', 'number_of repetitons_k', 'f1_max_k', 'f3_min_k', 'number_of repetitons_p', 'f0_25_p', 'hnr_mean_p', 'cpp_p', 'VOT_p', 'number_of repetitons_t', 'jitter_rap_t', 'cp_t', 'mfcc_5_t', 'VOT_t']</t>
  </si>
  <si>
    <t>['number_of repetitons_k', 'cpp_p', 'VOT_p', 'jitter_rap_t', 'cp_t', 'mfcc_3_k', 'number_of repetitons_p', 'number_of repetitons_t']</t>
  </si>
  <si>
    <t>[0 0 0 0 1 1 0 0 0 0 1 1 1 0 0 1 0 1 0 0]</t>
  </si>
  <si>
    <t>{'n_estimators': 10, 'max_depth': 30, 'min_samples_split': 5, 'min_samples_leaf': 4}</t>
  </si>
  <si>
    <t>['tot_articulation_k', 'number_of repetitons_k', 'f3_std_k', 'mfcc_3_k', 'mfcc_7_k', 'EnergyBurst_k', 'number_of repetitons_p', 'jitter_local_p', 'cpp_p', 'cp_p', 'mfcc_7_p', 'VarFreq_p', 'VOT_p', 'hnr_std_t', 'hnr_max_t', 'f2_std_t', 'mfcc_3_t', 'EnergyBurst_t']</t>
  </si>
  <si>
    <t>['tot_articulation_k', 'number_of repetitons_k', 'mfcc_3_k', 'f0_25_p', 'cpp_p', 'VOT_p', 'EnergyBurst_k', 'jitter_ddp_p', 'number_of repetitons_p', 'mfcc_5_t']</t>
  </si>
  <si>
    <t>[0 0 0 1 1 1 0 0 1 0 1 1 0 0 0 1 1 1 0 0]</t>
  </si>
  <si>
    <t>{'n_estimators': 30, 'max_depth': 10, 'min_samples_split': 10, 'min_samples_leaf': 1}</t>
  </si>
  <si>
    <t>['number_of repetitons_k', 'f3_std_k', 'mfcc_3_k', 'jitter_local_p', 'cp_p', 'VarFreq_p', 'VOT_p', 'hnr_max_t', 'f2_std_t']</t>
  </si>
  <si>
    <t>['number_of repetitons_k', 'mfcc_3_k', 'f0_25_p', 'VOT_p']</t>
  </si>
  <si>
    <t>[0 0 0 0 1 1 0 0 0 0 1 1 1 0 0 1 0 1 0 1]</t>
  </si>
  <si>
    <t>{'n_estimators': 40, 'max_depth': None, 'min_samples_split': 5, 'min_samples_leaf': 1}</t>
  </si>
  <si>
    <t>['duration_k', 'tot_articulation_k', 'number_of repetitons_k', 'f3_std_k', 'mfcc_5_k', 'number_of repetitons_p', 'shimmer_apq5_p', 'hnr_max_p', 'cpp_p', 'VOT_p', 'number_of repetitons_t', 'duration_t', 'jitter_rap_t', 'mfcc_5_t', 'EnergyBurst_t']</t>
  </si>
  <si>
    <t>['tot_articulation_k', 'number_of repetitons_k', 'mfcc_5_k', 'number_of repetitons_p', 'VOT_p', 'duration_k', 'number_of repetitons_t', 'f3_std_k']</t>
  </si>
  <si>
    <t>[0 0 1 0 0 1 0 0 0 0 0 0 1 1 0 0 1 1 0 1]</t>
  </si>
  <si>
    <t>['duration_k', 'tot_articulation_k', 'number_of repetitons_k', 'f3_std_k', 'mfcc_3_k', 'mfcc_8_k', 'HFLFRatio_k', 'EnergyBurst_k', 'jitter_ddp_p', 'f2_median_p', 'mfcc_6_p', 'HFLFRatio_p', 'VarFreq_p', 'jitter_rap_t', 'mfcc_3_t', 'mfcc_6_t', 'HFLFRatio_t', 'EnergyBurst_t']</t>
  </si>
  <si>
    <t>['duration_k', 'tot_articulation_k', 'number_of repetitons_k', 'mfcc_3_k', 'mfcc_5_k', 'HFLFRatio_k', 'EnergyBurst_k', 'EnergyBurst_t']</t>
  </si>
  <si>
    <t>[0 0 1 1 1 1 0 0 0 0 0 0 1 1 0 0 1 1 0 1]</t>
  </si>
  <si>
    <t>{'n_estimators': 60, 'max_depth': 20, 'min_samples_split': 2, 'min_samples_leaf': 4}</t>
  </si>
  <si>
    <t>['duration_k', 'tot_articulation_k', 'number_of repetitons_k', 'mfcc_3_k', 'EnergyBurst_k', 'jitter_rap_t', 'EnergyBurst_t']</t>
  </si>
  <si>
    <t>['duration_k', 'tot_articulation_k', 'number_of repetitons_k', 'f3_std_k', 'mfcc_3_k', 'mfcc_5_k', 'EnergyBurst_k', 'EnergyBurst_t']</t>
  </si>
  <si>
    <t>[0 0 1 1 0 1 0 0 0 0 0 0 0 1 0 0 1 1 0 1]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</si>
  <si>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'f1_std_u']</t>
  </si>
  <si>
    <t>['f0_min_e', 'f0_max_e', 'hnr_std_e', 'hnr_mean_i', 'f2_std_i', 'f2_max_i', 'f3_min_i', 'shimmer_dda_o', 'hnr_mean_o', 'hnr_mean_u', 'f2_mean_u', 'shimmer_apq11_e', 'shimmer_apq3_o', 'f1_std_o', 'shimmer_apq3_u']</t>
  </si>
  <si>
    <t>[1 1 0 0 0 0 1 0 1 1 0 0 1 1 0 0 0 0 1 0]</t>
  </si>
  <si>
    <t>{'n_estimators': 20, 'max_depth': 3, 'learning_rate': 0.5, 'subsample': 0.5}</t>
  </si>
  <si>
    <t>['f1_median_a', 'mfcc_8_a', 'mfcc_9_a', 'mfcc_11_a', 'f0_max_e', 'jitter_local_absolute_e', 'jitter_ppq5_e', 'hnr_std_e', 'cpp_e', 'f1_std_e', 'mfcc_0_e', 'mfcc_3_e', 'mfcc_12_e', 'hnr_min_i', 'f2_median_i', 'f2_max_i', 'f3_min_i', 'mfcc_9_i', 'hnr_max_o', 'f3_std_o', 'mfcc_6_o', 'mfcc_7_o', 'hnr_std_u', 'f2_mean_u', 'f2_min_u', 'mfcc_3_u']</t>
  </si>
  <si>
    <t>['mfcc_9_a', 'jitter_ppq5_e', 'hnr_std_e', 'f1_std_e', 'mfcc_0_e', 'mfcc_3_e', 'f3_min_i', 'mfcc_9_i', 'mfcc_7_o', 'f2_mean_u', 'f2_median_u', 'cpp_e', 'f3_std_i', 'hnr_max_o', 'hnr_std_u', 'mfcc_3_u', 'hnr_min_i', 'f2_min_u']</t>
  </si>
  <si>
    <t>[0 0 0 0 0 1 1 0 0 0 0 0 1 1 0 1 0 1 1 0]</t>
  </si>
  <si>
    <t>['duration_a', 'f0_mean_a', 'f0_std_a', 'f0_25_a', 'f0_75_a', 'jitter_local_a', 'jitter_local_absolute_a', 'jitter_ppq5_a', 'shimmer_local_dB_a', 'shimmer_apq11_a', 'hnr_mean_a', 'cp_a', 'f1_mean_a', 'f2_mean_a', 'f3_mean_a', 'f3_std_a', 'f1_median_a', 'f3_median_a', 'f1_max_a', 'f2_max_a', 'f3_max_a', 'f1_min_a', 'f2_min_a', 'f3_min_a', 'mfcc_0_a', 'mfcc_1_a', 'mfcc_2_a', 'mfcc_3_a', 'mfcc_4_a', 'mfcc_5_a', 'mfcc_8_a', 'mfcc_9_a', 'mfcc_10_a', 'mfcc_11_a', 'mfcc_12_a', 'duration_e', 'f0_mean_e', 'f0_std_e', 'f0_min_e', 'f0_max_e', 'f0_25_e', 'f0_75_e', 'jitter_local_e', 'jitter_local_absolute_e', 'jitter_rap_e', 'jitter_ppq5_e', 'jitter_ddp_e', 'shimmer_local_dB_e', 'shimmer_apq11_e', 'hnr_mean_e', 'hnr_std_e', 'hnr_min_e', 'hnr_max_e', 'cpp_e', 'cp_e', 'f2_mean_e', 'f1_std_e', 'f3_std_e', 'f2_median_e', 'f1_max_e', 'f2_max_e', 'f2_min_e', 'f3_min_e', 'mfcc_0_e', 'mfcc_1_e', 'mfcc_2_e', 'mfcc_3_e', 'mfcc_4_e', 'mfcc_5_e', 'mfcc_8_e', 'mfcc_10_e', 'mfcc_12_e', 'duration_i', 'f0_std_i', 'f0_min_i', 'f0_max_i', 'f0_median_i', 'jitter_local_i', 'jitter_local_absolute_i', 'jitter_ppq5_i', 'hnr_min_i', 'hnr_max_i', 'f1_mean_i', 'f2_mean_i', 'f3_mean_i', 'f1_std_i', 'f2_std_i', 'f3_std_i', 'f1_median_i', 'f2_median_i', 'f3_median_i', 'f2_max_i', 'f3_max_i', 'f1_min_i', 'f2_min_i', 'f3_min_i', 'mfcc_1_i', 'mfcc_4_i', 'mfcc_5_i', 'mfcc_6_i', 'mfcc_8_i', 'mfcc_9_i', 'mfcc_10_i', 'mfcc_11_i', 'mfcc_12_i', 'f0_std_o', 'f0_min_o', 'f0_max_o', 'f0_25_o', 'f0_75_o', 'jitter_local_o', 'jitter_local_absolute_o', 'jitter_rap_o', 'jitter_ddp_o', 'shimmer_local_o', 'shimmer_apq3_o', 'shimmer_apq5_o', 'shimmer_apq11_o', 'shimmer_dda_o', 'hnr_mean_o', 'hnr_std_o', 'hnr_max_o', 'cp_o', 'f2_mean_o', 'f3_mean_o', 'f1_std_o', 'f2_std_o', 'f3_std_o', 'f2_median_o', 'f3_median_o', 'f1_max_o', 'f1_min_o', 'mfcc_0_o', 'mfcc_2_o', 'mfcc_3_o', 'mfcc_4_o', 'mfcc_5_o', 'mfcc_6_o', 'mfcc_7_o', 'mfcc_8_o', 'mfcc_9_o', 'mfcc_10_o', 'mfcc_11_o', 'mfcc_12_o', 'f0_std_u', 'f0_min_u', 'jitter_local_u', 'jitter_local_absolute_u', 'jitter_ppq5_u', 'shimmer_apq3_u', 'shimmer_apq5_u', 'shimmer_dda_u', 'hnr_mean_u', 'hnr_std_u', 'hnr_min_u', 'hnr_max_u', 'cpp_u', 'cp_u', 'f1_mean_u', 'f2_mean_u', 'f3_mean_u', 'f1_std_u', 'f3_std_u', 'f2_median_u', 'f3_median_u', 'f1_max_u', 'f2_max_u', 'f3_max_u', 'f1_min_u', 'f2_min_u', 'mfcc_2_u', 'mfcc_3_u', 'mfcc_4_u', 'mfcc_5_u', 'mfcc_6_u', 'mfcc_7_u', 'mfcc_8_u', 'mfcc_11_u']</t>
  </si>
  <si>
    <t>['f3_mean_a', 'f3_std_a', 'f1_median_a', 'f3_median_a', 'mfcc_8_a', 'mfcc_9_a', 'mfcc_10_a', 'duration_e', 'f0_std_e', 'f0_max_e', 'jitter_local_e', 'jitter_local_absolute_e', 'jitter_rap_e', 'jitter_ppq5_e', 'jitter_ddp_e', 'shimmer_apq11_e', 'hnr_mean_e', 'hnr_std_e', 'cpp_e', 'cp_e', 'f2_mean_e', 'f1_std_e', 'f3_std_e', 'f2_median_e', 'f1_max_e', 'f2_max_e', 'f2_min_e', 'mfcc_0_e', 'mfcc_3_e', 'mfcc_4_e', 'mfcc_10_e', 'jitter_ppq5_i', 'f2_mean_i', 'f3_mean_i', 'f3_std_i', 'f2_median_i', 'f3_median_i', 'f2_max_i', 'f3_min_i', 'mfcc_4_i', 'mfcc_9_i', 'mfcc_10_i', 'f0_max_o', 'shimmer_apq3_o', 'shimmer_dda_o', 'hnr_max_o', 'f3_std_o', 'f3_median_o', 'mfcc_3_o', 'mfcc_4_o', 'mfcc_6_o', 'mfcc_7_o', 'mfcc_8_o', 'mfcc_12_o', 'hnr_mean_u', 'hnr_min_u', 'hnr_max_u', 'cpp_u', 'cp_u', 'f2_mean_u', 'f1_std_u', 'f3_std_u', 'f2_median_u', 'f3_max_u', 'f2_min_u', 'mfcc_3_u', 'mfcc_4_u', 'mfcc_6_u', 'mfcc_7_u', 'f0_25_a', 'f1_min_a', 'hnr_min_i', 'mfcc_6_i', 'mfcc_9_o', 'hnr_std_u', 'f2_max_u', 'mfcc_2_u', 'mfcc_5_u']</t>
  </si>
  <si>
    <t>[1 1 0 0 0 1 1 0 1 1 1 1 1 1 0 0 0 0 1 1]</t>
  </si>
  <si>
    <t>{'n_estimators': 40, 'max_depth': 20, 'min_samples_split': 2, 'min_samples_leaf': 1}</t>
  </si>
  <si>
    <t>['duration_a', 'f0_max_a', 'f1_mean_a', 'f2_std_a', 'f1_min_a', 'duration_e', 'f0_std_e', 'shimmer_apq3_e', 'shimmer_apq11_e', 'cpp_e', 'duration_i', 'f0_median_i', 'f0_25_i', 'f3_min_i', 'mfcc_0_i', 'shimmer_apq3_o', 'shimmer_apq11_o', 'shimmer_dda_o', 'hnr_mean_o', 'f1_std_o', 'shimmer_apq3_u', 'hnr_mean_u', 'f2_mean_u', 'f1_std_u', 'mfcc_11_u']</t>
  </si>
  <si>
    <t>['duration_a', 'f0_max_a', 'f2_std_a', 'duration_e', 'shimmer_apq11_e', 'cpp_e', 'f2_mean_i', 'f1_std_o', 'f2_mean_u', 'f3_max_u', 'mfcc_1_u', 'f1_min_a', 'shimmer_apq11_o', 'shimmer_dda_o', 'mfcc_11_u', 'f1_std_u']</t>
  </si>
  <si>
    <t>[0 0 0 0 1 0 1 1 0 0 0 0 0 1 1 0 1 0 0 0]</t>
  </si>
  <si>
    <t>{'n_estimators': 50, 'max_depth': 10, 'min_samples_split': 2, 'min_samples_leaf': 1}</t>
  </si>
  <si>
    <t>['f0_max_a', 'f3_std_a', 'f3_median_a', 'mfcc_2_a', 'mfcc_9_a', 'mfcc_10_a', 'duration_e', 'shimmer_apq11_e', 'hnr_std_e', 'cpp_e', 'mfcc_11_e', 'f2_mean_i', 'f3_std_i', 'f3_min_i', 'mfcc_0_i', 'mfcc_7_i', 'mfcc_10_i', 'hnr_max_o', 'f1_max_o', 'mfcc_5_o', 'f2_mean_u', 'f2_median_u', 'f2_max_u', 'f3_max_u', 'mfcc_1_u', 'mfcc_11_u']</t>
  </si>
  <si>
    <t>['mfcc_10_a', 'shimmer_apq11_e', 'cpp_e', 'f2_mean_i', 'f3_min_i', 'mfcc_7_i', 'hnr_max_o', 'f2_mean_u', 'f2_median_u', 'f3_max_u', 'duration_a', 'f1_median_a', 'mfcc_2_a', 'mfcc_11_e', 'cp_u', 'mfcc_11_u']</t>
  </si>
  <si>
    <t>[0 1 1 0 1 0 0 1 0 1 0 0 0 1 0 0 1 0 0 1]</t>
  </si>
  <si>
    <t>{'n_estimators': 30, 'max_depth': 20, 'min_samples_split': 10, 'min_samples_leaf': 1}</t>
  </si>
  <si>
    <t>['duration_a', 'f0_max_a', 'jitter_ppq5_a', 'shimmer_apq11_a', 'hnr_min_a', 'cp_a', 'f1_mean_a', 'f3_mean_a', 'f1_std_a', 'f2_std_a', 'f3_std_a', 'f1_median_a', 'f2_median_a', 'f3_median_a', 'f1_max_a', 'f3_max_a', 'f1_min_a', 'f2_min_a', 'mfcc_0_a', 'mfcc_1_a', 'mfcc_2_a', 'mfcc_4_a', 'mfcc_5_a', 'mfcc_6_a', 'mfcc_7_a', 'mfcc_9_a', 'mfcc_10_a', 'mfcc_11_a', 'mfcc_12_a', 'duration_e', 'f0_std_e', 'f0_min_e', 'f0_max_e', 'f0_median_e', 'f0_75_e', 'jitter_local_absolute_e', 'jitter_ppq5_e', 'shimmer_local_dB_e', 'shimmer_apq11_e', 'hnr_mean_e', 'hnr_std_e', 'hnr_min_e', 'cpp_e', 'f2_mean_e', 'f1_std_e', 'f2_std_e', 'f3_std_e', 'f2_median_e', 'f3_median_e', 'f2_max_e', 'f3_max_e', 'f2_min_e', 'f3_min_e', 'mfcc_1_e', 'mfcc_2_e', 'mfcc_3_e', 'mfcc_4_e', 'mfcc_8_e', 'mfcc_10_e', 'mfcc_11_e', 'mfcc_12_e', 'f0_min_i', 'f0_max_i', 'f0_median_i', 'f0_75_i', 'jitter_local_i', 'jitter_rap_i', 'jitter_ppq5_i', 'jitter_ddp_i', 'shimmer_apq3_i', 'hnr_mean_i', 'hnr_min_i', 'hnr_max_i', 'f1_mean_i', 'f2_mean_i', 'f3_mean_i', 'f3_std_i', 'f1_median_i', 'f2_median_i', 'f1_max_i', 'f3_max_i', 'f2_min_i', 'f3_min_i', 'mfcc_0_i', 'mfcc_1_i', 'mfcc_2_i', 'mfcc_5_i', 'mfcc_7_i', 'mfcc_8_i', 'mfcc_10_i', 'mfcc_12_i', 'duration_o', 'f0_std_o', 'f0_min_o', 'f0_max_o', 'shimmer_apq3_o', 'shimmer_apq11_o', 'shimmer_dda_o', 'hnr_mean_o', 'hnr_max_o', 'cpp_o', 'f2_std_o', 'f1_max_o', 'f2_max_o', 'f3_max_o', 'f1_min_o', 'f3_min_o', 'mfcc_1_o', 'mfcc_4_o', 'mfcc_5_o', 'mfcc_7_o', 'mfcc_9_o', 'mfcc_10_o', 'mfcc_12_o', 'duration_u', 'f0_mean_u', 'f0_min_u', 'f0_25_u', 'jitter_local_u', 'jitter_local_absolute_u', 'jitter_rap_u', 'jitter_ddp_u', 'shimmer_local_dB_u', 'shimmer_apq3_u', 'shimmer_dda_u', 'hnr_mean_u', 'hnr_std_u', 'hnr_min_u', 'hnr_max_u', 'cpp_u', 'cp_u', 'f2_mean_u', 'f3_mean_u', 'f1_std_u', 'f2_std_u', 'f3_std_u', 'f1_median_u', 'f2_median_u', 'f3_median_u', 'f2_max_u', 'f3_max_u', 'f2_min_u', 'f3_min_u', 'mfcc_1_u', 'mfcc_2_u', 'mfcc_3_u', 'mfcc_6_u', 'mfcc_7_u', 'mfcc_9_u', 'mfcc_10_u', 'mfcc_11_u']</t>
  </si>
  <si>
    <t>['duration_a', 'f0_max_a', 'f1_mean_a', 'f3_std_a', 'f1_median_a', 'f3_median_a', 'f1_min_a', 'mfcc_2_a', 'mfcc_9_a', 'mfcc_10_a', 'mfcc_11_a', 'duration_e', 'f0_max_e', 'shimmer_local_dB_e', 'shimmer_apq11_e', 'cpp_e', 'f1_std_e', 'mfcc_3_e', 'mfcc_11_e', 'f0_median_i', 'jitter_ppq5_i', 'hnr_min_i', 'f2_mean_i', 'f3_mean_i', 'f3_std_i', 'f3_min_i', 'mfcc_0_i', 'mfcc_2_i', 'mfcc_5_i', 'mfcc_7_i', 'mfcc_10_i', 'shimmer_apq11_o', 'hnr_mean_o', 'hnr_max_o', 'f2_std_o', 'f1_max_o', 'f1_min_o', 'mfcc_4_o', 'mfcc_5_o', 'mfcc_7_o', 'mfcc_9_o', 'jitter_local_absolute_u', 'shimmer_apq3_u', 'shimmer_dda_u', 'hnr_std_u', 'hnr_min_u', 'cp_u', 'f2_mean_u', 'f3_mean_u', 'f3_std_u', 'f2_median_u', 'f3_median_u', 'f2_max_u', 'f3_max_u', 'f2_min_u', 'mfcc_1_u', 'mfcc_11_u', 'hnr_std_e']</t>
  </si>
  <si>
    <t>[0 0 1 0 1 0 0 1 0 0 0 0 0 1 1 0 1 0 0 0]</t>
  </si>
  <si>
    <t>{'hidden_layer_sizes': (64, 32), 'activation': 'tanh', 'alpha': 0.0001}</t>
  </si>
  <si>
    <t>['duration_a', 'f3_std_a', 'f1_min_a', 'mfcc_8_a', 'mfcc_11_a', 'duration_e', 'jitter_ppq5_e', 'jitter_ddp_e', 'f2_mean_e', 'mfcc_4_e', 'duration_i', 'cp_i', 'f2_mean_i', 'f3_mean_i', 'f3_median_i', 'shimmer_apq11_o', 'shimmer_dda_o', 'hnr_max_o', 'f1_std_o', 'f3_median_o', 'duration_u', 'hnr_min_u', 'f1_std_u', 'f3_max_u', 'mfcc_2_u']</t>
  </si>
  <si>
    <t>['duration_a', 'jitter_ppq5_e', 'f2_mean_e', 'f2_mean_i', 'f3_min_i', 'hnr_max_o', 'f3_std_o', 'f1_std_u', 'f3_max_u', 'f3_std_a', 'f1_max_i', 'f1_std_o']</t>
  </si>
  <si>
    <t>[0 1 0 0 0 1 0 0 0 1 0 1 0 1 0 0 1 0 0 1]</t>
  </si>
  <si>
    <t>{'n_estimators': 60, 'max_depth': 30, 'min_samples_split': 10, 'min_samples_leaf': 4}</t>
  </si>
  <si>
    <t>['f3_std_a', 'f1_median_a', 'f3_median_a', 'mfcc_11_a', 'duration_e', 'shimmer_apq11_e', 'f2_mean_e', 'mfcc_3_e', 'mfcc_4_e', 'mfcc_11_e', 'f2_mean_i', 'f3_min_i', 'mfcc_10_i', 'shimmer_dda_o', 'hnr_max_o', 'f3_std_o', 'f3_median_o', 'mfcc_0_o', 'mfcc_5_o', 'mfcc_11_o', 'f0_max_u', 'hnr_min_u', 'f2_mean_u', 'f2_median_u', 'f2_max_u', 'f3_max_u']</t>
  </si>
  <si>
    <t>['mfcc_11_a', 'duration_e', 'f2_mean_e', 'mfcc_3_e', 'mfcc_4_e', 'f0_max_i', 'f3_min_i', 'hnr_max_o', 'hnr_min_u', 'f2_median_u', 'f3_max_u', 'mfcc_3_u', 'f3_std_a', 'f3_std_e', 'mfcc_10_i', 'cp_u', 'f1_std_u', 'mfcc_6_e', 'f3_median_o', 'f2_mean_u']</t>
  </si>
  <si>
    <t>[1 1 0 0 0 0 1 0 0 1 0 0 0 1 0 0 1 0 0 0]</t>
  </si>
  <si>
    <t>{'n_estimators': 10, 'max_depth': 20, 'min_samples_split': 2, 'min_samples_leaf': 2}</t>
  </si>
  <si>
    <t>['duration_a', 'f0_25_a', 'f3_mean_a', 'f3_std_a', 'f1_median_a', 'f3_median_a', 'f1_max_a', 'f1_min_a', 'mfcc_0_a', 'mfcc_2_a', 'mfcc_4_a', 'mfcc_7_a', 'mfcc_8_a', 'mfcc_9_a', 'mfcc_11_a', 'mfcc_12_a', 'duration_e', 'shimmer_apq11_e', 'hnr_std_e', 'cpp_e', 'f2_mean_e', 'f1_std_e', 'f3_std_e', 'f2_median_e', 'f2_max_e', 'f1_min_e', 'mfcc_2_e', 'mfcc_3_e', 'mfcc_4_e', 'mfcc_6_e', 'mfcc_11_e', 'duration_i', 'f0_max_i', 'jitter_rap_i', 'jitter_ppq5_i', 'f2_mean_i', 'f3_mean_i', 'f1_max_i', 'f3_min_i', 'mfcc_0_i', 'mfcc_9_i', 'mfcc_10_i', 'f0_std_o', 'shimmer_apq3_o', 'shimmer_dda_o', 'hnr_min_o', 'hnr_max_o', 'f3_mean_o', 'f3_std_o', 'f3_median_o', 'f1_min_o', 'mfcc_0_o', 'mfcc_5_o', 'mfcc_11_o', 'f0_max_u', 'f0_25_u', 'hnr_min_u', 'cp_u', 'f2_mean_u', 'f3_mean_u', 'f1_std_u', 'f3_std_u', 'f2_median_u', 'f3_median_u', 'f1_max_u', 'f2_max_u', 'f3_max_u', 'mfcc_1_u', 'mfcc_2_u', 'mfcc_3_u', 'mfcc_5_u', 'mfcc_6_u']</t>
  </si>
  <si>
    <t>['f3_std_a', 'f3_median_a', 'f1_min_a', 'mfcc_11_a', 'mfcc_12_a', 'duration_e', 'f2_mean_e', 'f2_median_e', 'f1_min_e', 'mfcc_3_e', 'mfcc_4_e', 'f0_max_i', 'f2_mean_i', 'f3_min_i', 'mfcc_10_i', 'hnr_max_o', 'mfcc_7_o', 'f0_max_u', 'hnr_min_u', 'cp_u', 'f2_median_u', 'f3_max_u', 'mfcc_2_u', 'mfcc_3_u', 'f1_max_i', 'f3_mean_u', 'f1_std_u', 'mfcc_8_a', 'mfcc_6_e', 'f2_mean_u']</t>
  </si>
  <si>
    <t>[0 1 0 0 0 0 0 1 0 1 0 1 0 1 0 0 0 0 0 0]</t>
  </si>
  <si>
    <t>{'C': 0.2, 'kernel': 'sigmoid', 'gamma': 1, 'degree': 2}</t>
  </si>
  <si>
    <t>['f0_25_a', 'f0_75_a', 'f3_std_a', 'f1_median_a', 'f3_min_a', 'f0_mean_e', 'f0_median_e', 'shimmer_apq11_e', 'shimmer_dda_e', 'f1_std_e', 'f2_mean_i', 'f3_mean_i', 'f2_std_i', 'f3_median_i', 'f2_min_i', 'shimmer_apq3_o', 'shimmer_apq11_o', 'shimmer_dda_o', 'hnr_max_o', 'f3_median_o', 'shimmer_apq3_u', 'hnr_mean_u', 'f2_mean_u', 'f1_std_u', 'f3_max_u']</t>
  </si>
  <si>
    <t>['f0_max_a', 'f3_std_a', 'f1_median_a', 'mfcc_9_a', 'shimmer_apq11_e', 'hnr_std_e', 'duration_i', 'f1_max_i', 'shimmer_apq11_o', 'shimmer_dda_u', 'hnr_mean_u', 'f2_mean_u', 'f3_std_u', 'f2_mean_i', 'f2_std_o', 'f3_max_u', 'jitter_ppq5_e']</t>
  </si>
  <si>
    <t>[1 0 0 1 0 0 0 0 0 0 0 1 0 1 1 1 0 1 0 0]</t>
  </si>
  <si>
    <t>['jitter_ppq5_a', 'f1_mean_a', 'f1_median_a', 'mfcc_11_a', 'mfcc_12_a', 'f0_max_e', 'shimmer_apq11_e', 'hnr_std_e', 'cpp_e', 'mfcc_3_e', 'mfcc_11_e', 'shimmer_local_dB_i', 'f3_min_i', 'mfcc_5_i', 'hnr_max_o', 'f3_std_o', 'f1_max_o', 'mfcc_7_o', 'hnr_min_u', 'f2_mean_u', 'f3_mean_u', 'f2_median_u', 'f1_max_u', 'f3_max_u', 'mfcc_3_u', 'mfcc_6_u']</t>
  </si>
  <si>
    <t>['f1_median_a', 'mfcc_9_a', 'shimmer_apq11_e', 'hnr_std_e', 'mfcc_5_i', 'hnr_max_o', 'f3_std_o', 'mfcc_7_o', 'hnr_min_u', 'f2_mean_u', 'f3_max_u', 'mfcc_11_e', 'f3_min_i', 'f2_median_u', 'mfcc_7_u']</t>
  </si>
  <si>
    <t>[1 1 0 0 1 1 0 0 0 0 0 1 0 1 0 0 0 1 0 0]</t>
  </si>
  <si>
    <t>{'n_estimators': 30, 'max_depth': 30, 'min_samples_split': 2, 'min_samples_leaf': 1}</t>
  </si>
  <si>
    <t>['jitter_ppq5_a', 'f1_mean_a', 'f1_median_a', 'f1_min_a', 'mfcc_4_a', 'mfcc_9_a', 'mfcc_11_a', 'mfcc_12_a', 'f0_max_e', 'shimmer_apq11_e', 'hnr_std_e', 'cpp_e', 'f3_std_e', 'mfcc_3_e', 'mfcc_11_e', 'shimmer_local_dB_i', 'hnr_min_i', 'f3_min_i', 'mfcc_5_i', 'hnr_max_o', 'f3_std_o', 'f1_max_o', 'mfcc_7_o', 'hnr_min_u', 'f2_mean_u', 'f3_mean_u', 'f2_median_u', 'f1_max_u', 'f3_max_u', 'mfcc_3_u', 'mfcc_6_u', 'mfcc_7_u', 'mfcc_9_u']</t>
  </si>
  <si>
    <t>['f1_median_a', 'mfcc_9_a', 'shimmer_apq11_e', 'mfcc_11_e', 'f3_min_i', 'hnr_max_o', 'mfcc_7_o', 'cp_u', 'f2_mean_u', 'f3_std_u', 'f3_max_u']</t>
  </si>
  <si>
    <t>[1 0 0 0 1 1 0 0 0 0 0 1 0 0 0 1 0 1 0 0]</t>
  </si>
  <si>
    <t>{'n_estimators': 10, 'max_depth': None, 'min_samples_split': 2, 'min_samples_leaf': 4}</t>
  </si>
  <si>
    <t>['f0_max_a', 'f3_std_a', 'f1_median_a', 'f1_min_a', 'f3_min_a', 'jitter_ppq5_e', 'jitter_ddp_e', 'shimmer_apq11_e', 'shimmer_dda_e', 'mfcc_4_e', 'f0_median_i', 'hnr_mean_i', 'f2_mean_i', 'f1_max_i', 'f3_min_i', 'f0_75_o', 'shimmer_dda_o', 'hnr_mean_o', 'hnr_max_o', 'f1_std_o', 'shimmer_apq3_u', 'hnr_mean_u', 'f2_mean_u', 'f1_std_u', 'f2_max_u']</t>
  </si>
  <si>
    <t>['f0_max_a', 'shimmer_apq11_e', 'cpp_e', 'hnr_mean_i', 'f1_max_i', 'f0_75_o', 'shimmer_apq3_o', 'hnr_max_o', 'shimmer_apq3_u', 'f2_mean_u', 'f3_std_a', 'f3_min_a', 'shimmer_apq3_e', 'f3_std_e', 'f1_std_o']</t>
  </si>
  <si>
    <t>[0 1 0 0 0 1 0 0 1 0 0 0 0 1 0 0 0 0 0 1]</t>
  </si>
  <si>
    <t>{'n_estimators': 40, 'max_depth': 2, 'learning_rate': 0.7, 'subsample': 0.7}</t>
  </si>
  <si>
    <t>['jitter_ppq5_a', 'cp_a', 'f0_max_e', 'hnr_std_e', 'cpp_e', 'f1_min_e', 'f2_min_e', 'mfcc_3_e', 'mfcc_7_e', 'jitter_ppq5_i', 'hnr_min_i', 'f1_max_i', 'f3_min_i', 'hnr_max_o', 'f1_max_o', 'mfcc_7_o', 'hnr_std_u', 'hnr_min_u', 'cp_u', 'f2_mean_u', 'f3_mean_u', 'f2_median_u', 'f3_median_u', 'f3_max_u', 'mfcc_3_u', 'mfcc_9_u']</t>
  </si>
  <si>
    <t>['mfcc_11_a', 'hnr_std_e', 'cpp_e', 'f3_std_e', 'mfcc_2_e', 'mfcc_4_e', 'mfcc_10_i', 'hnr_max_o', 'hnr_std_u', 'hnr_min_u', 'f2_mean_u', 'f3_mean_u', 'f2_median_u', 'f3_max_u', 'mfcc_3_e', 'mfcc_7_e', 'f1_max_o', 'mfcc_7_o']</t>
  </si>
  <si>
    <t>[1 1 0 0 0 1 0 0 1 0 0 0 1 0 0 0 0 0 0 1]</t>
  </si>
  <si>
    <t>{'n_estimators': 50, 'max_depth': None, 'min_samples_split': 10, 'min_samples_leaf': 4}</t>
  </si>
  <si>
    <t>['f0_min_a', 'f0_max_a', 'jitter_ppq5_a', 'hnr_mean_a', 'hnr_max_a', 'cp_a', 'f2_mean_a', 'f3_std_a', 'f1_median_a', 'f3_median_a', 'f1_min_a', 'f2_min_a', 'f3_min_a', 'mfcc_0_a', 'mfcc_2_a', 'mfcc_5_a', 'mfcc_9_a', 'mfcc_11_a', 'f0_min_e', 'f0_max_e', 'f0_median_e', 'f0_75_e', 'jitter_local_absolute_e', 'jitter_ppq5_e', 'shimmer_local_dB_e', 'shimmer_apq11_e', 'hnr_std_e', 'hnr_min_e', 'cpp_e', 'f1_std_e', 'f3_std_e', 'f3_median_e', 'f1_max_e', 'f1_min_e', 'f2_min_e', 'mfcc_0_e', 'mfcc_2_e', 'mfcc_3_e', 'mfcc_4_e', 'mfcc_5_e', 'mfcc_7_e', 'mfcc_11_e', 'f0_max_i', 'f0_median_i', 'jitter_local_i', 'jitter_local_absolute_i', 'jitter_rap_i', 'jitter_ppq5_i', 'jitter_ddp_i', 'hnr_mean_i', 'hnr_min_i', 'hnr_max_i', 'f2_mean_i', 'f3_mean_i', 'f3_std_i', 'f3_median_i', 'f1_max_i', 'f3_min_i', 'mfcc_0_i', 'mfcc_3_i', 'mfcc_5_i', 'mfcc_6_i', 'mfcc_8_i', 'mfcc_10_i', 'f0_min_o', 'f0_75_o', 'shimmer_apq3_o', 'shimmer_dda_o', 'hnr_mean_o', 'hnr_min_o', 'hnr_max_o', 'cpp_o', 'f2_mean_o', 'f3_mean_o', 'f2_median_o', 'f3_median_o', 'f1_max_o', 'f2_max_o', 'mfcc_0_o', 'mfcc_6_o', 'mfcc_7_o', 'mfcc_9_o', 'mfcc_11_o', 'mfcc_12_o', 'f0_std_u', 'f0_max_u', 'f0_75_u', 'shimmer_apq3_u', 'shimmer_dda_u', 'hnr_std_u', 'hnr_min_u', 'cpp_u', 'cp_u', 'f2_mean_u', 'f3_mean_u', 'f1_std_u', 'f2_std_u', 'f3_std_u', 'f2_median_u', 'f3_median_u', 'f1_max_u', 'f2_max_u', 'f3_max_u', 'f1_min_u', 'f2_min_u', 'f3_min_u', 'mfcc_1_u', 'mfcc_2_u', 'mfcc_3_u', 'mfcc_6_u', 'mfcc_9_u', 'mfcc_10_u', 'mfcc_11_u']</t>
  </si>
  <si>
    <t>['mfcc_4_e', 'hnr_max_o', 'f2_mean_u', 'f3_max_u', 'mfcc_9_a', 'mfcc_11_a', 'jitter_ppq5_e', 'hnr_std_e', 'cpp_e', 'mfcc_7_e', 'f3_min_i', 'mfcc_7_o', 'hnr_std_u', 'cp_u', 'f3_mean_u', 'f1_std_u', 'f3_median_u', 'mfcc_3_u']</t>
  </si>
  <si>
    <t>[1 1 0 1 0 1 0 0 0 0 0 0 0 0 0 1 0 0 0 1]</t>
  </si>
  <si>
    <t>Syllables</t>
  </si>
  <si>
    <t>Vowels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</si>
</sst>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1"/>
  <sheetViews>
    <sheetView tabSelected="1" topLeftCell="X1" workbookViewId="0">
      <selection activeCell="AB23" sqref="AA23:AB23"/>
    </sheetView>
  </sheetViews>
  <sheetFormatPr defaultRowHeight="14.25" x14ac:dyDescent="0.45"/>
  <cols>
    <col min="1" max="1" width="31.265625" bestFit="1" customWidth="1"/>
    <col min="2" max="2" width="9.3984375" bestFit="1" customWidth="1"/>
    <col min="5" max="5" width="11" customWidth="1"/>
    <col min="24" max="24" width="27.3984375" bestFit="1" customWidth="1"/>
  </cols>
  <sheetData>
    <row r="1" spans="1:3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X1" s="1" t="s">
        <v>0</v>
      </c>
      <c r="Y1" s="1" t="s">
        <v>1</v>
      </c>
      <c r="Z1" s="1" t="s">
        <v>5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7</v>
      </c>
      <c r="AH1" s="1" t="s">
        <v>8</v>
      </c>
      <c r="AJ1" s="1" t="s">
        <v>11</v>
      </c>
      <c r="AK1" s="1" t="s">
        <v>12</v>
      </c>
      <c r="AL1" s="1" t="s">
        <v>13</v>
      </c>
      <c r="AM1" s="1" t="s">
        <v>14</v>
      </c>
    </row>
    <row r="2" spans="1:39" x14ac:dyDescent="0.4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0.8</v>
      </c>
      <c r="I2">
        <v>1</v>
      </c>
      <c r="J2" t="s">
        <v>28</v>
      </c>
      <c r="K2" t="s">
        <v>29</v>
      </c>
      <c r="L2">
        <v>5</v>
      </c>
      <c r="M2">
        <v>3</v>
      </c>
      <c r="N2">
        <v>7</v>
      </c>
      <c r="O2">
        <v>5</v>
      </c>
      <c r="P2">
        <v>0.6</v>
      </c>
      <c r="Q2">
        <v>0.55555555555555558</v>
      </c>
      <c r="R2">
        <v>0.5</v>
      </c>
      <c r="S2">
        <v>0.625</v>
      </c>
      <c r="T2">
        <v>0.7</v>
      </c>
      <c r="U2">
        <v>0.5</v>
      </c>
      <c r="X2" t="s">
        <v>21</v>
      </c>
      <c r="Y2" t="s">
        <v>22</v>
      </c>
      <c r="Z2" t="s">
        <v>26</v>
      </c>
      <c r="AA2">
        <f>ROUND(AVERAGE(P2,P5,P8,P11,P14),4)</f>
        <v>0.66</v>
      </c>
      <c r="AB2">
        <f t="shared" ref="AB2:AF2" si="0">ROUND(AVERAGE(Q2,Q5,Q8,Q11,Q14),4)</f>
        <v>0.64019999999999999</v>
      </c>
      <c r="AC2">
        <f t="shared" si="0"/>
        <v>0.62670000000000003</v>
      </c>
      <c r="AD2">
        <f t="shared" si="0"/>
        <v>0.6875</v>
      </c>
      <c r="AE2">
        <f>ROUND(AVERAGE(T2,T5,T8,T11,T14),4)</f>
        <v>0.69269999999999998</v>
      </c>
      <c r="AF2">
        <f t="shared" si="0"/>
        <v>0.62670000000000003</v>
      </c>
      <c r="AG2">
        <f>ROUND(AVERAGE(H2,H5,H8,H11,H14),4)</f>
        <v>0.77710000000000001</v>
      </c>
      <c r="AH2">
        <f>ROUND(AVERAGE(I2,I5,I8,I11,I14),4)</f>
        <v>0.94179999999999997</v>
      </c>
      <c r="AJ2">
        <f>SUM(L2,L5,L8,L11,L14)</f>
        <v>30</v>
      </c>
      <c r="AK2">
        <f t="shared" ref="AK2:AM2" si="1">SUM(M2,M5,M8,M11,M14)</f>
        <v>16</v>
      </c>
      <c r="AL2">
        <f t="shared" si="1"/>
        <v>36</v>
      </c>
      <c r="AM2">
        <f t="shared" si="1"/>
        <v>18</v>
      </c>
    </row>
    <row r="3" spans="1:39" x14ac:dyDescent="0.45">
      <c r="A3" t="s">
        <v>21</v>
      </c>
      <c r="B3" t="s">
        <v>22</v>
      </c>
      <c r="C3" t="s">
        <v>23</v>
      </c>
      <c r="D3" t="s">
        <v>30</v>
      </c>
      <c r="E3" t="s">
        <v>31</v>
      </c>
      <c r="F3" t="s">
        <v>32</v>
      </c>
      <c r="G3" t="s">
        <v>33</v>
      </c>
      <c r="H3">
        <v>0.77777777777777779</v>
      </c>
      <c r="I3">
        <v>0.98701298701298701</v>
      </c>
      <c r="J3" t="s">
        <v>28</v>
      </c>
      <c r="K3" t="s">
        <v>34</v>
      </c>
      <c r="L3">
        <v>5</v>
      </c>
      <c r="M3">
        <v>2</v>
      </c>
      <c r="N3">
        <v>8</v>
      </c>
      <c r="O3">
        <v>5</v>
      </c>
      <c r="P3">
        <v>0.65</v>
      </c>
      <c r="Q3">
        <v>0.58823529411764708</v>
      </c>
      <c r="R3">
        <v>0.5</v>
      </c>
      <c r="S3">
        <v>0.7142857142857143</v>
      </c>
      <c r="T3">
        <v>0.8</v>
      </c>
      <c r="U3">
        <v>0.5</v>
      </c>
      <c r="X3" t="s">
        <v>21</v>
      </c>
      <c r="Y3" t="s">
        <v>22</v>
      </c>
      <c r="Z3" t="s">
        <v>26</v>
      </c>
      <c r="AA3">
        <f>ROUND(_xlfn.STDEV.P(P2,P5,P8,P11,P14),4)</f>
        <v>7.3499999999999996E-2</v>
      </c>
      <c r="AB3">
        <f t="shared" ref="AB3:AF3" si="2">ROUND(_xlfn.STDEV.P(Q2,Q5,Q8,Q11,Q14),4)</f>
        <v>4.9399999999999999E-2</v>
      </c>
      <c r="AC3">
        <f t="shared" si="2"/>
        <v>0.1</v>
      </c>
      <c r="AD3">
        <f t="shared" si="2"/>
        <v>0.13189999999999999</v>
      </c>
      <c r="AE3">
        <f t="shared" si="2"/>
        <v>0.19170000000000001</v>
      </c>
      <c r="AF3">
        <f t="shared" si="2"/>
        <v>0.1</v>
      </c>
      <c r="AG3">
        <f>ROUND(_xlfn.STDEV.P(H2,H5,H8,H11,H14),4)</f>
        <v>5.5399999999999998E-2</v>
      </c>
      <c r="AH3">
        <f>ROUND(_xlfn.STDEV.P(I2,I5,I8,I11,I14),4)</f>
        <v>6.5799999999999997E-2</v>
      </c>
    </row>
    <row r="4" spans="1:39" x14ac:dyDescent="0.45">
      <c r="A4" t="s">
        <v>21</v>
      </c>
      <c r="B4" t="s">
        <v>22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>
        <v>0.75</v>
      </c>
      <c r="I4">
        <v>0.83116883116883122</v>
      </c>
      <c r="J4" t="s">
        <v>28</v>
      </c>
      <c r="K4" t="s">
        <v>40</v>
      </c>
      <c r="L4">
        <v>3</v>
      </c>
      <c r="M4">
        <v>2</v>
      </c>
      <c r="N4">
        <v>8</v>
      </c>
      <c r="O4">
        <v>7</v>
      </c>
      <c r="P4">
        <v>0.55000000000000004</v>
      </c>
      <c r="Q4">
        <v>0.4</v>
      </c>
      <c r="R4">
        <v>0.3</v>
      </c>
      <c r="S4">
        <v>0.6</v>
      </c>
      <c r="T4">
        <v>0.8</v>
      </c>
      <c r="U4">
        <v>0.3</v>
      </c>
    </row>
    <row r="5" spans="1:39" x14ac:dyDescent="0.45">
      <c r="A5" t="s">
        <v>21</v>
      </c>
      <c r="B5" t="s">
        <v>22</v>
      </c>
      <c r="C5" t="s">
        <v>23</v>
      </c>
      <c r="D5" t="s">
        <v>41</v>
      </c>
      <c r="E5" t="s">
        <v>42</v>
      </c>
      <c r="F5" t="s">
        <v>26</v>
      </c>
      <c r="G5" t="s">
        <v>43</v>
      </c>
      <c r="H5">
        <v>0.7142857142857143</v>
      </c>
      <c r="I5">
        <v>0.97297297297297303</v>
      </c>
      <c r="J5" t="s">
        <v>44</v>
      </c>
      <c r="K5" t="s">
        <v>45</v>
      </c>
      <c r="L5">
        <v>6</v>
      </c>
      <c r="M5">
        <v>1</v>
      </c>
      <c r="N5">
        <v>9</v>
      </c>
      <c r="O5">
        <v>4</v>
      </c>
      <c r="P5">
        <v>0.75</v>
      </c>
      <c r="Q5">
        <v>0.70588235294117652</v>
      </c>
      <c r="R5">
        <v>0.6</v>
      </c>
      <c r="S5">
        <v>0.8571428571428571</v>
      </c>
      <c r="T5">
        <v>0.9</v>
      </c>
      <c r="U5">
        <v>0.6</v>
      </c>
      <c r="X5" t="s">
        <v>21</v>
      </c>
      <c r="Y5" t="s">
        <v>22</v>
      </c>
      <c r="Z5" s="2">
        <v>0.1</v>
      </c>
      <c r="AA5">
        <f>ROUND(AVERAGE(P3,P6,P9,P12,P15),4)</f>
        <v>0.59</v>
      </c>
      <c r="AB5">
        <f t="shared" ref="AB5:AF5" si="3">ROUND(AVERAGE(Q3,Q6,Q9,Q12,Q15),4)</f>
        <v>0.58230000000000004</v>
      </c>
      <c r="AC5">
        <f t="shared" si="3"/>
        <v>0.60219999999999996</v>
      </c>
      <c r="AD5">
        <f t="shared" si="3"/>
        <v>0.5806</v>
      </c>
      <c r="AE5">
        <f t="shared" si="3"/>
        <v>0.57999999999999996</v>
      </c>
      <c r="AF5">
        <f t="shared" si="3"/>
        <v>0.60219999999999996</v>
      </c>
      <c r="AG5">
        <f>ROUND(AVERAGE(H3,H6,H9,H12,H15),4)</f>
        <v>0.75819999999999999</v>
      </c>
      <c r="AH5">
        <f>ROUND(AVERAGE(I3,I6,I9,I12,I15),4)</f>
        <v>0.93610000000000004</v>
      </c>
      <c r="AJ5">
        <f>SUM(L3,L6,L9,L12,L15)</f>
        <v>29</v>
      </c>
      <c r="AK5">
        <f t="shared" ref="AK5:AM5" si="4">SUM(M3,M6,M9,M12,M15)</f>
        <v>22</v>
      </c>
      <c r="AL5">
        <f t="shared" si="4"/>
        <v>30</v>
      </c>
      <c r="AM5">
        <f t="shared" si="4"/>
        <v>19</v>
      </c>
    </row>
    <row r="6" spans="1:39" x14ac:dyDescent="0.45">
      <c r="A6" t="s">
        <v>21</v>
      </c>
      <c r="B6" t="s">
        <v>22</v>
      </c>
      <c r="C6" t="s">
        <v>35</v>
      </c>
      <c r="D6" t="s">
        <v>46</v>
      </c>
      <c r="E6" t="s">
        <v>47</v>
      </c>
      <c r="F6" t="s">
        <v>32</v>
      </c>
      <c r="G6" t="s">
        <v>48</v>
      </c>
      <c r="H6">
        <v>0.72727272727272729</v>
      </c>
      <c r="I6">
        <v>0.73239436619718312</v>
      </c>
      <c r="J6" t="s">
        <v>44</v>
      </c>
      <c r="K6" t="s">
        <v>49</v>
      </c>
      <c r="L6">
        <v>6</v>
      </c>
      <c r="M6">
        <v>6</v>
      </c>
      <c r="N6">
        <v>4</v>
      </c>
      <c r="O6">
        <v>4</v>
      </c>
      <c r="P6">
        <v>0.5</v>
      </c>
      <c r="Q6">
        <v>0.54545454545454541</v>
      </c>
      <c r="R6">
        <v>0.6</v>
      </c>
      <c r="S6">
        <v>0.5</v>
      </c>
      <c r="T6">
        <v>0.4</v>
      </c>
      <c r="U6">
        <v>0.6</v>
      </c>
      <c r="X6" t="s">
        <v>21</v>
      </c>
      <c r="Y6" t="s">
        <v>22</v>
      </c>
      <c r="Z6" s="2">
        <v>0.1</v>
      </c>
      <c r="AA6">
        <f>ROUND(_xlfn.STDEV.P(P3,P6,P9,P12,P15),4)</f>
        <v>9.7000000000000003E-2</v>
      </c>
      <c r="AB6">
        <f t="shared" ref="AB6:AF6" si="5">ROUND(_xlfn.STDEV.P(Q3,Q6,Q9,Q12,Q15),4)</f>
        <v>9.7500000000000003E-2</v>
      </c>
      <c r="AC6">
        <f t="shared" si="5"/>
        <v>0.12540000000000001</v>
      </c>
      <c r="AD6">
        <f t="shared" si="5"/>
        <v>0.1154</v>
      </c>
      <c r="AE6">
        <f t="shared" si="5"/>
        <v>0.1704</v>
      </c>
      <c r="AF6">
        <f t="shared" si="5"/>
        <v>0.12540000000000001</v>
      </c>
      <c r="AG6">
        <f>ROUND(_xlfn.STDEV.P(H3,H6,H9,H12,H15),4)</f>
        <v>5.4699999999999999E-2</v>
      </c>
      <c r="AH6">
        <f>ROUND(_xlfn.STDEV.P(I3,I6,I9,I12,I15),4)</f>
        <v>0.1028</v>
      </c>
    </row>
    <row r="7" spans="1:39" x14ac:dyDescent="0.45">
      <c r="A7" t="s">
        <v>21</v>
      </c>
      <c r="B7" t="s">
        <v>22</v>
      </c>
      <c r="C7" t="s">
        <v>23</v>
      </c>
      <c r="D7" t="s">
        <v>50</v>
      </c>
      <c r="E7" t="s">
        <v>51</v>
      </c>
      <c r="F7" t="s">
        <v>38</v>
      </c>
      <c r="G7" t="s">
        <v>52</v>
      </c>
      <c r="H7">
        <v>0.7142857142857143</v>
      </c>
      <c r="I7">
        <v>0.97297297297297303</v>
      </c>
      <c r="J7" t="s">
        <v>44</v>
      </c>
      <c r="K7" t="s">
        <v>53</v>
      </c>
      <c r="L7">
        <v>7</v>
      </c>
      <c r="M7">
        <v>3</v>
      </c>
      <c r="N7">
        <v>7</v>
      </c>
      <c r="O7">
        <v>3</v>
      </c>
      <c r="P7">
        <v>0.7</v>
      </c>
      <c r="Q7">
        <v>0.7</v>
      </c>
      <c r="R7">
        <v>0.7</v>
      </c>
      <c r="S7">
        <v>0.7</v>
      </c>
      <c r="T7">
        <v>0.7</v>
      </c>
      <c r="U7">
        <v>0.7</v>
      </c>
    </row>
    <row r="8" spans="1:39" x14ac:dyDescent="0.45">
      <c r="A8" t="s">
        <v>21</v>
      </c>
      <c r="B8" t="s">
        <v>22</v>
      </c>
      <c r="C8" t="s">
        <v>35</v>
      </c>
      <c r="D8" t="s">
        <v>54</v>
      </c>
      <c r="E8" t="s">
        <v>55</v>
      </c>
      <c r="F8" t="s">
        <v>26</v>
      </c>
      <c r="G8" t="s">
        <v>56</v>
      </c>
      <c r="H8">
        <v>0.8</v>
      </c>
      <c r="I8">
        <v>0.82926829268292679</v>
      </c>
      <c r="J8" t="s">
        <v>57</v>
      </c>
      <c r="K8" t="s">
        <v>58</v>
      </c>
      <c r="L8">
        <v>7</v>
      </c>
      <c r="M8">
        <v>5</v>
      </c>
      <c r="N8">
        <v>5</v>
      </c>
      <c r="O8">
        <v>3</v>
      </c>
      <c r="P8">
        <v>0.6</v>
      </c>
      <c r="Q8">
        <v>0.63636363636363635</v>
      </c>
      <c r="R8">
        <v>0.7</v>
      </c>
      <c r="S8">
        <v>0.58333333333333337</v>
      </c>
      <c r="T8">
        <v>0.5</v>
      </c>
      <c r="U8">
        <v>0.7</v>
      </c>
      <c r="X8" t="s">
        <v>21</v>
      </c>
      <c r="Y8" t="s">
        <v>22</v>
      </c>
      <c r="Z8" s="2" t="s">
        <v>38</v>
      </c>
      <c r="AA8">
        <f>ROUND(AVERAGE(P4,P7,P10,P13,P16),4)</f>
        <v>0.62</v>
      </c>
      <c r="AB8">
        <f t="shared" ref="AB8:AF8" si="6">ROUND(AVERAGE(Q4,Q7,Q10,Q13,Q16),4)</f>
        <v>0.56669999999999998</v>
      </c>
      <c r="AC8">
        <f t="shared" si="6"/>
        <v>0.54220000000000002</v>
      </c>
      <c r="AD8">
        <f t="shared" si="6"/>
        <v>0.62239999999999995</v>
      </c>
      <c r="AE8">
        <f t="shared" si="6"/>
        <v>0.69269999999999998</v>
      </c>
      <c r="AF8">
        <f t="shared" si="6"/>
        <v>0.54220000000000002</v>
      </c>
      <c r="AG8">
        <f>ROUND(AVERAGE(H4,H7,H10,H13,H16),4)</f>
        <v>0.75429999999999997</v>
      </c>
      <c r="AH8">
        <f>ROUND(AVERAGE(I4,I7,I10,I13,I16),4)</f>
        <v>0.95309999999999995</v>
      </c>
      <c r="AJ8">
        <f>SUM(L4,L7,L10,L13,L16)</f>
        <v>26</v>
      </c>
      <c r="AK8">
        <f t="shared" ref="AK8:AM8" si="7">SUM(M4,M7,M10,M13,M16)</f>
        <v>16</v>
      </c>
      <c r="AL8">
        <f t="shared" si="7"/>
        <v>36</v>
      </c>
      <c r="AM8">
        <f t="shared" si="7"/>
        <v>22</v>
      </c>
    </row>
    <row r="9" spans="1:39" x14ac:dyDescent="0.45">
      <c r="A9" t="s">
        <v>21</v>
      </c>
      <c r="B9" t="s">
        <v>22</v>
      </c>
      <c r="C9" t="s">
        <v>23</v>
      </c>
      <c r="D9" t="s">
        <v>59</v>
      </c>
      <c r="E9" t="s">
        <v>60</v>
      </c>
      <c r="F9" t="s">
        <v>32</v>
      </c>
      <c r="G9" t="s">
        <v>61</v>
      </c>
      <c r="H9">
        <v>0.7142857142857143</v>
      </c>
      <c r="I9">
        <v>1</v>
      </c>
      <c r="J9" t="s">
        <v>57</v>
      </c>
      <c r="K9" t="s">
        <v>62</v>
      </c>
      <c r="L9">
        <v>8</v>
      </c>
      <c r="M9">
        <v>3</v>
      </c>
      <c r="N9">
        <v>7</v>
      </c>
      <c r="O9">
        <v>2</v>
      </c>
      <c r="P9">
        <v>0.75</v>
      </c>
      <c r="Q9">
        <v>0.76190476190476186</v>
      </c>
      <c r="R9">
        <v>0.8</v>
      </c>
      <c r="S9">
        <v>0.72727272727272729</v>
      </c>
      <c r="T9">
        <v>0.7</v>
      </c>
      <c r="U9">
        <v>0.8</v>
      </c>
      <c r="X9" t="s">
        <v>21</v>
      </c>
      <c r="Y9" t="s">
        <v>22</v>
      </c>
      <c r="Z9" s="2" t="s">
        <v>38</v>
      </c>
      <c r="AA9">
        <f>ROUND(_xlfn.STDEV.P(P5,P7,P10,P13,P16),4)</f>
        <v>5.8299999999999998E-2</v>
      </c>
      <c r="AB9">
        <f t="shared" ref="AB9:AF9" si="8">ROUND(_xlfn.STDEV.P(Q5,Q7,Q10,Q13,Q16),4)</f>
        <v>6.6000000000000003E-2</v>
      </c>
      <c r="AC9">
        <f t="shared" si="8"/>
        <v>8.7900000000000006E-2</v>
      </c>
      <c r="AD9">
        <f t="shared" si="8"/>
        <v>0.1061</v>
      </c>
      <c r="AE9">
        <f t="shared" si="8"/>
        <v>0.13189999999999999</v>
      </c>
      <c r="AF9">
        <f t="shared" si="8"/>
        <v>8.7900000000000006E-2</v>
      </c>
      <c r="AG9">
        <f>ROUND(_xlfn.STDEV.P(H5,H7,H10,H13,H16),4)</f>
        <v>4.6100000000000002E-2</v>
      </c>
      <c r="AH9">
        <f>ROUND(_xlfn.STDEV.P(I5,I7,I10,I13,I16),4)</f>
        <v>1.0699999999999999E-2</v>
      </c>
    </row>
    <row r="10" spans="1:39" x14ac:dyDescent="0.45">
      <c r="A10" t="s">
        <v>21</v>
      </c>
      <c r="B10" t="s">
        <v>22</v>
      </c>
      <c r="C10" t="s">
        <v>63</v>
      </c>
      <c r="D10" t="s">
        <v>64</v>
      </c>
      <c r="E10" t="s">
        <v>65</v>
      </c>
      <c r="F10" t="s">
        <v>38</v>
      </c>
      <c r="G10" t="s">
        <v>66</v>
      </c>
      <c r="H10">
        <v>0.77777777777777779</v>
      </c>
      <c r="I10">
        <v>1</v>
      </c>
      <c r="J10" t="s">
        <v>57</v>
      </c>
      <c r="K10" t="s">
        <v>67</v>
      </c>
      <c r="L10">
        <v>6</v>
      </c>
      <c r="M10">
        <v>4</v>
      </c>
      <c r="N10">
        <v>6</v>
      </c>
      <c r="O10">
        <v>4</v>
      </c>
      <c r="P10">
        <v>0.6</v>
      </c>
      <c r="Q10">
        <v>0.6</v>
      </c>
      <c r="R10">
        <v>0.6</v>
      </c>
      <c r="S10">
        <v>0.6</v>
      </c>
      <c r="T10">
        <v>0.6</v>
      </c>
      <c r="U10">
        <v>0.6</v>
      </c>
    </row>
    <row r="11" spans="1:39" x14ac:dyDescent="0.45">
      <c r="A11" t="s">
        <v>21</v>
      </c>
      <c r="B11" t="s">
        <v>22</v>
      </c>
      <c r="C11" t="s">
        <v>68</v>
      </c>
      <c r="D11" t="s">
        <v>69</v>
      </c>
      <c r="E11" t="s">
        <v>70</v>
      </c>
      <c r="F11" t="s">
        <v>26</v>
      </c>
      <c r="G11" t="s">
        <v>71</v>
      </c>
      <c r="H11">
        <v>0.8571428571428571</v>
      </c>
      <c r="I11">
        <v>0.90666666666666662</v>
      </c>
      <c r="J11" t="s">
        <v>72</v>
      </c>
      <c r="K11" t="s">
        <v>73</v>
      </c>
      <c r="L11">
        <v>7</v>
      </c>
      <c r="M11">
        <v>6</v>
      </c>
      <c r="N11">
        <v>5</v>
      </c>
      <c r="O11">
        <v>2</v>
      </c>
      <c r="P11">
        <v>0.6</v>
      </c>
      <c r="Q11">
        <v>0.63636363636363635</v>
      </c>
      <c r="R11">
        <v>0.77777777777777779</v>
      </c>
      <c r="S11">
        <v>0.53846153846153844</v>
      </c>
      <c r="T11">
        <v>0.45454545454545447</v>
      </c>
      <c r="U11">
        <v>0.77777777777777779</v>
      </c>
    </row>
    <row r="12" spans="1:39" x14ac:dyDescent="0.45">
      <c r="A12" t="s">
        <v>21</v>
      </c>
      <c r="B12" t="s">
        <v>22</v>
      </c>
      <c r="C12" t="s">
        <v>23</v>
      </c>
      <c r="D12" t="s">
        <v>74</v>
      </c>
      <c r="E12" t="s">
        <v>75</v>
      </c>
      <c r="F12" t="s">
        <v>32</v>
      </c>
      <c r="G12" t="s">
        <v>76</v>
      </c>
      <c r="H12">
        <v>0.8571428571428571</v>
      </c>
      <c r="I12">
        <v>0.96103896103896103</v>
      </c>
      <c r="J12" t="s">
        <v>72</v>
      </c>
      <c r="K12" t="s">
        <v>77</v>
      </c>
      <c r="L12">
        <v>6</v>
      </c>
      <c r="M12">
        <v>7</v>
      </c>
      <c r="N12">
        <v>4</v>
      </c>
      <c r="O12">
        <v>3</v>
      </c>
      <c r="P12">
        <v>0.5</v>
      </c>
      <c r="Q12">
        <v>0.54545454545454541</v>
      </c>
      <c r="R12">
        <v>0.66666666666666663</v>
      </c>
      <c r="S12">
        <v>0.46153846153846162</v>
      </c>
      <c r="T12">
        <v>0.36363636363636359</v>
      </c>
      <c r="U12">
        <v>0.66666666666666663</v>
      </c>
    </row>
    <row r="13" spans="1:39" x14ac:dyDescent="0.45">
      <c r="A13" t="s">
        <v>21</v>
      </c>
      <c r="B13" t="s">
        <v>22</v>
      </c>
      <c r="C13" t="s">
        <v>23</v>
      </c>
      <c r="D13" t="s">
        <v>78</v>
      </c>
      <c r="E13" t="s">
        <v>79</v>
      </c>
      <c r="F13" t="s">
        <v>38</v>
      </c>
      <c r="G13" t="s">
        <v>80</v>
      </c>
      <c r="H13">
        <v>0.82352941176470584</v>
      </c>
      <c r="I13">
        <v>0.97435897435897434</v>
      </c>
      <c r="J13" t="s">
        <v>72</v>
      </c>
      <c r="K13" t="s">
        <v>81</v>
      </c>
      <c r="L13">
        <v>6</v>
      </c>
      <c r="M13">
        <v>5</v>
      </c>
      <c r="N13">
        <v>6</v>
      </c>
      <c r="O13">
        <v>3</v>
      </c>
      <c r="P13">
        <v>0.6</v>
      </c>
      <c r="Q13">
        <v>0.6</v>
      </c>
      <c r="R13">
        <v>0.66666666666666663</v>
      </c>
      <c r="S13">
        <v>0.54545454545454541</v>
      </c>
      <c r="T13">
        <v>0.54545454545454541</v>
      </c>
      <c r="U13">
        <v>0.66666666666666663</v>
      </c>
    </row>
    <row r="14" spans="1:39" x14ac:dyDescent="0.45">
      <c r="A14" t="s">
        <v>21</v>
      </c>
      <c r="B14" t="s">
        <v>22</v>
      </c>
      <c r="C14" t="s">
        <v>23</v>
      </c>
      <c r="D14" t="s">
        <v>82</v>
      </c>
      <c r="E14" t="s">
        <v>83</v>
      </c>
      <c r="F14" t="s">
        <v>26</v>
      </c>
      <c r="G14" t="s">
        <v>84</v>
      </c>
      <c r="H14">
        <v>0.7142857142857143</v>
      </c>
      <c r="I14">
        <v>1</v>
      </c>
      <c r="J14" t="s">
        <v>85</v>
      </c>
      <c r="K14" t="s">
        <v>86</v>
      </c>
      <c r="L14">
        <v>5</v>
      </c>
      <c r="M14">
        <v>1</v>
      </c>
      <c r="N14">
        <v>10</v>
      </c>
      <c r="O14">
        <v>4</v>
      </c>
      <c r="P14">
        <v>0.75</v>
      </c>
      <c r="Q14">
        <v>0.66666666666666663</v>
      </c>
      <c r="R14">
        <v>0.55555555555555558</v>
      </c>
      <c r="S14">
        <v>0.83333333333333337</v>
      </c>
      <c r="T14">
        <v>0.90909090909090906</v>
      </c>
      <c r="U14">
        <v>0.55555555555555558</v>
      </c>
    </row>
    <row r="15" spans="1:39" x14ac:dyDescent="0.45">
      <c r="A15" t="s">
        <v>21</v>
      </c>
      <c r="B15" t="s">
        <v>22</v>
      </c>
      <c r="C15" t="s">
        <v>23</v>
      </c>
      <c r="D15" t="s">
        <v>87</v>
      </c>
      <c r="E15" t="s">
        <v>88</v>
      </c>
      <c r="F15" t="s">
        <v>32</v>
      </c>
      <c r="G15" t="s">
        <v>89</v>
      </c>
      <c r="H15">
        <v>0.7142857142857143</v>
      </c>
      <c r="I15">
        <v>1</v>
      </c>
      <c r="J15" t="s">
        <v>85</v>
      </c>
      <c r="K15" t="s">
        <v>90</v>
      </c>
      <c r="L15">
        <v>4</v>
      </c>
      <c r="M15">
        <v>4</v>
      </c>
      <c r="N15">
        <v>7</v>
      </c>
      <c r="O15">
        <v>5</v>
      </c>
      <c r="P15">
        <v>0.55000000000000004</v>
      </c>
      <c r="Q15">
        <v>0.47058823529411759</v>
      </c>
      <c r="R15">
        <v>0.44444444444444442</v>
      </c>
      <c r="S15">
        <v>0.5</v>
      </c>
      <c r="T15">
        <v>0.63636363636363635</v>
      </c>
      <c r="U15">
        <v>0.44444444444444442</v>
      </c>
    </row>
    <row r="16" spans="1:39" x14ac:dyDescent="0.45">
      <c r="A16" t="s">
        <v>21</v>
      </c>
      <c r="B16" t="s">
        <v>22</v>
      </c>
      <c r="C16" t="s">
        <v>23</v>
      </c>
      <c r="D16" t="s">
        <v>74</v>
      </c>
      <c r="E16" t="s">
        <v>91</v>
      </c>
      <c r="F16" t="s">
        <v>38</v>
      </c>
      <c r="G16" t="s">
        <v>92</v>
      </c>
      <c r="H16">
        <v>0.70588235294117652</v>
      </c>
      <c r="I16">
        <v>0.98701298701298701</v>
      </c>
      <c r="J16" t="s">
        <v>85</v>
      </c>
      <c r="K16" t="s">
        <v>93</v>
      </c>
      <c r="L16">
        <v>4</v>
      </c>
      <c r="M16">
        <v>2</v>
      </c>
      <c r="N16">
        <v>9</v>
      </c>
      <c r="O16">
        <v>5</v>
      </c>
      <c r="P16">
        <v>0.65</v>
      </c>
      <c r="Q16">
        <v>0.53333333333333333</v>
      </c>
      <c r="R16">
        <v>0.44444444444444442</v>
      </c>
      <c r="S16">
        <v>0.66666666666666663</v>
      </c>
      <c r="T16">
        <v>0.81818181818181823</v>
      </c>
      <c r="U16">
        <v>0.44444444444444442</v>
      </c>
    </row>
    <row r="17" spans="1:39" x14ac:dyDescent="0.45">
      <c r="A17" t="s">
        <v>21</v>
      </c>
      <c r="B17" t="s">
        <v>94</v>
      </c>
      <c r="C17" t="s">
        <v>23</v>
      </c>
      <c r="D17" t="s">
        <v>95</v>
      </c>
      <c r="E17" t="s">
        <v>96</v>
      </c>
      <c r="F17" t="s">
        <v>26</v>
      </c>
      <c r="G17" t="s">
        <v>97</v>
      </c>
      <c r="H17">
        <v>0.8</v>
      </c>
      <c r="I17">
        <v>0.92105263157894735</v>
      </c>
      <c r="J17" t="s">
        <v>28</v>
      </c>
      <c r="K17" t="s">
        <v>98</v>
      </c>
      <c r="L17">
        <v>6</v>
      </c>
      <c r="M17">
        <v>4</v>
      </c>
      <c r="N17">
        <v>6</v>
      </c>
      <c r="O17">
        <v>4</v>
      </c>
      <c r="P17">
        <v>0.6</v>
      </c>
      <c r="Q17">
        <v>0.6</v>
      </c>
      <c r="R17">
        <v>0.6</v>
      </c>
      <c r="S17">
        <v>0.6</v>
      </c>
      <c r="T17">
        <v>0.6</v>
      </c>
      <c r="U17">
        <v>0.6</v>
      </c>
      <c r="X17" t="s">
        <v>21</v>
      </c>
      <c r="Y17" t="s">
        <v>396</v>
      </c>
      <c r="Z17" t="s">
        <v>26</v>
      </c>
      <c r="AA17">
        <f>ROUND(AVERAGE(P17,P20,P23,P26,P29),4)</f>
        <v>0.67</v>
      </c>
      <c r="AB17">
        <f t="shared" ref="AB17" si="9">ROUND(AVERAGE(Q17,Q20,Q23,Q26,Q29),4)</f>
        <v>0.70350000000000001</v>
      </c>
      <c r="AC17">
        <f t="shared" ref="AC17" si="10">ROUND(AVERAGE(R17,R20,R23,R26,R29),4)</f>
        <v>0.79110000000000003</v>
      </c>
      <c r="AD17">
        <f t="shared" ref="AD17" si="11">ROUND(AVERAGE(S17,S20,S23,S26,S29),4)</f>
        <v>0.65080000000000005</v>
      </c>
      <c r="AE17">
        <f t="shared" ref="AE17" si="12">ROUND(AVERAGE(T17,T20,T23,T26,T29),4)</f>
        <v>0.55640000000000001</v>
      </c>
      <c r="AF17">
        <f t="shared" ref="AF17" si="13">ROUND(AVERAGE(U17,U20,U23,U26,U29),4)</f>
        <v>0.79110000000000003</v>
      </c>
      <c r="AG17">
        <f>ROUND(AVERAGE(H17,H20,H23,H26,H29),4)</f>
        <v>0.78549999999999998</v>
      </c>
      <c r="AH17">
        <f>ROUND(AVERAGE(I17,I20,I23,I26,I29),4)</f>
        <v>0.86509999999999998</v>
      </c>
      <c r="AJ17">
        <f>SUM(L17,L20,L23,L26,L29)</f>
        <v>38</v>
      </c>
      <c r="AK17">
        <f t="shared" ref="AK17" si="14">SUM(M17,M20,M23,M26,M29)</f>
        <v>23</v>
      </c>
      <c r="AL17">
        <f t="shared" ref="AL17" si="15">SUM(N17,N20,N23,N26,N29)</f>
        <v>29</v>
      </c>
      <c r="AM17">
        <f t="shared" ref="AM17" si="16">SUM(O17,O20,O23,O26,O29)</f>
        <v>10</v>
      </c>
    </row>
    <row r="18" spans="1:39" x14ac:dyDescent="0.45">
      <c r="A18" t="s">
        <v>21</v>
      </c>
      <c r="B18" t="s">
        <v>94</v>
      </c>
      <c r="C18" t="s">
        <v>35</v>
      </c>
      <c r="D18" t="s">
        <v>99</v>
      </c>
      <c r="E18" t="s">
        <v>100</v>
      </c>
      <c r="F18" t="s">
        <v>32</v>
      </c>
      <c r="G18" t="s">
        <v>101</v>
      </c>
      <c r="H18">
        <v>0.77777777777777779</v>
      </c>
      <c r="I18">
        <v>0.94736842105263153</v>
      </c>
      <c r="J18" t="s">
        <v>28</v>
      </c>
      <c r="K18" t="s">
        <v>102</v>
      </c>
      <c r="L18">
        <v>7</v>
      </c>
      <c r="M18">
        <v>4</v>
      </c>
      <c r="N18">
        <v>6</v>
      </c>
      <c r="O18">
        <v>3</v>
      </c>
      <c r="P18">
        <v>0.65</v>
      </c>
      <c r="Q18">
        <v>0.66666666666666663</v>
      </c>
      <c r="R18">
        <v>0.7</v>
      </c>
      <c r="S18">
        <v>0.63636363636363635</v>
      </c>
      <c r="T18">
        <v>0.6</v>
      </c>
      <c r="U18">
        <v>0.7</v>
      </c>
      <c r="X18" t="s">
        <v>21</v>
      </c>
      <c r="Y18" t="s">
        <v>396</v>
      </c>
      <c r="Z18" t="s">
        <v>26</v>
      </c>
      <c r="AA18">
        <f>ROUND(_xlfn.STDEV.P(P17,P20,P23,P26,P29),4)</f>
        <v>0.13270000000000001</v>
      </c>
      <c r="AB18">
        <f t="shared" ref="AB18" si="17">ROUND(_xlfn.STDEV.P(Q17,Q20,Q23,Q26,Q29),4)</f>
        <v>0.1028</v>
      </c>
      <c r="AC18">
        <f t="shared" ref="AC18" si="18">ROUND(_xlfn.STDEV.P(R17,R20,R23,R26,R29),4)</f>
        <v>0.1101</v>
      </c>
      <c r="AD18">
        <f t="shared" ref="AD18" si="19">ROUND(_xlfn.STDEV.P(S17,S20,S23,S26,S29),4)</f>
        <v>0.14449999999999999</v>
      </c>
      <c r="AE18">
        <f t="shared" ref="AE18" si="20">ROUND(_xlfn.STDEV.P(T17,T20,T23,T26,T29),4)</f>
        <v>0.24210000000000001</v>
      </c>
      <c r="AF18">
        <f t="shared" ref="AF18" si="21">ROUND(_xlfn.STDEV.P(U17,U20,U23,U26,U29),4)</f>
        <v>0.1101</v>
      </c>
      <c r="AG18">
        <f>ROUND(_xlfn.STDEV.P(H17,H20,H23,H26,H29),4)</f>
        <v>5.2600000000000001E-2</v>
      </c>
      <c r="AH18">
        <f>ROUND(_xlfn.STDEV.P(I17,I20,I23,I26,I29),4)</f>
        <v>8.0199999999999994E-2</v>
      </c>
    </row>
    <row r="19" spans="1:39" x14ac:dyDescent="0.45">
      <c r="A19" t="s">
        <v>21</v>
      </c>
      <c r="B19" t="s">
        <v>94</v>
      </c>
      <c r="C19" t="s">
        <v>35</v>
      </c>
      <c r="D19" t="s">
        <v>103</v>
      </c>
      <c r="E19" t="s">
        <v>104</v>
      </c>
      <c r="F19" t="s">
        <v>38</v>
      </c>
      <c r="G19" t="s">
        <v>105</v>
      </c>
      <c r="H19">
        <v>0.82352941176470584</v>
      </c>
      <c r="I19">
        <v>0.77500000000000002</v>
      </c>
      <c r="J19" t="s">
        <v>28</v>
      </c>
      <c r="K19" t="s">
        <v>106</v>
      </c>
      <c r="L19">
        <v>5</v>
      </c>
      <c r="M19">
        <v>4</v>
      </c>
      <c r="N19">
        <v>6</v>
      </c>
      <c r="O19">
        <v>5</v>
      </c>
      <c r="P19">
        <v>0.55000000000000004</v>
      </c>
      <c r="Q19">
        <v>0.52631578947368418</v>
      </c>
      <c r="R19">
        <v>0.5</v>
      </c>
      <c r="S19">
        <v>0.55555555555555558</v>
      </c>
      <c r="T19">
        <v>0.6</v>
      </c>
      <c r="U19">
        <v>0.5</v>
      </c>
    </row>
    <row r="20" spans="1:39" x14ac:dyDescent="0.45">
      <c r="A20" t="s">
        <v>21</v>
      </c>
      <c r="B20" t="s">
        <v>94</v>
      </c>
      <c r="C20" t="s">
        <v>35</v>
      </c>
      <c r="D20" t="s">
        <v>107</v>
      </c>
      <c r="E20" t="s">
        <v>108</v>
      </c>
      <c r="F20" t="s">
        <v>26</v>
      </c>
      <c r="G20" t="s">
        <v>109</v>
      </c>
      <c r="H20">
        <v>0.7142857142857143</v>
      </c>
      <c r="I20">
        <v>0.9</v>
      </c>
      <c r="J20" t="s">
        <v>44</v>
      </c>
      <c r="K20" t="s">
        <v>110</v>
      </c>
      <c r="L20">
        <v>9</v>
      </c>
      <c r="M20">
        <v>3</v>
      </c>
      <c r="N20">
        <v>7</v>
      </c>
      <c r="O20">
        <v>1</v>
      </c>
      <c r="P20">
        <v>0.8</v>
      </c>
      <c r="Q20">
        <v>0.81818181818181823</v>
      </c>
      <c r="R20">
        <v>0.9</v>
      </c>
      <c r="S20">
        <v>0.75</v>
      </c>
      <c r="T20">
        <v>0.7</v>
      </c>
      <c r="U20">
        <v>0.9</v>
      </c>
      <c r="X20" t="s">
        <v>21</v>
      </c>
      <c r="Y20" t="s">
        <v>396</v>
      </c>
      <c r="Z20" s="2">
        <v>0.1</v>
      </c>
      <c r="AA20">
        <f>ROUND(AVERAGE(P18,P21,P24,P27,P30),4)</f>
        <v>0.65</v>
      </c>
      <c r="AB20">
        <f t="shared" ref="AB20" si="22">ROUND(AVERAGE(Q18,Q21,Q24,Q27,Q30),4)</f>
        <v>0.628</v>
      </c>
      <c r="AC20">
        <f t="shared" ref="AC20" si="23">ROUND(AVERAGE(R18,R21,R24,R27,R30),4)</f>
        <v>0.64670000000000005</v>
      </c>
      <c r="AD20">
        <f t="shared" ref="AD20" si="24">ROUND(AVERAGE(S18,S21,S24,S27,S30),4)</f>
        <v>0.64700000000000002</v>
      </c>
      <c r="AE20">
        <f t="shared" ref="AE20" si="25">ROUND(AVERAGE(T18,T21,T24,T27,T30),4)</f>
        <v>0.65269999999999995</v>
      </c>
      <c r="AF20">
        <f t="shared" ref="AF20" si="26">ROUND(AVERAGE(U18,U21,U24,U27,U30),4)</f>
        <v>0.64670000000000005</v>
      </c>
      <c r="AG20">
        <f>ROUND(AVERAGE(H18,H21,H24,H27,H30),4)</f>
        <v>0.76980000000000004</v>
      </c>
      <c r="AH20">
        <f>ROUND(AVERAGE(I18,I21,I24,I27,I30),4)</f>
        <v>0.93269999999999997</v>
      </c>
      <c r="AJ20">
        <f>SUM(L18,L21,L24,L27,L30)</f>
        <v>31</v>
      </c>
      <c r="AK20">
        <f t="shared" ref="AK20" si="27">SUM(M18,M21,M24,M27,M30)</f>
        <v>18</v>
      </c>
      <c r="AL20">
        <f t="shared" ref="AL20" si="28">SUM(N18,N21,N24,N27,N30)</f>
        <v>34</v>
      </c>
      <c r="AM20">
        <f t="shared" ref="AM20" si="29">SUM(O18,O21,O24,O27,O30)</f>
        <v>17</v>
      </c>
    </row>
    <row r="21" spans="1:39" x14ac:dyDescent="0.45">
      <c r="A21" t="s">
        <v>21</v>
      </c>
      <c r="B21" t="s">
        <v>94</v>
      </c>
      <c r="C21" t="s">
        <v>23</v>
      </c>
      <c r="D21" t="s">
        <v>111</v>
      </c>
      <c r="E21" t="s">
        <v>112</v>
      </c>
      <c r="F21" t="s">
        <v>32</v>
      </c>
      <c r="G21" t="s">
        <v>113</v>
      </c>
      <c r="H21">
        <v>0.7142857142857143</v>
      </c>
      <c r="I21">
        <v>1</v>
      </c>
      <c r="J21" t="s">
        <v>44</v>
      </c>
      <c r="K21" t="s">
        <v>114</v>
      </c>
      <c r="L21">
        <v>4</v>
      </c>
      <c r="M21">
        <v>4</v>
      </c>
      <c r="N21">
        <v>6</v>
      </c>
      <c r="O21">
        <v>6</v>
      </c>
      <c r="P21">
        <v>0.5</v>
      </c>
      <c r="Q21">
        <v>0.44444444444444442</v>
      </c>
      <c r="R21">
        <v>0.4</v>
      </c>
      <c r="S21">
        <v>0.5</v>
      </c>
      <c r="T21">
        <v>0.6</v>
      </c>
      <c r="U21">
        <v>0.4</v>
      </c>
      <c r="X21" t="s">
        <v>21</v>
      </c>
      <c r="Y21" t="s">
        <v>396</v>
      </c>
      <c r="Z21" s="2">
        <v>0.1</v>
      </c>
      <c r="AA21">
        <f>ROUND(_xlfn.STDEV.P(P18,P21,P24,P27,P30),4)</f>
        <v>8.3699999999999997E-2</v>
      </c>
      <c r="AB21">
        <f t="shared" ref="AB21" si="30">ROUND(_xlfn.STDEV.P(Q18,Q21,Q24,Q27,Q30),4)</f>
        <v>0.1104</v>
      </c>
      <c r="AC21">
        <f t="shared" ref="AC21" si="31">ROUND(_xlfn.STDEV.P(R18,R21,R24,R27,R30),4)</f>
        <v>0.1933</v>
      </c>
      <c r="AD21">
        <f t="shared" ref="AD21" si="32">ROUND(_xlfn.STDEV.P(S18,S21,S24,S27,S30),4)</f>
        <v>0.107</v>
      </c>
      <c r="AE21">
        <f t="shared" ref="AE21" si="33">ROUND(_xlfn.STDEV.P(T18,T21,T24,T27,T30),4)</f>
        <v>0.1502</v>
      </c>
      <c r="AF21">
        <f t="shared" ref="AF21" si="34">ROUND(_xlfn.STDEV.P(U18,U21,U24,U27,U30),4)</f>
        <v>0.1933</v>
      </c>
      <c r="AG21">
        <f>ROUND(_xlfn.STDEV.P(H18,H21,H24,H27,H30),4)</f>
        <v>4.36E-2</v>
      </c>
      <c r="AH21">
        <f>ROUND(_xlfn.STDEV.P(I18,I21,I24,I27,I30),4)</f>
        <v>6.7500000000000004E-2</v>
      </c>
    </row>
    <row r="22" spans="1:39" x14ac:dyDescent="0.45">
      <c r="A22" t="s">
        <v>21</v>
      </c>
      <c r="B22" t="s">
        <v>94</v>
      </c>
      <c r="C22" t="s">
        <v>35</v>
      </c>
      <c r="D22" t="s">
        <v>115</v>
      </c>
      <c r="E22" t="s">
        <v>116</v>
      </c>
      <c r="F22" t="s">
        <v>38</v>
      </c>
      <c r="G22" t="s">
        <v>117</v>
      </c>
      <c r="H22">
        <v>0.70588235294117652</v>
      </c>
      <c r="I22">
        <v>0.89189189189189189</v>
      </c>
      <c r="J22" t="s">
        <v>44</v>
      </c>
      <c r="K22" t="s">
        <v>118</v>
      </c>
      <c r="L22">
        <v>6</v>
      </c>
      <c r="M22">
        <v>2</v>
      </c>
      <c r="N22">
        <v>8</v>
      </c>
      <c r="O22">
        <v>4</v>
      </c>
      <c r="P22">
        <v>0.7</v>
      </c>
      <c r="Q22">
        <v>0.66666666666666663</v>
      </c>
      <c r="R22">
        <v>0.6</v>
      </c>
      <c r="S22">
        <v>0.75</v>
      </c>
      <c r="T22">
        <v>0.8</v>
      </c>
      <c r="U22">
        <v>0.6</v>
      </c>
    </row>
    <row r="23" spans="1:39" x14ac:dyDescent="0.45">
      <c r="A23" t="s">
        <v>21</v>
      </c>
      <c r="B23" t="s">
        <v>94</v>
      </c>
      <c r="C23" t="s">
        <v>35</v>
      </c>
      <c r="D23" t="s">
        <v>119</v>
      </c>
      <c r="E23" t="s">
        <v>120</v>
      </c>
      <c r="F23" t="s">
        <v>26</v>
      </c>
      <c r="G23" t="s">
        <v>121</v>
      </c>
      <c r="H23">
        <v>0.76923076923076927</v>
      </c>
      <c r="I23">
        <v>0.70833333333333337</v>
      </c>
      <c r="J23" t="s">
        <v>57</v>
      </c>
      <c r="K23" t="s">
        <v>122</v>
      </c>
      <c r="L23">
        <v>9</v>
      </c>
      <c r="M23">
        <v>7</v>
      </c>
      <c r="N23">
        <v>3</v>
      </c>
      <c r="O23">
        <v>1</v>
      </c>
      <c r="P23">
        <v>0.6</v>
      </c>
      <c r="Q23">
        <v>0.69230769230769229</v>
      </c>
      <c r="R23">
        <v>0.9</v>
      </c>
      <c r="S23">
        <v>0.5625</v>
      </c>
      <c r="T23">
        <v>0.3</v>
      </c>
      <c r="U23">
        <v>0.9</v>
      </c>
      <c r="X23" t="s">
        <v>21</v>
      </c>
      <c r="Y23" t="s">
        <v>396</v>
      </c>
      <c r="Z23" s="2" t="s">
        <v>38</v>
      </c>
      <c r="AA23" s="3">
        <f>ROUND(AVERAGE(P19,P22,P25,P28,P31),4)</f>
        <v>0.68</v>
      </c>
      <c r="AB23" s="3">
        <f t="shared" ref="AB23" si="35">ROUND(AVERAGE(Q19,Q22,Q25,Q28,Q31),4)</f>
        <v>0.6714</v>
      </c>
      <c r="AC23">
        <f t="shared" ref="AC23" si="36">ROUND(AVERAGE(R19,R22,R25,R28,R31),4)</f>
        <v>0.69330000000000003</v>
      </c>
      <c r="AD23">
        <f t="shared" ref="AD23" si="37">ROUND(AVERAGE(S19,S22,S25,S28,S31),4)</f>
        <v>0.66420000000000001</v>
      </c>
      <c r="AE23">
        <f t="shared" ref="AE23" si="38">ROUND(AVERAGE(T19,T22,T25,T28,T31),4)</f>
        <v>0.67449999999999999</v>
      </c>
      <c r="AF23">
        <f t="shared" ref="AF23" si="39">ROUND(AVERAGE(U19,U22,U25,U28,U31),4)</f>
        <v>0.69330000000000003</v>
      </c>
      <c r="AG23">
        <f>ROUND(AVERAGE(H19,H22,H25,H28,H31),4)</f>
        <v>0.76429999999999998</v>
      </c>
      <c r="AH23">
        <f>ROUND(AVERAGE(I19,I22,I25,I28,I31),4)</f>
        <v>0.85829999999999995</v>
      </c>
      <c r="AJ23">
        <f>SUM(L19,L22,L25,L28,L31)</f>
        <v>33</v>
      </c>
      <c r="AK23">
        <f t="shared" ref="AK23" si="40">SUM(M19,M22,M25,M28,M31)</f>
        <v>17</v>
      </c>
      <c r="AL23">
        <f t="shared" ref="AL23" si="41">SUM(N19,N22,N25,N28,N31)</f>
        <v>35</v>
      </c>
      <c r="AM23">
        <f t="shared" ref="AM23" si="42">SUM(O19,O22,O25,O28,O31)</f>
        <v>15</v>
      </c>
    </row>
    <row r="24" spans="1:39" x14ac:dyDescent="0.45">
      <c r="A24" t="s">
        <v>21</v>
      </c>
      <c r="B24" t="s">
        <v>94</v>
      </c>
      <c r="C24" t="s">
        <v>35</v>
      </c>
      <c r="D24" t="s">
        <v>123</v>
      </c>
      <c r="E24" t="s">
        <v>124</v>
      </c>
      <c r="F24" t="s">
        <v>32</v>
      </c>
      <c r="G24" t="s">
        <v>125</v>
      </c>
      <c r="H24">
        <v>0.77777777777777779</v>
      </c>
      <c r="I24">
        <v>0.80519480519480524</v>
      </c>
      <c r="J24" t="s">
        <v>57</v>
      </c>
      <c r="K24" t="s">
        <v>126</v>
      </c>
      <c r="L24">
        <v>8</v>
      </c>
      <c r="M24">
        <v>3</v>
      </c>
      <c r="N24">
        <v>7</v>
      </c>
      <c r="O24">
        <v>2</v>
      </c>
      <c r="P24">
        <v>0.75</v>
      </c>
      <c r="Q24">
        <v>0.76190476190476186</v>
      </c>
      <c r="R24">
        <v>0.8</v>
      </c>
      <c r="S24">
        <v>0.72727272727272729</v>
      </c>
      <c r="T24">
        <v>0.7</v>
      </c>
      <c r="U24">
        <v>0.8</v>
      </c>
      <c r="X24" t="s">
        <v>21</v>
      </c>
      <c r="Y24" t="s">
        <v>396</v>
      </c>
      <c r="Z24" s="2" t="s">
        <v>38</v>
      </c>
      <c r="AA24">
        <f>ROUND(_xlfn.STDEV.P(P20,P22,P25,P28,P31),4)</f>
        <v>0.04</v>
      </c>
      <c r="AB24">
        <f t="shared" ref="AB24" si="43">ROUND(_xlfn.STDEV.P(Q20,Q22,Q25,Q28,Q31),4)</f>
        <v>5.0500000000000003E-2</v>
      </c>
      <c r="AC24">
        <f t="shared" ref="AC24" si="44">ROUND(_xlfn.STDEV.P(R20,R22,R25,R28,R31),4)</f>
        <v>0.1139</v>
      </c>
      <c r="AD24">
        <f t="shared" ref="AD24" si="45">ROUND(_xlfn.STDEV.P(S20,S22,S25,S28,S31),4)</f>
        <v>4.9200000000000001E-2</v>
      </c>
      <c r="AE24">
        <f t="shared" ref="AE24" si="46">ROUND(_xlfn.STDEV.P(T20,T22,T25,T28,T31),4)</f>
        <v>8.3000000000000004E-2</v>
      </c>
      <c r="AF24">
        <f t="shared" ref="AF24" si="47">ROUND(_xlfn.STDEV.P(U20,U22,U25,U28,U31),4)</f>
        <v>0.1139</v>
      </c>
      <c r="AG24">
        <f>ROUND(_xlfn.STDEV.P(H20,H22,H25,H28,H31),4)</f>
        <v>3.8699999999999998E-2</v>
      </c>
      <c r="AH24">
        <f>ROUND(_xlfn.STDEV.P(I20,I22,I25,I28,I31),4)</f>
        <v>1.5299999999999999E-2</v>
      </c>
    </row>
    <row r="25" spans="1:39" x14ac:dyDescent="0.45">
      <c r="A25" t="s">
        <v>21</v>
      </c>
      <c r="B25" t="s">
        <v>94</v>
      </c>
      <c r="C25" t="s">
        <v>35</v>
      </c>
      <c r="D25" t="s">
        <v>127</v>
      </c>
      <c r="E25" t="s">
        <v>128</v>
      </c>
      <c r="F25" t="s">
        <v>38</v>
      </c>
      <c r="G25" t="s">
        <v>129</v>
      </c>
      <c r="H25">
        <v>0.77777777777777779</v>
      </c>
      <c r="I25">
        <v>0.89473684210526316</v>
      </c>
      <c r="J25" t="s">
        <v>57</v>
      </c>
      <c r="K25" t="s">
        <v>130</v>
      </c>
      <c r="L25">
        <v>7</v>
      </c>
      <c r="M25">
        <v>3</v>
      </c>
      <c r="N25">
        <v>7</v>
      </c>
      <c r="O25">
        <v>3</v>
      </c>
      <c r="P25">
        <v>0.7</v>
      </c>
      <c r="Q25">
        <v>0.7</v>
      </c>
      <c r="R25">
        <v>0.7</v>
      </c>
      <c r="S25">
        <v>0.7</v>
      </c>
      <c r="T25">
        <v>0.7</v>
      </c>
      <c r="U25">
        <v>0.7</v>
      </c>
    </row>
    <row r="26" spans="1:39" x14ac:dyDescent="0.45">
      <c r="A26" t="s">
        <v>21</v>
      </c>
      <c r="B26" t="s">
        <v>94</v>
      </c>
      <c r="C26" t="s">
        <v>63</v>
      </c>
      <c r="D26" t="s">
        <v>131</v>
      </c>
      <c r="E26" t="s">
        <v>132</v>
      </c>
      <c r="F26" t="s">
        <v>26</v>
      </c>
      <c r="G26" t="s">
        <v>133</v>
      </c>
      <c r="H26">
        <v>0.875</v>
      </c>
      <c r="I26">
        <v>0.92105263157894735</v>
      </c>
      <c r="J26" t="s">
        <v>72</v>
      </c>
      <c r="K26" t="s">
        <v>134</v>
      </c>
      <c r="L26">
        <v>7</v>
      </c>
      <c r="M26">
        <v>8</v>
      </c>
      <c r="N26">
        <v>3</v>
      </c>
      <c r="O26">
        <v>2</v>
      </c>
      <c r="P26">
        <v>0.5</v>
      </c>
      <c r="Q26">
        <v>0.58333333333333337</v>
      </c>
      <c r="R26">
        <v>0.77777777777777779</v>
      </c>
      <c r="S26">
        <v>0.46666666666666667</v>
      </c>
      <c r="T26">
        <v>0.27272727272727271</v>
      </c>
      <c r="U26">
        <v>0.77777777777777779</v>
      </c>
    </row>
    <row r="27" spans="1:39" x14ac:dyDescent="0.45">
      <c r="A27" t="s">
        <v>21</v>
      </c>
      <c r="B27" t="s">
        <v>94</v>
      </c>
      <c r="C27" t="s">
        <v>23</v>
      </c>
      <c r="D27" t="s">
        <v>135</v>
      </c>
      <c r="E27" t="s">
        <v>136</v>
      </c>
      <c r="F27" t="s">
        <v>32</v>
      </c>
      <c r="G27" t="s">
        <v>137</v>
      </c>
      <c r="H27">
        <v>0.84210526315789469</v>
      </c>
      <c r="I27">
        <v>0.93670886075949367</v>
      </c>
      <c r="J27" t="s">
        <v>72</v>
      </c>
      <c r="K27" t="s">
        <v>138</v>
      </c>
      <c r="L27">
        <v>8</v>
      </c>
      <c r="M27">
        <v>6</v>
      </c>
      <c r="N27">
        <v>5</v>
      </c>
      <c r="O27">
        <v>1</v>
      </c>
      <c r="P27">
        <v>0.65</v>
      </c>
      <c r="Q27">
        <v>0.69565217391304346</v>
      </c>
      <c r="R27">
        <v>0.88888888888888884</v>
      </c>
      <c r="S27">
        <v>0.5714285714285714</v>
      </c>
      <c r="T27">
        <v>0.45454545454545447</v>
      </c>
      <c r="U27">
        <v>0.88888888888888884</v>
      </c>
    </row>
    <row r="28" spans="1:39" x14ac:dyDescent="0.45">
      <c r="A28" t="s">
        <v>21</v>
      </c>
      <c r="B28" t="s">
        <v>94</v>
      </c>
      <c r="C28" t="s">
        <v>68</v>
      </c>
      <c r="D28" t="s">
        <v>139</v>
      </c>
      <c r="E28" t="s">
        <v>140</v>
      </c>
      <c r="F28" t="s">
        <v>38</v>
      </c>
      <c r="G28" t="s">
        <v>141</v>
      </c>
      <c r="H28">
        <v>0.8</v>
      </c>
      <c r="I28">
        <v>0.86486486486486491</v>
      </c>
      <c r="J28" t="s">
        <v>72</v>
      </c>
      <c r="K28" t="s">
        <v>142</v>
      </c>
      <c r="L28">
        <v>8</v>
      </c>
      <c r="M28">
        <v>5</v>
      </c>
      <c r="N28">
        <v>6</v>
      </c>
      <c r="O28">
        <v>1</v>
      </c>
      <c r="P28">
        <v>0.7</v>
      </c>
      <c r="Q28">
        <v>0.72727272727272729</v>
      </c>
      <c r="R28">
        <v>0.88888888888888884</v>
      </c>
      <c r="S28">
        <v>0.61538461538461542</v>
      </c>
      <c r="T28">
        <v>0.54545454545454541</v>
      </c>
      <c r="U28">
        <v>0.88888888888888884</v>
      </c>
    </row>
    <row r="29" spans="1:39" x14ac:dyDescent="0.45">
      <c r="A29" t="s">
        <v>21</v>
      </c>
      <c r="B29" t="s">
        <v>94</v>
      </c>
      <c r="C29" t="s">
        <v>35</v>
      </c>
      <c r="D29" t="s">
        <v>143</v>
      </c>
      <c r="E29" t="s">
        <v>144</v>
      </c>
      <c r="F29" t="s">
        <v>26</v>
      </c>
      <c r="G29" t="s">
        <v>145</v>
      </c>
      <c r="H29">
        <v>0.76923076923076927</v>
      </c>
      <c r="I29">
        <v>0.875</v>
      </c>
      <c r="J29" t="s">
        <v>85</v>
      </c>
      <c r="K29" t="s">
        <v>146</v>
      </c>
      <c r="L29">
        <v>7</v>
      </c>
      <c r="M29">
        <v>1</v>
      </c>
      <c r="N29">
        <v>10</v>
      </c>
      <c r="O29">
        <v>2</v>
      </c>
      <c r="P29">
        <v>0.85</v>
      </c>
      <c r="Q29">
        <v>0.82352941176470584</v>
      </c>
      <c r="R29">
        <v>0.77777777777777779</v>
      </c>
      <c r="S29">
        <v>0.875</v>
      </c>
      <c r="T29">
        <v>0.90909090909090906</v>
      </c>
      <c r="U29">
        <v>0.77777777777777779</v>
      </c>
    </row>
    <row r="30" spans="1:39" x14ac:dyDescent="0.45">
      <c r="A30" t="s">
        <v>21</v>
      </c>
      <c r="B30" t="s">
        <v>94</v>
      </c>
      <c r="C30" t="s">
        <v>35</v>
      </c>
      <c r="D30" t="s">
        <v>147</v>
      </c>
      <c r="E30" t="s">
        <v>148</v>
      </c>
      <c r="F30" t="s">
        <v>32</v>
      </c>
      <c r="G30" t="s">
        <v>149</v>
      </c>
      <c r="H30">
        <v>0.73684210526315785</v>
      </c>
      <c r="I30">
        <v>0.97435897435897434</v>
      </c>
      <c r="J30" t="s">
        <v>85</v>
      </c>
      <c r="K30" t="s">
        <v>150</v>
      </c>
      <c r="L30">
        <v>4</v>
      </c>
      <c r="M30">
        <v>1</v>
      </c>
      <c r="N30">
        <v>10</v>
      </c>
      <c r="O30">
        <v>5</v>
      </c>
      <c r="P30">
        <v>0.7</v>
      </c>
      <c r="Q30">
        <v>0.5714285714285714</v>
      </c>
      <c r="R30">
        <v>0.44444444444444442</v>
      </c>
      <c r="S30">
        <v>0.8</v>
      </c>
      <c r="T30">
        <v>0.90909090909090906</v>
      </c>
      <c r="U30">
        <v>0.44444444444444442</v>
      </c>
    </row>
    <row r="31" spans="1:39" x14ac:dyDescent="0.45">
      <c r="A31" t="s">
        <v>21</v>
      </c>
      <c r="B31" t="s">
        <v>94</v>
      </c>
      <c r="C31" t="s">
        <v>35</v>
      </c>
      <c r="D31" t="s">
        <v>151</v>
      </c>
      <c r="E31" t="s">
        <v>152</v>
      </c>
      <c r="F31" t="s">
        <v>38</v>
      </c>
      <c r="G31" t="s">
        <v>153</v>
      </c>
      <c r="H31">
        <v>0.7142857142857143</v>
      </c>
      <c r="I31">
        <v>0.86486486486486491</v>
      </c>
      <c r="J31" t="s">
        <v>85</v>
      </c>
      <c r="K31" t="s">
        <v>154</v>
      </c>
      <c r="L31">
        <v>7</v>
      </c>
      <c r="M31">
        <v>3</v>
      </c>
      <c r="N31">
        <v>8</v>
      </c>
      <c r="O31">
        <v>2</v>
      </c>
      <c r="P31">
        <v>0.75</v>
      </c>
      <c r="Q31">
        <v>0.73684210526315785</v>
      </c>
      <c r="R31">
        <v>0.77777777777777779</v>
      </c>
      <c r="S31">
        <v>0.7</v>
      </c>
      <c r="T31">
        <v>0.72727272727272729</v>
      </c>
      <c r="U31">
        <v>0.77777777777777779</v>
      </c>
    </row>
    <row r="32" spans="1:39" x14ac:dyDescent="0.45">
      <c r="A32" t="s">
        <v>21</v>
      </c>
      <c r="B32" t="s">
        <v>155</v>
      </c>
      <c r="C32" t="s">
        <v>23</v>
      </c>
      <c r="D32" t="s">
        <v>156</v>
      </c>
      <c r="E32" t="s">
        <v>157</v>
      </c>
      <c r="F32" t="s">
        <v>26</v>
      </c>
      <c r="G32" t="s">
        <v>158</v>
      </c>
      <c r="H32">
        <v>0.76190476190476186</v>
      </c>
      <c r="I32">
        <v>0.89473684210526316</v>
      </c>
      <c r="J32" t="s">
        <v>28</v>
      </c>
      <c r="K32" t="s">
        <v>159</v>
      </c>
      <c r="L32">
        <v>4</v>
      </c>
      <c r="M32">
        <v>2</v>
      </c>
      <c r="N32">
        <v>8</v>
      </c>
      <c r="O32">
        <v>6</v>
      </c>
      <c r="P32">
        <v>0.6</v>
      </c>
      <c r="Q32">
        <v>0.5</v>
      </c>
      <c r="R32">
        <v>0.4</v>
      </c>
      <c r="S32">
        <v>0.66666666666666663</v>
      </c>
      <c r="T32">
        <v>0.8</v>
      </c>
      <c r="U32">
        <v>0.4</v>
      </c>
      <c r="X32" t="s">
        <v>21</v>
      </c>
      <c r="Y32" t="s">
        <v>397</v>
      </c>
      <c r="Z32" t="s">
        <v>26</v>
      </c>
      <c r="AA32">
        <f>ROUND(AVERAGE(P32,P35,P38,P41,P44),4)</f>
        <v>0.61</v>
      </c>
      <c r="AB32">
        <f t="shared" ref="AB32" si="48">ROUND(AVERAGE(Q32,Q35,Q38,Q41,Q44),4)</f>
        <v>0.60329999999999995</v>
      </c>
      <c r="AC32">
        <f t="shared" ref="AC32" si="49">ROUND(AVERAGE(R32,R35,R38,R41,R44),4)</f>
        <v>0.62890000000000001</v>
      </c>
      <c r="AD32">
        <f t="shared" ref="AD32" si="50">ROUND(AVERAGE(S32,S35,S38,S41,S44),4)</f>
        <v>0.60729999999999995</v>
      </c>
      <c r="AE32">
        <f t="shared" ref="AE32" si="51">ROUND(AVERAGE(T32,T35,T38,T41,T44),4)</f>
        <v>0.6</v>
      </c>
      <c r="AF32">
        <f t="shared" ref="AF32" si="52">ROUND(AVERAGE(U32,U35,U38,U41,U44),4)</f>
        <v>0.62890000000000001</v>
      </c>
      <c r="AG32">
        <f>ROUND(AVERAGE(H32,H35,H38,H41,H44),4)</f>
        <v>0.76359999999999995</v>
      </c>
      <c r="AH32">
        <f>ROUND(AVERAGE(I32,I35,I38,I41,I44),4)</f>
        <v>0.87749999999999995</v>
      </c>
      <c r="AJ32">
        <f>SUM(L32,L35,L38,L41,L44)</f>
        <v>30</v>
      </c>
      <c r="AK32">
        <f t="shared" ref="AK32" si="53">SUM(M32,M35,M38,M41,M44)</f>
        <v>21</v>
      </c>
      <c r="AL32">
        <f t="shared" ref="AL32" si="54">SUM(N32,N35,N38,N41,N44)</f>
        <v>31</v>
      </c>
      <c r="AM32">
        <f t="shared" ref="AM32" si="55">SUM(O32,O35,O38,O41,O44)</f>
        <v>18</v>
      </c>
    </row>
    <row r="33" spans="1:39" x14ac:dyDescent="0.45">
      <c r="A33" t="s">
        <v>21</v>
      </c>
      <c r="B33" t="s">
        <v>155</v>
      </c>
      <c r="C33" t="s">
        <v>35</v>
      </c>
      <c r="D33" t="s">
        <v>160</v>
      </c>
      <c r="E33" t="s">
        <v>161</v>
      </c>
      <c r="F33" t="s">
        <v>32</v>
      </c>
      <c r="G33" t="s">
        <v>162</v>
      </c>
      <c r="H33">
        <v>0.76923076923076927</v>
      </c>
      <c r="I33">
        <v>0.96103896103896103</v>
      </c>
      <c r="J33" t="s">
        <v>28</v>
      </c>
      <c r="K33" t="s">
        <v>163</v>
      </c>
      <c r="L33">
        <v>3</v>
      </c>
      <c r="M33">
        <v>1</v>
      </c>
      <c r="N33">
        <v>9</v>
      </c>
      <c r="O33">
        <v>7</v>
      </c>
      <c r="P33">
        <v>0.6</v>
      </c>
      <c r="Q33">
        <v>0.42857142857142849</v>
      </c>
      <c r="R33">
        <v>0.3</v>
      </c>
      <c r="S33">
        <v>0.75</v>
      </c>
      <c r="T33">
        <v>0.9</v>
      </c>
      <c r="U33">
        <v>0.3</v>
      </c>
      <c r="X33" t="s">
        <v>21</v>
      </c>
      <c r="Y33" t="s">
        <v>397</v>
      </c>
      <c r="Z33" t="s">
        <v>26</v>
      </c>
      <c r="AA33">
        <f>ROUND(_xlfn.STDEV.P(P32,P35,P38,P41,P44),4)</f>
        <v>6.6299999999999998E-2</v>
      </c>
      <c r="AB33">
        <f t="shared" ref="AB33" si="56">ROUND(_xlfn.STDEV.P(Q32,Q35,Q38,Q41,Q44),4)</f>
        <v>6.1800000000000001E-2</v>
      </c>
      <c r="AC33">
        <f t="shared" ref="AC33" si="57">ROUND(_xlfn.STDEV.P(R32,R35,R38,R41,R44),4)</f>
        <v>0.128</v>
      </c>
      <c r="AD33">
        <f t="shared" ref="AD33" si="58">ROUND(_xlfn.STDEV.P(S32,S35,S38,S41,S44),4)</f>
        <v>7.4499999999999997E-2</v>
      </c>
      <c r="AE33">
        <f t="shared" ref="AE33" si="59">ROUND(_xlfn.STDEV.P(T32,T35,T38,T41,T44),4)</f>
        <v>0.1807</v>
      </c>
      <c r="AF33">
        <f t="shared" ref="AF33" si="60">ROUND(_xlfn.STDEV.P(U32,U35,U38,U41,U44),4)</f>
        <v>0.128</v>
      </c>
      <c r="AG33">
        <f>ROUND(_xlfn.STDEV.P(H32,H35,H38,H41,H44),4)</f>
        <v>2.1299999999999999E-2</v>
      </c>
      <c r="AH33">
        <f>ROUND(_xlfn.STDEV.P(I32,I35,I38,I41,I44),4)</f>
        <v>6.3E-2</v>
      </c>
    </row>
    <row r="34" spans="1:39" x14ac:dyDescent="0.45">
      <c r="A34" t="s">
        <v>21</v>
      </c>
      <c r="B34" t="s">
        <v>155</v>
      </c>
      <c r="C34" t="s">
        <v>23</v>
      </c>
      <c r="D34" t="s">
        <v>164</v>
      </c>
      <c r="E34" t="s">
        <v>165</v>
      </c>
      <c r="F34" t="s">
        <v>38</v>
      </c>
      <c r="G34" t="s">
        <v>166</v>
      </c>
      <c r="H34">
        <v>0.77777777777777779</v>
      </c>
      <c r="I34">
        <v>0.96</v>
      </c>
      <c r="J34" t="s">
        <v>28</v>
      </c>
      <c r="K34" t="s">
        <v>167</v>
      </c>
      <c r="L34">
        <v>4</v>
      </c>
      <c r="M34">
        <v>2</v>
      </c>
      <c r="N34">
        <v>8</v>
      </c>
      <c r="O34">
        <v>6</v>
      </c>
      <c r="P34">
        <v>0.6</v>
      </c>
      <c r="Q34">
        <v>0.5</v>
      </c>
      <c r="R34">
        <v>0.4</v>
      </c>
      <c r="S34">
        <v>0.66666666666666663</v>
      </c>
      <c r="T34">
        <v>0.8</v>
      </c>
      <c r="U34">
        <v>0.4</v>
      </c>
    </row>
    <row r="35" spans="1:39" x14ac:dyDescent="0.45">
      <c r="A35" t="s">
        <v>21</v>
      </c>
      <c r="B35" t="s">
        <v>155</v>
      </c>
      <c r="C35" t="s">
        <v>63</v>
      </c>
      <c r="D35" t="s">
        <v>168</v>
      </c>
      <c r="E35" t="s">
        <v>169</v>
      </c>
      <c r="F35" t="s">
        <v>26</v>
      </c>
      <c r="G35" t="s">
        <v>170</v>
      </c>
      <c r="H35">
        <v>0.76923076923076927</v>
      </c>
      <c r="I35">
        <v>0.94594594594594594</v>
      </c>
      <c r="J35" t="s">
        <v>44</v>
      </c>
      <c r="K35" t="s">
        <v>171</v>
      </c>
      <c r="L35">
        <v>7</v>
      </c>
      <c r="M35">
        <v>4</v>
      </c>
      <c r="N35">
        <v>6</v>
      </c>
      <c r="O35">
        <v>3</v>
      </c>
      <c r="P35">
        <v>0.65</v>
      </c>
      <c r="Q35">
        <v>0.66666666666666663</v>
      </c>
      <c r="R35">
        <v>0.7</v>
      </c>
      <c r="S35">
        <v>0.63636363636363635</v>
      </c>
      <c r="T35">
        <v>0.6</v>
      </c>
      <c r="U35">
        <v>0.7</v>
      </c>
      <c r="X35" t="s">
        <v>21</v>
      </c>
      <c r="Y35" t="s">
        <v>397</v>
      </c>
      <c r="Z35" s="2">
        <v>0.1</v>
      </c>
      <c r="AA35">
        <f>ROUND(AVERAGE(P33,P36,P39,P42,P45),4)</f>
        <v>0.56000000000000005</v>
      </c>
      <c r="AB35">
        <f t="shared" ref="AB35" si="61">ROUND(AVERAGE(Q33,Q36,Q39,Q42,Q45),4)</f>
        <v>0.51349999999999996</v>
      </c>
      <c r="AC35">
        <f t="shared" ref="AC35" si="62">ROUND(AVERAGE(R33,R36,R39,R42,R45),4)</f>
        <v>0.5</v>
      </c>
      <c r="AD35">
        <f t="shared" ref="AD35" si="63">ROUND(AVERAGE(S33,S36,S39,S42,S45),4)</f>
        <v>0.57499999999999996</v>
      </c>
      <c r="AE35">
        <f t="shared" ref="AE35" si="64">ROUND(AVERAGE(T33,T36,T39,T42,T45),4)</f>
        <v>0.62</v>
      </c>
      <c r="AF35">
        <f t="shared" ref="AF35" si="65">ROUND(AVERAGE(U33,U36,U39,U42,U45),4)</f>
        <v>0.5</v>
      </c>
      <c r="AG35">
        <f>ROUND(AVERAGE(H33,H36,H39,H42,H45),4)</f>
        <v>0.74560000000000004</v>
      </c>
      <c r="AH35">
        <f>ROUND(AVERAGE(I33,I36,I39,I42,I45),4)</f>
        <v>0.96879999999999999</v>
      </c>
      <c r="AJ35">
        <f>SUM(L33,L36,L39,L42,L45)</f>
        <v>24</v>
      </c>
      <c r="AK35">
        <f t="shared" ref="AK35" si="66">SUM(M33,M36,M39,M42,M45)</f>
        <v>20</v>
      </c>
      <c r="AL35">
        <f t="shared" ref="AL35" si="67">SUM(N33,N36,N39,N42,N45)</f>
        <v>32</v>
      </c>
      <c r="AM35">
        <f t="shared" ref="AM35" si="68">SUM(O33,O36,O39,O42,O45)</f>
        <v>24</v>
      </c>
    </row>
    <row r="36" spans="1:39" x14ac:dyDescent="0.45">
      <c r="A36" t="s">
        <v>21</v>
      </c>
      <c r="B36" t="s">
        <v>155</v>
      </c>
      <c r="C36" t="s">
        <v>23</v>
      </c>
      <c r="D36" t="s">
        <v>50</v>
      </c>
      <c r="E36" t="s">
        <v>172</v>
      </c>
      <c r="F36" t="s">
        <v>32</v>
      </c>
      <c r="G36" t="s">
        <v>173</v>
      </c>
      <c r="H36">
        <v>0.70588235294117652</v>
      </c>
      <c r="I36">
        <v>0.94736842105263153</v>
      </c>
      <c r="J36" t="s">
        <v>44</v>
      </c>
      <c r="K36" t="s">
        <v>174</v>
      </c>
      <c r="L36">
        <v>5</v>
      </c>
      <c r="M36">
        <v>3</v>
      </c>
      <c r="N36">
        <v>7</v>
      </c>
      <c r="O36">
        <v>5</v>
      </c>
      <c r="P36">
        <v>0.6</v>
      </c>
      <c r="Q36">
        <v>0.55555555555555558</v>
      </c>
      <c r="R36">
        <v>0.5</v>
      </c>
      <c r="S36">
        <v>0.625</v>
      </c>
      <c r="T36">
        <v>0.7</v>
      </c>
      <c r="U36">
        <v>0.5</v>
      </c>
      <c r="X36" t="s">
        <v>21</v>
      </c>
      <c r="Y36" t="s">
        <v>397</v>
      </c>
      <c r="Z36" s="2">
        <v>0.1</v>
      </c>
      <c r="AA36">
        <f>ROUND(_xlfn.STDEV.P(P33,P36,P39,P42,P45),4)</f>
        <v>5.8299999999999998E-2</v>
      </c>
      <c r="AB36">
        <f t="shared" ref="AB36" si="69">ROUND(_xlfn.STDEV.P(Q33,Q36,Q39,Q42,Q45),4)</f>
        <v>7.3899999999999993E-2</v>
      </c>
      <c r="AC36">
        <f t="shared" ref="AC36" si="70">ROUND(_xlfn.STDEV.P(R33,R36,R39,R42,R45),4)</f>
        <v>0.1313</v>
      </c>
      <c r="AD36">
        <f t="shared" ref="AD36" si="71">ROUND(_xlfn.STDEV.P(S33,S36,S39,S42,S45),4)</f>
        <v>0.113</v>
      </c>
      <c r="AE36">
        <f t="shared" ref="AE36" si="72">ROUND(_xlfn.STDEV.P(T33,T36,T39,T42,T45),4)</f>
        <v>0.18179999999999999</v>
      </c>
      <c r="AF36">
        <f t="shared" ref="AF36" si="73">ROUND(_xlfn.STDEV.P(U33,U36,U39,U42,U45),4)</f>
        <v>0.1313</v>
      </c>
      <c r="AG36">
        <f>ROUND(_xlfn.STDEV.P(H33,H36,H39,H42,H45),4)</f>
        <v>2.9100000000000001E-2</v>
      </c>
      <c r="AH36">
        <f>ROUND(_xlfn.STDEV.P(I33,I36,I39,I42,I45),4)</f>
        <v>1.77E-2</v>
      </c>
    </row>
    <row r="37" spans="1:39" x14ac:dyDescent="0.45">
      <c r="A37" t="s">
        <v>21</v>
      </c>
      <c r="B37" t="s">
        <v>155</v>
      </c>
      <c r="C37" t="s">
        <v>23</v>
      </c>
      <c r="D37" t="s">
        <v>175</v>
      </c>
      <c r="E37" t="s">
        <v>176</v>
      </c>
      <c r="F37" t="s">
        <v>38</v>
      </c>
      <c r="G37" t="s">
        <v>177</v>
      </c>
      <c r="H37">
        <v>0.66666666666666663</v>
      </c>
      <c r="I37">
        <v>0.96</v>
      </c>
      <c r="J37" t="s">
        <v>44</v>
      </c>
      <c r="K37" t="s">
        <v>178</v>
      </c>
      <c r="L37">
        <v>5</v>
      </c>
      <c r="M37">
        <v>6</v>
      </c>
      <c r="N37">
        <v>4</v>
      </c>
      <c r="O37">
        <v>5</v>
      </c>
      <c r="P37">
        <v>0.45</v>
      </c>
      <c r="Q37">
        <v>0.47619047619047622</v>
      </c>
      <c r="R37">
        <v>0.5</v>
      </c>
      <c r="S37">
        <v>0.45454545454545447</v>
      </c>
      <c r="T37">
        <v>0.4</v>
      </c>
      <c r="U37">
        <v>0.5</v>
      </c>
    </row>
    <row r="38" spans="1:39" x14ac:dyDescent="0.45">
      <c r="A38" t="s">
        <v>21</v>
      </c>
      <c r="B38" t="s">
        <v>155</v>
      </c>
      <c r="C38" t="s">
        <v>35</v>
      </c>
      <c r="D38" t="s">
        <v>179</v>
      </c>
      <c r="E38" t="s">
        <v>180</v>
      </c>
      <c r="F38" t="s">
        <v>26</v>
      </c>
      <c r="G38" t="s">
        <v>181</v>
      </c>
      <c r="H38">
        <v>0.75</v>
      </c>
      <c r="I38">
        <v>0.83116883116883122</v>
      </c>
      <c r="J38" t="s">
        <v>57</v>
      </c>
      <c r="K38" t="s">
        <v>182</v>
      </c>
      <c r="L38">
        <v>6</v>
      </c>
      <c r="M38">
        <v>4</v>
      </c>
      <c r="N38">
        <v>6</v>
      </c>
      <c r="O38">
        <v>4</v>
      </c>
      <c r="P38">
        <v>0.6</v>
      </c>
      <c r="Q38">
        <v>0.6</v>
      </c>
      <c r="R38">
        <v>0.6</v>
      </c>
      <c r="S38">
        <v>0.6</v>
      </c>
      <c r="T38">
        <v>0.6</v>
      </c>
      <c r="U38">
        <v>0.6</v>
      </c>
      <c r="X38" t="s">
        <v>21</v>
      </c>
      <c r="Y38" t="s">
        <v>397</v>
      </c>
      <c r="Z38" s="2" t="s">
        <v>38</v>
      </c>
      <c r="AA38">
        <f>ROUND(AVERAGE(P34,P37,P40,P43,P46),4)</f>
        <v>0.54</v>
      </c>
      <c r="AB38">
        <f t="shared" ref="AB38" si="74">ROUND(AVERAGE(Q34,Q37,Q40,Q43,Q46),4)</f>
        <v>0.47689999999999999</v>
      </c>
      <c r="AC38">
        <f t="shared" ref="AC38" si="75">ROUND(AVERAGE(R34,R37,R40,R43,R46),4)</f>
        <v>0.43780000000000002</v>
      </c>
      <c r="AD38">
        <f t="shared" ref="AD38" si="76">ROUND(AVERAGE(S34,S37,S40,S43,S46),4)</f>
        <v>0.57189999999999996</v>
      </c>
      <c r="AE38">
        <f t="shared" ref="AE38" si="77">ROUND(AVERAGE(T34,T37,T40,T43,T46),4)</f>
        <v>0.63449999999999995</v>
      </c>
      <c r="AF38">
        <f t="shared" ref="AF38" si="78">ROUND(AVERAGE(U34,U37,U40,U43,U46),4)</f>
        <v>0.43780000000000002</v>
      </c>
      <c r="AG38">
        <f>ROUND(AVERAGE(H34,H37,H40,H43,H46),4)</f>
        <v>0.73909999999999998</v>
      </c>
      <c r="AH38">
        <f>ROUND(AVERAGE(I34,I37,I40,I43,I46),4)</f>
        <v>0.84260000000000002</v>
      </c>
      <c r="AJ38">
        <f>SUM(L34,L37,L40,L43,L46)</f>
        <v>21</v>
      </c>
      <c r="AK38">
        <f t="shared" ref="AK38" si="79">SUM(M34,M37,M40,M43,M46)</f>
        <v>19</v>
      </c>
      <c r="AL38">
        <f t="shared" ref="AL38" si="80">SUM(N34,N37,N40,N43,N46)</f>
        <v>33</v>
      </c>
      <c r="AM38">
        <f t="shared" ref="AM38" si="81">SUM(O34,O37,O40,O43,O46)</f>
        <v>27</v>
      </c>
    </row>
    <row r="39" spans="1:39" x14ac:dyDescent="0.45">
      <c r="A39" t="s">
        <v>21</v>
      </c>
      <c r="B39" t="s">
        <v>155</v>
      </c>
      <c r="C39" t="s">
        <v>23</v>
      </c>
      <c r="D39" t="s">
        <v>183</v>
      </c>
      <c r="E39" t="s">
        <v>184</v>
      </c>
      <c r="F39" t="s">
        <v>32</v>
      </c>
      <c r="G39" t="s">
        <v>185</v>
      </c>
      <c r="H39">
        <v>0.7142857142857143</v>
      </c>
      <c r="I39">
        <v>0.97368421052631582</v>
      </c>
      <c r="J39" t="s">
        <v>57</v>
      </c>
      <c r="K39" t="s">
        <v>186</v>
      </c>
      <c r="L39">
        <v>7</v>
      </c>
      <c r="M39">
        <v>5</v>
      </c>
      <c r="N39">
        <v>5</v>
      </c>
      <c r="O39">
        <v>3</v>
      </c>
      <c r="P39">
        <v>0.6</v>
      </c>
      <c r="Q39">
        <v>0.63636363636363635</v>
      </c>
      <c r="R39">
        <v>0.7</v>
      </c>
      <c r="S39">
        <v>0.58333333333333337</v>
      </c>
      <c r="T39">
        <v>0.5</v>
      </c>
      <c r="U39">
        <v>0.7</v>
      </c>
      <c r="X39" t="s">
        <v>21</v>
      </c>
      <c r="Y39" t="s">
        <v>397</v>
      </c>
      <c r="Z39" s="2" t="s">
        <v>38</v>
      </c>
      <c r="AA39">
        <f>ROUND(_xlfn.STDEV.P(P35,P37,P40,P43,P46),4)</f>
        <v>8.9399999999999993E-2</v>
      </c>
      <c r="AB39">
        <f t="shared" ref="AB39" si="82">ROUND(_xlfn.STDEV.P(Q35,Q37,Q40,Q43,Q46),4)</f>
        <v>7.8399999999999997E-2</v>
      </c>
      <c r="AC39">
        <f t="shared" ref="AC39" si="83">ROUND(_xlfn.STDEV.P(R35,R37,R40,R43,R46),4)</f>
        <v>0.12720000000000001</v>
      </c>
      <c r="AD39">
        <f t="shared" ref="AD39" si="84">ROUND(_xlfn.STDEV.P(S35,S37,S40,S43,S46),4)</f>
        <v>0.12130000000000001</v>
      </c>
      <c r="AE39">
        <f t="shared" ref="AE39" si="85">ROUND(_xlfn.STDEV.P(T35,T37,T40,T43,T46),4)</f>
        <v>0.2006</v>
      </c>
      <c r="AF39">
        <f t="shared" ref="AF39" si="86">ROUND(_xlfn.STDEV.P(U35,U37,U40,U43,U46),4)</f>
        <v>0.12720000000000001</v>
      </c>
      <c r="AG39">
        <f>ROUND(_xlfn.STDEV.P(H35,H37,H40,H43,H46),4)</f>
        <v>4.58E-2</v>
      </c>
      <c r="AH39">
        <f>ROUND(_xlfn.STDEV.P(I35,I37,I40,I43,I46),4)</f>
        <v>0.18110000000000001</v>
      </c>
    </row>
    <row r="40" spans="1:39" x14ac:dyDescent="0.45">
      <c r="A40" t="s">
        <v>21</v>
      </c>
      <c r="B40" t="s">
        <v>155</v>
      </c>
      <c r="C40" t="s">
        <v>187</v>
      </c>
      <c r="D40" t="s">
        <v>188</v>
      </c>
      <c r="E40" t="s">
        <v>184</v>
      </c>
      <c r="F40" t="s">
        <v>38</v>
      </c>
      <c r="G40" t="s">
        <v>189</v>
      </c>
      <c r="H40">
        <v>0.7142857142857143</v>
      </c>
      <c r="I40">
        <v>0.80597014925373134</v>
      </c>
      <c r="J40" t="s">
        <v>57</v>
      </c>
      <c r="K40" t="s">
        <v>190</v>
      </c>
      <c r="L40">
        <v>4</v>
      </c>
      <c r="M40">
        <v>3</v>
      </c>
      <c r="N40">
        <v>7</v>
      </c>
      <c r="O40">
        <v>6</v>
      </c>
      <c r="P40">
        <v>0.55000000000000004</v>
      </c>
      <c r="Q40">
        <v>0.47058823529411759</v>
      </c>
      <c r="R40">
        <v>0.4</v>
      </c>
      <c r="S40">
        <v>0.5714285714285714</v>
      </c>
      <c r="T40">
        <v>0.7</v>
      </c>
      <c r="U40">
        <v>0.4</v>
      </c>
    </row>
    <row r="41" spans="1:39" x14ac:dyDescent="0.45">
      <c r="A41" t="s">
        <v>21</v>
      </c>
      <c r="B41" t="s">
        <v>155</v>
      </c>
      <c r="C41" t="s">
        <v>23</v>
      </c>
      <c r="D41" t="s">
        <v>191</v>
      </c>
      <c r="E41" t="s">
        <v>192</v>
      </c>
      <c r="F41" t="s">
        <v>26</v>
      </c>
      <c r="G41" t="s">
        <v>193</v>
      </c>
      <c r="H41">
        <v>0.8</v>
      </c>
      <c r="I41">
        <v>0.93506493506493504</v>
      </c>
      <c r="J41" t="s">
        <v>72</v>
      </c>
      <c r="K41" t="s">
        <v>194</v>
      </c>
      <c r="L41">
        <v>7</v>
      </c>
      <c r="M41">
        <v>8</v>
      </c>
      <c r="N41">
        <v>3</v>
      </c>
      <c r="O41">
        <v>2</v>
      </c>
      <c r="P41">
        <v>0.5</v>
      </c>
      <c r="Q41">
        <v>0.58333333333333337</v>
      </c>
      <c r="R41">
        <v>0.77777777777777779</v>
      </c>
      <c r="S41">
        <v>0.46666666666666667</v>
      </c>
      <c r="T41">
        <v>0.27272727272727271</v>
      </c>
      <c r="U41">
        <v>0.77777777777777779</v>
      </c>
    </row>
    <row r="42" spans="1:39" x14ac:dyDescent="0.45">
      <c r="A42" t="s">
        <v>21</v>
      </c>
      <c r="B42" t="s">
        <v>155</v>
      </c>
      <c r="C42" t="s">
        <v>23</v>
      </c>
      <c r="D42" t="s">
        <v>195</v>
      </c>
      <c r="E42" t="s">
        <v>196</v>
      </c>
      <c r="F42" t="s">
        <v>32</v>
      </c>
      <c r="G42" t="s">
        <v>197</v>
      </c>
      <c r="H42">
        <v>0.76923076923076927</v>
      </c>
      <c r="I42">
        <v>0.96202531645569622</v>
      </c>
      <c r="J42" t="s">
        <v>72</v>
      </c>
      <c r="K42" t="s">
        <v>198</v>
      </c>
      <c r="L42">
        <v>5</v>
      </c>
      <c r="M42">
        <v>7</v>
      </c>
      <c r="N42">
        <v>4</v>
      </c>
      <c r="O42">
        <v>4</v>
      </c>
      <c r="P42">
        <v>0.45</v>
      </c>
      <c r="Q42">
        <v>0.47619047619047622</v>
      </c>
      <c r="R42">
        <v>0.55555555555555558</v>
      </c>
      <c r="S42">
        <v>0.41666666666666669</v>
      </c>
      <c r="T42">
        <v>0.36363636363636359</v>
      </c>
      <c r="U42">
        <v>0.55555555555555558</v>
      </c>
    </row>
    <row r="43" spans="1:39" x14ac:dyDescent="0.45">
      <c r="A43" t="s">
        <v>21</v>
      </c>
      <c r="B43" t="s">
        <v>155</v>
      </c>
      <c r="C43" t="s">
        <v>23</v>
      </c>
      <c r="D43" t="s">
        <v>199</v>
      </c>
      <c r="E43" t="s">
        <v>200</v>
      </c>
      <c r="F43" t="s">
        <v>38</v>
      </c>
      <c r="G43" t="s">
        <v>201</v>
      </c>
      <c r="H43">
        <v>0.8</v>
      </c>
      <c r="I43">
        <v>0.98701298701298701</v>
      </c>
      <c r="J43" t="s">
        <v>72</v>
      </c>
      <c r="K43" t="s">
        <v>202</v>
      </c>
      <c r="L43">
        <v>5</v>
      </c>
      <c r="M43">
        <v>7</v>
      </c>
      <c r="N43">
        <v>4</v>
      </c>
      <c r="O43">
        <v>4</v>
      </c>
      <c r="P43">
        <v>0.45</v>
      </c>
      <c r="Q43">
        <v>0.47619047619047622</v>
      </c>
      <c r="R43">
        <v>0.55555555555555558</v>
      </c>
      <c r="S43">
        <v>0.41666666666666669</v>
      </c>
      <c r="T43">
        <v>0.36363636363636359</v>
      </c>
      <c r="U43">
        <v>0.55555555555555558</v>
      </c>
    </row>
    <row r="44" spans="1:39" x14ac:dyDescent="0.45">
      <c r="A44" t="s">
        <v>21</v>
      </c>
      <c r="B44" t="s">
        <v>155</v>
      </c>
      <c r="C44" t="s">
        <v>35</v>
      </c>
      <c r="D44" t="s">
        <v>203</v>
      </c>
      <c r="E44" t="s">
        <v>204</v>
      </c>
      <c r="F44" t="s">
        <v>26</v>
      </c>
      <c r="G44" t="s">
        <v>205</v>
      </c>
      <c r="H44">
        <v>0.73684210526315785</v>
      </c>
      <c r="I44">
        <v>0.78048780487804881</v>
      </c>
      <c r="J44" t="s">
        <v>85</v>
      </c>
      <c r="K44" t="s">
        <v>206</v>
      </c>
      <c r="L44">
        <v>6</v>
      </c>
      <c r="M44">
        <v>3</v>
      </c>
      <c r="N44">
        <v>8</v>
      </c>
      <c r="O44">
        <v>3</v>
      </c>
      <c r="P44">
        <v>0.7</v>
      </c>
      <c r="Q44">
        <v>0.66666666666666663</v>
      </c>
      <c r="R44">
        <v>0.66666666666666663</v>
      </c>
      <c r="S44">
        <v>0.66666666666666663</v>
      </c>
      <c r="T44">
        <v>0.72727272727272729</v>
      </c>
      <c r="U44">
        <v>0.66666666666666663</v>
      </c>
    </row>
    <row r="45" spans="1:39" x14ac:dyDescent="0.45">
      <c r="A45" t="s">
        <v>21</v>
      </c>
      <c r="B45" t="s">
        <v>155</v>
      </c>
      <c r="C45" t="s">
        <v>35</v>
      </c>
      <c r="D45" t="s">
        <v>207</v>
      </c>
      <c r="E45" t="s">
        <v>208</v>
      </c>
      <c r="F45" t="s">
        <v>32</v>
      </c>
      <c r="G45" t="s">
        <v>209</v>
      </c>
      <c r="H45">
        <v>0.76923076923076927</v>
      </c>
      <c r="I45">
        <v>1</v>
      </c>
      <c r="J45" t="s">
        <v>85</v>
      </c>
      <c r="K45" t="s">
        <v>210</v>
      </c>
      <c r="L45">
        <v>4</v>
      </c>
      <c r="M45">
        <v>4</v>
      </c>
      <c r="N45">
        <v>7</v>
      </c>
      <c r="O45">
        <v>5</v>
      </c>
      <c r="P45">
        <v>0.55000000000000004</v>
      </c>
      <c r="Q45">
        <v>0.47058823529411759</v>
      </c>
      <c r="R45">
        <v>0.44444444444444442</v>
      </c>
      <c r="S45">
        <v>0.5</v>
      </c>
      <c r="T45">
        <v>0.63636363636363635</v>
      </c>
      <c r="U45">
        <v>0.44444444444444442</v>
      </c>
    </row>
    <row r="46" spans="1:39" x14ac:dyDescent="0.45">
      <c r="A46" t="s">
        <v>21</v>
      </c>
      <c r="B46" t="s">
        <v>155</v>
      </c>
      <c r="C46" t="s">
        <v>68</v>
      </c>
      <c r="D46" t="s">
        <v>211</v>
      </c>
      <c r="E46" t="s">
        <v>212</v>
      </c>
      <c r="F46" t="s">
        <v>38</v>
      </c>
      <c r="G46" t="s">
        <v>213</v>
      </c>
      <c r="H46">
        <v>0.73684210526315785</v>
      </c>
      <c r="I46">
        <v>0.5</v>
      </c>
      <c r="J46" t="s">
        <v>85</v>
      </c>
      <c r="K46" t="s">
        <v>214</v>
      </c>
      <c r="L46">
        <v>3</v>
      </c>
      <c r="M46">
        <v>1</v>
      </c>
      <c r="N46">
        <v>10</v>
      </c>
      <c r="O46">
        <v>6</v>
      </c>
      <c r="P46">
        <v>0.65</v>
      </c>
      <c r="Q46">
        <v>0.46153846153846162</v>
      </c>
      <c r="R46">
        <v>0.33333333333333331</v>
      </c>
      <c r="S46">
        <v>0.75</v>
      </c>
      <c r="T46">
        <v>0.90909090909090906</v>
      </c>
      <c r="U46">
        <v>0.33333333333333331</v>
      </c>
    </row>
    <row r="47" spans="1:39" x14ac:dyDescent="0.45">
      <c r="A47" t="s">
        <v>215</v>
      </c>
      <c r="B47" t="s">
        <v>22</v>
      </c>
      <c r="C47" t="s">
        <v>23</v>
      </c>
      <c r="D47" t="s">
        <v>216</v>
      </c>
      <c r="E47" t="s">
        <v>217</v>
      </c>
      <c r="F47" t="s">
        <v>26</v>
      </c>
      <c r="G47" t="s">
        <v>218</v>
      </c>
      <c r="H47">
        <v>0.76923076923076927</v>
      </c>
      <c r="I47">
        <v>0.91176470588235292</v>
      </c>
      <c r="J47" t="s">
        <v>219</v>
      </c>
      <c r="K47" t="s">
        <v>220</v>
      </c>
      <c r="L47">
        <v>7</v>
      </c>
      <c r="M47">
        <v>4</v>
      </c>
      <c r="N47">
        <v>7</v>
      </c>
      <c r="O47">
        <v>2</v>
      </c>
      <c r="P47">
        <v>0.7</v>
      </c>
      <c r="Q47">
        <v>0.7</v>
      </c>
      <c r="R47">
        <v>0.77777777777777779</v>
      </c>
      <c r="S47">
        <v>0.63636363636363635</v>
      </c>
      <c r="T47">
        <v>0.63636363636363635</v>
      </c>
      <c r="U47">
        <v>0.77777777777777779</v>
      </c>
      <c r="X47" t="s">
        <v>215</v>
      </c>
      <c r="Y47" t="s">
        <v>22</v>
      </c>
      <c r="Z47" t="s">
        <v>26</v>
      </c>
      <c r="AA47" s="3">
        <f>ROUND(AVERAGE(P47,P50,P53,P56,P59),4)</f>
        <v>0.75</v>
      </c>
      <c r="AB47" s="3">
        <f t="shared" ref="AB47" si="87">ROUND(AVERAGE(Q47,Q50,Q53,Q56,Q59),4)</f>
        <v>0.7016</v>
      </c>
      <c r="AC47">
        <f t="shared" ref="AC47" si="88">ROUND(AVERAGE(R47,R50,R53,R56,R59),4)</f>
        <v>0.68059999999999998</v>
      </c>
      <c r="AD47">
        <f t="shared" ref="AD47" si="89">ROUND(AVERAGE(S47,S50,S53,S56,S59),4)</f>
        <v>0.74229999999999996</v>
      </c>
      <c r="AE47">
        <f t="shared" ref="AE47" si="90">ROUND(AVERAGE(T47,T50,T53,T56,T59),4)</f>
        <v>0.80149999999999999</v>
      </c>
      <c r="AF47">
        <f t="shared" ref="AF47" si="91">ROUND(AVERAGE(U47,U50,U53,U56,U59),4)</f>
        <v>0.68059999999999998</v>
      </c>
      <c r="AG47">
        <f>ROUND(AVERAGE(H47,H50,H53,H56,H59),4)</f>
        <v>0.76490000000000002</v>
      </c>
      <c r="AH47">
        <f>ROUND(AVERAGE(I47,I50,I53,I56,I59),4)</f>
        <v>0.90880000000000005</v>
      </c>
      <c r="AJ47">
        <f>SUM(L47,L50,L53,L56,L59)</f>
        <v>30</v>
      </c>
      <c r="AK47">
        <f t="shared" ref="AK47" si="92">SUM(M47,M50,M53,M56,M59)</f>
        <v>11</v>
      </c>
      <c r="AL47">
        <f t="shared" ref="AL47" si="93">SUM(N47,N50,N53,N56,N59)</f>
        <v>45</v>
      </c>
      <c r="AM47">
        <f t="shared" ref="AM47" si="94">SUM(O47,O50,O53,O56,O59)</f>
        <v>14</v>
      </c>
    </row>
    <row r="48" spans="1:39" x14ac:dyDescent="0.45">
      <c r="A48" t="s">
        <v>215</v>
      </c>
      <c r="B48" t="s">
        <v>22</v>
      </c>
      <c r="C48" t="s">
        <v>35</v>
      </c>
      <c r="D48" t="s">
        <v>221</v>
      </c>
      <c r="E48" t="s">
        <v>222</v>
      </c>
      <c r="F48" t="s">
        <v>32</v>
      </c>
      <c r="G48" t="s">
        <v>223</v>
      </c>
      <c r="H48">
        <v>0.76923076923076927</v>
      </c>
      <c r="I48">
        <v>0.91428571428571426</v>
      </c>
      <c r="J48" t="s">
        <v>219</v>
      </c>
      <c r="K48" t="s">
        <v>224</v>
      </c>
      <c r="L48">
        <v>8</v>
      </c>
      <c r="M48">
        <v>6</v>
      </c>
      <c r="N48">
        <v>5</v>
      </c>
      <c r="O48">
        <v>1</v>
      </c>
      <c r="P48">
        <v>0.65</v>
      </c>
      <c r="Q48">
        <v>0.69565217391304346</v>
      </c>
      <c r="R48">
        <v>0.88888888888888884</v>
      </c>
      <c r="S48">
        <v>0.5714285714285714</v>
      </c>
      <c r="T48">
        <v>0.45454545454545447</v>
      </c>
      <c r="U48">
        <v>0.88888888888888884</v>
      </c>
      <c r="X48" t="s">
        <v>215</v>
      </c>
      <c r="Y48" t="s">
        <v>22</v>
      </c>
      <c r="Z48" t="s">
        <v>26</v>
      </c>
      <c r="AA48">
        <f>ROUND(_xlfn.STDEV.P(P47,P50,P53,P56,P59),4)</f>
        <v>7.0699999999999999E-2</v>
      </c>
      <c r="AB48">
        <f t="shared" ref="AB48" si="95">ROUND(_xlfn.STDEV.P(Q47,Q50,Q53,Q56,Q59),4)</f>
        <v>9.4399999999999998E-2</v>
      </c>
      <c r="AC48">
        <f t="shared" ref="AC48" si="96">ROUND(_xlfn.STDEV.P(R47,R50,R53,R56,R59),4)</f>
        <v>0.1321</v>
      </c>
      <c r="AD48">
        <f t="shared" ref="AD48" si="97">ROUND(_xlfn.STDEV.P(S47,S50,S53,S56,S59),4)</f>
        <v>9.4500000000000001E-2</v>
      </c>
      <c r="AE48">
        <f t="shared" ref="AE48" si="98">ROUND(_xlfn.STDEV.P(T47,T50,T53,T56,T59),4)</f>
        <v>0.1076</v>
      </c>
      <c r="AF48">
        <f t="shared" ref="AF48" si="99">ROUND(_xlfn.STDEV.P(U47,U50,U53,U56,U59),4)</f>
        <v>0.1321</v>
      </c>
      <c r="AG48">
        <f>ROUND(_xlfn.STDEV.P(H47,H50,H53,H56,H59),4)</f>
        <v>2.47E-2</v>
      </c>
      <c r="AH48">
        <f>ROUND(_xlfn.STDEV.P(I47,I50,I53,I56,I59),4)</f>
        <v>7.3800000000000004E-2</v>
      </c>
    </row>
    <row r="49" spans="1:39" x14ac:dyDescent="0.45">
      <c r="A49" t="s">
        <v>215</v>
      </c>
      <c r="B49" t="s">
        <v>22</v>
      </c>
      <c r="C49" t="s">
        <v>68</v>
      </c>
      <c r="D49" t="s">
        <v>225</v>
      </c>
      <c r="E49" t="s">
        <v>226</v>
      </c>
      <c r="F49" t="s">
        <v>38</v>
      </c>
      <c r="G49" t="s">
        <v>227</v>
      </c>
      <c r="H49">
        <v>0.75</v>
      </c>
      <c r="I49">
        <v>0.66666666666666663</v>
      </c>
      <c r="J49" t="s">
        <v>219</v>
      </c>
      <c r="K49" t="s">
        <v>228</v>
      </c>
      <c r="L49">
        <v>2</v>
      </c>
      <c r="M49">
        <v>5</v>
      </c>
      <c r="N49">
        <v>6</v>
      </c>
      <c r="O49">
        <v>7</v>
      </c>
      <c r="P49">
        <v>0.4</v>
      </c>
      <c r="Q49">
        <v>0.25</v>
      </c>
      <c r="R49">
        <v>0.22222222222222221</v>
      </c>
      <c r="S49">
        <v>0.2857142857142857</v>
      </c>
      <c r="T49">
        <v>0.54545454545454541</v>
      </c>
      <c r="U49">
        <v>0.22222222222222221</v>
      </c>
    </row>
    <row r="50" spans="1:39" x14ac:dyDescent="0.45">
      <c r="A50" t="s">
        <v>215</v>
      </c>
      <c r="B50" t="s">
        <v>22</v>
      </c>
      <c r="C50" t="s">
        <v>23</v>
      </c>
      <c r="D50" t="s">
        <v>229</v>
      </c>
      <c r="E50" t="s">
        <v>230</v>
      </c>
      <c r="F50" t="s">
        <v>26</v>
      </c>
      <c r="G50" t="s">
        <v>231</v>
      </c>
      <c r="H50">
        <v>0.75</v>
      </c>
      <c r="I50">
        <v>1</v>
      </c>
      <c r="J50" t="s">
        <v>232</v>
      </c>
      <c r="K50" t="s">
        <v>233</v>
      </c>
      <c r="L50">
        <v>4</v>
      </c>
      <c r="M50">
        <v>2</v>
      </c>
      <c r="N50">
        <v>9</v>
      </c>
      <c r="O50">
        <v>5</v>
      </c>
      <c r="P50">
        <v>0.65</v>
      </c>
      <c r="Q50">
        <v>0.53333333333333333</v>
      </c>
      <c r="R50">
        <v>0.44444444444444442</v>
      </c>
      <c r="S50">
        <v>0.66666666666666663</v>
      </c>
      <c r="T50">
        <v>0.81818181818181823</v>
      </c>
      <c r="U50">
        <v>0.44444444444444442</v>
      </c>
      <c r="X50" t="s">
        <v>215</v>
      </c>
      <c r="Y50" t="s">
        <v>22</v>
      </c>
      <c r="Z50" s="2">
        <v>0.1</v>
      </c>
      <c r="AA50" s="3">
        <f>ROUND(AVERAGE(P48,P51,P54,P57,P60),4)</f>
        <v>0.75</v>
      </c>
      <c r="AB50" s="3">
        <f t="shared" ref="AB50" si="100">ROUND(AVERAGE(Q48,Q51,Q54,Q57,Q60),4)</f>
        <v>0.69769999999999999</v>
      </c>
      <c r="AC50">
        <f t="shared" ref="AC50" si="101">ROUND(AVERAGE(R48,R51,R54,R57,R60),4)</f>
        <v>0.7</v>
      </c>
      <c r="AD50">
        <f t="shared" ref="AD50" si="102">ROUND(AVERAGE(S48,S51,S54,S57,S60),4)</f>
        <v>0.76129999999999998</v>
      </c>
      <c r="AE50">
        <f t="shared" ref="AE50" si="103">ROUND(AVERAGE(T48,T51,T54,T57,T60),4)</f>
        <v>0.78480000000000005</v>
      </c>
      <c r="AF50">
        <f t="shared" ref="AF50" si="104">ROUND(AVERAGE(U48,U51,U54,U57,U60),4)</f>
        <v>0.7</v>
      </c>
      <c r="AG50">
        <f>ROUND(AVERAGE(H48,H51,H54,H57,H60),4)</f>
        <v>0.79049999999999998</v>
      </c>
      <c r="AH50">
        <f>ROUND(AVERAGE(I48,I51,I54,I57,I60),4)</f>
        <v>0.98</v>
      </c>
      <c r="AJ50">
        <f>SUM(L48,L51,L54,L57,L60)</f>
        <v>31</v>
      </c>
      <c r="AK50">
        <f t="shared" ref="AK50" si="105">SUM(M48,M51,M54,M57,M60)</f>
        <v>12</v>
      </c>
      <c r="AL50">
        <f t="shared" ref="AL50" si="106">SUM(N48,N51,N54,N57,N60)</f>
        <v>44</v>
      </c>
      <c r="AM50">
        <f t="shared" ref="AM50" si="107">SUM(O48,O51,O54,O57,O60)</f>
        <v>13</v>
      </c>
    </row>
    <row r="51" spans="1:39" x14ac:dyDescent="0.45">
      <c r="A51" t="s">
        <v>215</v>
      </c>
      <c r="B51" t="s">
        <v>22</v>
      </c>
      <c r="C51" t="s">
        <v>23</v>
      </c>
      <c r="D51" t="s">
        <v>234</v>
      </c>
      <c r="E51" t="s">
        <v>235</v>
      </c>
      <c r="F51" t="s">
        <v>32</v>
      </c>
      <c r="G51" t="s">
        <v>236</v>
      </c>
      <c r="H51">
        <v>0.8</v>
      </c>
      <c r="I51">
        <v>1</v>
      </c>
      <c r="J51" t="s">
        <v>232</v>
      </c>
      <c r="K51" t="s">
        <v>237</v>
      </c>
      <c r="L51">
        <v>4</v>
      </c>
      <c r="M51">
        <v>0</v>
      </c>
      <c r="N51">
        <v>11</v>
      </c>
      <c r="O51">
        <v>5</v>
      </c>
      <c r="P51">
        <v>0.75</v>
      </c>
      <c r="Q51">
        <v>0.61538461538461542</v>
      </c>
      <c r="R51">
        <v>0.44444444444444442</v>
      </c>
      <c r="S51">
        <v>1</v>
      </c>
      <c r="T51">
        <v>1</v>
      </c>
      <c r="U51">
        <v>0.44444444444444442</v>
      </c>
      <c r="X51" t="s">
        <v>215</v>
      </c>
      <c r="Y51" t="s">
        <v>22</v>
      </c>
      <c r="Z51" s="2">
        <v>0.1</v>
      </c>
      <c r="AA51">
        <f>ROUND(_xlfn.STDEV.P(P48,P51,P54,P57,P60),4)</f>
        <v>8.3699999999999997E-2</v>
      </c>
      <c r="AB51">
        <f t="shared" ref="AB51" si="108">ROUND(_xlfn.STDEV.P(Q48,Q51,Q54,Q57,Q60),4)</f>
        <v>0.1129</v>
      </c>
      <c r="AC51">
        <f t="shared" ref="AC51" si="109">ROUND(_xlfn.STDEV.P(R48,R51,R54,R57,R60),4)</f>
        <v>0.2155</v>
      </c>
      <c r="AD51">
        <f t="shared" ref="AD51" si="110">ROUND(_xlfn.STDEV.P(S48,S51,S54,S57,S60),4)</f>
        <v>0.1452</v>
      </c>
      <c r="AE51">
        <f t="shared" ref="AE51" si="111">ROUND(_xlfn.STDEV.P(T48,T51,T54,T57,T60),4)</f>
        <v>0.1789</v>
      </c>
      <c r="AF51">
        <f t="shared" ref="AF51" si="112">ROUND(_xlfn.STDEV.P(U48,U51,U54,U57,U60),4)</f>
        <v>0.2155</v>
      </c>
      <c r="AG51">
        <f>ROUND(_xlfn.STDEV.P(H48,H51,H54,H57,H60),4)</f>
        <v>2.87E-2</v>
      </c>
      <c r="AH51">
        <f>ROUND(_xlfn.STDEV.P(I48,I51,I54,I57,I60),4)</f>
        <v>3.3300000000000003E-2</v>
      </c>
    </row>
    <row r="52" spans="1:39" x14ac:dyDescent="0.45">
      <c r="A52" t="s">
        <v>215</v>
      </c>
      <c r="B52" t="s">
        <v>22</v>
      </c>
      <c r="C52" t="s">
        <v>23</v>
      </c>
      <c r="D52" t="s">
        <v>238</v>
      </c>
      <c r="E52" t="s">
        <v>239</v>
      </c>
      <c r="F52" t="s">
        <v>38</v>
      </c>
      <c r="G52" t="s">
        <v>240</v>
      </c>
      <c r="H52">
        <v>0.75</v>
      </c>
      <c r="I52">
        <v>0.9859154929577465</v>
      </c>
      <c r="J52" t="s">
        <v>232</v>
      </c>
      <c r="K52" t="s">
        <v>241</v>
      </c>
      <c r="L52">
        <v>4</v>
      </c>
      <c r="M52">
        <v>2</v>
      </c>
      <c r="N52">
        <v>9</v>
      </c>
      <c r="O52">
        <v>5</v>
      </c>
      <c r="P52">
        <v>0.65</v>
      </c>
      <c r="Q52">
        <v>0.53333333333333333</v>
      </c>
      <c r="R52">
        <v>0.44444444444444442</v>
      </c>
      <c r="S52">
        <v>0.66666666666666663</v>
      </c>
      <c r="T52">
        <v>0.81818181818181823</v>
      </c>
      <c r="U52">
        <v>0.44444444444444442</v>
      </c>
    </row>
    <row r="53" spans="1:39" x14ac:dyDescent="0.45">
      <c r="A53" t="s">
        <v>215</v>
      </c>
      <c r="B53" t="s">
        <v>22</v>
      </c>
      <c r="C53" t="s">
        <v>35</v>
      </c>
      <c r="D53" t="s">
        <v>242</v>
      </c>
      <c r="E53" t="s">
        <v>243</v>
      </c>
      <c r="F53" t="s">
        <v>26</v>
      </c>
      <c r="G53" t="s">
        <v>244</v>
      </c>
      <c r="H53">
        <v>0.77777777777777779</v>
      </c>
      <c r="I53">
        <v>0.77611940298507465</v>
      </c>
      <c r="J53" t="s">
        <v>245</v>
      </c>
      <c r="K53" t="s">
        <v>246</v>
      </c>
      <c r="L53">
        <v>7</v>
      </c>
      <c r="M53">
        <v>3</v>
      </c>
      <c r="N53">
        <v>8</v>
      </c>
      <c r="O53">
        <v>2</v>
      </c>
      <c r="P53">
        <v>0.75</v>
      </c>
      <c r="Q53">
        <v>0.73684210526315785</v>
      </c>
      <c r="R53">
        <v>0.77777777777777779</v>
      </c>
      <c r="S53">
        <v>0.7</v>
      </c>
      <c r="T53">
        <v>0.72727272727272729</v>
      </c>
      <c r="U53">
        <v>0.77777777777777779</v>
      </c>
      <c r="X53" t="s">
        <v>215</v>
      </c>
      <c r="Y53" t="s">
        <v>22</v>
      </c>
      <c r="Z53" s="2" t="s">
        <v>38</v>
      </c>
      <c r="AA53">
        <f>ROUND(AVERAGE(P49,P52,P55,P58,P61),4)</f>
        <v>0.65</v>
      </c>
      <c r="AB53">
        <f t="shared" ref="AB53" si="113">ROUND(AVERAGE(Q49,Q52,Q55,Q58,Q61),4)</f>
        <v>0.5444</v>
      </c>
      <c r="AC53">
        <f t="shared" ref="AC53" si="114">ROUND(AVERAGE(R49,R52,R55,R58,R61),4)</f>
        <v>0.49719999999999998</v>
      </c>
      <c r="AD53">
        <f t="shared" ref="AD53" si="115">ROUND(AVERAGE(S49,S52,S55,S58,S61),4)</f>
        <v>0.61329999999999996</v>
      </c>
      <c r="AE53">
        <f t="shared" ref="AE53" si="116">ROUND(AVERAGE(T49,T52,T55,T58,T61),4)</f>
        <v>0.76670000000000005</v>
      </c>
      <c r="AF53">
        <f t="shared" ref="AF53" si="117">ROUND(AVERAGE(U49,U52,U55,U58,U61),4)</f>
        <v>0.49719999999999998</v>
      </c>
      <c r="AG53">
        <f>ROUND(AVERAGE(H49,H52,H55,H58,H61),4)</f>
        <v>0.76290000000000002</v>
      </c>
      <c r="AH53">
        <f>ROUND(AVERAGE(I49,I52,I55,I58,I61),4)</f>
        <v>0.90269999999999995</v>
      </c>
      <c r="AJ53">
        <f>SUM(L49,L52,L55,L58,L61)</f>
        <v>22</v>
      </c>
      <c r="AK53">
        <f t="shared" ref="AK53" si="118">SUM(M49,M52,M55,M58,M61)</f>
        <v>13</v>
      </c>
      <c r="AL53">
        <f t="shared" ref="AL53" si="119">SUM(N49,N52,N55,N58,N61)</f>
        <v>43</v>
      </c>
      <c r="AM53">
        <f t="shared" ref="AM53" si="120">SUM(O49,O52,O55,O58,O61)</f>
        <v>22</v>
      </c>
    </row>
    <row r="54" spans="1:39" x14ac:dyDescent="0.45">
      <c r="A54" t="s">
        <v>215</v>
      </c>
      <c r="B54" t="s">
        <v>22</v>
      </c>
      <c r="C54" t="s">
        <v>23</v>
      </c>
      <c r="D54" t="s">
        <v>247</v>
      </c>
      <c r="E54" t="s">
        <v>248</v>
      </c>
      <c r="F54" t="s">
        <v>32</v>
      </c>
      <c r="G54" t="s">
        <v>249</v>
      </c>
      <c r="H54">
        <v>0.83333333333333337</v>
      </c>
      <c r="I54">
        <v>1</v>
      </c>
      <c r="J54" t="s">
        <v>245</v>
      </c>
      <c r="K54" t="s">
        <v>250</v>
      </c>
      <c r="L54">
        <v>6</v>
      </c>
      <c r="M54">
        <v>2</v>
      </c>
      <c r="N54">
        <v>9</v>
      </c>
      <c r="O54">
        <v>3</v>
      </c>
      <c r="P54">
        <v>0.75</v>
      </c>
      <c r="Q54">
        <v>0.70588235294117652</v>
      </c>
      <c r="R54">
        <v>0.66666666666666663</v>
      </c>
      <c r="S54">
        <v>0.75</v>
      </c>
      <c r="T54">
        <v>0.81818181818181823</v>
      </c>
      <c r="U54">
        <v>0.66666666666666663</v>
      </c>
      <c r="X54" t="s">
        <v>215</v>
      </c>
      <c r="Y54" t="s">
        <v>22</v>
      </c>
      <c r="Z54" s="2" t="s">
        <v>38</v>
      </c>
      <c r="AA54">
        <f>ROUND(_xlfn.STDEV.P(P50,P52,P55,P58,P61),4)</f>
        <v>0.1</v>
      </c>
      <c r="AB54">
        <f t="shared" ref="AB54" si="121">ROUND(_xlfn.STDEV.P(Q50,Q52,Q55,Q58,Q61),4)</f>
        <v>0.14940000000000001</v>
      </c>
      <c r="AC54">
        <f t="shared" ref="AC54" si="122">ROUND(_xlfn.STDEV.P(R50,R52,R55,R58,R61),4)</f>
        <v>0.183</v>
      </c>
      <c r="AD54">
        <f t="shared" ref="AD54" si="123">ROUND(_xlfn.STDEV.P(S50,S52,S55,S58,S61),4)</f>
        <v>0.10290000000000001</v>
      </c>
      <c r="AE54">
        <f t="shared" ref="AE54" si="124">ROUND(_xlfn.STDEV.P(T50,T52,T55,T58,T61),4)</f>
        <v>5.7799999999999997E-2</v>
      </c>
      <c r="AF54">
        <f t="shared" ref="AF54" si="125">ROUND(_xlfn.STDEV.P(U50,U52,U55,U58,U61),4)</f>
        <v>0.183</v>
      </c>
      <c r="AG54">
        <f>ROUND(_xlfn.STDEV.P(H50,H52,H55,H58,H61),4)</f>
        <v>3.3000000000000002E-2</v>
      </c>
      <c r="AH54">
        <f>ROUND(_xlfn.STDEV.P(I50,I52,I55,I58,I61),4)</f>
        <v>5.4399999999999997E-2</v>
      </c>
    </row>
    <row r="55" spans="1:39" x14ac:dyDescent="0.45">
      <c r="A55" t="s">
        <v>215</v>
      </c>
      <c r="B55" t="s">
        <v>22</v>
      </c>
      <c r="C55" t="s">
        <v>35</v>
      </c>
      <c r="D55" t="s">
        <v>251</v>
      </c>
      <c r="E55" t="s">
        <v>252</v>
      </c>
      <c r="F55" t="s">
        <v>38</v>
      </c>
      <c r="G55" t="s">
        <v>253</v>
      </c>
      <c r="H55">
        <v>0.8</v>
      </c>
      <c r="I55">
        <v>1</v>
      </c>
      <c r="J55" t="s">
        <v>245</v>
      </c>
      <c r="K55" t="s">
        <v>254</v>
      </c>
      <c r="L55">
        <v>5</v>
      </c>
      <c r="M55">
        <v>3</v>
      </c>
      <c r="N55">
        <v>8</v>
      </c>
      <c r="O55">
        <v>4</v>
      </c>
      <c r="P55">
        <v>0.65</v>
      </c>
      <c r="Q55">
        <v>0.58823529411764708</v>
      </c>
      <c r="R55">
        <v>0.55555555555555558</v>
      </c>
      <c r="S55">
        <v>0.625</v>
      </c>
      <c r="T55">
        <v>0.72727272727272729</v>
      </c>
      <c r="U55">
        <v>0.55555555555555558</v>
      </c>
    </row>
    <row r="56" spans="1:39" x14ac:dyDescent="0.45">
      <c r="A56" t="s">
        <v>215</v>
      </c>
      <c r="B56" t="s">
        <v>22</v>
      </c>
      <c r="C56" t="s">
        <v>23</v>
      </c>
      <c r="D56" t="s">
        <v>255</v>
      </c>
      <c r="E56" t="s">
        <v>256</v>
      </c>
      <c r="F56" t="s">
        <v>26</v>
      </c>
      <c r="G56" t="s">
        <v>257</v>
      </c>
      <c r="H56">
        <v>0.72727272727272729</v>
      </c>
      <c r="I56">
        <v>0.91176470588235292</v>
      </c>
      <c r="J56" t="s">
        <v>258</v>
      </c>
      <c r="K56" t="s">
        <v>259</v>
      </c>
      <c r="L56">
        <v>7</v>
      </c>
      <c r="M56">
        <v>1</v>
      </c>
      <c r="N56">
        <v>10</v>
      </c>
      <c r="O56">
        <v>2</v>
      </c>
      <c r="P56">
        <v>0.85</v>
      </c>
      <c r="Q56">
        <v>0.82352941176470584</v>
      </c>
      <c r="R56">
        <v>0.77777777777777779</v>
      </c>
      <c r="S56">
        <v>0.875</v>
      </c>
      <c r="T56">
        <v>0.90909090909090906</v>
      </c>
      <c r="U56">
        <v>0.77777777777777779</v>
      </c>
    </row>
    <row r="57" spans="1:39" x14ac:dyDescent="0.45">
      <c r="A57" t="s">
        <v>215</v>
      </c>
      <c r="B57" t="s">
        <v>22</v>
      </c>
      <c r="C57" t="s">
        <v>35</v>
      </c>
      <c r="D57" t="s">
        <v>260</v>
      </c>
      <c r="E57" t="s">
        <v>261</v>
      </c>
      <c r="F57" t="s">
        <v>32</v>
      </c>
      <c r="G57" t="s">
        <v>262</v>
      </c>
      <c r="H57">
        <v>0.75</v>
      </c>
      <c r="I57">
        <v>0.98550724637681164</v>
      </c>
      <c r="J57" t="s">
        <v>258</v>
      </c>
      <c r="K57" t="s">
        <v>263</v>
      </c>
      <c r="L57">
        <v>9</v>
      </c>
      <c r="M57">
        <v>2</v>
      </c>
      <c r="N57">
        <v>9</v>
      </c>
      <c r="O57">
        <v>0</v>
      </c>
      <c r="P57">
        <v>0.9</v>
      </c>
      <c r="Q57">
        <v>0.9</v>
      </c>
      <c r="R57">
        <v>1</v>
      </c>
      <c r="S57">
        <v>0.81818181818181823</v>
      </c>
      <c r="T57">
        <v>0.81818181818181823</v>
      </c>
      <c r="U57">
        <v>1</v>
      </c>
    </row>
    <row r="58" spans="1:39" x14ac:dyDescent="0.45">
      <c r="A58" t="s">
        <v>215</v>
      </c>
      <c r="B58" t="s">
        <v>22</v>
      </c>
      <c r="C58" t="s">
        <v>35</v>
      </c>
      <c r="D58" t="s">
        <v>264</v>
      </c>
      <c r="E58" t="s">
        <v>265</v>
      </c>
      <c r="F58" t="s">
        <v>38</v>
      </c>
      <c r="G58" t="s">
        <v>266</v>
      </c>
      <c r="H58">
        <v>0.7142857142857143</v>
      </c>
      <c r="I58">
        <v>0.86111111111111116</v>
      </c>
      <c r="J58" t="s">
        <v>258</v>
      </c>
      <c r="K58" t="s">
        <v>267</v>
      </c>
      <c r="L58">
        <v>8</v>
      </c>
      <c r="M58">
        <v>1</v>
      </c>
      <c r="N58">
        <v>10</v>
      </c>
      <c r="O58">
        <v>1</v>
      </c>
      <c r="P58">
        <v>0.9</v>
      </c>
      <c r="Q58">
        <v>0.88888888888888884</v>
      </c>
      <c r="R58">
        <v>0.88888888888888884</v>
      </c>
      <c r="S58">
        <v>0.88888888888888884</v>
      </c>
      <c r="T58">
        <v>0.90909090909090906</v>
      </c>
      <c r="U58">
        <v>0.88888888888888884</v>
      </c>
    </row>
    <row r="59" spans="1:39" x14ac:dyDescent="0.45">
      <c r="A59" t="s">
        <v>215</v>
      </c>
      <c r="B59" t="s">
        <v>22</v>
      </c>
      <c r="C59" t="s">
        <v>23</v>
      </c>
      <c r="D59" t="s">
        <v>268</v>
      </c>
      <c r="E59" t="s">
        <v>269</v>
      </c>
      <c r="F59" t="s">
        <v>26</v>
      </c>
      <c r="G59" t="s">
        <v>270</v>
      </c>
      <c r="H59">
        <v>0.8</v>
      </c>
      <c r="I59">
        <v>0.94444444444444442</v>
      </c>
      <c r="J59" t="s">
        <v>271</v>
      </c>
      <c r="K59" t="s">
        <v>272</v>
      </c>
      <c r="L59">
        <v>5</v>
      </c>
      <c r="M59">
        <v>1</v>
      </c>
      <c r="N59">
        <v>11</v>
      </c>
      <c r="O59">
        <v>3</v>
      </c>
      <c r="P59">
        <v>0.8</v>
      </c>
      <c r="Q59">
        <v>0.7142857142857143</v>
      </c>
      <c r="R59">
        <v>0.625</v>
      </c>
      <c r="S59">
        <v>0.83333333333333337</v>
      </c>
      <c r="T59">
        <v>0.91666666666666663</v>
      </c>
      <c r="U59">
        <v>0.625</v>
      </c>
    </row>
    <row r="60" spans="1:39" x14ac:dyDescent="0.45">
      <c r="A60" t="s">
        <v>215</v>
      </c>
      <c r="B60" t="s">
        <v>22</v>
      </c>
      <c r="C60" t="s">
        <v>23</v>
      </c>
      <c r="D60" t="s">
        <v>273</v>
      </c>
      <c r="E60" t="s">
        <v>274</v>
      </c>
      <c r="F60" t="s">
        <v>32</v>
      </c>
      <c r="G60" t="s">
        <v>275</v>
      </c>
      <c r="H60">
        <v>0.8</v>
      </c>
      <c r="I60">
        <v>1</v>
      </c>
      <c r="J60" t="s">
        <v>271</v>
      </c>
      <c r="K60" t="s">
        <v>276</v>
      </c>
      <c r="L60">
        <v>4</v>
      </c>
      <c r="M60">
        <v>2</v>
      </c>
      <c r="N60">
        <v>10</v>
      </c>
      <c r="O60">
        <v>4</v>
      </c>
      <c r="P60">
        <v>0.7</v>
      </c>
      <c r="Q60">
        <v>0.5714285714285714</v>
      </c>
      <c r="R60">
        <v>0.5</v>
      </c>
      <c r="S60">
        <v>0.66666666666666663</v>
      </c>
      <c r="T60">
        <v>0.83333333333333337</v>
      </c>
      <c r="U60">
        <v>0.5</v>
      </c>
    </row>
    <row r="61" spans="1:39" x14ac:dyDescent="0.45">
      <c r="A61" t="s">
        <v>215</v>
      </c>
      <c r="B61" t="s">
        <v>22</v>
      </c>
      <c r="C61" t="s">
        <v>23</v>
      </c>
      <c r="D61" t="s">
        <v>277</v>
      </c>
      <c r="E61" t="s">
        <v>278</v>
      </c>
      <c r="F61" t="s">
        <v>38</v>
      </c>
      <c r="G61" t="s">
        <v>279</v>
      </c>
      <c r="H61">
        <v>0.8</v>
      </c>
      <c r="I61">
        <v>1</v>
      </c>
      <c r="J61" t="s">
        <v>271</v>
      </c>
      <c r="K61" t="s">
        <v>280</v>
      </c>
      <c r="L61">
        <v>3</v>
      </c>
      <c r="M61">
        <v>2</v>
      </c>
      <c r="N61">
        <v>10</v>
      </c>
      <c r="O61">
        <v>5</v>
      </c>
      <c r="P61">
        <v>0.65</v>
      </c>
      <c r="Q61">
        <v>0.46153846153846162</v>
      </c>
      <c r="R61">
        <v>0.375</v>
      </c>
      <c r="S61">
        <v>0.6</v>
      </c>
      <c r="T61">
        <v>0.83333333333333337</v>
      </c>
      <c r="U61">
        <v>0.375</v>
      </c>
    </row>
    <row r="62" spans="1:39" x14ac:dyDescent="0.45">
      <c r="A62" t="s">
        <v>215</v>
      </c>
      <c r="B62" t="s">
        <v>94</v>
      </c>
      <c r="C62" t="s">
        <v>23</v>
      </c>
      <c r="D62" t="s">
        <v>281</v>
      </c>
      <c r="E62" t="s">
        <v>282</v>
      </c>
      <c r="F62" t="s">
        <v>26</v>
      </c>
      <c r="G62" t="s">
        <v>283</v>
      </c>
      <c r="H62">
        <v>0.7142857142857143</v>
      </c>
      <c r="I62">
        <v>0.95652173913043481</v>
      </c>
      <c r="J62" t="s">
        <v>219</v>
      </c>
      <c r="K62" t="s">
        <v>284</v>
      </c>
      <c r="L62">
        <v>8</v>
      </c>
      <c r="M62">
        <v>5</v>
      </c>
      <c r="N62">
        <v>6</v>
      </c>
      <c r="O62">
        <v>1</v>
      </c>
      <c r="P62">
        <v>0.7</v>
      </c>
      <c r="Q62">
        <v>0.72727272727272729</v>
      </c>
      <c r="R62">
        <v>0.88888888888888884</v>
      </c>
      <c r="S62">
        <v>0.61538461538461542</v>
      </c>
      <c r="T62">
        <v>0.54545454545454541</v>
      </c>
      <c r="U62">
        <v>0.88888888888888884</v>
      </c>
      <c r="X62" t="s">
        <v>215</v>
      </c>
      <c r="Y62" t="s">
        <v>396</v>
      </c>
      <c r="Z62" t="s">
        <v>26</v>
      </c>
      <c r="AA62">
        <f>ROUND(AVERAGE(P62,P65,P68,P71,P74),4)</f>
        <v>0.68</v>
      </c>
      <c r="AB62">
        <f t="shared" ref="AB62" si="126">ROUND(AVERAGE(Q62,Q65,Q68,Q71,Q74),4)</f>
        <v>0.60360000000000003</v>
      </c>
      <c r="AC62">
        <f t="shared" ref="AC62" si="127">ROUND(AVERAGE(R62,R65,R68,R71,R74),4)</f>
        <v>0.5917</v>
      </c>
      <c r="AD62">
        <f t="shared" ref="AD62" si="128">ROUND(AVERAGE(S62,S65,S68,S71,S74),4)</f>
        <v>0.64239999999999997</v>
      </c>
      <c r="AE62">
        <f t="shared" ref="AE62" si="129">ROUND(AVERAGE(T62,T65,T68,T71,T74),4)</f>
        <v>0.74850000000000005</v>
      </c>
      <c r="AF62">
        <f t="shared" ref="AF62" si="130">ROUND(AVERAGE(U62,U65,U68,U71,U74),4)</f>
        <v>0.5917</v>
      </c>
      <c r="AG62">
        <f>ROUND(AVERAGE(H62,H65,H68,H71,H74),4)</f>
        <v>0.78979999999999995</v>
      </c>
      <c r="AH62">
        <f>ROUND(AVERAGE(I62,I65,I68,I71,I74),4)</f>
        <v>0.95950000000000002</v>
      </c>
      <c r="AJ62">
        <f>SUM(L62,L65,L68,L71,L74)</f>
        <v>26</v>
      </c>
      <c r="AK62">
        <f t="shared" ref="AK62" si="131">SUM(M62,M65,M68,M71,M74)</f>
        <v>14</v>
      </c>
      <c r="AL62">
        <f t="shared" ref="AL62" si="132">SUM(N62,N65,N68,N71,N74)</f>
        <v>42</v>
      </c>
      <c r="AM62">
        <f t="shared" ref="AM62" si="133">SUM(O62,O65,O68,O71,O74)</f>
        <v>18</v>
      </c>
    </row>
    <row r="63" spans="1:39" x14ac:dyDescent="0.45">
      <c r="A63" t="s">
        <v>215</v>
      </c>
      <c r="B63" t="s">
        <v>94</v>
      </c>
      <c r="C63" t="s">
        <v>23</v>
      </c>
      <c r="D63" t="s">
        <v>285</v>
      </c>
      <c r="E63" t="s">
        <v>286</v>
      </c>
      <c r="F63" t="s">
        <v>32</v>
      </c>
      <c r="G63" t="s">
        <v>287</v>
      </c>
      <c r="H63">
        <v>0.76923076923076927</v>
      </c>
      <c r="I63">
        <v>1</v>
      </c>
      <c r="J63" t="s">
        <v>219</v>
      </c>
      <c r="K63" t="s">
        <v>288</v>
      </c>
      <c r="L63">
        <v>7</v>
      </c>
      <c r="M63">
        <v>4</v>
      </c>
      <c r="N63">
        <v>7</v>
      </c>
      <c r="O63">
        <v>2</v>
      </c>
      <c r="P63">
        <v>0.7</v>
      </c>
      <c r="Q63">
        <v>0.7</v>
      </c>
      <c r="R63">
        <v>0.77777777777777779</v>
      </c>
      <c r="S63">
        <v>0.63636363636363635</v>
      </c>
      <c r="T63">
        <v>0.63636363636363635</v>
      </c>
      <c r="U63">
        <v>0.77777777777777779</v>
      </c>
      <c r="X63" t="s">
        <v>215</v>
      </c>
      <c r="Y63" t="s">
        <v>396</v>
      </c>
      <c r="Z63" t="s">
        <v>26</v>
      </c>
      <c r="AA63">
        <f>ROUND(_xlfn.STDEV.P(P62,P65,P68,P71,P74),4)</f>
        <v>0.10299999999999999</v>
      </c>
      <c r="AB63">
        <f t="shared" ref="AB63" si="134">ROUND(_xlfn.STDEV.P(Q62,Q65,Q68,Q71,Q74),4)</f>
        <v>0.16850000000000001</v>
      </c>
      <c r="AC63">
        <f t="shared" ref="AC63" si="135">ROUND(_xlfn.STDEV.P(R62,R65,R68,R71,R74),4)</f>
        <v>0.21579999999999999</v>
      </c>
      <c r="AD63">
        <f t="shared" ref="AD63" si="136">ROUND(_xlfn.STDEV.P(S62,S65,S68,S71,S74),4)</f>
        <v>0.14899999999999999</v>
      </c>
      <c r="AE63">
        <f t="shared" ref="AE63" si="137">ROUND(_xlfn.STDEV.P(T62,T65,T68,T71,T74),4)</f>
        <v>0.1226</v>
      </c>
      <c r="AF63">
        <f t="shared" ref="AF63" si="138">ROUND(_xlfn.STDEV.P(U62,U65,U68,U71,U74),4)</f>
        <v>0.21579999999999999</v>
      </c>
      <c r="AG63">
        <f>ROUND(_xlfn.STDEV.P(H62,H65,H68,H71,H74),4)</f>
        <v>4.24E-2</v>
      </c>
      <c r="AH63">
        <f>ROUND(_xlfn.STDEV.P(I62,I65,I68,I71,I74),4)</f>
        <v>4.1799999999999997E-2</v>
      </c>
    </row>
    <row r="64" spans="1:39" x14ac:dyDescent="0.45">
      <c r="A64" t="s">
        <v>215</v>
      </c>
      <c r="B64" t="s">
        <v>94</v>
      </c>
      <c r="C64" t="s">
        <v>23</v>
      </c>
      <c r="D64" t="s">
        <v>289</v>
      </c>
      <c r="E64" t="s">
        <v>290</v>
      </c>
      <c r="F64" t="s">
        <v>38</v>
      </c>
      <c r="G64" t="s">
        <v>291</v>
      </c>
      <c r="H64">
        <v>0.7142857142857143</v>
      </c>
      <c r="I64">
        <v>0.95652173913043481</v>
      </c>
      <c r="J64" t="s">
        <v>219</v>
      </c>
      <c r="K64" t="s">
        <v>292</v>
      </c>
      <c r="L64">
        <v>7</v>
      </c>
      <c r="M64">
        <v>5</v>
      </c>
      <c r="N64">
        <v>6</v>
      </c>
      <c r="O64">
        <v>2</v>
      </c>
      <c r="P64">
        <v>0.65</v>
      </c>
      <c r="Q64">
        <v>0.66666666666666663</v>
      </c>
      <c r="R64">
        <v>0.77777777777777779</v>
      </c>
      <c r="S64">
        <v>0.58333333333333337</v>
      </c>
      <c r="T64">
        <v>0.54545454545454541</v>
      </c>
      <c r="U64">
        <v>0.77777777777777779</v>
      </c>
    </row>
    <row r="65" spans="1:39" x14ac:dyDescent="0.45">
      <c r="A65" t="s">
        <v>215</v>
      </c>
      <c r="B65" t="s">
        <v>94</v>
      </c>
      <c r="C65" t="s">
        <v>35</v>
      </c>
      <c r="D65" t="s">
        <v>293</v>
      </c>
      <c r="E65" t="s">
        <v>294</v>
      </c>
      <c r="F65" t="s">
        <v>26</v>
      </c>
      <c r="G65" t="s">
        <v>295</v>
      </c>
      <c r="H65">
        <v>0.83333333333333337</v>
      </c>
      <c r="I65">
        <v>1</v>
      </c>
      <c r="J65" t="s">
        <v>232</v>
      </c>
      <c r="K65" t="s">
        <v>296</v>
      </c>
      <c r="L65">
        <v>2</v>
      </c>
      <c r="M65">
        <v>3</v>
      </c>
      <c r="N65">
        <v>8</v>
      </c>
      <c r="O65">
        <v>7</v>
      </c>
      <c r="P65">
        <v>0.5</v>
      </c>
      <c r="Q65">
        <v>0.2857142857142857</v>
      </c>
      <c r="R65">
        <v>0.22222222222222221</v>
      </c>
      <c r="S65">
        <v>0.4</v>
      </c>
      <c r="T65">
        <v>0.72727272727272729</v>
      </c>
      <c r="U65">
        <v>0.22222222222222221</v>
      </c>
      <c r="X65" t="s">
        <v>215</v>
      </c>
      <c r="Y65" t="s">
        <v>396</v>
      </c>
      <c r="Z65" s="2">
        <v>0.1</v>
      </c>
      <c r="AA65">
        <f>ROUND(AVERAGE(P63,P66,P69,P72,P75),4)</f>
        <v>0.67</v>
      </c>
      <c r="AB65">
        <f t="shared" ref="AB65" si="139">ROUND(AVERAGE(Q63,Q66,Q69,Q72,Q75),4)</f>
        <v>0.62880000000000003</v>
      </c>
      <c r="AC65">
        <f t="shared" ref="AC65" si="140">ROUND(AVERAGE(R63,R66,R69,R72,R75),4)</f>
        <v>0.6583</v>
      </c>
      <c r="AD65">
        <f t="shared" ref="AD65" si="141">ROUND(AVERAGE(S63,S66,S69,S72,S75),4)</f>
        <v>0.60919999999999996</v>
      </c>
      <c r="AE65">
        <f t="shared" ref="AE65" si="142">ROUND(AVERAGE(T63,T66,T69,T72,T75),4)</f>
        <v>0.67879999999999996</v>
      </c>
      <c r="AF65">
        <f t="shared" ref="AF65" si="143">ROUND(AVERAGE(U63,U66,U69,U72,U75),4)</f>
        <v>0.6583</v>
      </c>
      <c r="AG65">
        <f>ROUND(AVERAGE(H63,H66,H69,H72,H75),4)</f>
        <v>0.77239999999999998</v>
      </c>
      <c r="AH65">
        <f>ROUND(AVERAGE(I63,I66,I69,I72,I75),4)</f>
        <v>0.97629999999999995</v>
      </c>
      <c r="AJ65">
        <f>SUM(L63,L66,L69,L72,L75)</f>
        <v>29</v>
      </c>
      <c r="AK65">
        <f t="shared" ref="AK65" si="144">SUM(M63,M66,M69,M72,M75)</f>
        <v>18</v>
      </c>
      <c r="AL65">
        <f t="shared" ref="AL65" si="145">SUM(N63,N66,N69,N72,N75)</f>
        <v>38</v>
      </c>
      <c r="AM65">
        <f t="shared" ref="AM65" si="146">SUM(O63,O66,O69,O72,O75)</f>
        <v>15</v>
      </c>
    </row>
    <row r="66" spans="1:39" x14ac:dyDescent="0.45">
      <c r="A66" t="s">
        <v>215</v>
      </c>
      <c r="B66" t="s">
        <v>94</v>
      </c>
      <c r="C66" t="s">
        <v>35</v>
      </c>
      <c r="D66" t="s">
        <v>297</v>
      </c>
      <c r="E66" t="s">
        <v>298</v>
      </c>
      <c r="F66" t="s">
        <v>32</v>
      </c>
      <c r="G66" t="s">
        <v>299</v>
      </c>
      <c r="H66">
        <v>0.75</v>
      </c>
      <c r="I66">
        <v>1</v>
      </c>
      <c r="J66" t="s">
        <v>232</v>
      </c>
      <c r="K66" t="s">
        <v>300</v>
      </c>
      <c r="L66">
        <v>4</v>
      </c>
      <c r="M66">
        <v>3</v>
      </c>
      <c r="N66">
        <v>8</v>
      </c>
      <c r="O66">
        <v>5</v>
      </c>
      <c r="P66">
        <v>0.6</v>
      </c>
      <c r="Q66">
        <v>0.5</v>
      </c>
      <c r="R66">
        <v>0.44444444444444442</v>
      </c>
      <c r="S66">
        <v>0.5714285714285714</v>
      </c>
      <c r="T66">
        <v>0.72727272727272729</v>
      </c>
      <c r="U66">
        <v>0.44444444444444442</v>
      </c>
      <c r="X66" t="s">
        <v>215</v>
      </c>
      <c r="Y66" t="s">
        <v>396</v>
      </c>
      <c r="Z66" s="2">
        <v>0.1</v>
      </c>
      <c r="AA66">
        <f>ROUND(_xlfn.STDEV.P(P63,P66,P69,P72,P75),4)</f>
        <v>7.4800000000000005E-2</v>
      </c>
      <c r="AB66">
        <f t="shared" ref="AB66" si="147">ROUND(_xlfn.STDEV.P(Q63,Q66,Q69,Q72,Q75),4)</f>
        <v>0.1077</v>
      </c>
      <c r="AC66">
        <f t="shared" ref="AC66" si="148">ROUND(_xlfn.STDEV.P(R63,R66,R69,R72,R75),4)</f>
        <v>0.158</v>
      </c>
      <c r="AD66">
        <f t="shared" ref="AD66" si="149">ROUND(_xlfn.STDEV.P(S63,S66,S69,S72,S75),4)</f>
        <v>6.6100000000000006E-2</v>
      </c>
      <c r="AE66">
        <f t="shared" ref="AE66" si="150">ROUND(_xlfn.STDEV.P(T63,T66,T69,T72,T75),4)</f>
        <v>4.1099999999999998E-2</v>
      </c>
      <c r="AF66">
        <f t="shared" ref="AF66" si="151">ROUND(_xlfn.STDEV.P(U63,U66,U69,U72,U75),4)</f>
        <v>0.158</v>
      </c>
      <c r="AG66">
        <f>ROUND(_xlfn.STDEV.P(H63,H66,H69,H72,H75),4)</f>
        <v>2.7E-2</v>
      </c>
      <c r="AH66">
        <f>ROUND(_xlfn.STDEV.P(I63,I66,I69,I72,I75),4)</f>
        <v>4.07E-2</v>
      </c>
    </row>
    <row r="67" spans="1:39" x14ac:dyDescent="0.45">
      <c r="A67" t="s">
        <v>215</v>
      </c>
      <c r="B67" t="s">
        <v>94</v>
      </c>
      <c r="C67" t="s">
        <v>23</v>
      </c>
      <c r="D67" t="s">
        <v>301</v>
      </c>
      <c r="E67" t="s">
        <v>302</v>
      </c>
      <c r="F67" t="s">
        <v>38</v>
      </c>
      <c r="G67" t="s">
        <v>303</v>
      </c>
      <c r="H67">
        <v>0.76923076923076927</v>
      </c>
      <c r="I67">
        <v>0.98550724637681164</v>
      </c>
      <c r="J67" t="s">
        <v>232</v>
      </c>
      <c r="K67" t="s">
        <v>304</v>
      </c>
      <c r="L67">
        <v>3</v>
      </c>
      <c r="M67">
        <v>1</v>
      </c>
      <c r="N67">
        <v>10</v>
      </c>
      <c r="O67">
        <v>6</v>
      </c>
      <c r="P67">
        <v>0.65</v>
      </c>
      <c r="Q67">
        <v>0.46153846153846162</v>
      </c>
      <c r="R67">
        <v>0.33333333333333331</v>
      </c>
      <c r="S67">
        <v>0.75</v>
      </c>
      <c r="T67">
        <v>0.90909090909090906</v>
      </c>
      <c r="U67">
        <v>0.33333333333333331</v>
      </c>
    </row>
    <row r="68" spans="1:39" x14ac:dyDescent="0.45">
      <c r="A68" t="s">
        <v>215</v>
      </c>
      <c r="B68" t="s">
        <v>94</v>
      </c>
      <c r="C68" t="s">
        <v>23</v>
      </c>
      <c r="D68" t="s">
        <v>305</v>
      </c>
      <c r="E68" t="s">
        <v>306</v>
      </c>
      <c r="F68" t="s">
        <v>26</v>
      </c>
      <c r="G68" t="s">
        <v>307</v>
      </c>
      <c r="H68">
        <v>0.82352941176470584</v>
      </c>
      <c r="I68">
        <v>0.88571428571428568</v>
      </c>
      <c r="J68" t="s">
        <v>245</v>
      </c>
      <c r="K68" t="s">
        <v>308</v>
      </c>
      <c r="L68">
        <v>5</v>
      </c>
      <c r="M68">
        <v>3</v>
      </c>
      <c r="N68">
        <v>8</v>
      </c>
      <c r="O68">
        <v>4</v>
      </c>
      <c r="P68">
        <v>0.65</v>
      </c>
      <c r="Q68">
        <v>0.58823529411764708</v>
      </c>
      <c r="R68">
        <v>0.55555555555555558</v>
      </c>
      <c r="S68">
        <v>0.625</v>
      </c>
      <c r="T68">
        <v>0.72727272727272729</v>
      </c>
      <c r="U68">
        <v>0.55555555555555558</v>
      </c>
      <c r="X68" t="s">
        <v>215</v>
      </c>
      <c r="Y68" t="s">
        <v>396</v>
      </c>
      <c r="Z68" s="2" t="s">
        <v>38</v>
      </c>
      <c r="AA68" s="3">
        <f>ROUND(AVERAGE(P64,P67,P70,P73,P76),4)</f>
        <v>0.74</v>
      </c>
      <c r="AB68" s="3">
        <f t="shared" ref="AB68" si="152">ROUND(AVERAGE(Q64,Q67,Q70,Q73,Q76),4)</f>
        <v>0.67920000000000003</v>
      </c>
      <c r="AC68">
        <f t="shared" ref="AC68" si="153">ROUND(AVERAGE(R64,R67,R70,R73,R76),4)</f>
        <v>0.6583</v>
      </c>
      <c r="AD68">
        <f t="shared" ref="AD68" si="154">ROUND(AVERAGE(S64,S67,S70,S73,S76),4)</f>
        <v>0.74009999999999998</v>
      </c>
      <c r="AE68">
        <f t="shared" ref="AE68" si="155">ROUND(AVERAGE(T64,T67,T70,T73,T76),4)</f>
        <v>0.80300000000000005</v>
      </c>
      <c r="AF68">
        <f t="shared" ref="AF68" si="156">ROUND(AVERAGE(U64,U67,U70,U73,U76),4)</f>
        <v>0.6583</v>
      </c>
      <c r="AG68">
        <f>ROUND(AVERAGE(H64,H67,H70,H73,H76),4)</f>
        <v>0.77159999999999995</v>
      </c>
      <c r="AH68">
        <f>ROUND(AVERAGE(I64,I67,I70,I73,I76),4)</f>
        <v>0.92230000000000001</v>
      </c>
      <c r="AJ68">
        <f>SUM(L64,L67,L70,L73,L76)</f>
        <v>29</v>
      </c>
      <c r="AK68">
        <f t="shared" ref="AK68" si="157">SUM(M64,M67,M70,M73,M76)</f>
        <v>11</v>
      </c>
      <c r="AL68">
        <f t="shared" ref="AL68" si="158">SUM(N64,N67,N70,N73,N76)</f>
        <v>45</v>
      </c>
      <c r="AM68">
        <f t="shared" ref="AM68" si="159">SUM(O64,O67,O70,O73,O76)</f>
        <v>15</v>
      </c>
    </row>
    <row r="69" spans="1:39" x14ac:dyDescent="0.45">
      <c r="A69" t="s">
        <v>215</v>
      </c>
      <c r="B69" t="s">
        <v>94</v>
      </c>
      <c r="C69" t="s">
        <v>35</v>
      </c>
      <c r="D69" t="s">
        <v>309</v>
      </c>
      <c r="E69" t="s">
        <v>310</v>
      </c>
      <c r="F69" t="s">
        <v>32</v>
      </c>
      <c r="G69" t="s">
        <v>311</v>
      </c>
      <c r="H69">
        <v>0.76923076923076927</v>
      </c>
      <c r="I69">
        <v>1</v>
      </c>
      <c r="J69" t="s">
        <v>245</v>
      </c>
      <c r="K69" t="s">
        <v>312</v>
      </c>
      <c r="L69">
        <v>8</v>
      </c>
      <c r="M69">
        <v>3</v>
      </c>
      <c r="N69">
        <v>8</v>
      </c>
      <c r="O69">
        <v>1</v>
      </c>
      <c r="P69">
        <v>0.8</v>
      </c>
      <c r="Q69">
        <v>0.8</v>
      </c>
      <c r="R69">
        <v>0.88888888888888884</v>
      </c>
      <c r="S69">
        <v>0.72727272727272729</v>
      </c>
      <c r="T69">
        <v>0.72727272727272729</v>
      </c>
      <c r="U69">
        <v>0.88888888888888884</v>
      </c>
      <c r="X69" t="s">
        <v>215</v>
      </c>
      <c r="Y69" t="s">
        <v>396</v>
      </c>
      <c r="Z69" s="2" t="s">
        <v>38</v>
      </c>
      <c r="AA69">
        <f>ROUND(_xlfn.STDEV.P(P65,P67,P70,P73,P76),4)</f>
        <v>0.1241</v>
      </c>
      <c r="AB69">
        <f t="shared" ref="AB69" si="160">ROUND(_xlfn.STDEV.P(Q65,Q67,Q70,Q73,Q76),4)</f>
        <v>0.2019</v>
      </c>
      <c r="AC69">
        <f t="shared" ref="AC69" si="161">ROUND(_xlfn.STDEV.P(R65,R67,R70,R73,R76),4)</f>
        <v>0.22969999999999999</v>
      </c>
      <c r="AD69">
        <f t="shared" ref="AD69" si="162">ROUND(_xlfn.STDEV.P(S65,S67,S70,S73,S76),4)</f>
        <v>0.1608</v>
      </c>
      <c r="AE69">
        <f t="shared" ref="AE69" si="163">ROUND(_xlfn.STDEV.P(T65,T67,T70,T73,T76),4)</f>
        <v>6.7500000000000004E-2</v>
      </c>
      <c r="AF69">
        <f t="shared" ref="AF69" si="164">ROUND(_xlfn.STDEV.P(U65,U67,U70,U73,U76),4)</f>
        <v>0.22969999999999999</v>
      </c>
      <c r="AG69">
        <f>ROUND(_xlfn.STDEV.P(H65,H67,H70,H73,H76),4)</f>
        <v>4.0899999999999999E-2</v>
      </c>
      <c r="AH69">
        <f>ROUND(_xlfn.STDEV.P(I65,I67,I70,I73,I76),4)</f>
        <v>6.2600000000000003E-2</v>
      </c>
    </row>
    <row r="70" spans="1:39" x14ac:dyDescent="0.45">
      <c r="A70" t="s">
        <v>215</v>
      </c>
      <c r="B70" t="s">
        <v>94</v>
      </c>
      <c r="C70" t="s">
        <v>35</v>
      </c>
      <c r="D70" t="s">
        <v>313</v>
      </c>
      <c r="E70" t="s">
        <v>314</v>
      </c>
      <c r="F70" t="s">
        <v>38</v>
      </c>
      <c r="G70" t="s">
        <v>315</v>
      </c>
      <c r="H70">
        <v>0.82352941176470584</v>
      </c>
      <c r="I70">
        <v>0.82666666666666666</v>
      </c>
      <c r="J70" t="s">
        <v>245</v>
      </c>
      <c r="K70" t="s">
        <v>316</v>
      </c>
      <c r="L70">
        <v>7</v>
      </c>
      <c r="M70">
        <v>2</v>
      </c>
      <c r="N70">
        <v>9</v>
      </c>
      <c r="O70">
        <v>2</v>
      </c>
      <c r="P70">
        <v>0.8</v>
      </c>
      <c r="Q70">
        <v>0.77777777777777779</v>
      </c>
      <c r="R70">
        <v>0.77777777777777779</v>
      </c>
      <c r="S70">
        <v>0.77777777777777779</v>
      </c>
      <c r="T70">
        <v>0.81818181818181823</v>
      </c>
      <c r="U70">
        <v>0.77777777777777779</v>
      </c>
    </row>
    <row r="71" spans="1:39" x14ac:dyDescent="0.45">
      <c r="A71" t="s">
        <v>215</v>
      </c>
      <c r="B71" t="s">
        <v>94</v>
      </c>
      <c r="C71" t="s">
        <v>23</v>
      </c>
      <c r="D71" t="s">
        <v>247</v>
      </c>
      <c r="E71" t="s">
        <v>317</v>
      </c>
      <c r="F71" t="s">
        <v>26</v>
      </c>
      <c r="G71" t="s">
        <v>318</v>
      </c>
      <c r="H71">
        <v>0.8</v>
      </c>
      <c r="I71">
        <v>0.95522388059701491</v>
      </c>
      <c r="J71" t="s">
        <v>258</v>
      </c>
      <c r="K71" t="s">
        <v>319</v>
      </c>
      <c r="L71">
        <v>6</v>
      </c>
      <c r="M71">
        <v>1</v>
      </c>
      <c r="N71">
        <v>10</v>
      </c>
      <c r="O71">
        <v>3</v>
      </c>
      <c r="P71">
        <v>0.8</v>
      </c>
      <c r="Q71">
        <v>0.75</v>
      </c>
      <c r="R71">
        <v>0.66666666666666663</v>
      </c>
      <c r="S71">
        <v>0.8571428571428571</v>
      </c>
      <c r="T71">
        <v>0.90909090909090906</v>
      </c>
      <c r="U71">
        <v>0.66666666666666663</v>
      </c>
    </row>
    <row r="72" spans="1:39" x14ac:dyDescent="0.45">
      <c r="A72" t="s">
        <v>215</v>
      </c>
      <c r="B72" t="s">
        <v>94</v>
      </c>
      <c r="C72" t="s">
        <v>23</v>
      </c>
      <c r="D72" t="s">
        <v>320</v>
      </c>
      <c r="E72" t="s">
        <v>321</v>
      </c>
      <c r="F72" t="s">
        <v>32</v>
      </c>
      <c r="G72" t="s">
        <v>322</v>
      </c>
      <c r="H72">
        <v>0.75</v>
      </c>
      <c r="I72">
        <v>0.89552238805970152</v>
      </c>
      <c r="J72" t="s">
        <v>258</v>
      </c>
      <c r="K72" t="s">
        <v>323</v>
      </c>
      <c r="L72">
        <v>5</v>
      </c>
      <c r="M72">
        <v>4</v>
      </c>
      <c r="N72">
        <v>7</v>
      </c>
      <c r="O72">
        <v>4</v>
      </c>
      <c r="P72">
        <v>0.6</v>
      </c>
      <c r="Q72">
        <v>0.55555555555555558</v>
      </c>
      <c r="R72">
        <v>0.55555555555555558</v>
      </c>
      <c r="S72">
        <v>0.55555555555555558</v>
      </c>
      <c r="T72">
        <v>0.63636363636363635</v>
      </c>
      <c r="U72">
        <v>0.55555555555555558</v>
      </c>
    </row>
    <row r="73" spans="1:39" x14ac:dyDescent="0.45">
      <c r="A73" t="s">
        <v>215</v>
      </c>
      <c r="B73" t="s">
        <v>94</v>
      </c>
      <c r="C73" t="s">
        <v>23</v>
      </c>
      <c r="D73" t="s">
        <v>324</v>
      </c>
      <c r="E73" t="s">
        <v>325</v>
      </c>
      <c r="F73" t="s">
        <v>38</v>
      </c>
      <c r="G73" t="s">
        <v>326</v>
      </c>
      <c r="H73">
        <v>0.72727272727272729</v>
      </c>
      <c r="I73">
        <v>0.94117647058823528</v>
      </c>
      <c r="J73" t="s">
        <v>258</v>
      </c>
      <c r="K73" t="s">
        <v>327</v>
      </c>
      <c r="L73">
        <v>7</v>
      </c>
      <c r="M73">
        <v>1</v>
      </c>
      <c r="N73">
        <v>10</v>
      </c>
      <c r="O73">
        <v>2</v>
      </c>
      <c r="P73">
        <v>0.85</v>
      </c>
      <c r="Q73">
        <v>0.82352941176470584</v>
      </c>
      <c r="R73">
        <v>0.77777777777777779</v>
      </c>
      <c r="S73">
        <v>0.875</v>
      </c>
      <c r="T73">
        <v>0.90909090909090906</v>
      </c>
      <c r="U73">
        <v>0.77777777777777779</v>
      </c>
    </row>
    <row r="74" spans="1:39" x14ac:dyDescent="0.45">
      <c r="A74" t="s">
        <v>215</v>
      </c>
      <c r="B74" t="s">
        <v>94</v>
      </c>
      <c r="C74" t="s">
        <v>23</v>
      </c>
      <c r="D74" t="s">
        <v>328</v>
      </c>
      <c r="E74" t="s">
        <v>329</v>
      </c>
      <c r="F74" t="s">
        <v>26</v>
      </c>
      <c r="G74" t="s">
        <v>330</v>
      </c>
      <c r="H74">
        <v>0.77777777777777779</v>
      </c>
      <c r="I74">
        <v>1</v>
      </c>
      <c r="J74" t="s">
        <v>271</v>
      </c>
      <c r="K74" t="s">
        <v>331</v>
      </c>
      <c r="L74">
        <v>5</v>
      </c>
      <c r="M74">
        <v>2</v>
      </c>
      <c r="N74">
        <v>10</v>
      </c>
      <c r="O74">
        <v>3</v>
      </c>
      <c r="P74">
        <v>0.75</v>
      </c>
      <c r="Q74">
        <v>0.66666666666666663</v>
      </c>
      <c r="R74">
        <v>0.625</v>
      </c>
      <c r="S74">
        <v>0.7142857142857143</v>
      </c>
      <c r="T74">
        <v>0.83333333333333337</v>
      </c>
      <c r="U74">
        <v>0.625</v>
      </c>
    </row>
    <row r="75" spans="1:39" x14ac:dyDescent="0.45">
      <c r="A75" t="s">
        <v>215</v>
      </c>
      <c r="B75" t="s">
        <v>94</v>
      </c>
      <c r="C75" t="s">
        <v>23</v>
      </c>
      <c r="D75" t="s">
        <v>277</v>
      </c>
      <c r="E75" t="s">
        <v>332</v>
      </c>
      <c r="F75" t="s">
        <v>32</v>
      </c>
      <c r="G75" t="s">
        <v>333</v>
      </c>
      <c r="H75">
        <v>0.82352941176470584</v>
      </c>
      <c r="I75">
        <v>0.9859154929577465</v>
      </c>
      <c r="J75" t="s">
        <v>271</v>
      </c>
      <c r="K75" t="s">
        <v>334</v>
      </c>
      <c r="L75">
        <v>5</v>
      </c>
      <c r="M75">
        <v>4</v>
      </c>
      <c r="N75">
        <v>8</v>
      </c>
      <c r="O75">
        <v>3</v>
      </c>
      <c r="P75">
        <v>0.65</v>
      </c>
      <c r="Q75">
        <v>0.58823529411764708</v>
      </c>
      <c r="R75">
        <v>0.625</v>
      </c>
      <c r="S75">
        <v>0.55555555555555558</v>
      </c>
      <c r="T75">
        <v>0.66666666666666663</v>
      </c>
      <c r="U75">
        <v>0.625</v>
      </c>
    </row>
    <row r="76" spans="1:39" x14ac:dyDescent="0.45">
      <c r="A76" t="s">
        <v>215</v>
      </c>
      <c r="B76" t="s">
        <v>94</v>
      </c>
      <c r="C76" t="s">
        <v>23</v>
      </c>
      <c r="D76" t="s">
        <v>335</v>
      </c>
      <c r="E76" t="s">
        <v>336</v>
      </c>
      <c r="F76" t="s">
        <v>38</v>
      </c>
      <c r="G76" t="s">
        <v>337</v>
      </c>
      <c r="H76">
        <v>0.82352941176470584</v>
      </c>
      <c r="I76">
        <v>0.90140845070422537</v>
      </c>
      <c r="J76" t="s">
        <v>271</v>
      </c>
      <c r="K76" t="s">
        <v>338</v>
      </c>
      <c r="L76">
        <v>5</v>
      </c>
      <c r="M76">
        <v>2</v>
      </c>
      <c r="N76">
        <v>10</v>
      </c>
      <c r="O76">
        <v>3</v>
      </c>
      <c r="P76">
        <v>0.75</v>
      </c>
      <c r="Q76">
        <v>0.66666666666666663</v>
      </c>
      <c r="R76">
        <v>0.625</v>
      </c>
      <c r="S76">
        <v>0.7142857142857143</v>
      </c>
      <c r="T76">
        <v>0.83333333333333337</v>
      </c>
      <c r="U76">
        <v>0.625</v>
      </c>
    </row>
    <row r="77" spans="1:39" x14ac:dyDescent="0.45">
      <c r="A77" t="s">
        <v>215</v>
      </c>
      <c r="B77" t="s">
        <v>155</v>
      </c>
      <c r="C77" t="s">
        <v>35</v>
      </c>
      <c r="D77" t="s">
        <v>107</v>
      </c>
      <c r="E77" t="s">
        <v>339</v>
      </c>
      <c r="F77" t="s">
        <v>26</v>
      </c>
      <c r="G77" t="s">
        <v>340</v>
      </c>
      <c r="H77">
        <v>0.77777777777777779</v>
      </c>
      <c r="I77">
        <v>0.91428571428571426</v>
      </c>
      <c r="J77" t="s">
        <v>219</v>
      </c>
      <c r="K77" t="s">
        <v>341</v>
      </c>
      <c r="L77">
        <v>5</v>
      </c>
      <c r="M77">
        <v>3</v>
      </c>
      <c r="N77">
        <v>8</v>
      </c>
      <c r="O77">
        <v>4</v>
      </c>
      <c r="P77">
        <v>0.65</v>
      </c>
      <c r="Q77">
        <v>0.58823529411764708</v>
      </c>
      <c r="R77">
        <v>0.55555555555555558</v>
      </c>
      <c r="S77">
        <v>0.625</v>
      </c>
      <c r="T77">
        <v>0.72727272727272729</v>
      </c>
      <c r="U77">
        <v>0.55555555555555558</v>
      </c>
      <c r="X77" t="s">
        <v>215</v>
      </c>
      <c r="Y77" t="s">
        <v>397</v>
      </c>
      <c r="Z77" t="s">
        <v>26</v>
      </c>
      <c r="AA77">
        <f>ROUND(AVERAGE(P77,P80,P83,P86,P89),4)</f>
        <v>0.65</v>
      </c>
      <c r="AB77">
        <f t="shared" ref="AB77" si="165">ROUND(AVERAGE(Q77,Q80,Q83,Q86,Q89),4)</f>
        <v>0.5474</v>
      </c>
      <c r="AC77">
        <f t="shared" ref="AC77" si="166">ROUND(AVERAGE(R77,R80,R83,R86,R89),4)</f>
        <v>0.4778</v>
      </c>
      <c r="AD77">
        <f t="shared" ref="AD77" si="167">ROUND(AVERAGE(S77,S80,S83,S86,S89),4)</f>
        <v>0.64690000000000003</v>
      </c>
      <c r="AE77">
        <f t="shared" ref="AE77" si="168">ROUND(AVERAGE(T77,T80,T83,T86,T89),4)</f>
        <v>0.7833</v>
      </c>
      <c r="AF77">
        <f t="shared" ref="AF77" si="169">ROUND(AVERAGE(U77,U80,U83,U86,U89),4)</f>
        <v>0.4778</v>
      </c>
      <c r="AG77">
        <f>ROUND(AVERAGE(H77,H80,H83,H86,H89),4)</f>
        <v>0.72460000000000002</v>
      </c>
      <c r="AH77">
        <f>ROUND(AVERAGE(I77,I80,I83,I86,I89),4)</f>
        <v>0.84950000000000003</v>
      </c>
      <c r="AJ77">
        <f>SUM(L77,L80,L83,L86,L89)</f>
        <v>21</v>
      </c>
      <c r="AK77">
        <f t="shared" ref="AK77" si="170">SUM(M77,M80,M83,M86,M89)</f>
        <v>12</v>
      </c>
      <c r="AL77">
        <f t="shared" ref="AL77" si="171">SUM(N77,N80,N83,N86,N89)</f>
        <v>44</v>
      </c>
      <c r="AM77">
        <f t="shared" ref="AM77" si="172">SUM(O77,O80,O83,O86,O89)</f>
        <v>23</v>
      </c>
    </row>
    <row r="78" spans="1:39" x14ac:dyDescent="0.45">
      <c r="A78" t="s">
        <v>215</v>
      </c>
      <c r="B78" t="s">
        <v>155</v>
      </c>
      <c r="C78" t="s">
        <v>35</v>
      </c>
      <c r="D78" t="s">
        <v>342</v>
      </c>
      <c r="E78" t="s">
        <v>343</v>
      </c>
      <c r="F78" t="s">
        <v>32</v>
      </c>
      <c r="G78" t="s">
        <v>344</v>
      </c>
      <c r="H78">
        <v>0.76923076923076927</v>
      </c>
      <c r="I78">
        <v>1</v>
      </c>
      <c r="J78" t="s">
        <v>219</v>
      </c>
      <c r="K78" t="s">
        <v>345</v>
      </c>
      <c r="L78">
        <v>2</v>
      </c>
      <c r="M78">
        <v>5</v>
      </c>
      <c r="N78">
        <v>6</v>
      </c>
      <c r="O78">
        <v>7</v>
      </c>
      <c r="P78">
        <v>0.4</v>
      </c>
      <c r="Q78">
        <v>0.25</v>
      </c>
      <c r="R78">
        <v>0.22222222222222221</v>
      </c>
      <c r="S78">
        <v>0.2857142857142857</v>
      </c>
      <c r="T78">
        <v>0.54545454545454541</v>
      </c>
      <c r="U78">
        <v>0.22222222222222221</v>
      </c>
      <c r="X78" t="s">
        <v>215</v>
      </c>
      <c r="Y78" t="s">
        <v>397</v>
      </c>
      <c r="Z78" t="s">
        <v>26</v>
      </c>
      <c r="AA78">
        <f>ROUND(_xlfn.STDEV.P(P77,P80,P83,P86,P89),4)</f>
        <v>5.4800000000000001E-2</v>
      </c>
      <c r="AB78">
        <f t="shared" ref="AB78" si="173">ROUND(_xlfn.STDEV.P(Q77,Q80,Q83,Q86,Q89),4)</f>
        <v>4.6899999999999997E-2</v>
      </c>
      <c r="AC78">
        <f t="shared" ref="AC78" si="174">ROUND(_xlfn.STDEV.P(R77,R80,R83,R86,R89),4)</f>
        <v>4.4400000000000002E-2</v>
      </c>
      <c r="AD78">
        <f t="shared" ref="AD78" si="175">ROUND(_xlfn.STDEV.P(S77,S80,S83,S86,S89),4)</f>
        <v>8.4500000000000006E-2</v>
      </c>
      <c r="AE78">
        <f t="shared" ref="AE78" si="176">ROUND(_xlfn.STDEV.P(T77,T80,T83,T86,T89),4)</f>
        <v>7.5399999999999995E-2</v>
      </c>
      <c r="AF78">
        <f t="shared" ref="AF78" si="177">ROUND(_xlfn.STDEV.P(U77,U80,U83,U86,U89),4)</f>
        <v>4.4400000000000002E-2</v>
      </c>
      <c r="AG78">
        <f>ROUND(_xlfn.STDEV.P(H77,H80,H83,H86,H89),4)</f>
        <v>3.7499999999999999E-2</v>
      </c>
      <c r="AH78">
        <f>ROUND(_xlfn.STDEV.P(I77,I80,I83,I86,I89),4)</f>
        <v>0.2031</v>
      </c>
    </row>
    <row r="79" spans="1:39" x14ac:dyDescent="0.45">
      <c r="A79" t="s">
        <v>215</v>
      </c>
      <c r="B79" t="s">
        <v>155</v>
      </c>
      <c r="C79" t="s">
        <v>35</v>
      </c>
      <c r="D79" t="s">
        <v>115</v>
      </c>
      <c r="E79" t="s">
        <v>346</v>
      </c>
      <c r="F79" t="s">
        <v>38</v>
      </c>
      <c r="G79" t="s">
        <v>347</v>
      </c>
      <c r="H79">
        <v>0.8</v>
      </c>
      <c r="I79">
        <v>0.92307692307692313</v>
      </c>
      <c r="J79" t="s">
        <v>219</v>
      </c>
      <c r="K79" t="s">
        <v>348</v>
      </c>
      <c r="L79">
        <v>7</v>
      </c>
      <c r="M79">
        <v>5</v>
      </c>
      <c r="N79">
        <v>6</v>
      </c>
      <c r="O79">
        <v>2</v>
      </c>
      <c r="P79">
        <v>0.65</v>
      </c>
      <c r="Q79">
        <v>0.66666666666666663</v>
      </c>
      <c r="R79">
        <v>0.77777777777777779</v>
      </c>
      <c r="S79">
        <v>0.58333333333333337</v>
      </c>
      <c r="T79">
        <v>0.54545454545454541</v>
      </c>
      <c r="U79">
        <v>0.77777777777777779</v>
      </c>
    </row>
    <row r="80" spans="1:39" x14ac:dyDescent="0.45">
      <c r="A80" t="s">
        <v>215</v>
      </c>
      <c r="B80" t="s">
        <v>155</v>
      </c>
      <c r="C80" t="s">
        <v>23</v>
      </c>
      <c r="D80" t="s">
        <v>349</v>
      </c>
      <c r="E80" t="s">
        <v>350</v>
      </c>
      <c r="F80" t="s">
        <v>26</v>
      </c>
      <c r="G80" t="s">
        <v>351</v>
      </c>
      <c r="H80">
        <v>0.7142857142857143</v>
      </c>
      <c r="I80">
        <v>1</v>
      </c>
      <c r="J80" t="s">
        <v>232</v>
      </c>
      <c r="K80" t="s">
        <v>352</v>
      </c>
      <c r="L80">
        <v>4</v>
      </c>
      <c r="M80">
        <v>2</v>
      </c>
      <c r="N80">
        <v>9</v>
      </c>
      <c r="O80">
        <v>5</v>
      </c>
      <c r="P80">
        <v>0.65</v>
      </c>
      <c r="Q80">
        <v>0.53333333333333333</v>
      </c>
      <c r="R80">
        <v>0.44444444444444442</v>
      </c>
      <c r="S80">
        <v>0.66666666666666663</v>
      </c>
      <c r="T80">
        <v>0.81818181818181823</v>
      </c>
      <c r="U80">
        <v>0.44444444444444442</v>
      </c>
      <c r="X80" t="s">
        <v>215</v>
      </c>
      <c r="Y80" t="s">
        <v>397</v>
      </c>
      <c r="Z80" s="2">
        <v>0.1</v>
      </c>
      <c r="AA80">
        <f>ROUND(AVERAGE(P78,P81,P84,P87,P90),4)</f>
        <v>0.64</v>
      </c>
      <c r="AB80">
        <f t="shared" ref="AB80" si="178">ROUND(AVERAGE(Q78,Q81,Q84,Q87,Q90),4)</f>
        <v>0.5403</v>
      </c>
      <c r="AC80">
        <f t="shared" ref="AC80" si="179">ROUND(AVERAGE(R78,R81,R84,R87,R90),4)</f>
        <v>0.4778</v>
      </c>
      <c r="AD80">
        <f t="shared" ref="AD80" si="180">ROUND(AVERAGE(S78,S81,S84,S87,S90),4)</f>
        <v>0.625</v>
      </c>
      <c r="AE80">
        <f t="shared" ref="AE80" si="181">ROUND(AVERAGE(T78,T81,T84,T87,T90),4)</f>
        <v>0.76670000000000005</v>
      </c>
      <c r="AF80">
        <f t="shared" ref="AF80" si="182">ROUND(AVERAGE(U78,U81,U84,U87,U90),4)</f>
        <v>0.4778</v>
      </c>
      <c r="AG80">
        <f>ROUND(AVERAGE(H78,H81,H84,H87,H90),4)</f>
        <v>0.72809999999999997</v>
      </c>
      <c r="AH80">
        <f>ROUND(AVERAGE(I78,I81,I84,I87,I90),4)</f>
        <v>0.97489999999999999</v>
      </c>
      <c r="AJ80">
        <f>SUM(L78,L81,L84,L87,L90)</f>
        <v>21</v>
      </c>
      <c r="AK80">
        <f t="shared" ref="AK80" si="183">SUM(M78,M81,M84,M87,M90)</f>
        <v>13</v>
      </c>
      <c r="AL80">
        <f t="shared" ref="AL80" si="184">SUM(N78,N81,N84,N87,N90)</f>
        <v>43</v>
      </c>
      <c r="AM80">
        <f t="shared" ref="AM80" si="185">SUM(O78,O81,O84,O87,O90)</f>
        <v>23</v>
      </c>
    </row>
    <row r="81" spans="1:39" x14ac:dyDescent="0.45">
      <c r="A81" t="s">
        <v>215</v>
      </c>
      <c r="B81" t="s">
        <v>155</v>
      </c>
      <c r="C81" t="s">
        <v>23</v>
      </c>
      <c r="D81" t="s">
        <v>353</v>
      </c>
      <c r="E81" t="s">
        <v>354</v>
      </c>
      <c r="F81" t="s">
        <v>32</v>
      </c>
      <c r="G81" t="s">
        <v>355</v>
      </c>
      <c r="H81">
        <v>0.72727272727272729</v>
      </c>
      <c r="I81">
        <v>1</v>
      </c>
      <c r="J81" t="s">
        <v>232</v>
      </c>
      <c r="K81" t="s">
        <v>356</v>
      </c>
      <c r="L81">
        <v>5</v>
      </c>
      <c r="M81">
        <v>3</v>
      </c>
      <c r="N81">
        <v>8</v>
      </c>
      <c r="O81">
        <v>4</v>
      </c>
      <c r="P81">
        <v>0.65</v>
      </c>
      <c r="Q81">
        <v>0.58823529411764708</v>
      </c>
      <c r="R81">
        <v>0.55555555555555558</v>
      </c>
      <c r="S81">
        <v>0.625</v>
      </c>
      <c r="T81">
        <v>0.72727272727272729</v>
      </c>
      <c r="U81">
        <v>0.55555555555555558</v>
      </c>
      <c r="X81" t="s">
        <v>215</v>
      </c>
      <c r="Y81" t="s">
        <v>397</v>
      </c>
      <c r="Z81" s="2">
        <v>0.1</v>
      </c>
      <c r="AA81">
        <f>ROUND(_xlfn.STDEV.P(P78,P81,P84,P87,P90),4)</f>
        <v>0.1241</v>
      </c>
      <c r="AB81">
        <f t="shared" ref="AB81" si="186">ROUND(_xlfn.STDEV.P(Q78,Q81,Q84,Q87,Q90),4)</f>
        <v>0.14879999999999999</v>
      </c>
      <c r="AC81">
        <f t="shared" ref="AC81" si="187">ROUND(_xlfn.STDEV.P(R78,R81,R84,R87,R90),4)</f>
        <v>0.12959999999999999</v>
      </c>
      <c r="AD81">
        <f t="shared" ref="AD81" si="188">ROUND(_xlfn.STDEV.P(S78,S81,S84,S87,S90),4)</f>
        <v>0.18340000000000001</v>
      </c>
      <c r="AE81">
        <f t="shared" ref="AE81" si="189">ROUND(_xlfn.STDEV.P(T78,T81,T84,T87,T90),4)</f>
        <v>0.12479999999999999</v>
      </c>
      <c r="AF81">
        <f t="shared" ref="AF81" si="190">ROUND(_xlfn.STDEV.P(U78,U81,U84,U87,U90),4)</f>
        <v>0.12959999999999999</v>
      </c>
      <c r="AG81">
        <f>ROUND(_xlfn.STDEV.P(H78,H81,H84,H87,H90),4)</f>
        <v>3.4500000000000003E-2</v>
      </c>
      <c r="AH81">
        <f>ROUND(_xlfn.STDEV.P(I78,I81,I84,I87,I90),4)</f>
        <v>4.3400000000000001E-2</v>
      </c>
    </row>
    <row r="82" spans="1:39" x14ac:dyDescent="0.45">
      <c r="A82" t="s">
        <v>215</v>
      </c>
      <c r="B82" t="s">
        <v>155</v>
      </c>
      <c r="C82" t="s">
        <v>23</v>
      </c>
      <c r="D82" t="s">
        <v>357</v>
      </c>
      <c r="E82" t="s">
        <v>358</v>
      </c>
      <c r="F82" t="s">
        <v>38</v>
      </c>
      <c r="G82" t="s">
        <v>359</v>
      </c>
      <c r="H82">
        <v>0.66666666666666663</v>
      </c>
      <c r="I82">
        <v>1</v>
      </c>
      <c r="J82" t="s">
        <v>232</v>
      </c>
      <c r="K82" t="s">
        <v>360</v>
      </c>
      <c r="L82">
        <v>5</v>
      </c>
      <c r="M82">
        <v>1</v>
      </c>
      <c r="N82">
        <v>10</v>
      </c>
      <c r="O82">
        <v>4</v>
      </c>
      <c r="P82">
        <v>0.75</v>
      </c>
      <c r="Q82">
        <v>0.66666666666666663</v>
      </c>
      <c r="R82">
        <v>0.55555555555555558</v>
      </c>
      <c r="S82">
        <v>0.83333333333333337</v>
      </c>
      <c r="T82">
        <v>0.90909090909090906</v>
      </c>
      <c r="U82">
        <v>0.55555555555555558</v>
      </c>
    </row>
    <row r="83" spans="1:39" x14ac:dyDescent="0.45">
      <c r="A83" t="s">
        <v>215</v>
      </c>
      <c r="B83" t="s">
        <v>155</v>
      </c>
      <c r="C83" t="s">
        <v>63</v>
      </c>
      <c r="D83" t="s">
        <v>361</v>
      </c>
      <c r="E83" t="s">
        <v>362</v>
      </c>
      <c r="F83" t="s">
        <v>26</v>
      </c>
      <c r="G83" t="s">
        <v>363</v>
      </c>
      <c r="H83">
        <v>0.75</v>
      </c>
      <c r="I83">
        <v>1</v>
      </c>
      <c r="J83" t="s">
        <v>245</v>
      </c>
      <c r="K83" t="s">
        <v>364</v>
      </c>
      <c r="L83">
        <v>4</v>
      </c>
      <c r="M83">
        <v>3</v>
      </c>
      <c r="N83">
        <v>8</v>
      </c>
      <c r="O83">
        <v>5</v>
      </c>
      <c r="P83">
        <v>0.6</v>
      </c>
      <c r="Q83">
        <v>0.5</v>
      </c>
      <c r="R83">
        <v>0.44444444444444442</v>
      </c>
      <c r="S83">
        <v>0.5714285714285714</v>
      </c>
      <c r="T83">
        <v>0.72727272727272729</v>
      </c>
      <c r="U83">
        <v>0.44444444444444442</v>
      </c>
      <c r="X83" t="s">
        <v>215</v>
      </c>
      <c r="Y83" t="s">
        <v>397</v>
      </c>
      <c r="Z83" s="2" t="s">
        <v>38</v>
      </c>
      <c r="AA83">
        <f>ROUND(AVERAGE(P79,P82,P85,P88,P91),4)</f>
        <v>0.71</v>
      </c>
      <c r="AB83">
        <f t="shared" ref="AB83" si="191">ROUND(AVERAGE(Q79,Q82,Q85,Q88,Q91),4)</f>
        <v>0.62670000000000003</v>
      </c>
      <c r="AC83">
        <f t="shared" ref="AC83" si="192">ROUND(AVERAGE(R79,R82,R85,R88,R91),4)</f>
        <v>0.56669999999999998</v>
      </c>
      <c r="AD83">
        <f t="shared" ref="AD83" si="193">ROUND(AVERAGE(S79,S82,S85,S88,S91),4)</f>
        <v>0.73670000000000002</v>
      </c>
      <c r="AE83">
        <f t="shared" ref="AE83" si="194">ROUND(AVERAGE(T79,T82,T85,T88,T91),4)</f>
        <v>0.82120000000000004</v>
      </c>
      <c r="AF83">
        <f t="shared" ref="AF83" si="195">ROUND(AVERAGE(U79,U82,U85,U88,U91),4)</f>
        <v>0.56669999999999998</v>
      </c>
      <c r="AG83">
        <f>ROUND(AVERAGE(H79,H82,H85,H88,H91),4)</f>
        <v>0.71950000000000003</v>
      </c>
      <c r="AH83">
        <f>ROUND(AVERAGE(I79,I82,I85,I88,I91),4)</f>
        <v>0.97889999999999999</v>
      </c>
      <c r="AJ83">
        <f>SUM(L79,L82,L85,L88,L91)</f>
        <v>25</v>
      </c>
      <c r="AK83">
        <f t="shared" ref="AK83" si="196">SUM(M79,M82,M85,M88,M91)</f>
        <v>10</v>
      </c>
      <c r="AL83">
        <f t="shared" ref="AL83" si="197">SUM(N79,N82,N85,N88,N91)</f>
        <v>46</v>
      </c>
      <c r="AM83">
        <f t="shared" ref="AM83" si="198">SUM(O79,O82,O85,O88,O91)</f>
        <v>19</v>
      </c>
    </row>
    <row r="84" spans="1:39" x14ac:dyDescent="0.45">
      <c r="A84" t="s">
        <v>215</v>
      </c>
      <c r="B84" t="s">
        <v>155</v>
      </c>
      <c r="C84" t="s">
        <v>23</v>
      </c>
      <c r="D84" t="s">
        <v>365</v>
      </c>
      <c r="E84" t="s">
        <v>366</v>
      </c>
      <c r="F84" t="s">
        <v>32</v>
      </c>
      <c r="G84" t="s">
        <v>367</v>
      </c>
      <c r="H84">
        <v>0.72727272727272729</v>
      </c>
      <c r="I84">
        <v>0.98550724637681164</v>
      </c>
      <c r="J84" t="s">
        <v>245</v>
      </c>
      <c r="K84" t="s">
        <v>368</v>
      </c>
      <c r="L84">
        <v>5</v>
      </c>
      <c r="M84">
        <v>1</v>
      </c>
      <c r="N84">
        <v>10</v>
      </c>
      <c r="O84">
        <v>4</v>
      </c>
      <c r="P84">
        <v>0.75</v>
      </c>
      <c r="Q84">
        <v>0.66666666666666663</v>
      </c>
      <c r="R84">
        <v>0.55555555555555558</v>
      </c>
      <c r="S84">
        <v>0.83333333333333337</v>
      </c>
      <c r="T84">
        <v>0.90909090909090906</v>
      </c>
      <c r="U84">
        <v>0.55555555555555558</v>
      </c>
      <c r="X84" t="s">
        <v>215</v>
      </c>
      <c r="Y84" t="s">
        <v>397</v>
      </c>
      <c r="Z84" s="2" t="s">
        <v>38</v>
      </c>
      <c r="AA84">
        <f>ROUND(_xlfn.STDEV.P(P80,P82,P85,P88,P91),4)</f>
        <v>8.5999999999999993E-2</v>
      </c>
      <c r="AB84">
        <f t="shared" ref="AB84" si="199">ROUND(_xlfn.STDEV.P(Q80,Q82,Q85,Q88,Q91),4)</f>
        <v>0.1258</v>
      </c>
      <c r="AC84">
        <f t="shared" ref="AC84" si="200">ROUND(_xlfn.STDEV.P(R80,R82,R85,R88,R91),4)</f>
        <v>0.1111</v>
      </c>
      <c r="AD84">
        <f t="shared" ref="AD84" si="201">ROUND(_xlfn.STDEV.P(S80,S82,S85,S88,S91),4)</f>
        <v>0.1454</v>
      </c>
      <c r="AE84">
        <f t="shared" ref="AE84" si="202">ROUND(_xlfn.STDEV.P(T80,T82,T85,T88,T91),4)</f>
        <v>7.0699999999999999E-2</v>
      </c>
      <c r="AF84">
        <f t="shared" ref="AF84" si="203">ROUND(_xlfn.STDEV.P(U80,U82,U85,U88,U91),4)</f>
        <v>0.1111</v>
      </c>
      <c r="AG84">
        <f>ROUND(_xlfn.STDEV.P(H80,H82,H85,H88,H91),4)</f>
        <v>3.1899999999999998E-2</v>
      </c>
      <c r="AH84">
        <f>ROUND(_xlfn.STDEV.P(I80,I82,I85,I88,I91),4)</f>
        <v>1.14E-2</v>
      </c>
    </row>
    <row r="85" spans="1:39" x14ac:dyDescent="0.45">
      <c r="A85" t="s">
        <v>215</v>
      </c>
      <c r="B85" t="s">
        <v>155</v>
      </c>
      <c r="C85" t="s">
        <v>23</v>
      </c>
      <c r="D85" t="s">
        <v>369</v>
      </c>
      <c r="E85" t="s">
        <v>370</v>
      </c>
      <c r="F85" t="s">
        <v>38</v>
      </c>
      <c r="G85" t="s">
        <v>371</v>
      </c>
      <c r="H85">
        <v>0.7142857142857143</v>
      </c>
      <c r="I85">
        <v>0.97142857142857142</v>
      </c>
      <c r="J85" t="s">
        <v>245</v>
      </c>
      <c r="K85" t="s">
        <v>372</v>
      </c>
      <c r="L85">
        <v>3</v>
      </c>
      <c r="M85">
        <v>2</v>
      </c>
      <c r="N85">
        <v>9</v>
      </c>
      <c r="O85">
        <v>6</v>
      </c>
      <c r="P85">
        <v>0.6</v>
      </c>
      <c r="Q85">
        <v>0.42857142857142849</v>
      </c>
      <c r="R85">
        <v>0.33333333333333331</v>
      </c>
      <c r="S85">
        <v>0.6</v>
      </c>
      <c r="T85">
        <v>0.81818181818181823</v>
      </c>
      <c r="U85">
        <v>0.33333333333333331</v>
      </c>
    </row>
    <row r="86" spans="1:39" x14ac:dyDescent="0.45">
      <c r="A86" t="s">
        <v>215</v>
      </c>
      <c r="B86" t="s">
        <v>155</v>
      </c>
      <c r="C86" t="s">
        <v>68</v>
      </c>
      <c r="D86" t="s">
        <v>373</v>
      </c>
      <c r="E86" t="s">
        <v>374</v>
      </c>
      <c r="F86" t="s">
        <v>26</v>
      </c>
      <c r="G86" t="s">
        <v>375</v>
      </c>
      <c r="H86">
        <v>0.7142857142857143</v>
      </c>
      <c r="I86">
        <v>0.45454545454545447</v>
      </c>
      <c r="J86" t="s">
        <v>258</v>
      </c>
      <c r="K86" t="s">
        <v>376</v>
      </c>
      <c r="L86">
        <v>4</v>
      </c>
      <c r="M86">
        <v>3</v>
      </c>
      <c r="N86">
        <v>8</v>
      </c>
      <c r="O86">
        <v>5</v>
      </c>
      <c r="P86">
        <v>0.6</v>
      </c>
      <c r="Q86">
        <v>0.5</v>
      </c>
      <c r="R86">
        <v>0.44444444444444442</v>
      </c>
      <c r="S86">
        <v>0.5714285714285714</v>
      </c>
      <c r="T86">
        <v>0.72727272727272729</v>
      </c>
      <c r="U86">
        <v>0.44444444444444442</v>
      </c>
    </row>
    <row r="87" spans="1:39" x14ac:dyDescent="0.45">
      <c r="A87" t="s">
        <v>215</v>
      </c>
      <c r="B87" t="s">
        <v>155</v>
      </c>
      <c r="C87" t="s">
        <v>35</v>
      </c>
      <c r="D87" t="s">
        <v>143</v>
      </c>
      <c r="E87" t="s">
        <v>377</v>
      </c>
      <c r="F87" t="s">
        <v>32</v>
      </c>
      <c r="G87" t="s">
        <v>378</v>
      </c>
      <c r="H87">
        <v>0.66666666666666663</v>
      </c>
      <c r="I87">
        <v>0.88888888888888884</v>
      </c>
      <c r="J87" t="s">
        <v>258</v>
      </c>
      <c r="K87" t="s">
        <v>379</v>
      </c>
      <c r="L87">
        <v>5</v>
      </c>
      <c r="M87">
        <v>2</v>
      </c>
      <c r="N87">
        <v>9</v>
      </c>
      <c r="O87">
        <v>4</v>
      </c>
      <c r="P87">
        <v>0.7</v>
      </c>
      <c r="Q87">
        <v>0.625</v>
      </c>
      <c r="R87">
        <v>0.55555555555555558</v>
      </c>
      <c r="S87">
        <v>0.7142857142857143</v>
      </c>
      <c r="T87">
        <v>0.81818181818181823</v>
      </c>
      <c r="U87">
        <v>0.55555555555555558</v>
      </c>
    </row>
    <row r="88" spans="1:39" x14ac:dyDescent="0.45">
      <c r="A88" t="s">
        <v>215</v>
      </c>
      <c r="B88" t="s">
        <v>155</v>
      </c>
      <c r="C88" t="s">
        <v>23</v>
      </c>
      <c r="D88" t="s">
        <v>380</v>
      </c>
      <c r="E88" t="s">
        <v>381</v>
      </c>
      <c r="F88" t="s">
        <v>38</v>
      </c>
      <c r="G88" t="s">
        <v>382</v>
      </c>
      <c r="H88">
        <v>0.66666666666666663</v>
      </c>
      <c r="I88">
        <v>1</v>
      </c>
      <c r="J88" t="s">
        <v>258</v>
      </c>
      <c r="K88" t="s">
        <v>383</v>
      </c>
      <c r="L88">
        <v>6</v>
      </c>
      <c r="M88">
        <v>0</v>
      </c>
      <c r="N88">
        <v>11</v>
      </c>
      <c r="O88">
        <v>3</v>
      </c>
      <c r="P88">
        <v>0.85</v>
      </c>
      <c r="Q88">
        <v>0.8</v>
      </c>
      <c r="R88">
        <v>0.66666666666666663</v>
      </c>
      <c r="S88">
        <v>1</v>
      </c>
      <c r="T88">
        <v>1</v>
      </c>
      <c r="U88">
        <v>0.66666666666666663</v>
      </c>
    </row>
    <row r="89" spans="1:39" x14ac:dyDescent="0.45">
      <c r="A89" t="s">
        <v>215</v>
      </c>
      <c r="B89" t="s">
        <v>155</v>
      </c>
      <c r="C89" t="s">
        <v>23</v>
      </c>
      <c r="D89" t="s">
        <v>384</v>
      </c>
      <c r="E89" t="s">
        <v>385</v>
      </c>
      <c r="F89" t="s">
        <v>26</v>
      </c>
      <c r="G89" t="s">
        <v>386</v>
      </c>
      <c r="H89">
        <v>0.66666666666666663</v>
      </c>
      <c r="I89">
        <v>0.87878787878787878</v>
      </c>
      <c r="J89" t="s">
        <v>271</v>
      </c>
      <c r="K89" t="s">
        <v>387</v>
      </c>
      <c r="L89">
        <v>4</v>
      </c>
      <c r="M89">
        <v>1</v>
      </c>
      <c r="N89">
        <v>11</v>
      </c>
      <c r="O89">
        <v>4</v>
      </c>
      <c r="P89">
        <v>0.75</v>
      </c>
      <c r="Q89">
        <v>0.61538461538461542</v>
      </c>
      <c r="R89">
        <v>0.5</v>
      </c>
      <c r="S89">
        <v>0.8</v>
      </c>
      <c r="T89">
        <v>0.91666666666666663</v>
      </c>
      <c r="U89">
        <v>0.5</v>
      </c>
    </row>
    <row r="90" spans="1:39" x14ac:dyDescent="0.45">
      <c r="A90" t="s">
        <v>215</v>
      </c>
      <c r="B90" t="s">
        <v>155</v>
      </c>
      <c r="C90" t="s">
        <v>35</v>
      </c>
      <c r="D90" t="s">
        <v>388</v>
      </c>
      <c r="E90" t="s">
        <v>389</v>
      </c>
      <c r="F90" t="s">
        <v>32</v>
      </c>
      <c r="G90" t="s">
        <v>390</v>
      </c>
      <c r="H90">
        <v>0.75</v>
      </c>
      <c r="I90">
        <v>1</v>
      </c>
      <c r="J90" t="s">
        <v>271</v>
      </c>
      <c r="K90" t="s">
        <v>391</v>
      </c>
      <c r="L90">
        <v>4</v>
      </c>
      <c r="M90">
        <v>2</v>
      </c>
      <c r="N90">
        <v>10</v>
      </c>
      <c r="O90">
        <v>4</v>
      </c>
      <c r="P90">
        <v>0.7</v>
      </c>
      <c r="Q90">
        <v>0.5714285714285714</v>
      </c>
      <c r="R90">
        <v>0.5</v>
      </c>
      <c r="S90">
        <v>0.66666666666666663</v>
      </c>
      <c r="T90">
        <v>0.83333333333333337</v>
      </c>
      <c r="U90">
        <v>0.5</v>
      </c>
    </row>
    <row r="91" spans="1:39" x14ac:dyDescent="0.45">
      <c r="A91" t="s">
        <v>215</v>
      </c>
      <c r="B91" t="s">
        <v>155</v>
      </c>
      <c r="C91" t="s">
        <v>23</v>
      </c>
      <c r="D91" t="s">
        <v>392</v>
      </c>
      <c r="E91" t="s">
        <v>393</v>
      </c>
      <c r="F91" t="s">
        <v>38</v>
      </c>
      <c r="G91" t="s">
        <v>394</v>
      </c>
      <c r="H91">
        <v>0.75</v>
      </c>
      <c r="I91">
        <v>1</v>
      </c>
      <c r="J91" t="s">
        <v>271</v>
      </c>
      <c r="K91" t="s">
        <v>395</v>
      </c>
      <c r="L91">
        <v>4</v>
      </c>
      <c r="M91">
        <v>2</v>
      </c>
      <c r="N91">
        <v>10</v>
      </c>
      <c r="O91">
        <v>4</v>
      </c>
      <c r="P91">
        <v>0.7</v>
      </c>
      <c r="Q91">
        <v>0.5714285714285714</v>
      </c>
      <c r="R91">
        <v>0.5</v>
      </c>
      <c r="S91">
        <v>0.66666666666666663</v>
      </c>
      <c r="T91">
        <v>0.83333333333333337</v>
      </c>
      <c r="U9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2025-08-06T21:33:05Z</dcterms:created>
  <dcterms:modified xsi:type="dcterms:W3CDTF">2025-08-25T07:36:52Z</dcterms:modified>
</cp:coreProperties>
</file>