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ppie\Projects\VOC\Results\First test\"/>
    </mc:Choice>
  </mc:AlternateContent>
  <xr:revisionPtr revIDLastSave="0" documentId="13_ncr:1_{CFDE26D7-CF67-4E79-82D3-804FFB0B7B7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" l="1"/>
  <c r="AE56" i="1"/>
  <c r="AD56" i="1"/>
  <c r="AC56" i="1"/>
  <c r="AB56" i="1"/>
  <c r="AA56" i="1"/>
  <c r="AM55" i="1"/>
  <c r="AL55" i="1"/>
  <c r="AK55" i="1"/>
  <c r="AJ55" i="1"/>
  <c r="AF55" i="1"/>
  <c r="AE55" i="1"/>
  <c r="AD55" i="1"/>
  <c r="AC55" i="1"/>
  <c r="AB55" i="1"/>
  <c r="AA55" i="1"/>
  <c r="AF53" i="1"/>
  <c r="AE53" i="1"/>
  <c r="AD53" i="1"/>
  <c r="AC53" i="1"/>
  <c r="AB53" i="1"/>
  <c r="AA53" i="1"/>
  <c r="AM52" i="1"/>
  <c r="AL52" i="1"/>
  <c r="AK52" i="1"/>
  <c r="AJ52" i="1"/>
  <c r="AF52" i="1"/>
  <c r="AE52" i="1"/>
  <c r="AD52" i="1"/>
  <c r="AC52" i="1"/>
  <c r="AB52" i="1"/>
  <c r="AA52" i="1"/>
  <c r="AF46" i="1"/>
  <c r="AE46" i="1"/>
  <c r="AD46" i="1"/>
  <c r="AC46" i="1"/>
  <c r="AB46" i="1"/>
  <c r="AA46" i="1"/>
  <c r="AM45" i="1"/>
  <c r="AL45" i="1"/>
  <c r="AK45" i="1"/>
  <c r="AJ45" i="1"/>
  <c r="AF45" i="1"/>
  <c r="AE45" i="1"/>
  <c r="AD45" i="1"/>
  <c r="AC45" i="1"/>
  <c r="AB45" i="1"/>
  <c r="AA45" i="1"/>
  <c r="AF43" i="1"/>
  <c r="AE43" i="1"/>
  <c r="AD43" i="1"/>
  <c r="AC43" i="1"/>
  <c r="AB43" i="1"/>
  <c r="AA43" i="1"/>
  <c r="AM42" i="1"/>
  <c r="AL42" i="1"/>
  <c r="AK42" i="1"/>
  <c r="AJ42" i="1"/>
  <c r="AF42" i="1"/>
  <c r="AE42" i="1"/>
  <c r="AD42" i="1"/>
  <c r="AC42" i="1"/>
  <c r="AB42" i="1"/>
  <c r="AA42" i="1"/>
  <c r="AF36" i="1"/>
  <c r="AE36" i="1"/>
  <c r="AD36" i="1"/>
  <c r="AC36" i="1"/>
  <c r="AB36" i="1"/>
  <c r="AA36" i="1"/>
  <c r="AM35" i="1"/>
  <c r="AL35" i="1"/>
  <c r="AK35" i="1"/>
  <c r="AJ35" i="1"/>
  <c r="AF35" i="1"/>
  <c r="AE35" i="1"/>
  <c r="AD35" i="1"/>
  <c r="AC35" i="1"/>
  <c r="AB35" i="1"/>
  <c r="AA35" i="1"/>
  <c r="AF33" i="1"/>
  <c r="AE33" i="1"/>
  <c r="AD33" i="1"/>
  <c r="AC33" i="1"/>
  <c r="AB33" i="1"/>
  <c r="AA33" i="1"/>
  <c r="AM32" i="1"/>
  <c r="AL32" i="1"/>
  <c r="AK32" i="1"/>
  <c r="AJ32" i="1"/>
  <c r="AF32" i="1"/>
  <c r="AE32" i="1"/>
  <c r="AD32" i="1"/>
  <c r="AC32" i="1"/>
  <c r="AB32" i="1"/>
  <c r="AA32" i="1"/>
  <c r="AF26" i="1"/>
  <c r="AE26" i="1"/>
  <c r="AD26" i="1"/>
  <c r="AC26" i="1"/>
  <c r="AB26" i="1"/>
  <c r="AA26" i="1"/>
  <c r="AM25" i="1"/>
  <c r="AL25" i="1"/>
  <c r="AK25" i="1"/>
  <c r="AJ25" i="1"/>
  <c r="AF25" i="1"/>
  <c r="AE25" i="1"/>
  <c r="AD25" i="1"/>
  <c r="AC25" i="1"/>
  <c r="AB25" i="1"/>
  <c r="AA25" i="1"/>
  <c r="AF23" i="1"/>
  <c r="AE23" i="1"/>
  <c r="AD23" i="1"/>
  <c r="AC23" i="1"/>
  <c r="AB23" i="1"/>
  <c r="AA23" i="1"/>
  <c r="AM22" i="1"/>
  <c r="AL22" i="1"/>
  <c r="AK22" i="1"/>
  <c r="AJ22" i="1"/>
  <c r="AF22" i="1"/>
  <c r="AE22" i="1"/>
  <c r="AD22" i="1"/>
  <c r="AC22" i="1"/>
  <c r="AB22" i="1"/>
  <c r="AA22" i="1"/>
  <c r="AF16" i="1"/>
  <c r="AE16" i="1"/>
  <c r="AD16" i="1"/>
  <c r="AC16" i="1"/>
  <c r="AB16" i="1"/>
  <c r="AA16" i="1"/>
  <c r="AM15" i="1"/>
  <c r="AL15" i="1"/>
  <c r="AK15" i="1"/>
  <c r="AJ15" i="1"/>
  <c r="AF15" i="1"/>
  <c r="AE15" i="1"/>
  <c r="AD15" i="1"/>
  <c r="AC15" i="1"/>
  <c r="AB15" i="1"/>
  <c r="AA15" i="1"/>
  <c r="AF13" i="1"/>
  <c r="AE13" i="1"/>
  <c r="AD13" i="1"/>
  <c r="AC13" i="1"/>
  <c r="AB13" i="1"/>
  <c r="AA13" i="1"/>
  <c r="AM12" i="1"/>
  <c r="AL12" i="1"/>
  <c r="AK12" i="1"/>
  <c r="AJ12" i="1"/>
  <c r="AF12" i="1"/>
  <c r="AE12" i="1"/>
  <c r="AD12" i="1"/>
  <c r="AC12" i="1"/>
  <c r="AB12" i="1"/>
  <c r="AA12" i="1"/>
  <c r="AA6" i="1"/>
  <c r="AB6" i="1"/>
  <c r="AC6" i="1"/>
  <c r="AD6" i="1"/>
  <c r="AE6" i="1"/>
  <c r="AF6" i="1"/>
  <c r="AB5" i="1"/>
  <c r="AC5" i="1"/>
  <c r="AD5" i="1"/>
  <c r="AE5" i="1"/>
  <c r="AF5" i="1"/>
  <c r="AA5" i="1"/>
  <c r="AK2" i="1"/>
  <c r="AL2" i="1"/>
  <c r="AM2" i="1"/>
  <c r="AJ2" i="1"/>
  <c r="AB3" i="1"/>
  <c r="AC3" i="1"/>
  <c r="AD3" i="1"/>
  <c r="AE3" i="1"/>
  <c r="AF3" i="1"/>
  <c r="AA3" i="1"/>
  <c r="AB2" i="1"/>
  <c r="AC2" i="1"/>
  <c r="AD2" i="1"/>
  <c r="AE2" i="1"/>
  <c r="AF2" i="1"/>
  <c r="AA2" i="1"/>
  <c r="AM5" i="1"/>
  <c r="AL5" i="1"/>
  <c r="AK5" i="1"/>
  <c r="AJ5" i="1"/>
</calcChain>
</file>

<file path=xl/sharedStrings.xml><?xml version="1.0" encoding="utf-8"?>
<sst xmlns="http://schemas.openxmlformats.org/spreadsheetml/2006/main" count="634" uniqueCount="277">
  <si>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</si>
  <si>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</si>
  <si>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</si>
  <si>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</si>
  <si>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</si>
  <si>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</si>
  <si>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</si>
  <si>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</si>
  <si>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</si>
  <si>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</si>
  <si>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</si>
  <si>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</si>
  <si>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</si>
  <si>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</si>
  <si>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</si>
  <si>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</si>
  <si>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</si>
  <si>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</si>
  <si>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</si>
  <si>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</si>
  <si>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</si>
  <si>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</si>
  <si>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</si>
  <si>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</si>
  <si>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20, 'max_depth': 2, 'min_samples_split': 10, 'min_samples_leaf': 4}</t>
  </si>
  <si>
    <t>['duration_a', 'hnr_max_a', 'f3_max_a', 'mfcc_3_a', 'f3_std_a', 'duration_e', 'mfcc_5_e', 'f3_std_e', 'f2_median_e', 'f0_std_e', 'duration_i', 'shimmer_apq3_i', 'f3_min_i', 'mfcc_6_i', 'f2_max_i', 'duration_o', 'mfcc_3_o', 'f1_min_o', 'f3_std_o', 'f2_std_o', 'duration_u', 'f3_max_u', 'f2_median_u', 'mfcc_11_u', 'f3_mean_u', 'duration_k', 'f2_median_k', 'tot_articulation_k', 'mfcc_5_k', 'f0_75_k', 'tot_articulation_p', 'f2_min_p', 'mfcc_11_p', 'duration_p', 'mfcc_1_p', 'tot_articulation_t', 'mfcc_3_t', 'mfcc_1_t', 'number_of repetitons_t', 'f2_min_t']</t>
  </si>
  <si>
    <t>5</t>
  </si>
  <si>
    <t>['duration_a', 'hnr_max_a', 'f3_std_a', 'duration_e', 'mfcc_5_e', 'f3_std_e', 'duration_i', 'f3_min_i', 'mfcc_6_i', 'duration_o', 'f1_min_o', 'f3_std_o', 'duration_u', 'duration_k', 'f0_75_k', 'tot_articulation_k', 'tot_articulation_p', 'mfcc_1_p', 'tot_articulation_t', 'mfcc_3_t', 'f1_mean_a', 'mfcc_11_u', 'number_of repetitons_p', 'duration_t', 'f3_mean_u']</t>
  </si>
  <si>
    <t>[0 1 1 0 1 0 1 0 1 1 1 1 0 0 1 0 0 0 0 1]</t>
  </si>
  <si>
    <t>[0 0 1 0 0 0 0 0 0 1 0 1 1 0 0 1 1 0 0 1]</t>
  </si>
  <si>
    <t>{'n_estimators': 20, 'max_depth': 7, 'min_samples_split': 10, 'min_samples_leaf': 2}</t>
  </si>
  <si>
    <t>['tot_articulation_p', 'f2_median_k', 'mfcc_2_i', 'mfcc_1_p', 'tot_articulation_t', 'duration_i', 'f3_min_i', 'duration_k', 'f1_min_o', 'duration_a', 'mfcc_10_e', 'duration_o', 'tot_articulation_k', 'f0_std_e', 'shimmer_apq11_p', 'f3_max_a', 'f0_75_k', 'duration_p', 'duration_e', 'mfcc_5_k', 'f3_mean_i', 'duration_u', 'number_of repetitons_p', 'f3_std_a', 'mfcc_11_p', 'f2_min_k', 'number_of repetitons_t', 'shimmer_apq11_e', 'f3_mean_u', 'f3_std_e', 'f2_max_i', 'mfcc_6_i', 'mfcc_1_t', 'duration_t', 'mfcc_5_e', 'f1_mean_a', 'number_of repetitons_k', 'f0_median_k', 'EnergyBurst_k', 'f2_median_u', 'mfcc_1_k', 'f3_std_p', 'f2_std_o', 'mfcc_3_t', 'f1_std_e']</t>
  </si>
  <si>
    <t>10%</t>
  </si>
  <si>
    <t>['tot_articulation_t', 'mfcc_5_e', 'tot_articulation_p', 'mfcc_11_p', 'duration_k', 'f3_max_a', 'duration_i', 'duration_e', 'mfcc_6_i', 'mfcc_1_p', 'f0_std_e', 'f1_min_o', 'duration_o', 'f3_min_i', 'duration_u', 'shimmer_apq11_e', 'tot_articulation_k', 'duration_p', 'mfcc_3_t', 'duration_a', 'shimmer_apq11_p', 'f3_std_a', 'f2_min_k', 'f2_max_i', 'mfcc_1_t', 'mfcc_5_k', 'number_of repetitons_t', 'number_of repetitons_p', 'duration_t', 'f3_std_e', 'f0_median_k', 'f3_mean_i', 'f0_75_k', 'f3_mean_u']</t>
  </si>
  <si>
    <t>[0 0 1 0 0 0 1 0 1 0 0 1 1 1 0 1 1 0 0 1]</t>
  </si>
  <si>
    <t>{'n_estimators': 20, 'max_depth': 2, 'min_samples_split': 10, 'min_samples_leaf': 1}</t>
  </si>
  <si>
    <t>['duration_a', 'f0_max_a', 'mfcc_3_a', 'f3_max_a', 'mfcc_6_a', 'duration_e', 'f1_mean_e', 'mfcc_11_e', 'f3_std_e', 'mfcc_5_e', 'duration_i', 'f3_min_i', 'mfcc_11_i', 'f3_max_i', 'f1_median_i', 'duration_o', 'mfcc_7_o', 'mfcc_4_o', 'f2_mean_o', 'f3_std_o', 'f2_median_u', 'duration_u', 'mfcc_6_u', 'f2_max_u', 'f2_mean_u', 'duration_k', 'f2_median_k', 'tot_articulation_k', 'f0_75_k', 'f2_min_k', 'tot_articulation_p', 'cp_p', 'mfcc_11_p', 'duration_p', 'EnergyDrop_p', 'tot_articulation_t', 'mfcc_3_t', 'mfcc_11_t', 'mfcc_1_t', 'f2_min_t']</t>
  </si>
  <si>
    <t>['duration_a', 'mfcc_3_a', 'f0_max_a', 'f3_max_a', 'duration_e', 'f1_mean_e', 'mfcc_11_e', 'f1_median_i', 'duration_i', 'mfcc_4_o', 'mfcc_10_o', 'f1_std_o', 'f2_median_u', 'duration_u', 'f2_mean_u', 'duration_k', 'f0_75_k', 'f2_min_k', 'mfcc_5_k', 'tot_articulation_p', 'mfcc_11_p', 'duration_p', 'tot_articulation_t', 'mfcc_1_t', 'mfcc_3_t', 'mfcc_11_t', 'f3_min_i', 'duration_o', 'tot_articulation_k', 'mfcc_6_a', 'mfcc_7_o']</t>
  </si>
  <si>
    <t>[1 1 0 0 0 1 1 0 0 1 0 1 0 1 0 0 1 1 0 1]</t>
  </si>
  <si>
    <t>[1 0 0 0 0 1 0 0 0 1 0 0 1 0 1 0 1 0 0 1]</t>
  </si>
  <si>
    <t>{'n_estimators': 20, 'max_depth': None, 'min_samples_split': 2, 'min_samples_leaf': 4}</t>
  </si>
  <si>
    <t>['tot_articulation_p', 'cp_p', 'mfcc_4_o', 'mfcc_11_p', 'f2_min_k', 'f2_median_u', 'mfcc_3_t', 'duration_a', 'mfcc_5_e', 'duration_k', 'f3_std_e', 'hnr_std_e', 'f2_mean_u', 'mfcc_7_u', 'duration_e', 'f3_min_i', 'mfcc_11_t', 'mfcc_11_e', 'tot_articulation_t', 'duration_p', 'f3_mean_i', 'duration_i', 'mfcc_11_a', 'f2_min_u', 'f1_std_p', 'f0_std_e', 'VOT_p', 'mfcc_11_u', 'f1_std_e', 'mfcc_9_u', 'number_of repetitons_p', 'cp_u', 'mfcc_1_t', 'f3_median_i', 'duration_o', 'f0_max_a', 'mfcc_5_k', 'duration_u', 'mfcc_1_p', 'f0_75_k', 'mfcc_9_p', 'shimmer_apq11_p', 'mfcc_11_i', 'f2_max_u', 'f3_std_o']</t>
  </si>
  <si>
    <t>['tot_articulation_p', 'mfcc_4_o', 'f2_median_u', 'mfcc_5_e', 'f2_min_k', 'VOT_p', 'mfcc_3_t', 'mfcc_11_e', 'f3_mean_i', 'duration_i', 'f2_mean_u', 'mfcc_11_t', 'mfcc_1_p', 'tot_articulation_t', 'f3_min_i', 'f0_std_e', 'mfcc_5_k', 'duration_k', 'duration_a', 'f3_std_o', 'f1_std_p', 'f3_std_e', 'duration_e', 'shimmer_apq11_p', 'duration_p', 'duration_u', 'f3_median_i', 'mfcc_6_i', 'f0_75_k', 'f2_min_u', 'mfcc_1_t', 'mfcc_11_u', 'duration_o', 'mfcc_7_t', 'cp_u']</t>
  </si>
  <si>
    <t>[1 1 0 1 0 1 0 1 0 1 0 0 0 1 1 0 1 1 0 0]</t>
  </si>
  <si>
    <t>MLP</t>
  </si>
  <si>
    <t>{'hidden_layer_sizes': (16, 8), 'activation': 'relu', 'alpha': 0.001}</t>
  </si>
  <si>
    <t>['duration_a', 'f0_max_a', 'f3_max_a', 'mfcc_6_a', 'f3_std_a', 'duration_e', 'f3_min_e', 'f0_max_e', 'mfcc_11_e', 'f1_std_e', 'duration_i', 'f3_min_i', 'f1_median_i', 'f0_std_i', 'f3_mean_i', 'duration_o', 'f1_mean_o', 'mfcc_5_o', 'f1_std_o', 'f0_std_o', 'duration_u', 'f1_min_u', 'f2_median_u', 'f3_mean_u', 'f0_max_u', 'duration_k', 'HFLFRatio_k', 'f0_75_k', 'mfcc_5_k', 'f2_min_k', 'tot_articulation_p', 'jitter_local_absolute_p', 'duration_p', 'mfcc_11_p', 'number_of repetitons_p', 'tot_articulation_t', 'mfcc_3_t', 'mfcc_0_t', 'number_of repetitons_t', 'mfcc_1_t']</t>
  </si>
  <si>
    <t>['duration_a', 'f3_max_a', 'mfcc_8_e', 'f0_std_e', 'duration_i', 'f3_min_i', 'f1_median_i', 'duration_o', 'f1_mean_o', 'mfcc_5_o', 'duration_u', 'f0_max_u', 'f2_median_u', 'duration_k', 'mfcc_5_k', 'duration_p', 'tot_articulation_p', 'number_of repetitons_t', 'mfcc_1_t', 'tot_articulation_t', 'f0_std_o', 'hnr_min_e', 'mfcc_11_p']</t>
  </si>
  <si>
    <t>[1 0 1 1 0 1 0 0 0 0 0 1 1 0 1 0 1 1 1 0]</t>
  </si>
  <si>
    <t>[1 0 0 1 0 1 0 1 0 0 0 1 1 0 1 1 0 0 0 0]</t>
  </si>
  <si>
    <t>{'n_estimators': 10, 'max_depth': 7, 'min_samples_split': 5, 'min_samples_leaf': 4}</t>
  </si>
  <si>
    <t>['duration_k', 'mfcc_9_u', 'f0_std_i', 'f3_max_a', 'HFLFRatio_t', 'tot_articulation_p', 'f3_mean_i', 'mfcc_5_k', 'mfcc_6_a', 'f0_std_e', 'duration_p', 'tot_articulation_t', 'mfcc_5_e', 'f2_min_k', 'f3_min_i', 'f0_max_u', 'duration_i', 'mfcc_1_t', 'number_of repetitons_t', 'shimmer_apq3_u', 'duration_o', 'mfcc_11_p', 'duration_t', 'hnr_std_e', 'f3_median_i', 'duration_a', 'mfcc_8_e', 'f2_median_u', 'number_of repetitons_p', 'f3_mean_u', 'f0_75_k', 'f3_std_a', 'duration_u', 'mfcc_1_p', 'hnr_min_e', 'tot_articulation_k', 'f2_mean_u', 'shimmer_dda_u', 'mfcc_0_t', 'f0_std_u', 'mfcc_11_e', 'number_of repetitons_k', 'VOT_t', 'f0_median_k', 'f1_std_e']</t>
  </si>
  <si>
    <t>['f0_std_e', 'duration_k', 'number_of repetitons_p', 'mfcc_5_k', 'mfcc_8_e', 'number_of repetitons_t', 'mfcc_1_t', 'tot_articulation_p', 'duration_p', 'f0_max_u', 'tot_articulation_t', 'mfcc_1_p', 'f2_min_k', 'mfcc_9_u', 'duration_o', 'f3_min_i', 'duration_i', 'f2_median_u', 'duration_t', 'f3_max_a', 'duration_u', 'f3_mean_i', 'f2_mean_u', 'duration_a', 'f0_std_i', 'VOT_t', 'hnr_std_e', 'mfcc_0_t', 'shimmer_dda_u', 'f3_median_i', 'f0_75_k', 'f3_std_a', 'mfcc_6_a', 'mfcc_5_e', 'f0_max_a', 'mfcc_11_p', 'f3_mean_u', 'hnr_min_e']</t>
  </si>
  <si>
    <t>[1 0 0 1 0 1 0 1 1 0 0 1 1 0 1 0 0 0 1 0]</t>
  </si>
  <si>
    <t>{'n_estimators': 20, 'max_depth': 20, 'min_samples_split': 10, 'min_samples_leaf': 4}</t>
  </si>
  <si>
    <t>['duration_a', 'f0_max_a', 'cpp_a', 'mfcc_6_a', 'f0_std_a', 'duration_e', 'mfcc_4_e', 'f0_std_e', 'mfcc_11_e', 'f3_std_e', 'duration_i', 'f3_mean_i', 'f1_mean_i', 'f3_min_i', 'f0_std_i', 'duration_o', 'mfcc_7_o', 'f3_median_o', 'f0_std_o', 'hnr_max_o', 'duration_u', 'f3_max_u', 'f2_median_u', 'mfcc_11_u', 'f0_std_u', 'number_of repetitons_k', 'f1_mean_k', 'tot_articulation_k', 'duration_k', 'mfcc_5_k', 'tot_articulation_p', 'mfcc_4_p', 'f0_std_p', 'number_of repetitons_p', 'mfcc_1_p', 'tot_articulation_t', 'hnr_std_t', 'mfcc_3_t', 'number_of repetitons_t', 'f0_std_t']</t>
  </si>
  <si>
    <t>['duration_a', 'duration_e', 'mfcc_4_e', 'f0_std_e', 'mfcc_11_e', 'duration_i', 'f3_min_i', 'duration_o', 'mfcc_7_o', 'f0_std_o', 'duration_u', 'f3_mean_u', 'number_of repetitons_k', 'tot_articulation_k', 'duration_k', 'mfcc_5_k', 'number_of repetitons_p', 'tot_articulation_p', 'f0_std_p', 'tot_articulation_t', 'mfcc_3_t', 'number_of repetitons_t', 'f0_std_a', 'f3_median_o', 'f0_std_t', 'mfcc_10_p']</t>
  </si>
  <si>
    <t>[1 0 0 0 0 0 1 0 0 0 1 0 1 1 1 0 0 1 1 1]</t>
  </si>
  <si>
    <t>[1 0 1 1 1 1 1 1 0 1 1 0 1 1 0 0 1 1 1 1]</t>
  </si>
  <si>
    <t>{'n_estimators': 10, 'max_depth': 2, 'min_samples_split': 5, 'min_samples_leaf': 4}</t>
  </si>
  <si>
    <t>['number_of repetitons_k', 'HFLFRatio_t', 'f3_median_i', 'tot_articulation_p', 'tot_articulation_k', 'mfcc_10_p', 'tot_articulation_t', 'f0_std_t', 'number_of repetitons_p', 'mfcc_3_t', 'mfcc_5_k', 'number_of repetitons_t', 'f0_std_p', 'duration_k', 'duration_i', 'mfcc_11_e', 'f3_min_i', 'duration_a', 'f3_mean_u', 'mfcc_1_t', 'f2_min_u', 'duration_e', 'shimmer_apq11_p', 'f0_std_o', 'duration_o', 'f3_median_o', 'mfcc_1_p', 'f2_median_u', 'duration_u', 'f3_mean_i', 'f2_mean_u', 'duration_p', 'hnr_std_e', 'mfcc_7_o', 'VOT_p', 'f0_std_u', 'mfcc_3_i', 'f3_mean_o', 'f2_max_i', 'f0_std_a', 'low_energy_p', 'hnr_max_o', 'f1_min_p', 'f2_min_k', 'HFLFRatio_k']</t>
  </si>
  <si>
    <t>['number_of repetitons_k', 'mfcc_3_t', 'number_of repetitons_p', 'duration_k', 'tot_articulation_p', 'f3_min_i', 'tot_articulation_k', 'mfcc_5_k', 'tot_articulation_t', 'f0_std_t', 'number_of repetitons_t', 'mfcc_1_t', 'f0_std_p', 'duration_p', 'duration_e', 'duration_a', 'f0_std_o', 'shimmer_apq11_p', 'mfcc_1_p', 'duration_i', 'mfcc_11_e', 'duration_o', 'f2_min_k', 'duration_u', 'f2_max_i', 'f2_median_u', 'f2_mean_u', 'f0_std_u', 'f3_mean_i', 'f3_mean_u', 'f3_median_i', 'f3_median_o', 'mfcc_10_k', 'f3_mean_o', 'f3_median_u', 'f2_min_u', 'hnr_std_e']</t>
  </si>
  <si>
    <t>[1 0 1 1 1 1 0 1 0 1 0 0 1 1 0 0 1 1 1 1]</t>
  </si>
  <si>
    <t>XGB</t>
  </si>
  <si>
    <t>{'n_estimators': 200, 'max_depth': 2, 'learning_rate': 0.7, 'subsample': 0.2}</t>
  </si>
  <si>
    <t>['duration_a', 'mfcc_10_a', 'f0_max_a', 'f3_max_a', 'mfcc_3_a', 'duration_e', 'f1_mean_e', 'mfcc_5_e', 'mfcc_11_e', 'f0_std_e', 'f3_min_i', 'hnr_std_i', 'hnr_min_i', 'duration_i', 'f3_mean_i', 'duration_o', 'f1_mean_o', 'mfcc_4_o', 'mfcc_6_o', 'f1_std_o', 'duration_u', 'f2_max_u', 'f2_median_u', 'mfcc_11_u', 'mfcc_9_u', 'duration_k', 'f0_75_k', 'mfcc_10_k', 'mfcc_5_k', 'tot_articulation_k', 'tot_articulation_p', 'mfcc_10_p', 'duration_p', 'mfcc_11_p', 'number_of repetitons_p', 'tot_articulation_t', 'MeanFreq_t', 'jitter_ppq5_t', 'mfcc_6_t', 'number_of repetitons_t']</t>
  </si>
  <si>
    <t>['duration_a', 'mfcc_3_a', 'duration_e', 'mfcc_5_e', 'mfcc_11_e', 'f3_min_i', 'f1_median_i', 'duration_i', 'f2_max_i', 'f3_mean_i', 'duration_o', 'f1_mean_o', 'mfcc_5_o', 'mfcc_4_o', 'f2_median_u', 'mfcc_11_u', 'f3_max_u', 'duration_u', 'tot_articulation_k', 'duration_k', 'mfcc_5_k', 'tot_articulation_p', 'tot_articulation_t', 'mfcc_3_t', 'f0_max_a', 'mfcc_9_u', 'duration_p', 'duration_t']</t>
  </si>
  <si>
    <t>[1 1 0 0 0 0 0 1 0 1 0 0 1 1 0 0 1 1 0 1]</t>
  </si>
  <si>
    <t>[1 1 0 0 0 1 0 1 0 1 1 1 1 1 0 0 0 1 0 0]</t>
  </si>
  <si>
    <t>{'hidden_layer_sizes': (64, 32), 'activation': 'tanh', 'alpha': 0.0001}</t>
  </si>
  <si>
    <t>['tot_articulation_p', 'f0_max_a', 'mfcc_9_u', 'f3_mean_i', 'mfcc_4_o', 'mfcc_5_k', 'f0_std_e', 'mfcc_5_e', 'duration_k', 'tot_articulation_t', 'f3_min_i', 'mfcc_11_e', 'f2_median_u', 'jitter_local_absolute_k', 'duration_i', 'f2_min_k', 'f0_75_k', 'f2_max_i', 'tot_articulation_k', 'mfcc_11_u', 'mfcc_3_a', 'duration_p', 'f0_median_k', 'duration_o', 'f2_mean_u', 'f3_median_i', 'number_of repetitons_p', 'cp_u', 'mfcc_1_p', 'duration_u', 'number_of repetitons_t', 'f3_max_u', 'f0_mean_k', 'duration_a', 'mfcc_6_a', 'duration_t', 'f1_mean_o', 'hnr_std_e', 'mfcc_11_p', 'mfcc_3_o', 'hnr_min_e', 'mfcc_7_t', 'mfcc_1_t', 'duration_e', 'f1_median_o']</t>
  </si>
  <si>
    <t>['mfcc_3_a', 'f3_min_i', 'tot_articulation_k', 'mfcc_5_e', 'mfcc_3_o', 'f2_median_u', 'number_of repetitons_p', 'mfcc_5_k', 'f3_mean_i', 'tot_articulation_t', 'tot_articulation_p', 'duration_k', 'number_of repetitons_t', 'mfcc_1_p', 'f2_max_i', 'mfcc_11_e', 'f2_mean_u', 'duration_p', 'mfcc_11_u', 'f3_median_i', 'f2_min_k', 'cp_u', 'duration_o', 'duration_t', 'duration_u', 'mfcc_4_o', 'f0_75_k', 'mfcc_1_t', 'f2_min_u', 'duration_i', 'f1_min_o', 'jitter_local_absolute_k', 'f0_std_e', 'f0_median_k', 'f0_mean_k', 'f0_max_a', 'mfcc_9_u', 'duration_a']</t>
  </si>
  <si>
    <t>[1 0 0 0 0 1 1 1 0 1 0 0 0 1 0 0 0 0 0 0]</t>
  </si>
  <si>
    <t>syllable</t>
  </si>
  <si>
    <t>{'n_estimators': 10, 'max_depth': 2, 'min_samples_split': 5, 'min_samples_leaf': 1}</t>
  </si>
  <si>
    <t>['duration_k', 'f2_median_k', 'tot_articulation_k', 'mfcc_5_k', 'f0_75_k', 'tot_articulation_p', 'f2_min_p', 'mfcc_11_p', 'duration_p', 'mfcc_1_p', 'tot_articulation_t', 'mfcc_3_t', 'mfcc_1_t', 'number_of repetitons_t', 'f2_min_t']</t>
  </si>
  <si>
    <t>['duration_k', 'f0_75_k', 'tot_articulation_k', 'tot_articulation_p', 'mfcc_11_p', 'tot_articulation_t', 'number_of repetitons_p', 'duration_t']</t>
  </si>
  <si>
    <t>[0 0 1 0 0 0 1 0 1 1 0 1 0 1 0 1 1 0 0 1]</t>
  </si>
  <si>
    <t>{'n_estimators': 10, 'max_depth': 2, 'min_samples_split': 2, 'min_samples_leaf': 2}</t>
  </si>
  <si>
    <t>['tot_articulation_p', 'f2_median_k', 'mfcc_1_p', 'tot_articulation_t', 'duration_k', 'tot_articulation_k', 'f0_75_k', 'duration_p', 'shimmer_apq11_p', 'mfcc_5_k', 'number_of repetitons_p', 'mfcc_11_p', 'f2_min_k', 'number_of repetitons_t', 'mfcc_3_t', 'MaxBurstAmplitude_dB_p', 'mfcc_1_t', 'f3_std_p']</t>
  </si>
  <si>
    <t>['tot_articulation_t', 'tot_articulation_p', 'shimmer_apq11_p', 'duration_k', 'mfcc_11_p', 'tot_articulation_k', 'mfcc_1_p', 'mfcc_3_t', 'f2_min_k', 'mfcc_5_k', 'duration_p', 'number_of repetitons_t', 'EnergyBurst_k', 'number_of repetitons_p']</t>
  </si>
  <si>
    <t>[0 0 1 0 0 0 1 0 1 0 0 1 1 1 0 0 1 0 0 1]</t>
  </si>
  <si>
    <t>['duration_k', 'f2_median_k', 'tot_articulation_k', 'f0_75_k', 'f2_min_k', 'tot_articulation_p', 'cp_p', 'mfcc_11_p', 'duration_p', 'shimmer_apq11_p', 'tot_articulation_t', 'mfcc_3_t', 'mfcc_11_t', 'mfcc_1_t', 'f2_min_t']</t>
  </si>
  <si>
    <t>['duration_k', 'f0_75_k', 'f2_min_k', 'mfcc_5_k', 'tot_articulation_p', 'mfcc_11_p', 'tot_articulation_t', 'mfcc_1_t', 'mfcc_3_t', 'mfcc_11_t', 'tot_articulation_k']</t>
  </si>
  <si>
    <t>[1 1 0 0 0 1 0 0 0 0 0 0 1 1 1 0 1 1 0 1]</t>
  </si>
  <si>
    <t>{'n_estimators': 200, 'max_depth': 2, 'learning_rate': 0.1, 'subsample': 0.5}</t>
  </si>
  <si>
    <t>['tot_articulation_p', 'cp_p', 'mfcc_11_p', 'duration_k', 'MaxBurstAmplitude_dB_p', 'shimmer_apq11_p', 'mfcc_3_t', 'f2_min_k', 'tot_articulation_t', 'mfcc_11_t', 'duration_p', 'f0_75_k', 'VOT_p', 'number_of repetitons_p', 'mfcc_1_p', 'f1_std_p', 'mfcc_5_k', 'mfcc_9_p']</t>
  </si>
  <si>
    <t>['tot_articulation_p', 'VOT_p', 'mfcc_11_p', 'f2_min_k', 'mfcc_3_t', 'duration_k', 'mfcc_5_k', 'shimmer_apq11_p', 'tot_articulation_t', 'mfcc_1_p', 'f0_75_k', 'mfcc_11_t', 'f1_std_p', 'duration_p', 'f1_mean_k']</t>
  </si>
  <si>
    <t>[1 1 0 0 0 0 1 0 0 1 0 1 1 0 1 0 1 1 0 1]</t>
  </si>
  <si>
    <t>{'n_estimators': 40, 'max_depth': 7, 'min_samples_split': 10, 'min_samples_leaf': 4}</t>
  </si>
  <si>
    <t>['duration_k', 'HFLFRatio_k', 'f0_75_k', 'mfcc_5_k', 'f2_min_k', 'tot_articulation_p', 'jitter_local_absolute_p', 'duration_p', 'mfcc_11_p', 'number_of repetitons_p', 'tot_articulation_t', 'mfcc_3_t', 'mfcc_0_t', 'number_of repetitons_t', 'mfcc_1_t']</t>
  </si>
  <si>
    <t>['duration_k', 'mfcc_5_k', 'duration_p', 'tot_articulation_p', 'number_of repetitons_t', 'mfcc_1_t', 'tot_articulation_t', 'mfcc_11_p']</t>
  </si>
  <si>
    <t>[0 1 0 1 0 1 0 1 0 0 0 1 1 0 1 1 0 0 1 0]</t>
  </si>
  <si>
    <t>{'n_estimators': 50, 'max_depth': 5, 'min_samples_split': 5, 'min_samples_leaf': 2}</t>
  </si>
  <si>
    <t>['duration_k', 'shimmer_apq5_t', 'mfcc_2_t', 'HFLFRatio_t', 'tot_articulation_p', 'mfcc_10_k', 'duration_p', 'f0_75_k', 'tot_articulation_t', 'mfcc_11_p', 'f2_min_k', 'mfcc_5_k', 'number_of repetitons_t', 'mfcc_1_t', 'number_of repetitons_p', 'f0_median_k', 'duration_t', 'mfcc_1_p']</t>
  </si>
  <si>
    <t>['duration_k', 'number_of repetitons_p', 'number_of repetitons_t', 'mfcc_5_k', 'tot_articulation_p', 'duration_p', 'mfcc_1_t', 'tot_articulation_t', 'f2_min_k', 'mfcc_1_p', 'duration_t', 'f0_75_k', 'mfcc_11_p']</t>
  </si>
  <si>
    <t>SVM</t>
  </si>
  <si>
    <t>{'C': 0.1, 'kernel': 'sigmoid', 'gamma': 1, 'degree': 2}</t>
  </si>
  <si>
    <t>['number_of repetitons_k', 'f1_mean_k', 'tot_articulation_k', 'duration_k', 'mfcc_5_k', 'tot_articulation_p', 'mfcc_4_p', 'f0_std_p', 'number_of repetitons_p', 'mfcc_1_p', 'tot_articulation_t', 'hnr_std_t', 'mfcc_3_t', 'number_of repetitons_t', 'f0_std_t']</t>
  </si>
  <si>
    <t>['number_of repetitons_k', 'tot_articulation_k', 'duration_k', 'mfcc_5_k', 'number_of repetitons_p', 'tot_articulation_p', 'f0_std_p', 'tot_articulation_t', 'mfcc_3_t', 'number_of repetitons_t', 'f0_std_t', 'mfcc_10_p']</t>
  </si>
  <si>
    <t>[1 0 1 1 1 1 0 0 0 1 1 0 1 0 0 0 1 1 1 0]</t>
  </si>
  <si>
    <t>{'C': 1, 'kernel': 'poly', 'gamma': 0.1, 'degree': 3}</t>
  </si>
  <si>
    <t>['number_of repetitons_k', 'HFLFRatio_t', 'shimmer_apq11_p', 'tot_articulation_k', 'f0_std_t', 'tot_articulation_p', 'mfcc_9_p', 'number_of repetitons_p', 'tot_articulation_t', 'mfcc_3_t', 'number_of repetitons_t', 'mfcc_5_k', 'f0_std_p', 'duration_k', 'mfcc_1_p', 'mfcc_1_t', 'duration_p', 'VOT_p']</t>
  </si>
  <si>
    <t>['number_of repetitons_k', 'mfcc_3_t', 'number_of repetitons_p', 'duration_k', 'tot_articulation_p', 'tot_articulation_k', 'f0_std_p', 'tot_articulation_t', 'mfcc_1_t', 'mfcc_5_k', 'number_of repetitons_t', 'f0_std_t', 'duration_p', 'mfcc_1_p', 'shimmer_apq11_p']</t>
  </si>
  <si>
    <t>[1 1 1 1 1 1 1 0 0 1 1 0 1 0 0 0 0 1 1 1]</t>
  </si>
  <si>
    <t>{'C': 10, 'kernel': 'sigmoid', 'gamma': 1, 'degree': 2}</t>
  </si>
  <si>
    <t>['duration_k', 'f0_75_k', 'mfcc_10_k', 'mfcc_5_k', 'tot_articulation_k', 'tot_articulation_p', 'mfcc_10_p', 'duration_p', 'mfcc_11_p', 'number_of repetitons_p', 'tot_articulation_t', 'MeanFreq_t', 'jitter_ppq5_t', 'mfcc_6_t', 'number_of repetitons_t']</t>
  </si>
  <si>
    <t>['tot_articulation_k', 'duration_k', 'mfcc_5_k', 'tot_articulation_p', 'tot_articulation_t', 'mfcc_3_t', 'duration_p', 'duration_t']</t>
  </si>
  <si>
    <t>[0 1 0 0 0 0 0 1 0 0 1 1 1 1 0 0 0 1 1 0]</t>
  </si>
  <si>
    <t>{'n_estimators': 10, 'max_depth': None, 'min_samples_split': 10, 'min_samples_leaf': 4}</t>
  </si>
  <si>
    <t>['tot_articulation_p', 'PeakFreq_k', 'mfcc_10_p', 'f0_75_k', 'duration_k', 'mfcc_5_k', 'tot_articulation_t', 'f0_median_k', 'duration_p', 'mfcc_1_p', 'tot_articulation_k', 'f2_min_k', 'number_of repetitons_p', 'f0_mean_k', 'duration_t', 'number_of repetitons_t', 'EnergyDrop_p', 'mfcc_9_p']</t>
  </si>
  <si>
    <t>['tot_articulation_k', 'mfcc_5_k', 'duration_k', 'tot_articulation_p', 'tot_articulation_t', 'mfcc_1_p', 'duration_p', 'f2_min_k', 'duration_t', 'f0_median_k', 'jitter_local_absolute_k', 'f0_75_k']</t>
  </si>
  <si>
    <t>[1 0 0 0 0 0 0 0 1 1 0 1 1 1 0 0 0 1 0 0]</t>
  </si>
  <si>
    <t>vowels</t>
  </si>
  <si>
    <t>{'n_estimators': 40, 'max_depth': 2, 'min_samples_split': 2, 'min_samples_leaf': 2}</t>
  </si>
  <si>
    <t>['duration_a', 'hnr_max_a', 'f3_max_a', 'mfcc_3_a', 'f3_std_a', 'duration_e', 'mfcc_5_e', 'f3_std_e', 'f2_median_e', 'f0_std_e', 'duration_i', 'shimmer_apq3_i', 'f3_min_i', 'mfcc_6_i', 'f2_max_i', 'duration_o', 'mfcc_3_o', 'f1_min_o', 'f3_std_o', 'f2_std_o', 'duration_u', 'f3_max_u', 'f2_median_u', 'mfcc_11_u', 'f3_mean_u']</t>
  </si>
  <si>
    <t>['duration_a', 'hnr_max_a', 'f3_std_a', 'duration_e', 'mfcc_5_e', 'duration_i', 'f3_min_i', 'mfcc_6_i', 'duration_o', 'f1_min_o', 'f3_std_o', 'duration_u', 'f1_mean_a', 'mfcc_11_u', 'f3_mean_u']</t>
  </si>
  <si>
    <t>[0 0 0 0 0 0 1 0 0 1 0 0 0 0 1 1 1 0 0 1]</t>
  </si>
  <si>
    <t>{'n_estimators': 60, 'max_depth': None, 'min_samples_split': 5, 'min_samples_leaf': 4}</t>
  </si>
  <si>
    <t>['duration_i', 'mfcc_4_a', 'f2_max_u', 'f3_min_i', 'duration_o', 'mfcc_10_e', 'duration_a', 'duration_e', 'mfcc_5_e', 'f3_mean_i', 'duration_u', 'f3_max_a', 'f3_mean_u', 'f1_min_o', 'mfcc_6_i', 'f2_max_i', 'f3_std_e', 'f2_median_u', 'f3_std_a', 'f0_std_e', 'f2_median_e', 'shimmer_apq11_e', 'f1_mean_a', 'f2_std_o', 'f1_std_e', 'f2_mean_u']</t>
  </si>
  <si>
    <t>['duration_i', 'f3_max_a', 'duration_e', 'mfcc_5_e', 'duration_o', 'f3_min_i', 'mfcc_6_i', 'f2_median_u', 'f1_min_o', 'duration_u', 'shimmer_apq11_e', 'duration_a', 'f2_max_i', 'f3_std_a', 'f3_std_e', 'f3_mean_i', 'f3_mean_u']</t>
  </si>
  <si>
    <t>{'n_estimators': 20, 'max_depth': 2, 'learning_rate': 0.7, 'subsample': 0.2}</t>
  </si>
  <si>
    <t>['duration_a', 'f0_max_a', 'mfcc_3_a', 'f3_max_a', 'mfcc_6_a', 'duration_e', 'f1_mean_e', 'mfcc_11_e', 'f3_std_e', 'mfcc_5_e', 'duration_i', 'f3_min_i', 'mfcc_11_i', 'f3_max_i', 'f1_median_i', 'duration_o', 'mfcc_7_o', 'mfcc_4_o', 'f2_mean_o', 'f3_std_o', 'f2_median_u', 'duration_u', 'mfcc_6_u', 'f2_max_u', 'f2_mean_u']</t>
  </si>
  <si>
    <t>['duration_a', 'mfcc_3_a', 'f0_max_a', 'f3_max_a', 'duration_e', 'f1_mean_e', 'mfcc_11_e', 'f1_median_i', 'duration_i', 'mfcc_4_o', 'mfcc_10_o', 'f1_std_o', 'f2_median_u', 'duration_u', 'f2_mean_u', 'f3_min_i', 'duration_o', 'mfcc_6_a', 'mfcc_7_o']</t>
  </si>
  <si>
    <t>[0 0 1 0 0 1 0 0 0 0 0 0 0 1 1 1 1 1 1 1]</t>
  </si>
  <si>
    <t>{'n_estimators': 30, 'max_depth': 7, 'min_samples_split': 2, 'min_samples_leaf': 2}</t>
  </si>
  <si>
    <t>['f2_median_u', 'mfcc_6_i', 'mfcc_4_i', 'mfcc_11_a', 'f3_min_i', 'mfcc_5_e', 'duration_a', 'hnr_std_e', 'mfcc_11_e', 'f2_mean_u', 'f1_std_e', 'f3_mean_i', 'duration_e', 'mfcc_4_o', 'duration_i', 'mfcc_11_i', 'f2_min_u', 'mfcc_11_u', 'f3_std_e', 'duration_u', 'f0_max_a', 'f3_median_i', 'cp_u', 'duration_o', 'f3_std_o', 'mfcc_12_u']</t>
  </si>
  <si>
    <t>['f2_median_u', 'f3_min_i', 'mfcc_11_e', 'duration_i', 'f2_mean_u', 'hnr_std_e', 'f3_mean_i', 'f1_std_e', 'mfcc_4_o', 'duration_e', 'duration_a', 'mfcc_11_u', 'f0_std_e', 'f2_min_u', 'f3_std_o', 'f3_median_i', 'duration_o', 'f1_mean_i']</t>
  </si>
  <si>
    <t>[1 0 1 0 0 1 1 0 0 1 0 0 0 1 0 0 0 0 1 0]</t>
  </si>
  <si>
    <t>{'n_estimators': 20, 'max_depth': 3, 'learning_rate': 0.1, 'subsample': 0.5}</t>
  </si>
  <si>
    <t>['duration_a', 'f0_max_a', 'f3_max_a', 'mfcc_6_a', 'f3_std_a', 'duration_e', 'f3_min_e', 'f0_max_e', 'mfcc_11_e', 'f1_std_e', 'duration_i', 'f3_min_i', 'f1_median_i', 'f0_std_i', 'f3_mean_i', 'duration_o', 'f1_mean_o', 'mfcc_5_o', 'f1_std_o', 'f0_std_o', 'duration_u', 'f3_max_u', 'f0_std_u', 'mfcc_9_u', 'f2_median_u']</t>
  </si>
  <si>
    <t>['duration_a', 'f3_max_a', 'mfcc_8_e', 'f0_std_e', 'duration_i', 'f3_min_i', 'f1_median_i', 'duration_o', 'f1_mean_o', 'mfcc_5_o', 'duration_u', 'f0_max_u', 'f2_median_u', 'f0_std_o', 'hnr_min_e']</t>
  </si>
  <si>
    <t>[1 0 1 1 0 1 0 1 1 0 0 1 1 0 1 0 0 0 1 0]</t>
  </si>
  <si>
    <t>{'n_estimators': 30, 'max_depth': 2, 'learning_rate': 1.0, 'subsample': 0.7}</t>
  </si>
  <si>
    <t>['duration_i', 'f3_min_i', 'mfcc_11_e', 'f1_median_i', 'f0_std_e', 'f1_std_e', 'mfcc_6_a', 'mfcc_9_u', 'f3_mean_i', 'duration_o', 'f0_max_u', 'duration_a', 'f2_median_u', 'mfcc_5_e', 'duration_u', 'hnr_std_e', 'f3_median_i', 'mfcc_8_e', 'f3_mean_u', 'f3_std_a', 'f2_mean_u', 'hnr_min_e', 'shimmer_apq3_u', 'duration_e', 'f2_max_i', 'f0_std_i']</t>
  </si>
  <si>
    <t>['duration_o', 'f0_max_u', 'duration_i', 'f3_min_i', 'f0_std_e', 'f2_median_u', 'duration_u', 'duration_a', 'f2_mean_u', 'f3_mean_i', 'mfcc_9_u', 'hnr_std_e', 'mfcc_5_e', 'mfcc_6_a', 'f1_std_e', 'f3_median_i', 'f3_std_a', 'f3_mean_u', 'hnr_min_e']</t>
  </si>
  <si>
    <t>[1 0 1 0 0 1 0 1 1 0 0 1 0 0 1 1 0 0 1 1]</t>
  </si>
  <si>
    <t>{'n_estimators': 10, 'max_depth': None, 'min_samples_split': 10, 'min_samples_leaf': 2}</t>
  </si>
  <si>
    <t>['duration_a', 'f0_max_a', 'cpp_a', 'mfcc_6_a', 'f0_std_a', 'duration_e', 'mfcc_4_e', 'f0_std_e', 'mfcc_11_e', 'f3_std_e', 'duration_i', 'f3_mean_i', 'f1_mean_i', 'f3_min_i', 'f0_std_i', 'duration_o', 'mfcc_7_o', 'f3_median_o', 'f0_std_o', 'hnr_max_o', 'duration_u', 'f3_max_u', 'f2_median_u', 'mfcc_11_u', 'f0_std_u']</t>
  </si>
  <si>
    <t>['duration_a', 'duration_e', 'mfcc_4_e', 'f0_std_e', 'mfcc_11_e', 'duration_i', 'f3_min_i', 'duration_o', 'mfcc_7_o', 'f0_std_o', 'duration_u', 'f3_mean_u', 'f0_std_a', 'f3_median_o']</t>
  </si>
  <si>
    <t>[1 0 1 1 1 1 1 1 1 1 0 0 1 1 0 0 1 1 1 1]</t>
  </si>
  <si>
    <t>{'n_estimators': 60, 'max_depth': 2, 'min_samples_split': 10, 'min_samples_leaf': 1}</t>
  </si>
  <si>
    <t>['duration_i', 'mfcc_11_e', 'mfcc_3_i', 'mfcc_12_u', 'f3_median_o', 'f3_min_i', 'duration_a', 'duration_e', 'f0_std_o', 'f2_median_u', 'duration_o', 'mfcc_7_o', 'duration_u', 'f3_mean_i', 'f3_mean_u', 'f2_mean_u', 'hnr_std_e', 'f2_min_u', 'mfcc_11_u', 'f2_max_i', 'f0_std_u', 'hnr_max_o', 'f3_mean_o', 'f1_mean_a', 'f1_std_i', 'f0_std_a']</t>
  </si>
  <si>
    <t>['duration_e', 'mfcc_4_e', 'f3_min_i', 'duration_i', 'duration_a', 'f0_std_o', 'mfcc_11_e', 'duration_o', 'f2_median_u', 'duration_u', 'f2_mean_u', 'f2_max_i', 'mfcc_7_o', 'f0_std_u', 'f3_mean_u', 'f3_mean_i', 'f3_median_o', 'mfcc_11_u', 'f3_mean_o', 'hnr_std_e', 'f2_min_u']</t>
  </si>
  <si>
    <t>[1 0 1 1 1 1 1 1 1 1 0 0 1 1 0 0 1 1 1 0]</t>
  </si>
  <si>
    <t>{'n_estimators': 10, 'max_depth': 30, 'min_samples_split': 10, 'min_samples_leaf': 4}</t>
  </si>
  <si>
    <t>['duration_a', 'mfcc_10_a', 'f0_max_a', 'f3_max_a', 'mfcc_3_a', 'duration_e', 'f1_mean_e', 'mfcc_5_e', 'mfcc_11_e', 'f0_std_e', 'f3_min_i', 'hnr_std_i', 'hnr_min_i', 'duration_i', 'f3_mean_i', 'duration_o', 'f1_mean_o', 'mfcc_4_o', 'mfcc_6_o', 'f1_std_o', 'duration_u', 'f2_max_u', 'f2_median_u', 'mfcc_11_u', 'mfcc_9_u']</t>
  </si>
  <si>
    <t>['duration_a', 'mfcc_3_a', 'duration_e', 'mfcc_5_e', 'mfcc_11_e', 'f3_min_i', 'f1_median_i', 'duration_i', 'f2_max_i', 'f3_mean_i', 'duration_o', 'f1_mean_o', 'mfcc_5_o', 'mfcc_4_o', 'f2_median_u', 'mfcc_11_u', 'f3_max_u', 'duration_u', 'f0_max_a', 'mfcc_9_u']</t>
  </si>
  <si>
    <t>[1 0 0 1 1 1 0 1 0 1 1 0 0 1 0 0 0 1 0 0]</t>
  </si>
  <si>
    <t>{'n_estimators': 100, 'max_depth': 2, 'learning_rate': 0.5, 'subsample': 0.2}</t>
  </si>
  <si>
    <t>['f3_min_i', 'hnr_min_e', 'f0_std_e', 'f2_median_u', 'mfcc_5_e', 'shimmer_apq3_u', 'mfcc_3_a', 'duration_i', 'f3_mean_i', 'mfcc_11_e', 'duration_o', 'mfcc_9_u', 'mfcc_11_u', 'f2_max_i', 'f2_mean_u', 'mfcc_4_o', 'duration_u', 'f0_max_a', 'duration_a', 'f1_mean_o', 'hnr_std_e', 'f3_max_u', 'mfcc_6_a', 'f3_median_i', 'duration_e', 'f0_max_i']</t>
  </si>
  <si>
    <t>['f3_min_i', 'f1_median_i', 'duration_u', 'mfcc_5_e', 'mfcc_11_e', 'mfcc_11_u', 'f3_mean_i', 'f2_median_u', 'duration_o', 'mfcc_3_a', 'f2_mean_u', 'duration_i', 'f2_max_i', 'mfcc_4_o', 'duration_e', 'f3_median_i', 'duration_a', 'f0_std_e', 'mfcc_9_u']</t>
  </si>
  <si>
    <t>[1 1 0 0 1 1 1 1 0 1 0 0 0 0 0 0 0 0 0 0]</t>
  </si>
  <si>
    <t>['ALSFRS-R_SwallowingSubscore']</t>
  </si>
  <si>
    <t>{'n_estimators': 10, 'max_depth': 3, 'learning_rate': 0.2, 'subsample': 0.7}</t>
  </si>
  <si>
    <t>['duration_a', 'mfcc_11_a', 'mfcc_9_a', 'hnr_mean_a', 'f2_std_a', 'f1_std_e', 'mfcc_3_e', 'hnr_std_e', 'hnr_mean_e', 'duration_e', 'f3_min_i', 'mfcc_11_i', 'f2_mean_i', 'mfcc_4_i', 'duration_i', 'f3_std_o', 'hnr_max_o', 'mfcc_7_o', 'mfcc_4_o', 'f1_std_o', 'f2_mean_u', 'mfcc_3_u', 'duration_u', 'f3_max_u', 'mfcc_6_u', 'duration_k', 'mfcc_2_k', 'tot_articulation_k', 'mfcc_5_k', 'EnergyBurst_k', 'number_of repetitons_p', 'shimmer_apq11_p', 'duration_p', 'mfcc_1_p', 'tot_articulation_p', 'number_of repetitons_t', 'mfcc_2_t', 'mfcc_1_t', 'VOT_t', 'tot_articulation_t']</t>
  </si>
  <si>
    <t>['mfcc_11_a', 'f1_std_e', 'mfcc_3_e', 'duration_e', 'f2_mean_i', 'f3_min_i', 'f3_std_o', 'mfcc_7_o', 'f1_std_o', 'f2_mean_u', 'duration_u', 'number_of repetitons_k', 'EnergyBurst_k', 'mfcc_5_k', 'duration_k', 'tot_articulation_k', 'number_of repetitons_p', 'duration_p', 'mfcc_1_p', 'number_of repetitons_t', 'VOT_t', 'duration_t', 'hnr_mean_a', 'mfcc_9_a', 'hnr_max_o', 'duration_a', 'tot_articulation_p', 'tot_articulation_t']</t>
  </si>
  <si>
    <t>[1 1 1 0 1 0 0 0 1 0 1 1 0 1 0 0 0 0 1 0]</t>
  </si>
  <si>
    <t>[1 1 1 0 0 1 1 0 0 0 1 1 1 1 1 1 0 1 1 0]</t>
  </si>
  <si>
    <t>{'n_estimators': 10, 'max_depth': 20, 'min_samples_split': 2, 'min_samples_leaf': 2}</t>
  </si>
  <si>
    <t>['duration_k', 'f1_max_i', 'f0_std_u', 'mfcc_7_o', 'mfcc_0_p', 'number_of repetitons_p', 'f3_min_i', 'duration_p', 'tot_articulation_p', 'f2_min_u', 'number_of repetitons_k', 'jitter_ppq5_e', 'mfcc_1_p', 'tot_articulation_k', 'hnr_max_o', 'f3_std_o', 'f2_mean_u', 'f3_max_u', 'number_of repetitons_t', 'mfcc_1_t', 'mfcc_4_i', 'f3_mean_i', 'f1_std_p', 'mfcc_5_k', 'f1_std_e', 'hnr_std_e', 'f2_median_u', 'tot_articulation_t', 'VOT_t', 'mfcc_3_e', 'duration_t', 'f3_std_i', 'hnr_mean_e', 'VOT_p', 'f3_median_i', 'mfcc_9_a', 'shimmer_apq11_p', 'f3_std_e', 'EnergyBurst_k', 'duration_e', 'low_energy_p', 'mfcc_6_u', 'shimmer_apq11_e', 'f2_max_i', 'f1_min_p']</t>
  </si>
  <si>
    <t>['number_of repetitons_k', 'mfcc_4_i', 'mfcc_4_e', 'mfcc_1_p', 'duration_k', 'tot_articulation_k', 'f3_min_i', 'f3_std_o', 'number_of repetitons_p', 'f2_mean_u', 'mfcc_7_o', 'mfcc_5_k', 'duration_p', 'f1_std_p', 'VOT_t', 'tot_articulation_p', 'mfcc_1_t', 'f2_median_u', 'number_of repetitons_t', 'f3_mean_i', 'tot_articulation_t', 'f1_std_e', 'f2_min_u', 'mfcc_0_p', 'hnr_std_e', 'VOT_p', 'duration_t', 'f3_std_e', 'mfcc_9_a', 'jitter_ppq5_e', 'f1_min_p', 'hnr_max_o', 'shimmer_apq11_e', 'f3_std_i', 'mfcc_3_t', 'f3_max_u', 'mfcc_3_e']</t>
  </si>
  <si>
    <t>[1 1 1 0 0 0 1 0 1 0 1 1 1 1 1 0 0 1 1 0]</t>
  </si>
  <si>
    <t>{'n_estimators': 10, 'max_depth': 2, 'learning_rate': 0.7, 'subsample': 1.0}</t>
  </si>
  <si>
    <t>['duration_a', 'f2_min_a', 'mfcc_10_a', 'cp_a', 'f0_max_a', 'duration_e', 'mfcc_11_e', 'f0_std_e', 'f3_std_e', 'f1_std_e', 'duration_i', 'f3_min_i', 'f1_median_i', 'mfcc_10_i', 'f2_mean_i', 'duration_o', 'mfcc_11_o', 'mfcc_5_o', 'hnr_max_o', 'f0_std_o', 'f2_mean_u', 'f3_max_u', 'duration_u', 'mfcc_11_u', 'f2_median_u', 'duration_k', 'VOT_k', 'f0_75_k', 'tot_articulation_k', 'mfcc_5_k', 'tot_articulation_p', 'cp_p', 'VOT_p', 'number_of repetitons_p', 'duration_p', 'number_of repetitons_t', 'shimmer_local_dB_t', 'mfcc_5_t', 'mfcc_11_t', 'tot_articulation_t']</t>
  </si>
  <si>
    <t>['duration_a', 'f0_max_a', 'duration_e', 'mfcc_11_e', 'f1_std_e', 'duration_i', 'f3_min_i', 'duration_o', 'hnr_max_o', 'duration_u', 'f3_max_u', 'f2_mean_u', 'mfcc_11_u', 'duration_k', 'mfcc_5_k', 'tot_articulation_p', 'duration_p', 'number_of repetitons_p', 'tot_articulation_t', 'number_of repetitons_t', 'f0_std_e', 'number_of repetitons_k', 'VOT_p', 'mfcc_5_t']</t>
  </si>
  <si>
    <t>[1 0 1 1 1 1 0 1 0 0 0 0 0 0 1 0 1 0 0 1]</t>
  </si>
  <si>
    <t>[0 1 0 1 1 0 0 1 1 0 0 0 0 1 0 0 1 0 0 0]</t>
  </si>
  <si>
    <t>{'n_estimators': 40, 'max_depth': 3, 'learning_rate': 0.01, 'subsample': 1.0}</t>
  </si>
  <si>
    <t>['duration_k', 'f0_std_e', 'VOT_k', 'tot_articulation_k', 'mfcc_1_t', 'mfcc_10_i', 'tot_articulation_p', 'hnr_max_o', 'mfcc_5_k', 'number_of repetitons_k', 'f3_max_u', 'duration_p', 'number_of repetitons_p', 'mfcc_11_a', 'f3_mean_i', 'mfcc_11_u', 'number_of repetitons_t', 'VOT_p', 'tot_articulation_t', 'f2_mean_u', 'mfcc_1_p', 'f0_std_o', 'mfcc_0_t', 'duration_t', 'duration_a', 'mfcc_5_t', 'HFLFRatio_p', 'shimmer_apq11_e', 'mfcc_11_e', 'VOT_t', 'duration_e', 'mfcc_0_k', 'mfcc_3_t', 'f2_median_u', 'f1_std_e', 'f0_max_a', 'duration_o', 'f1_std_p', 'f3_min_i', 'mfcc_0_p', 'duration_i', 'EnergyBurst_k', 'hnr_mean_o', 'mfcc_3_p', 'mfcc_1_k']</t>
  </si>
  <si>
    <t>['duration_k', 'tot_articulation_p', 'tot_articulation_k', 'duration_p', 'hnr_max_o', 'mfcc_5_k', 'mfcc_5_o', 'f3_max_u', 'number_of repetitons_p', 'mfcc_1_t', 'number_of repetitons_k', 'duration_e', 'tot_articulation_t', 'VOT_t', 'VOT_p', 'number_of repetitons_t', 'mfcc_0_t', 'f2_mean_u', 'f3_mean_i', 'duration_a', 'mfcc_1_p', 'duration_t', 'shimmer_apq11_e', 'mfcc_0_k', 'f2_median_u', 'mfcc_11_u', 'mfcc_5_t', 'mfcc_10_i', 'f0_std_e', 'f2_min_u', 'f0_max_a', 'HFLFRatio_p']</t>
  </si>
  <si>
    <t>[0 1 0 1 0 0 0 1 1 0 0 0 0 0 0 0 1 0 0 0]</t>
  </si>
  <si>
    <t>{'C': 0.1, 'kernel': 'sigmoid', 'gamma': 0.1, 'degree': 2}</t>
  </si>
  <si>
    <t>['duration_a', 'mfcc_8_a', 'mfcc_12_a', 'f3_std_a', 'jitter_ppq5_a', 'f1_std_e', 'mfcc_3_e', 'hnr_std_e', 'duration_e', 'mfcc_4_e', 'duration_i', 'mfcc_11_i', 'f3_mean_i', 'f2_mean_i', 'mfcc_10_i', 'f3_std_o', 'hnr_max_o', 'duration_o', 'mfcc_6_o', 'mfcc_5_o', 'f2_mean_u', 'f3_max_u', 'duration_u', 'f3_mean_u', 'mfcc_2_u', 'tot_articulation_k', 'mfcc_6_k', 'mfcc_5_k', 'duration_k', 'number_of repetitons_k', 'tot_articulation_p', 'jitter_ppq5_p', 'hnr_max_p', 'number_of repetitons_p', 'VOT_p', 'tot_articulation_t', 'mfcc_5_t', 'number_of repetitons_t', 'duration_t', 'VOT_t']</t>
  </si>
  <si>
    <t>['duration_a', 'duration_e', 'f1_std_e', 'f2_mean_e', 'duration_i', 'f2_mean_i', 'duration_o', 'f3_std_o', 'duration_u', 'f2_mean_u', 'tot_articulation_k', 'duration_k', 'number_of repetitons_k', 'tot_articulation_p', 'hnr_max_p', 'number_of repetitons_p', 'tot_articulation_t', 'number_of repetitons_t', 'mfcc_9_a', 'mfcc_8_a', 'mfcc_3_e', 'mfcc_4_e', 'mfcc_11_i', 'f3_max_u', 'mfcc_5_k', 'mfcc_5_t']</t>
  </si>
  <si>
    <t>[1 1 0 0 1 0 0 0 0 1 0 0 1 1 0 0 1 1 1 0]</t>
  </si>
  <si>
    <t>[1 1 0 0 0 0 1 0 0 1 0 0 1 0 0 0 1 0 0 0]</t>
  </si>
  <si>
    <t>{'n_estimators': 40, 'max_depth': 2, 'learning_rate': 0.1, 'subsample': 0.5}</t>
  </si>
  <si>
    <t>['tot_articulation_k', 'shimmer_apq5_p', 'duration_k', 'mfcc_11_o', 'mfcc_5_k', 'tot_articulation_p', 'f3_mean_i', 'f3_std_o', 'tot_articulation_t', 'mfcc_4_e', 'hnr_max_o', 'number_of repetitons_k', 'mfcc_12_a', 'number_of repetitons_p', 'mfcc_5_t', 'f1_std_e', 'f3_max_u', 'number_of repetitons_t', 'mfcc_5_o', 'f3_std_e', 'f2_mean_u', 'f3_median_o', 'mfcc_10_i', 'duration_e', 'hnr_max_p', 'f3_min_i', 'duration_p', 'duration_a', 'f3_mean_u', 'f2_median_u', 'hnr_std_e', 'VOT_t', 'duration_i', 'duration_t', 'f2_mean_e', 'VOT_p', 'f3_mean_o', 'duration_o', 'shimmer_apq11_p', 'duration_u', 'f2_mean_i', 'f2_min_u', 'f3_std_a', 'mfcc_1_t', 'mfcc_11_a']</t>
  </si>
  <si>
    <t>['tot_articulation_k', 'mfcc_12_a', 'f3_mean_i', 'duration_k', 'tot_articulation_p', 'hnr_max_o', 'mfcc_5_k', 'tot_articulation_t', 'number_of repetitons_k', 'hnr_max_p', 'duration_p', 'number_of repetitons_p', 'f3_std_a', 'number_of repetitons_t', 'VOT_t', 'f3_std_o', 'shimmer_apq11_p', 'f3_max_u', 'f1_std_e', 'duration_a', 'mfcc_5_o', 'f2_mean_e', 'duration_t', 'mfcc_10_i', 'duration_e', 'f2_mean_u', 'f3_std_e', 'f2_median_u', 'duration_u', 'duration_o', 'VOT_p', 'duration_i', 'mfcc_5_t', 'f3_min_i', 'mfcc_4_e', 'f3_median_u', 'f3_mean_u', 'f3_median_o', 'f3_mean_o', 'hnr_std_e']</t>
  </si>
  <si>
    <t>[1 1 0 0 0 0 1 1 0 1 0 0 1 0 0 0 1 0 0 0]</t>
  </si>
  <si>
    <t>{'n_estimators': 10, 'max_depth': 7, 'min_samples_split': 10, 'min_samples_leaf': 2}</t>
  </si>
  <si>
    <t>['duration_a', 'mfcc_11_a', 'f0_max_a', 'f2_std_a', 'mfcc_12_a', 'f1_std_e', 'mfcc_4_e', 'f3_std_e', 'hnr_std_e', 'shimmer_apq11_e', 'duration_i', 'hnr_max_i', 'mfcc_11_i', 'f3_min_i', 'f2_mean_i', 'f1_std_o', 'mfcc_7_o', 'f3_median_o', 'duration_o', 'f3_std_o', 'f2_mean_u', 'mfcc_11_u', 'f3_max_u', 'duration_u', 'f2_median_u', 'number_of repetitons_k', 'mfcc_5_k', 'f3_mean_k', 'tot_articulation_k', 'duration_k', 'tot_articulation_p', 'VOT_p', 'number_of repetitons_p', 'f0_25_p', 'jitter_rap_p', 'tot_articulation_t', 'jitter_rap_t', 'mfcc_5_t', 'number_of repetitons_t', 'VOT_t']</t>
  </si>
  <si>
    <t>['jitter_ppq5_a', 'duration_a', 'f1_std_e', 'mfcc_4_e', 'duration_i', 'mfcc_11_i', 'mfcc_7_o', 'f2_mean_u', 'f3_max_u', 'duration_u', 'f2_median_u', 'tot_articulation_k', 'number_of repetitons_k', 'mfcc_5_k', 'tot_articulation_p', 'VOT_p', 'number_of repetitons_p', 'tot_articulation_t', 'number_of repetitons_t', 'f1_median_a', 'f3_std_e', 'f3_mean_i', 'duration_k', 'f0_25_p', 'mfcc_5_t']</t>
  </si>
  <si>
    <t>[1 0 0 0 1 1 0 1 0 0 0 1 1 0 0 1 0 1 0 1]</t>
  </si>
  <si>
    <t>[0 0 1 0 1 1 0 0 1 0 1 1 1 0 0 1 1 1 0 0]</t>
  </si>
  <si>
    <t>{'n_estimators': 20, 'max_depth': 7, 'min_samples_split': 10, 'min_samples_leaf': 4}</t>
  </si>
  <si>
    <t>['number_of repetitons_k', 'mfcc_4_e', 'mfcc_5_t', 'mfcc_2_u', 'jitter_ppq5_a', 'duration_k', 'tot_articulation_k', 'number_of repetitons_p', 'f2_mean_u', 'f3_std_e', 'f3_max_u', 'mfcc_11_o', 'mfcc_5_k', 'tot_articulation_p', 'VOT_p', 'tot_articulation_t', 'f2_median_u', 'number_of repetitons_t', 'mfcc_7_o', 'f1_std_e', 'f0_max_a', 'mfcc_11_i', 'VOT_t', 'f3_std_o', 'f3_mean_i', 'f3_mean_u', 'mfcc_8_k', 'shimmer_apq11_e', 'f3_mean_k', 'jitter_ppq5_e', 'f3_median_u', 'mfcc_1_p', 'duration_a', 'duration_p', 'f2_std_o', 'f2_min_u', 'jitter_local_a', 'mfcc_1_t', 'f3_median_o', 'f3_min_i', 'mfcc_0_k', 'f0_25_p', 'mfcc_8_a', 'f1_std_o', 'duration_e']</t>
  </si>
  <si>
    <t>['tot_articulation_k', 'f3_mean_k', 'number_of repetitons_k', 'mfcc_5_k', 'mfcc_7_o', 'tot_articulation_p', 'VOT_p', 'tot_articulation_t', 'f2_mean_u', 'f1_std_e', 'mfcc_4_e', 'shimmer_apq11_e', 'number_of repetitons_p', 'f0_max_a', 'VOT_t', 'f3_std_e', 'jitter_ppq5_a', 'number_of repetitons_t', 'f2_median_u', 'f3_std_o', 'hnr_max_o', 'mfcc_8_k', 'duration_k', 'jitter_ppq5_e', 'f3_median_u', 'f3_median_o', 'mfcc_5_t', 'mfcc_11_i', 'f3_max_u', 'f3_mean_i', 'f3_mean_u', 'f2_std_o', 'duration_p', 'duration_a', 'mfcc_1_p']</t>
  </si>
  <si>
    <t>[0 0 0 0 1 1 0 0 0 0 0 1 0 0 1 1 1 1 0 1]</t>
  </si>
  <si>
    <t>['shimmer_apq5_a', 'mfcc_11_a', 'f3_min_a', 'mfcc_5_a', 'duration_a', 'f1_std_e', 'mfcc_3_e', 'hnr_std_e', 'shimmer_apq11_e', 'f3_std_e', 'mfcc_10_i', 'f3_mean_i', 'f2_mean_i', 'shimmer_apq11_i', 'hnr_min_i', 'hnr_max_o', 'f3_std_o', 'mfcc_7_o', 'f3_median_o', 'f1_std_o', 'f2_mean_u', 'mfcc_11_u', 'f3_max_u', 'f3_mean_u', 'mfcc_3_u', 'mfcc_5_k', 'cp_k', 'number_of repetitons_k', 'duration_k', 'tot_articulation_k', 'tot_articulation_p', 'hnr_max_p', 'VOT_p', 'number_of repetitons_p', 'shimmer_apq11_p', 'tot_articulation_t', 'f3_mean_t', 'mfcc_5_t', 'duration_t', 'number_of repetitons_t']</t>
  </si>
  <si>
    <t>['mfcc_12_a', 'f3_min_a', 'f1_std_e', 'mfcc_3_e', 'duration_e', 'mfcc_4_e', 'f2_mean_i', 'mfcc_10_i', 'hnr_max_o', 'f1_std_o', 'mfcc_7_o', 'f2_mean_u', 'f3_max_u', 'mfcc_3_u', 'mfcc_5_k', 'number_of repetitons_k', 'tot_articulation_k', 'tot_articulation_p', 'VOT_p', 'number_of repetitons_p', 'tot_articulation_t', 'duration_t', 'mfcc_5_t', 'number_of repetitons_t', 'mfcc_11_a', 'f3_std_e', 'hnr_min_i', 'duration_k', 'f2_median_u']</t>
  </si>
  <si>
    <t>[1 1 1 0 0 1 0 0 0 0 1 0 0 1 0 0 0 1 0 1]</t>
  </si>
  <si>
    <t>[0 0 1 1 0 1 1 0 0 0 1 0 0 1 0 0 0 1 0 1]</t>
  </si>
  <si>
    <t>{'n_estimators': 40, 'max_depth': 10, 'min_samples_split': 2, 'min_samples_leaf': 1}</t>
  </si>
  <si>
    <t>['mfcc_5_k', 'hnr_mean_t', 'duration_k', 'mfcc_10_i', 'tot_articulation_k', 'hnr_max_o', 'f2_mean_u', 'number_of repetitons_k', 'f3_max_u', 'f3_std_e', 'tot_articulation_p', 'f3_median_u', 'mfcc_5_t', 'mfcc_7_o', 'number_of repetitons_p', 'shimmer_apq5_a', 'VOT_p', 'tot_articulation_t', 'f2_median_u', 'number_of repetitons_t', 'mfcc_1_t', 'mfcc_3_e', 'duration_t', 'shimmer_local_a', 'f3_mean_u', 'duration_p', 'jitter_ppq5_e', 'VOT_t', 'mfcc_4_e', 'mfcc_8_k', 'jitter_ppq5_a', 'mfcc_1_p', 'f3_median_o', 'shimmer_local_dB_a', 'hnr_std_e', 'hnr_min_i', 'f1_std_e', 'f2_min_u', 'f3_mean_i', 'shimmer_dda_a', 'mfcc_11_a', 'hnr_mean_a', 'duration_e', 'mfcc_0_p', 'f3_min_i']</t>
  </si>
  <si>
    <t>['mfcc_5_k', 'mfcc_7_o', 'mfcc_10_i', 'tot_articulation_k', 'duration_k', 'VOT_t', 'tot_articulation_p', 'hnr_max_o', 'f3_median_u', 'number_of repetitons_k', 'shimmer_apq5_a', 'f2_mean_u', 'tot_articulation_t', 'mfcc_5_t', 'number_of repetitons_p', 'jitter_ppq5_a', 'duration_t', 'mfcc_3_e', 'mfcc_1_t', 'hnr_std_e', 'shimmer_local_dB_a', 'mfcc_4_e', 'VOT_p', 'number_of repetitons_t', 'f3_mean_u', 'f2_median_u', 'shimmer_local_a', 'duration_p', 'f3_std_e', 'f3_max_u', 'mfcc_1_p', 'f2_min_u', 'f3_median_o']</t>
  </si>
  <si>
    <t>[0 0 1 1 0 1 0 0 0 0 0 0 0 1 0 0 0 0 0 1]</t>
  </si>
  <si>
    <t>{'C': 2, 'kernel': 'rbf', 'gamma': 0.001, 'degree': 2}</t>
  </si>
  <si>
    <t>['duration_k', 'mfcc_2_k', 'tot_articulation_k', 'mfcc_5_k', 'EnergyBurst_k', 'number_of repetitons_p', 'mfcc_11_p', 'duration_p', 'shimmer_apq11_p', 'tot_articulation_p', 'number_of repetitons_t', 'mfcc_2_t', 'mfcc_1_t', 'VOT_t', 'tot_articulation_t']</t>
  </si>
  <si>
    <t>['number_of repetitons_k', 'EnergyBurst_k', 'mfcc_5_k', 'duration_k', 'tot_articulation_k', 'number_of repetitons_p', 'duration_p', 'mfcc_1_p', 'number_of repetitons_t', 'VOT_t', 'duration_t', 'tot_articulation_p', 'tot_articulation_t']</t>
  </si>
  <si>
    <t>[1 1 0 0 0 0 0 0 0 0 0 1 1 1 0 0 0 0 1 0]</t>
  </si>
  <si>
    <t>['duration_k', 'mfcc_2_k', 'tot_articulation_k', 'duration_p', 'tot_articulation_p', 'mfcc_1_p', 'number_of repetitons_p', 'EnergyBurst_k', 'number_of repetitons_k', 'mfcc_5_k', 'f1_std_p', 'mfcc_1_t', 'number_of repetitons_t', 'shimmer_apq11_p', 'VOT_t', 'tot_articulation_t', 'duration_t', 'mfcc_0_p']</t>
  </si>
  <si>
    <t>['number_of repetitons_k', 'duration_k', 'tot_articulation_k', 'number_of repetitons_p', 'duration_p', 'mfcc_1_p', 'mfcc_5_k', 'f1_std_p', 'tot_articulation_p', 'EnergyBurst_k', 'VOT_t', 'number_of repetitons_t', 'mfcc_1_t', 'tot_articulation_t', 'mfcc_0_p', 'duration_t', 'VOT_p']</t>
  </si>
  <si>
    <t>[1 1 1 0 0 0 1 0 0 0 1 1 1 1 1 1 0 1 1 0]</t>
  </si>
  <si>
    <t>{'n_estimators': 10, 'max_depth': 5, 'min_samples_split': 5, 'min_samples_leaf': 2}</t>
  </si>
  <si>
    <t>['duration_k', 'VOT_k', 'f0_75_k', 'tot_articulation_k', 'mfcc_5_k', 'tot_articulation_p', 'cp_p', 'VOT_p', 'number_of repetitons_p', 'duration_p', 'number_of repetitons_t', 'shimmer_local_dB_t', 'mfcc_5_t', 'mfcc_11_t', 'tot_articulation_t']</t>
  </si>
  <si>
    <t>['duration_k', 'mfcc_5_k', 'tot_articulation_p', 'duration_p', 'number_of repetitons_p', 'tot_articulation_t', 'number_of repetitons_t', 'number_of repetitons_k', 'VOT_p', 'mfcc_5_t']</t>
  </si>
  <si>
    <t>[0 1 0 0 1 0 0 1 0 0 0 0 0 0 1 0 1 0 0 0]</t>
  </si>
  <si>
    <t>{'n_estimators': 10, 'max_depth': None, 'min_samples_split': 2, 'min_samples_leaf': 4}</t>
  </si>
  <si>
    <t>['duration_k', 'f0_mean_t', 'jitter_local_t', 'number_of repetitons_k', 'HFLFRatio_p', 'tot_articulation_p', 'mfcc_1_t', 'duration_p', 'mfcc_5_k', 'number_of repetitons_p', 'number_of repetitons_t', 'VOT_p', 'tot_articulation_k', 'mfcc_1_p', 'tot_articulation_t', 'mfcc_5_t', 'EnergyBurst_k', 'duration_t']</t>
  </si>
  <si>
    <t>['duration_k', 'tot_articulation_p', 'tot_articulation_k', 'duration_p', 'mfcc_5_k', 'number_of repetitons_p', 'mfcc_1_t', 'tot_articulation_t', 'VOT_t', 'number_of repetitons_k', 'VOT_p', 'number_of repetitons_t', 'mfcc_5_t', 'mfcc_1_p', 'HFLFRatio_p']</t>
  </si>
  <si>
    <t>[0 0 0 0 1 0 0 1 0 0 0 0 0 0 1 0 1 1 0 0]</t>
  </si>
  <si>
    <t>{'n_estimators': 10, 'max_depth': None, 'min_samples_split': 5, 'min_samples_leaf': 2}</t>
  </si>
  <si>
    <t>['tot_articulation_k', 'mfcc_6_k', 'mfcc_5_k', 'duration_k', 'number_of repetitons_k', 'tot_articulation_p', 'jitter_ppq5_p', 'hnr_max_p', 'number_of repetitons_p', 'VOT_p', 'tot_articulation_t', 'mfcc_5_t', 'number_of repetitons_t', 'duration_t', 'VOT_t']</t>
  </si>
  <si>
    <t>['tot_articulation_k', 'duration_k', 'number_of repetitons_k', 'tot_articulation_p', 'hnr_max_p', 'number_of repetitons_p', 'tot_articulation_t', 'number_of repetitons_t', 'mfcc_5_k', 'mfcc_5_t']</t>
  </si>
  <si>
    <t>[1 1 0 0 0 0 0 1 0 1 0 0 1 0 0 0 1 0 0 0]</t>
  </si>
  <si>
    <t>{'n_estimators': 10, 'max_depth': 7, 'min_samples_split': 2, 'min_samples_leaf': 2}</t>
  </si>
  <si>
    <t>['tot_articulation_k', 'shimmer_apq5_p', 'duration_k', 'mfcc_5_k', 'tot_articulation_p', 'tot_articulation_t', 'mfcc_5_t', 'number_of repetitons_p', 'number_of repetitons_k', 'number_of repetitons_t', 'hnr_max_p', 'shimmer_apq11_p', 'duration_t', 'VOT_p', 'duration_p', 'VOT_t', 'mfcc_1_t', 'EnergyDrop_p']</t>
  </si>
  <si>
    <t>['tot_articulation_k', 'tot_articulation_p', 'duration_k', 'hnr_max_p', 'tot_articulation_t', 'mfcc_5_k', 'number_of repetitons_k', 'number_of repetitons_p', 'duration_p', 'number_of repetitons_t', 'duration_t', 'VOT_p', 'mfcc_5_t']</t>
  </si>
  <si>
    <t>[0 1 0 0 0 0 1 1 0 1 0 0 1 0 0 0 1 0 0 0]</t>
  </si>
  <si>
    <t>{'n_estimators': 30, 'max_depth': 5, 'learning_rate': 0.2, 'subsample': 0.7}</t>
  </si>
  <si>
    <t>['number_of repetitons_k', 'mfcc_5_k', 'f3_mean_k', 'tot_articulation_k', 'duration_k', 'tot_articulation_p', 'VOT_p', 'number_of repetitons_p', 'f0_25_p', 'jitter_rap_p', 'tot_articulation_t', 'jitter_rap_t', 'mfcc_5_t', 'number_of repetitons_t', 'VOT_t']</t>
  </si>
  <si>
    <t>['tot_articulation_k', 'number_of repetitons_k', 'mfcc_5_k', 'tot_articulation_p', 'VOT_p', 'number_of repetitons_p', 'tot_articulation_t', 'number_of repetitons_t', 'duration_k', 'f0_25_p', 'mfcc_5_t']</t>
  </si>
  <si>
    <t>[1 0 0 0 1 1 0 0 0 0 0 1 0 0 1 1 1 1 0 1]</t>
  </si>
  <si>
    <t>{'n_estimators': 100, 'max_depth': 3, 'learning_rate': 0.2, 'subsample': 0.5}</t>
  </si>
  <si>
    <t>['number_of repetitons_k', 'jitter_ddp_p', 'HFLFRatio_t', 'mfcc_5_t', 'number_of repetitons_p', 'tot_articulation_k', 'VOT_p', 'mfcc_5_k', 'duration_k', 'tot_articulation_p', 'f3_mean_k', 'tot_articulation_t', 'number_of repetitons_t', 'VOT_t', 'mfcc_8_k', 'f0_25_p', 'mfcc_1_p', 'duration_p']</t>
  </si>
  <si>
    <t>['tot_articulation_k', 'f3_mean_k', 'number_of repetitons_k', 'mfcc_5_k', 'VOT_p', 'tot_articulation_p', 'tot_articulation_t', 'VOT_t', 'number_of repetitons_p', 'mfcc_8_k', 'number_of repetitons_t', 'duration_k', 'mfcc_5_t', 'duration_p']</t>
  </si>
  <si>
    <t>[0 0 0 0 1 1 1 0 1 0 1 1 1 0 1 1 1 1 0 1]</t>
  </si>
  <si>
    <t>{'n_estimators': 20, 'max_depth': 5, 'min_samples_split': 2, 'min_samples_leaf': 2}</t>
  </si>
  <si>
    <t>['mfcc_5_k', 'cp_k', 'number_of repetitons_k', 'duration_k', 'tot_articulation_k', 'tot_articulation_p', 'hnr_max_p', 'VOT_p', 'number_of repetitons_p', 'duration_p', 'tot_articulation_t', 'f3_mean_t', 'mfcc_5_t', 'duration_t', 'number_of repetitons_t']</t>
  </si>
  <si>
    <t>['mfcc_5_k', 'number_of repetitons_k', 'tot_articulation_k', 'tot_articulation_p', 'VOT_p', 'number_of repetitons_p', 'tot_articulation_t', 'duration_t', 'mfcc_5_t', 'number_of repetitons_t', 'duration_k']</t>
  </si>
  <si>
    <t>[0 0 1 0 0 1 0 0 0 0 1 0 1 1 0 0 1 1 0 1]</t>
  </si>
  <si>
    <t>{'n_estimators': 100, 'max_depth': 2, 'learning_rate': 0.5, 'subsample': 0.1}</t>
  </si>
  <si>
    <t>['mfcc_5_k', 'hnr_mean_t', 'duration_k', 'tot_articulation_k', 'number_of repetitons_k', 'VOT_p', 'tot_articulation_p', 'mfcc_5_t', 'number_of repetitons_p', 'tot_articulation_t', 'mfcc_1_t', 'duration_p', 'number_of repetitons_t', 'duration_t', 'shimmer_apq11_p', 'VOT_t', 'mfcc_8_k', 'mfcc_1_p']</t>
  </si>
  <si>
    <t>['mfcc_5_k', 'tot_articulation_k', 'tot_articulation_p', 'duration_k', 'number_of repetitons_k', 'mfcc_5_t', 'VOT_p', 'number_of repetitons_p', 'tot_articulation_t', 'mfcc_1_t', 'duration_t', 'number_of repetitons_t', 'duration_p', 'mfcc_1_p']</t>
  </si>
  <si>
    <t>[0 1 1 1 0 1 0 0 0 0 0 0 1 1 0 0 1 1 0 1]</t>
  </si>
  <si>
    <t>{'n_estimators': 50, 'max_depth': 2, 'learning_rate': 0.7, 'subsample': 0.2}</t>
  </si>
  <si>
    <t>['duration_a', 'mfcc_11_a', 'mfcc_9_a', 'hnr_mean_a', 'f2_std_a', 'f1_std_e', 'mfcc_3_e', 'hnr_std_e', 'hnr_mean_e', 'duration_e', 'f3_min_i', 'mfcc_11_i', 'f2_mean_i', 'mfcc_4_i', 'duration_i', 'f3_std_o', 'hnr_max_o', 'mfcc_7_o', 'mfcc_4_o', 'f1_std_o', 'f2_mean_u', 'mfcc_3_u', 'duration_u', 'f3_max_u', 'mfcc_6_u']</t>
  </si>
  <si>
    <t>['mfcc_11_a', 'f1_std_e', 'mfcc_3_e', 'duration_e', 'f2_mean_i', 'f3_min_i', 'f3_std_o', 'mfcc_7_o', 'f1_std_o', 'f2_mean_u', 'duration_u', 'hnr_mean_a', 'mfcc_9_a', 'hnr_max_o', 'duration_a']</t>
  </si>
  <si>
    <t>[0 0 1 0 0 1 0 0 1 1 0 0 0 1 0 1 0 0 1 0]</t>
  </si>
  <si>
    <t>['f3_min_i', 'shimmer_apq5_a', 'f3_median_o', 'f2_min_u', 'mfcc_7_o', 'f1_std_e', 'hnr_std_e', 'f2_mean_u', 'hnr_max_o', 'mfcc_4_i', 'f3_std_o', 'f3_mean_i', 'f2_median_u', 'duration_e', 'f3_max_u', 'f3_std_i', 'mfcc_3_e', 'shimmer_apq11_e', 'f1_std_o', 'jitter_ppq5_e', 'f3_median_i', 'f2_mean_i', 'mfcc_9_a', 'f1_std_i', 'f3_std_e', 'f2_max_i']</t>
  </si>
  <si>
    <t>['f2_mean_u', 'hnr_mean_e', 'f3_min_i', 'f3_std_o', 'mfcc_7_o', 'f2_mean_i', 'mfcc_4_i', 'f2_median_u', 'f1_std_e', 'hnr_std_e', 'f2_min_u', 'f3_mean_i', 'duration_e', 'mfcc_4_e', 'f1_std_i', 'hnr_max_o', 'f3_std_i', 'f3_max_u', 'f3_std_e', 'jitter_ppq5_e', 'mfcc_3_e']</t>
  </si>
  <si>
    <t>[1 1 0 0 0 0 1 0 0 0 0 1 1 0 0 0 0 0 1 0]</t>
  </si>
  <si>
    <t>{'n_estimators': 30, 'max_depth': 10, 'min_samples_split': 2, 'min_samples_leaf': 2}</t>
  </si>
  <si>
    <t>['duration_a', 'f2_min_a', 'mfcc_10_a', 'cp_a', 'f0_max_a', 'duration_e', 'mfcc_11_e', 'f0_std_e', 'f3_std_e', 'f1_std_e', 'duration_i', 'f3_min_i', 'f1_median_i', 'mfcc_10_i', 'f2_mean_i', 'duration_o', 'mfcc_11_o', 'mfcc_5_o', 'hnr_max_o', 'f0_std_o', 'f2_mean_u', 'f3_max_u', 'duration_u', 'mfcc_11_u', 'f2_median_u']</t>
  </si>
  <si>
    <t>['duration_a', 'f0_max_a', 'duration_e', 'mfcc_11_e', 'f1_std_e', 'duration_i', 'f3_min_i', 'duration_o', 'hnr_max_o', 'duration_u', 'f3_max_u', 'f2_mean_u', 'mfcc_11_u', 'f2_std_a', 'f0_std_e']</t>
  </si>
  <si>
    <t>[0 1 1 0 1 0 1 1 0 1 0 0 0 1 0 0 1 0 0 0]</t>
  </si>
  <si>
    <t>{'n_estimators': 40, 'max_depth': None, 'min_samples_split': 2, 'min_samples_leaf': 4}</t>
  </si>
  <si>
    <t>['duration_e', 'mfcc_11_e', 'f3_min_i', 'f1_median_i', 'f1_std_e', 'f3_max_u', 'f2_mean_u', 'mfcc_11_u', 'duration_a', 'f0_std_e', 'mfcc_10_i', 'hnr_max_o', 'f2_median_u', 'duration_o', 'mfcc_11_a', 'f1_std_o', 'f3_mean_i', 'duration_i', 'shimmer_apq11_e', 'f0_std_o', 'f2_std_o', 'duration_u', 'f2_std_a', 'f2_min_u', 'mfcc_5_o', 'hnr_mean_o']</t>
  </si>
  <si>
    <t>['duration_e', 'f1_std_o', 'hnr_max_o', 'mfcc_11_u', 'duration_i', 'f2_mean_u', 'f3_max_u', 'duration_o', 'f1_std_e', 'f3_mean_i', 'duration_a', 'shimmer_apq11_e', 'f2_median_u', 'duration_u', 'shimmer_apq11_o', 'mfcc_11_e', 'f3_min_i', 'mfcc_10_i', 'f2_std_o', 'f2_min_u', 'f0_max_a']</t>
  </si>
  <si>
    <t>[0 0 0 0 1 0 1 1 0 1 0 0 0 1 1 0 1 0 0 0]</t>
  </si>
  <si>
    <t>{'n_estimators': 10, 'max_depth': 10, 'min_samples_split': 2, 'min_samples_leaf': 1}</t>
  </si>
  <si>
    <t>['duration_a', 'mfcc_8_a', 'mfcc_12_a', 'f3_std_a', 'jitter_ppq5_a', 'f1_std_e', 'mfcc_3_e', 'hnr_std_e', 'duration_e', 'mfcc_4_e', 'duration_i', 'mfcc_11_i', 'f3_mean_i', 'f2_mean_i', 'mfcc_10_i', 'f3_std_o', 'hnr_max_o', 'duration_o', 'mfcc_6_o', 'mfcc_5_o', 'f2_mean_u', 'f3_max_u', 'duration_u', 'f3_mean_u', 'mfcc_2_u']</t>
  </si>
  <si>
    <t>['duration_a', 'duration_e', 'f1_std_e', 'f2_mean_e', 'duration_i', 'f2_mean_i', 'duration_o', 'f3_std_o', 'duration_u', 'f2_mean_u', 'mfcc_9_a', 'mfcc_3_e', 'mfcc_4_e', 'mfcc_11_i', 'f3_max_u']</t>
  </si>
  <si>
    <t>[0 1 0 0 0 1 1 1 0 1 0 1 0 1 0 0 1 0 0 0]</t>
  </si>
  <si>
    <t>{'C': 1000, 'kernel': 'sigmoid', 'gamma': 0.1, 'degree': 2}</t>
  </si>
  <si>
    <t>['f1_std_e', 'f3_max_u', 'mfcc_0_i', 'mfcc_5_o', 'duration_e', 'f3_min_i', 'f3_std_o', 'hnr_max_o', 'mfcc_4_e', 'f2_mean_u', 'duration_i', 'f3_median_o', 'duration_a', 'mfcc_11_a', 'f2_median_u', 'mfcc_10_i', 'f3_std_e', 'f2_mean_e', 'duration_o', 'f3_mean_i', 'hnr_std_e', 'duration_u', 'f3_mean_o', 'f2_std_o', 'f2_min_u', 'f3_mean_u']</t>
  </si>
  <si>
    <t>['duration_a', 'mfcc_5_o', 'f3_min_i', 'duration_e', 'f2_mean_u', 'f3_std_o', 'hnr_max_o', 'f1_std_e', 'duration_u', 'f2_mean_e', 'f3_max_u', 'duration_i', 'f2_median_u', 'f3_std_a', 'mfcc_10_i', 'f3_mean_i', 'duration_o', 'mfcc_12_a', 'mfcc_4_e', 'f3_mean_u', 'f3_std_e', 'f3_median_o']</t>
  </si>
  <si>
    <t>[1 1 0 0 0 1 0 1 0 1 0 0 0 1 0 1 1 0 0 0]</t>
  </si>
  <si>
    <t>{'n_estimators': 40, 'max_depth': 5, 'min_samples_split': 5, 'min_samples_leaf': 2}</t>
  </si>
  <si>
    <t>['duration_a', 'mfcc_11_a', 'f0_max_a', 'f2_std_a', 'mfcc_12_a', 'f1_std_e', 'mfcc_4_e', 'f3_std_e', 'hnr_std_e', 'shimmer_apq11_e', 'duration_i', 'hnr_max_i', 'mfcc_11_i', 'f3_min_i', 'f2_mean_i', 'f1_std_o', 'mfcc_7_o', 'f3_median_o', 'duration_o', 'f3_std_o', 'f2_mean_u', 'mfcc_11_u', 'f3_max_u', 'duration_u', 'f2_median_u']</t>
  </si>
  <si>
    <t>['jitter_ppq5_a', 'duration_a', 'f1_std_e', 'mfcc_4_e', 'duration_i', 'mfcc_11_i', 'mfcc_7_o', 'f2_mean_u', 'f3_max_u', 'duration_u', 'f2_median_u', 'f1_median_a', 'f3_std_e', 'f3_mean_i']</t>
  </si>
  <si>
    <t>[0 0 0 0 1 0 0 0 0 0 0 1 0 0 0 1 0 1 0 0]</t>
  </si>
  <si>
    <t>['f1_std_e', 'f3_median_o', 'f3_min_i', 'f2_max_u', 'mfcc_4_e', 'duration_a', 'f2_mean_u', 'mfcc_7_o', 'mfcc_11_i', 'jitter_ppq5_a', 'f3_max_u', 'f2_median_u', 'f3_std_e', 'f3_mean_u', 'jitter_ppq5_e', 'f3_std_o', 'duration_i', 'shimmer_apq11_e', 'f3_mean_i', 'f0_max_a', 'f2_std_o', 'duration_e', 'f3_median_u', 'f1_std_o', 'f1_median_a', 'f2_min_u']</t>
  </si>
  <si>
    <t>['f1_std_e', 'f3_max_u', 'mfcc_7_o', 'f2_median_u', 'shimmer_apq11_e', 'f3_median_o', 'mfcc_4_e', 'f2_mean_u', 'f3_std_e', 'jitter_ppq5_a', 'f3_std_o', 'f3_median_u', 'jitter_ppq5_e', 'f1_std_o', 'duration_i', 'mfcc_11_o', 'f3_mean_i', 'f3_mean_u', 'duration_a', 'f2_std_o', 'f2_max_u']</t>
  </si>
  <si>
    <t>[0 0 0 0 1 0 0 0 0 0 0 1 0 0 1 1 0 1 0 0]</t>
  </si>
  <si>
    <t>{'n_estimators': 20, 'max_depth': 7, 'min_samples_split': 2, 'min_samples_leaf': 2}</t>
  </si>
  <si>
    <t>['shimmer_apq5_a', 'mfcc_11_a', 'f3_min_a', 'mfcc_5_a', 'duration_a', 'f1_std_e', 'mfcc_3_e', 'hnr_std_e', 'shimmer_apq11_e', 'f3_std_e', 'mfcc_10_i', 'f3_mean_i', 'f2_mean_i', 'shimmer_apq11_i', 'hnr_min_i', 'hnr_max_o', 'f3_std_o', 'mfcc_7_o', 'f3_median_o', 'f1_std_o', 'f2_mean_u', 'mfcc_11_u', 'f3_max_u', 'f3_mean_u', 'mfcc_3_u']</t>
  </si>
  <si>
    <t>['f1_min_a', 'f1_std_e', 'mfcc_3_e', 'duration_e', 'mfcc_4_e', 'f2_mean_i', 'mfcc_10_i', 'hnr_max_o', 'f1_std_o', 'mfcc_7_o', 'f2_mean_u', 'f3_max_u', 'mfcc_3_u', 'f3_std_e', 'hnr_min_i', 'mfcc_11_a', 'f2_median_u']</t>
  </si>
  <si>
    <t>[1 1 1 1 0 1 0 0 0 0 0 0 0 1 0 0 0 0 0 1]</t>
  </si>
  <si>
    <t>{'n_estimators': 30, 'max_depth': 2, 'learning_rate': 0.7, 'subsample': 0.7}</t>
  </si>
  <si>
    <t>['f2_mean_u', 'mfcc_10_i', 'mfcc_7_e', 'mfcc_7_o', 'f3_max_u', 'hnr_max_o', 'hnr_std_e', 'f3_mean_i', 'f1_std_e', 'f2_median_u', 'f3_mean_u', 'shimmer_apq5_a', 'f3_std_e', 'mfcc_4_e', 'duration_e', 'f3_median_u', 'jitter_ppq5_a', 'mfcc_3_u', 'f1_std_o', 'f2_max_u', 'f3_min_i', 'hnr_min_i', 'jitter_ppq5_e', 'f3_median_o', 'shimmer_local_a', 'mfcc_3_e']</t>
  </si>
  <si>
    <t>['f2_mean_u', 'f3_max_u', 'mfcc_10_i', 'f1_std_e', 'hnr_max_o', 'mfcc_4_e', 'f3_mean_u', 'duration_e', 'hnr_std_e', 'mfcc_3_u', 'f2_median_u', 'shimmer_local_dB_a', 'mfcc_7_o', 'f3_std_e', 'f3_median_u', 'f1_std_o', 'f3_min_i', 'f2_min_u', 'f3_median_o']</t>
  </si>
  <si>
    <t>[1 1 0 1 0 1 0 1 1 0 0 0 0 0 0 1 0 0 0 1]</t>
  </si>
  <si>
    <t>Syllables</t>
  </si>
  <si>
    <t>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</si>
</sst>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4"/>
  <sheetViews>
    <sheetView tabSelected="1" topLeftCell="L1" workbookViewId="0">
      <selection activeCell="AA52" sqref="AA52:AM56"/>
    </sheetView>
  </sheetViews>
  <sheetFormatPr defaultRowHeight="15" x14ac:dyDescent="0.25"/>
  <cols>
    <col min="1" max="1" width="31.285156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X1" s="1" t="s">
        <v>0</v>
      </c>
      <c r="Y1" s="1" t="s">
        <v>1</v>
      </c>
      <c r="Z1" s="1" t="s">
        <v>5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/>
      <c r="AH1" s="1"/>
      <c r="AJ1" s="1" t="s">
        <v>11</v>
      </c>
      <c r="AK1" s="1" t="s">
        <v>12</v>
      </c>
      <c r="AL1" s="1" t="s">
        <v>13</v>
      </c>
      <c r="AM1" s="1" t="s">
        <v>14</v>
      </c>
    </row>
    <row r="2" spans="1:39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0.77777777777777779</v>
      </c>
      <c r="I2">
        <v>0.80555555555555558</v>
      </c>
      <c r="J2" t="s">
        <v>28</v>
      </c>
      <c r="K2" t="s">
        <v>29</v>
      </c>
      <c r="L2">
        <v>4</v>
      </c>
      <c r="M2">
        <v>3</v>
      </c>
      <c r="N2">
        <v>7</v>
      </c>
      <c r="O2">
        <v>6</v>
      </c>
      <c r="P2">
        <v>0.55000000000000004</v>
      </c>
      <c r="Q2">
        <v>0.47058823529411759</v>
      </c>
      <c r="R2">
        <v>0.4</v>
      </c>
      <c r="S2">
        <v>0.5714285714285714</v>
      </c>
      <c r="T2">
        <v>0.7</v>
      </c>
      <c r="U2">
        <v>0.4</v>
      </c>
      <c r="X2" t="s">
        <v>21</v>
      </c>
      <c r="Y2" t="s">
        <v>22</v>
      </c>
      <c r="Z2" t="s">
        <v>26</v>
      </c>
      <c r="AA2">
        <f>ROUND(AVERAGE(P2,P4,P6,P8,P10),4)</f>
        <v>0.65</v>
      </c>
      <c r="AB2">
        <f t="shared" ref="AB2:AF2" si="0">ROUND(AVERAGE(Q2,Q4,Q6,Q8,Q10),4)</f>
        <v>0.62580000000000002</v>
      </c>
      <c r="AC2">
        <f t="shared" si="0"/>
        <v>0.63329999999999997</v>
      </c>
      <c r="AD2">
        <f t="shared" si="0"/>
        <v>0.65380000000000005</v>
      </c>
      <c r="AE2">
        <f t="shared" si="0"/>
        <v>0.67820000000000003</v>
      </c>
      <c r="AF2">
        <f t="shared" si="0"/>
        <v>0.63329999999999997</v>
      </c>
      <c r="AJ2">
        <f>SUM(L2,L4,L6,L8,L10)</f>
        <v>30</v>
      </c>
      <c r="AK2">
        <f t="shared" ref="AK2:AM2" si="1">SUM(M2,M4,M6,M8,M10)</f>
        <v>17</v>
      </c>
      <c r="AL2">
        <f t="shared" si="1"/>
        <v>35</v>
      </c>
      <c r="AM2">
        <f t="shared" si="1"/>
        <v>18</v>
      </c>
    </row>
    <row r="3" spans="1:39" x14ac:dyDescent="0.25">
      <c r="A3" t="s">
        <v>21</v>
      </c>
      <c r="B3" t="s">
        <v>22</v>
      </c>
      <c r="C3" t="s">
        <v>23</v>
      </c>
      <c r="D3" t="s">
        <v>30</v>
      </c>
      <c r="E3" t="s">
        <v>31</v>
      </c>
      <c r="F3" t="s">
        <v>32</v>
      </c>
      <c r="G3" t="s">
        <v>33</v>
      </c>
      <c r="H3">
        <v>0.77777777777777779</v>
      </c>
      <c r="I3">
        <v>0.90666666666666662</v>
      </c>
      <c r="J3" t="s">
        <v>28</v>
      </c>
      <c r="K3" t="s">
        <v>34</v>
      </c>
      <c r="L3">
        <v>5</v>
      </c>
      <c r="M3">
        <v>4</v>
      </c>
      <c r="N3">
        <v>6</v>
      </c>
      <c r="O3">
        <v>5</v>
      </c>
      <c r="P3">
        <v>0.55000000000000004</v>
      </c>
      <c r="Q3">
        <v>0.52631578947368418</v>
      </c>
      <c r="R3">
        <v>0.5</v>
      </c>
      <c r="S3">
        <v>0.55555555555555558</v>
      </c>
      <c r="T3">
        <v>0.6</v>
      </c>
      <c r="U3">
        <v>0.5</v>
      </c>
      <c r="X3" t="s">
        <v>21</v>
      </c>
      <c r="Y3" t="s">
        <v>22</v>
      </c>
      <c r="Z3" t="s">
        <v>26</v>
      </c>
      <c r="AA3">
        <f>ROUND(_xlfn.STDEV.P(P2,P4,P6,P8,P10),4)</f>
        <v>7.0699999999999999E-2</v>
      </c>
      <c r="AB3">
        <f t="shared" ref="AB3:AF3" si="2">ROUND(_xlfn.STDEV.P(Q2,Q4,Q6,Q8,Q10),4)</f>
        <v>9.0700000000000003E-2</v>
      </c>
      <c r="AC3">
        <f t="shared" si="2"/>
        <v>0.17860000000000001</v>
      </c>
      <c r="AD3">
        <f t="shared" si="2"/>
        <v>8.5300000000000001E-2</v>
      </c>
      <c r="AE3">
        <f t="shared" si="2"/>
        <v>0.16220000000000001</v>
      </c>
      <c r="AF3">
        <f t="shared" si="2"/>
        <v>0.17860000000000001</v>
      </c>
    </row>
    <row r="4" spans="1:39" x14ac:dyDescent="0.25">
      <c r="A4" t="s">
        <v>21</v>
      </c>
      <c r="B4" t="s">
        <v>22</v>
      </c>
      <c r="C4" t="s">
        <v>23</v>
      </c>
      <c r="D4" t="s">
        <v>35</v>
      </c>
      <c r="E4" t="s">
        <v>36</v>
      </c>
      <c r="F4" t="s">
        <v>26</v>
      </c>
      <c r="G4" t="s">
        <v>37</v>
      </c>
      <c r="H4">
        <v>0.75</v>
      </c>
      <c r="I4">
        <v>0.90140845070422537</v>
      </c>
      <c r="J4" t="s">
        <v>38</v>
      </c>
      <c r="K4" t="s">
        <v>39</v>
      </c>
      <c r="L4">
        <v>5</v>
      </c>
      <c r="M4">
        <v>2</v>
      </c>
      <c r="N4">
        <v>8</v>
      </c>
      <c r="O4">
        <v>5</v>
      </c>
      <c r="P4">
        <v>0.65</v>
      </c>
      <c r="Q4">
        <v>0.58823529411764708</v>
      </c>
      <c r="R4">
        <v>0.5</v>
      </c>
      <c r="S4">
        <v>0.7142857142857143</v>
      </c>
      <c r="T4">
        <v>0.8</v>
      </c>
      <c r="U4">
        <v>0.5</v>
      </c>
    </row>
    <row r="5" spans="1:39" x14ac:dyDescent="0.25">
      <c r="A5" t="s">
        <v>21</v>
      </c>
      <c r="B5" t="s">
        <v>22</v>
      </c>
      <c r="C5" t="s">
        <v>23</v>
      </c>
      <c r="D5" t="s">
        <v>40</v>
      </c>
      <c r="E5" t="s">
        <v>41</v>
      </c>
      <c r="F5" t="s">
        <v>32</v>
      </c>
      <c r="G5" t="s">
        <v>42</v>
      </c>
      <c r="H5">
        <v>0.76923076923076927</v>
      </c>
      <c r="I5">
        <v>0.97368421052631582</v>
      </c>
      <c r="J5" t="s">
        <v>38</v>
      </c>
      <c r="K5" t="s">
        <v>43</v>
      </c>
      <c r="L5">
        <v>7</v>
      </c>
      <c r="M5">
        <v>3</v>
      </c>
      <c r="N5">
        <v>7</v>
      </c>
      <c r="O5">
        <v>3</v>
      </c>
      <c r="P5">
        <v>0.7</v>
      </c>
      <c r="Q5">
        <v>0.7</v>
      </c>
      <c r="R5">
        <v>0.7</v>
      </c>
      <c r="S5">
        <v>0.7</v>
      </c>
      <c r="T5">
        <v>0.7</v>
      </c>
      <c r="U5">
        <v>0.7</v>
      </c>
      <c r="X5" t="s">
        <v>21</v>
      </c>
      <c r="Y5" t="s">
        <v>22</v>
      </c>
      <c r="Z5" s="2">
        <v>0.1</v>
      </c>
      <c r="AA5">
        <f>ROUND(AVERAGE(P3,P5,P7,P9,P11),4)</f>
        <v>0.63</v>
      </c>
      <c r="AB5">
        <f t="shared" ref="AB5:AF5" si="3">ROUND(AVERAGE(Q3,Q5,Q7,Q9,Q11),4)</f>
        <v>0.60840000000000005</v>
      </c>
      <c r="AC5">
        <f t="shared" si="3"/>
        <v>0.60219999999999996</v>
      </c>
      <c r="AD5">
        <f t="shared" si="3"/>
        <v>0.63229999999999997</v>
      </c>
      <c r="AE5">
        <f t="shared" si="3"/>
        <v>0.65639999999999998</v>
      </c>
      <c r="AF5">
        <f t="shared" si="3"/>
        <v>0.60219999999999996</v>
      </c>
      <c r="AJ5">
        <f>SUM(L3,L6,L9,L12,L15)</f>
        <v>31</v>
      </c>
      <c r="AK5">
        <f t="shared" ref="AK5:AM5" si="4">SUM(M3,M6,M9,M12,M15)</f>
        <v>18</v>
      </c>
      <c r="AL5">
        <f t="shared" si="4"/>
        <v>33</v>
      </c>
      <c r="AM5">
        <f t="shared" si="4"/>
        <v>18</v>
      </c>
    </row>
    <row r="6" spans="1:39" x14ac:dyDescent="0.25">
      <c r="A6" t="s">
        <v>21</v>
      </c>
      <c r="B6" t="s">
        <v>22</v>
      </c>
      <c r="C6" t="s">
        <v>44</v>
      </c>
      <c r="D6" t="s">
        <v>45</v>
      </c>
      <c r="E6" t="s">
        <v>46</v>
      </c>
      <c r="F6" t="s">
        <v>26</v>
      </c>
      <c r="G6" t="s">
        <v>47</v>
      </c>
      <c r="H6">
        <v>0.76923076923076927</v>
      </c>
      <c r="I6">
        <v>0.95890410958904104</v>
      </c>
      <c r="J6" t="s">
        <v>48</v>
      </c>
      <c r="K6" t="s">
        <v>49</v>
      </c>
      <c r="L6">
        <v>6</v>
      </c>
      <c r="M6">
        <v>2</v>
      </c>
      <c r="N6">
        <v>8</v>
      </c>
      <c r="O6">
        <v>4</v>
      </c>
      <c r="P6">
        <v>0.7</v>
      </c>
      <c r="Q6">
        <v>0.66666666666666663</v>
      </c>
      <c r="R6">
        <v>0.6</v>
      </c>
      <c r="S6">
        <v>0.75</v>
      </c>
      <c r="T6">
        <v>0.8</v>
      </c>
      <c r="U6">
        <v>0.6</v>
      </c>
      <c r="X6" t="s">
        <v>21</v>
      </c>
      <c r="Y6" t="s">
        <v>22</v>
      </c>
      <c r="Z6" s="2">
        <v>0.1</v>
      </c>
      <c r="AA6">
        <f>ROUND(_xlfn.STDEV.P(P3,P5,P7,P9,P11),4)</f>
        <v>9.2700000000000005E-2</v>
      </c>
      <c r="AB6">
        <f t="shared" ref="AB6:AF6" si="5">ROUND(_xlfn.STDEV.P(Q3,Q5,Q7,Q9,Q11),4)</f>
        <v>9.0800000000000006E-2</v>
      </c>
      <c r="AC6">
        <f t="shared" si="5"/>
        <v>0.10829999999999999</v>
      </c>
      <c r="AD6">
        <f t="shared" si="5"/>
        <v>0.1113</v>
      </c>
      <c r="AE6">
        <f t="shared" si="5"/>
        <v>0.16589999999999999</v>
      </c>
      <c r="AF6">
        <f t="shared" si="5"/>
        <v>0.10829999999999999</v>
      </c>
    </row>
    <row r="7" spans="1:39" x14ac:dyDescent="0.25">
      <c r="A7" t="s">
        <v>21</v>
      </c>
      <c r="B7" t="s">
        <v>22</v>
      </c>
      <c r="C7" t="s">
        <v>23</v>
      </c>
      <c r="D7" t="s">
        <v>50</v>
      </c>
      <c r="E7" t="s">
        <v>51</v>
      </c>
      <c r="F7" t="s">
        <v>32</v>
      </c>
      <c r="G7" t="s">
        <v>52</v>
      </c>
      <c r="H7">
        <v>0.76923076923076927</v>
      </c>
      <c r="I7">
        <v>0.93333333333333335</v>
      </c>
      <c r="J7" t="s">
        <v>48</v>
      </c>
      <c r="K7" t="s">
        <v>53</v>
      </c>
      <c r="L7">
        <v>7</v>
      </c>
      <c r="M7">
        <v>2</v>
      </c>
      <c r="N7">
        <v>8</v>
      </c>
      <c r="O7">
        <v>3</v>
      </c>
      <c r="P7">
        <v>0.75</v>
      </c>
      <c r="Q7">
        <v>0.73684210526315785</v>
      </c>
      <c r="R7">
        <v>0.7</v>
      </c>
      <c r="S7">
        <v>0.77777777777777779</v>
      </c>
      <c r="T7">
        <v>0.8</v>
      </c>
      <c r="U7">
        <v>0.7</v>
      </c>
    </row>
    <row r="8" spans="1:39" x14ac:dyDescent="0.25">
      <c r="A8" t="s">
        <v>21</v>
      </c>
      <c r="B8" t="s">
        <v>22</v>
      </c>
      <c r="C8" t="s">
        <v>23</v>
      </c>
      <c r="D8" t="s">
        <v>54</v>
      </c>
      <c r="E8" t="s">
        <v>55</v>
      </c>
      <c r="F8" t="s">
        <v>26</v>
      </c>
      <c r="G8" t="s">
        <v>56</v>
      </c>
      <c r="H8">
        <v>0.8571428571428571</v>
      </c>
      <c r="I8">
        <v>0.88311688311688308</v>
      </c>
      <c r="J8" t="s">
        <v>57</v>
      </c>
      <c r="K8" t="s">
        <v>58</v>
      </c>
      <c r="L8">
        <v>8</v>
      </c>
      <c r="M8">
        <v>7</v>
      </c>
      <c r="N8">
        <v>4</v>
      </c>
      <c r="O8">
        <v>1</v>
      </c>
      <c r="P8">
        <v>0.6</v>
      </c>
      <c r="Q8">
        <v>0.66666666666666663</v>
      </c>
      <c r="R8">
        <v>0.88888888888888884</v>
      </c>
      <c r="S8">
        <v>0.53333333333333333</v>
      </c>
      <c r="T8">
        <v>0.36363636363636359</v>
      </c>
      <c r="U8">
        <v>0.88888888888888884</v>
      </c>
    </row>
    <row r="9" spans="1:39" x14ac:dyDescent="0.25">
      <c r="A9" t="s">
        <v>21</v>
      </c>
      <c r="B9" t="s">
        <v>22</v>
      </c>
      <c r="C9" t="s">
        <v>23</v>
      </c>
      <c r="D9" t="s">
        <v>59</v>
      </c>
      <c r="E9" t="s">
        <v>60</v>
      </c>
      <c r="F9" t="s">
        <v>32</v>
      </c>
      <c r="G9" t="s">
        <v>61</v>
      </c>
      <c r="H9">
        <v>0.8571428571428571</v>
      </c>
      <c r="I9">
        <v>0.88607594936708856</v>
      </c>
      <c r="J9" t="s">
        <v>57</v>
      </c>
      <c r="K9" t="s">
        <v>62</v>
      </c>
      <c r="L9">
        <v>6</v>
      </c>
      <c r="M9">
        <v>7</v>
      </c>
      <c r="N9">
        <v>4</v>
      </c>
      <c r="O9">
        <v>3</v>
      </c>
      <c r="P9">
        <v>0.5</v>
      </c>
      <c r="Q9">
        <v>0.54545454545454541</v>
      </c>
      <c r="R9">
        <v>0.66666666666666663</v>
      </c>
      <c r="S9">
        <v>0.46153846153846162</v>
      </c>
      <c r="T9">
        <v>0.36363636363636359</v>
      </c>
      <c r="U9">
        <v>0.66666666666666663</v>
      </c>
    </row>
    <row r="10" spans="1:39" x14ac:dyDescent="0.25">
      <c r="A10" t="s">
        <v>21</v>
      </c>
      <c r="B10" t="s">
        <v>22</v>
      </c>
      <c r="C10" t="s">
        <v>63</v>
      </c>
      <c r="D10" t="s">
        <v>64</v>
      </c>
      <c r="E10" t="s">
        <v>65</v>
      </c>
      <c r="F10" t="s">
        <v>26</v>
      </c>
      <c r="G10" t="s">
        <v>66</v>
      </c>
      <c r="H10">
        <v>0.7142857142857143</v>
      </c>
      <c r="I10">
        <v>0.88607594936708856</v>
      </c>
      <c r="J10" t="s">
        <v>67</v>
      </c>
      <c r="K10" t="s">
        <v>68</v>
      </c>
      <c r="L10">
        <v>7</v>
      </c>
      <c r="M10">
        <v>3</v>
      </c>
      <c r="N10">
        <v>8</v>
      </c>
      <c r="O10">
        <v>2</v>
      </c>
      <c r="P10">
        <v>0.75</v>
      </c>
      <c r="Q10">
        <v>0.73684210526315785</v>
      </c>
      <c r="R10">
        <v>0.77777777777777779</v>
      </c>
      <c r="S10">
        <v>0.7</v>
      </c>
      <c r="T10">
        <v>0.72727272727272729</v>
      </c>
      <c r="U10">
        <v>0.77777777777777779</v>
      </c>
    </row>
    <row r="11" spans="1:39" x14ac:dyDescent="0.25">
      <c r="A11" t="s">
        <v>21</v>
      </c>
      <c r="B11" t="s">
        <v>22</v>
      </c>
      <c r="C11" t="s">
        <v>44</v>
      </c>
      <c r="D11" t="s">
        <v>69</v>
      </c>
      <c r="E11" t="s">
        <v>70</v>
      </c>
      <c r="F11" t="s">
        <v>32</v>
      </c>
      <c r="G11" t="s">
        <v>71</v>
      </c>
      <c r="H11">
        <v>0.75</v>
      </c>
      <c r="I11">
        <v>1</v>
      </c>
      <c r="J11" t="s">
        <v>67</v>
      </c>
      <c r="K11" t="s">
        <v>72</v>
      </c>
      <c r="L11">
        <v>4</v>
      </c>
      <c r="M11">
        <v>2</v>
      </c>
      <c r="N11">
        <v>9</v>
      </c>
      <c r="O11">
        <v>5</v>
      </c>
      <c r="P11">
        <v>0.65</v>
      </c>
      <c r="Q11">
        <v>0.53333333333333333</v>
      </c>
      <c r="R11">
        <v>0.44444444444444442</v>
      </c>
      <c r="S11">
        <v>0.66666666666666663</v>
      </c>
      <c r="T11">
        <v>0.81818181818181823</v>
      </c>
      <c r="U11">
        <v>0.44444444444444442</v>
      </c>
      <c r="Z11" s="2"/>
    </row>
    <row r="12" spans="1:39" x14ac:dyDescent="0.25">
      <c r="A12" t="s">
        <v>21</v>
      </c>
      <c r="B12" t="s">
        <v>73</v>
      </c>
      <c r="C12" t="s">
        <v>23</v>
      </c>
      <c r="D12" t="s">
        <v>74</v>
      </c>
      <c r="E12" t="s">
        <v>75</v>
      </c>
      <c r="F12" t="s">
        <v>26</v>
      </c>
      <c r="G12" t="s">
        <v>76</v>
      </c>
      <c r="H12">
        <v>0.77777777777777779</v>
      </c>
      <c r="I12">
        <v>0.78378378378378377</v>
      </c>
      <c r="J12" t="s">
        <v>28</v>
      </c>
      <c r="K12" t="s">
        <v>77</v>
      </c>
      <c r="L12">
        <v>6</v>
      </c>
      <c r="M12">
        <v>3</v>
      </c>
      <c r="N12">
        <v>7</v>
      </c>
      <c r="O12">
        <v>4</v>
      </c>
      <c r="P12">
        <v>0.65</v>
      </c>
      <c r="Q12">
        <v>0.63157894736842102</v>
      </c>
      <c r="R12">
        <v>0.6</v>
      </c>
      <c r="S12">
        <v>0.66666666666666663</v>
      </c>
      <c r="T12">
        <v>0.7</v>
      </c>
      <c r="U12">
        <v>0.6</v>
      </c>
      <c r="X12" t="s">
        <v>21</v>
      </c>
      <c r="Y12" t="s">
        <v>275</v>
      </c>
      <c r="Z12" t="s">
        <v>26</v>
      </c>
      <c r="AA12">
        <f>ROUND(AVERAGE(P12,P14,P16,P18,P20),4)</f>
        <v>0.64</v>
      </c>
      <c r="AB12">
        <f t="shared" ref="AB12" si="6">ROUND(AVERAGE(Q12,Q14,Q16,Q18,Q20),4)</f>
        <v>0.61760000000000004</v>
      </c>
      <c r="AC12">
        <f t="shared" ref="AC12" si="7">ROUND(AVERAGE(R12,R14,R16,R18,R20),4)</f>
        <v>0.60219999999999996</v>
      </c>
      <c r="AD12">
        <f t="shared" ref="AD12" si="8">ROUND(AVERAGE(S12,S14,S16,S18,S20),4)</f>
        <v>0.6381</v>
      </c>
      <c r="AE12">
        <f t="shared" ref="AE12" si="9">ROUND(AVERAGE(T12,T14,T16,T18,T20),4)</f>
        <v>0.6764</v>
      </c>
      <c r="AF12">
        <f t="shared" ref="AF12" si="10">ROUND(AVERAGE(U12,U14,U16,U18,U20),4)</f>
        <v>0.60219999999999996</v>
      </c>
      <c r="AJ12">
        <f>SUM(L12,L14,L16,L18,L20)</f>
        <v>29</v>
      </c>
      <c r="AK12">
        <f t="shared" ref="AK12" si="11">SUM(M12,M14,M16,M18,M20)</f>
        <v>17</v>
      </c>
      <c r="AL12">
        <f t="shared" ref="AL12" si="12">SUM(N12,N14,N16,N18,N20)</f>
        <v>35</v>
      </c>
      <c r="AM12">
        <f t="shared" ref="AM12" si="13">SUM(O12,O14,O16,O18,O20)</f>
        <v>19</v>
      </c>
    </row>
    <row r="13" spans="1:39" x14ac:dyDescent="0.25">
      <c r="A13" t="s">
        <v>21</v>
      </c>
      <c r="B13" t="s">
        <v>73</v>
      </c>
      <c r="C13" t="s">
        <v>23</v>
      </c>
      <c r="D13" t="s">
        <v>78</v>
      </c>
      <c r="E13" t="s">
        <v>79</v>
      </c>
      <c r="F13" t="s">
        <v>32</v>
      </c>
      <c r="G13" t="s">
        <v>80</v>
      </c>
      <c r="H13">
        <v>0.8</v>
      </c>
      <c r="I13">
        <v>0.77142857142857146</v>
      </c>
      <c r="J13" t="s">
        <v>28</v>
      </c>
      <c r="K13" t="s">
        <v>81</v>
      </c>
      <c r="L13">
        <v>5</v>
      </c>
      <c r="M13">
        <v>3</v>
      </c>
      <c r="N13">
        <v>7</v>
      </c>
      <c r="O13">
        <v>5</v>
      </c>
      <c r="P13">
        <v>0.6</v>
      </c>
      <c r="Q13">
        <v>0.55555555555555558</v>
      </c>
      <c r="R13">
        <v>0.5</v>
      </c>
      <c r="S13">
        <v>0.625</v>
      </c>
      <c r="T13">
        <v>0.7</v>
      </c>
      <c r="U13">
        <v>0.5</v>
      </c>
      <c r="X13" t="s">
        <v>21</v>
      </c>
      <c r="Y13" t="s">
        <v>275</v>
      </c>
      <c r="Z13" t="s">
        <v>26</v>
      </c>
      <c r="AA13">
        <f>ROUND(_xlfn.STDEV.P(P12,P14,P16,P18,P20),4)</f>
        <v>0.08</v>
      </c>
      <c r="AB13">
        <f t="shared" ref="AB13" si="14">ROUND(_xlfn.STDEV.P(Q12,Q14,Q16,Q18,Q20),4)</f>
        <v>7.6600000000000001E-2</v>
      </c>
      <c r="AC13">
        <f t="shared" ref="AC13" si="15">ROUND(_xlfn.STDEV.P(R12,R14,R16,R18,R20),4)</f>
        <v>5.28E-2</v>
      </c>
      <c r="AD13">
        <f t="shared" ref="AD13" si="16">ROUND(_xlfn.STDEV.P(S12,S14,S16,S18,S20),4)</f>
        <v>0.10489999999999999</v>
      </c>
      <c r="AE13">
        <f t="shared" ref="AE13" si="17">ROUND(_xlfn.STDEV.P(T12,T14,T16,T18,T20),4)</f>
        <v>0.1168</v>
      </c>
      <c r="AF13">
        <f t="shared" ref="AF13" si="18">ROUND(_xlfn.STDEV.P(U12,U14,U16,U18,U20),4)</f>
        <v>5.28E-2</v>
      </c>
    </row>
    <row r="14" spans="1:39" x14ac:dyDescent="0.25">
      <c r="A14" t="s">
        <v>21</v>
      </c>
      <c r="B14" t="s">
        <v>73</v>
      </c>
      <c r="C14" t="s">
        <v>23</v>
      </c>
      <c r="D14" t="s">
        <v>35</v>
      </c>
      <c r="E14" t="s">
        <v>82</v>
      </c>
      <c r="F14" t="s">
        <v>26</v>
      </c>
      <c r="G14" t="s">
        <v>83</v>
      </c>
      <c r="H14">
        <v>0.75</v>
      </c>
      <c r="I14">
        <v>0.81690140845070425</v>
      </c>
      <c r="J14" t="s">
        <v>38</v>
      </c>
      <c r="K14" t="s">
        <v>84</v>
      </c>
      <c r="L14">
        <v>7</v>
      </c>
      <c r="M14">
        <v>2</v>
      </c>
      <c r="N14">
        <v>8</v>
      </c>
      <c r="O14">
        <v>3</v>
      </c>
      <c r="P14">
        <v>0.75</v>
      </c>
      <c r="Q14">
        <v>0.73684210526315785</v>
      </c>
      <c r="R14">
        <v>0.7</v>
      </c>
      <c r="S14">
        <v>0.77777777777777779</v>
      </c>
      <c r="T14">
        <v>0.8</v>
      </c>
      <c r="U14">
        <v>0.7</v>
      </c>
    </row>
    <row r="15" spans="1:39" x14ac:dyDescent="0.25">
      <c r="A15" t="s">
        <v>21</v>
      </c>
      <c r="B15" t="s">
        <v>73</v>
      </c>
      <c r="C15" t="s">
        <v>63</v>
      </c>
      <c r="D15" t="s">
        <v>85</v>
      </c>
      <c r="E15" t="s">
        <v>86</v>
      </c>
      <c r="F15" t="s">
        <v>32</v>
      </c>
      <c r="G15" t="s">
        <v>87</v>
      </c>
      <c r="H15">
        <v>0.75</v>
      </c>
      <c r="I15">
        <v>1</v>
      </c>
      <c r="J15" t="s">
        <v>38</v>
      </c>
      <c r="K15" t="s">
        <v>88</v>
      </c>
      <c r="L15">
        <v>8</v>
      </c>
      <c r="M15">
        <v>2</v>
      </c>
      <c r="N15">
        <v>8</v>
      </c>
      <c r="O15">
        <v>2</v>
      </c>
      <c r="P15">
        <v>0.8</v>
      </c>
      <c r="Q15">
        <v>0.8</v>
      </c>
      <c r="R15">
        <v>0.8</v>
      </c>
      <c r="S15">
        <v>0.8</v>
      </c>
      <c r="T15">
        <v>0.8</v>
      </c>
      <c r="U15">
        <v>0.8</v>
      </c>
      <c r="X15" t="s">
        <v>21</v>
      </c>
      <c r="Y15" t="s">
        <v>275</v>
      </c>
      <c r="Z15" s="2">
        <v>0.1</v>
      </c>
      <c r="AA15">
        <f>ROUND(AVERAGE(P13,P15,P17,P19,P21),4)</f>
        <v>0.67</v>
      </c>
      <c r="AB15">
        <f t="shared" ref="AB15" si="19">ROUND(AVERAGE(Q13,Q15,Q17,Q19,Q21),4)</f>
        <v>0.64970000000000006</v>
      </c>
      <c r="AC15">
        <f t="shared" ref="AC15" si="20">ROUND(AVERAGE(R13,R15,R17,R19,R21),4)</f>
        <v>0.64670000000000005</v>
      </c>
      <c r="AD15">
        <f t="shared" ref="AD15" si="21">ROUND(AVERAGE(S13,S15,S17,S19,S21),4)</f>
        <v>0.66890000000000005</v>
      </c>
      <c r="AE15">
        <f t="shared" ref="AE15" si="22">ROUND(AVERAGE(T13,T15,T17,T19,T21),4)</f>
        <v>0.69450000000000001</v>
      </c>
      <c r="AF15">
        <f t="shared" ref="AF15" si="23">ROUND(AVERAGE(U13,U15,U17,U19,U21),4)</f>
        <v>0.64670000000000005</v>
      </c>
      <c r="AJ15">
        <f>SUM(L13,L16,L19,L22,L25)</f>
        <v>27</v>
      </c>
      <c r="AK15">
        <f t="shared" ref="AK15" si="24">SUM(M13,M16,M19,M22,M25)</f>
        <v>16</v>
      </c>
      <c r="AL15">
        <f t="shared" ref="AL15" si="25">SUM(N13,N16,N19,N22,N25)</f>
        <v>35</v>
      </c>
      <c r="AM15">
        <f t="shared" ref="AM15" si="26">SUM(O13,O16,O19,O22,O25)</f>
        <v>22</v>
      </c>
    </row>
    <row r="16" spans="1:39" x14ac:dyDescent="0.25">
      <c r="A16" t="s">
        <v>21</v>
      </c>
      <c r="B16" t="s">
        <v>73</v>
      </c>
      <c r="C16" t="s">
        <v>23</v>
      </c>
      <c r="D16" t="s">
        <v>89</v>
      </c>
      <c r="E16" t="s">
        <v>90</v>
      </c>
      <c r="F16" t="s">
        <v>26</v>
      </c>
      <c r="G16" t="s">
        <v>91</v>
      </c>
      <c r="H16">
        <v>0.75</v>
      </c>
      <c r="I16">
        <v>0.84210526315789469</v>
      </c>
      <c r="J16" t="s">
        <v>48</v>
      </c>
      <c r="K16" t="s">
        <v>92</v>
      </c>
      <c r="L16">
        <v>6</v>
      </c>
      <c r="M16">
        <v>3</v>
      </c>
      <c r="N16">
        <v>7</v>
      </c>
      <c r="O16">
        <v>4</v>
      </c>
      <c r="P16">
        <v>0.65</v>
      </c>
      <c r="Q16">
        <v>0.63157894736842102</v>
      </c>
      <c r="R16">
        <v>0.6</v>
      </c>
      <c r="S16">
        <v>0.66666666666666663</v>
      </c>
      <c r="T16">
        <v>0.7</v>
      </c>
      <c r="U16">
        <v>0.6</v>
      </c>
      <c r="X16" t="s">
        <v>21</v>
      </c>
      <c r="Y16" t="s">
        <v>275</v>
      </c>
      <c r="Z16" s="2">
        <v>0.1</v>
      </c>
      <c r="AA16">
        <f>ROUND(_xlfn.STDEV.P(P13,P15,P17,P19,P21),4)</f>
        <v>7.4800000000000005E-2</v>
      </c>
      <c r="AB16">
        <f t="shared" ref="AB16" si="27">ROUND(_xlfn.STDEV.P(Q13,Q15,Q17,Q19,Q21),4)</f>
        <v>8.0699999999999994E-2</v>
      </c>
      <c r="AC16">
        <f t="shared" ref="AC16" si="28">ROUND(_xlfn.STDEV.P(R13,R15,R17,R19,R21),4)</f>
        <v>0.1206</v>
      </c>
      <c r="AD16">
        <f t="shared" ref="AD16" si="29">ROUND(_xlfn.STDEV.P(S13,S15,S17,S19,S21),4)</f>
        <v>8.7400000000000005E-2</v>
      </c>
      <c r="AE16">
        <f t="shared" ref="AE16" si="30">ROUND(_xlfn.STDEV.P(T13,T15,T17,T19,T21),4)</f>
        <v>0.12970000000000001</v>
      </c>
      <c r="AF16">
        <f t="shared" ref="AF16" si="31">ROUND(_xlfn.STDEV.P(U13,U15,U17,U19,U21),4)</f>
        <v>0.1206</v>
      </c>
    </row>
    <row r="17" spans="1:39" x14ac:dyDescent="0.25">
      <c r="A17" t="s">
        <v>21</v>
      </c>
      <c r="B17" t="s">
        <v>73</v>
      </c>
      <c r="C17" t="s">
        <v>23</v>
      </c>
      <c r="D17" t="s">
        <v>93</v>
      </c>
      <c r="E17" t="s">
        <v>94</v>
      </c>
      <c r="F17" t="s">
        <v>32</v>
      </c>
      <c r="G17" t="s">
        <v>95</v>
      </c>
      <c r="H17">
        <v>0.75</v>
      </c>
      <c r="I17">
        <v>0.97297297297297303</v>
      </c>
      <c r="J17" t="s">
        <v>48</v>
      </c>
      <c r="K17" t="s">
        <v>92</v>
      </c>
      <c r="L17">
        <v>6</v>
      </c>
      <c r="M17">
        <v>3</v>
      </c>
      <c r="N17">
        <v>7</v>
      </c>
      <c r="O17">
        <v>4</v>
      </c>
      <c r="P17">
        <v>0.65</v>
      </c>
      <c r="Q17">
        <v>0.63157894736842102</v>
      </c>
      <c r="R17">
        <v>0.6</v>
      </c>
      <c r="S17">
        <v>0.66666666666666663</v>
      </c>
      <c r="T17">
        <v>0.7</v>
      </c>
      <c r="U17">
        <v>0.6</v>
      </c>
    </row>
    <row r="18" spans="1:39" x14ac:dyDescent="0.25">
      <c r="A18" t="s">
        <v>21</v>
      </c>
      <c r="B18" t="s">
        <v>73</v>
      </c>
      <c r="C18" t="s">
        <v>96</v>
      </c>
      <c r="D18" t="s">
        <v>97</v>
      </c>
      <c r="E18" t="s">
        <v>98</v>
      </c>
      <c r="F18" t="s">
        <v>26</v>
      </c>
      <c r="G18" t="s">
        <v>99</v>
      </c>
      <c r="H18">
        <v>0.82352941176470584</v>
      </c>
      <c r="I18">
        <v>0.73684210526315785</v>
      </c>
      <c r="J18" t="s">
        <v>57</v>
      </c>
      <c r="K18" t="s">
        <v>100</v>
      </c>
      <c r="L18">
        <v>5</v>
      </c>
      <c r="M18">
        <v>6</v>
      </c>
      <c r="N18">
        <v>5</v>
      </c>
      <c r="O18">
        <v>4</v>
      </c>
      <c r="P18">
        <v>0.5</v>
      </c>
      <c r="Q18">
        <v>0.5</v>
      </c>
      <c r="R18">
        <v>0.55555555555555558</v>
      </c>
      <c r="S18">
        <v>0.45454545454545447</v>
      </c>
      <c r="T18">
        <v>0.45454545454545447</v>
      </c>
      <c r="U18">
        <v>0.55555555555555558</v>
      </c>
    </row>
    <row r="19" spans="1:39" x14ac:dyDescent="0.25">
      <c r="A19" t="s">
        <v>21</v>
      </c>
      <c r="B19" t="s">
        <v>73</v>
      </c>
      <c r="C19" t="s">
        <v>96</v>
      </c>
      <c r="D19" t="s">
        <v>101</v>
      </c>
      <c r="E19" t="s">
        <v>102</v>
      </c>
      <c r="F19" t="s">
        <v>32</v>
      </c>
      <c r="G19" t="s">
        <v>103</v>
      </c>
      <c r="H19">
        <v>0.8</v>
      </c>
      <c r="I19">
        <v>0.95</v>
      </c>
      <c r="J19" t="s">
        <v>57</v>
      </c>
      <c r="K19" t="s">
        <v>104</v>
      </c>
      <c r="L19">
        <v>7</v>
      </c>
      <c r="M19">
        <v>6</v>
      </c>
      <c r="N19">
        <v>5</v>
      </c>
      <c r="O19">
        <v>2</v>
      </c>
      <c r="P19">
        <v>0.6</v>
      </c>
      <c r="Q19">
        <v>0.63636363636363635</v>
      </c>
      <c r="R19">
        <v>0.77777777777777779</v>
      </c>
      <c r="S19">
        <v>0.53846153846153844</v>
      </c>
      <c r="T19">
        <v>0.45454545454545447</v>
      </c>
      <c r="U19">
        <v>0.77777777777777779</v>
      </c>
    </row>
    <row r="20" spans="1:39" x14ac:dyDescent="0.25">
      <c r="A20" t="s">
        <v>21</v>
      </c>
      <c r="B20" t="s">
        <v>73</v>
      </c>
      <c r="C20" t="s">
        <v>96</v>
      </c>
      <c r="D20" t="s">
        <v>105</v>
      </c>
      <c r="E20" t="s">
        <v>106</v>
      </c>
      <c r="F20" t="s">
        <v>26</v>
      </c>
      <c r="G20" t="s">
        <v>107</v>
      </c>
      <c r="H20">
        <v>0.70588235294117652</v>
      </c>
      <c r="I20">
        <v>0.44155844155844148</v>
      </c>
      <c r="J20" t="s">
        <v>67</v>
      </c>
      <c r="K20" t="s">
        <v>108</v>
      </c>
      <c r="L20">
        <v>5</v>
      </c>
      <c r="M20">
        <v>3</v>
      </c>
      <c r="N20">
        <v>8</v>
      </c>
      <c r="O20">
        <v>4</v>
      </c>
      <c r="P20">
        <v>0.65</v>
      </c>
      <c r="Q20">
        <v>0.58823529411764708</v>
      </c>
      <c r="R20">
        <v>0.55555555555555558</v>
      </c>
      <c r="S20">
        <v>0.625</v>
      </c>
      <c r="T20">
        <v>0.72727272727272729</v>
      </c>
      <c r="U20">
        <v>0.55555555555555558</v>
      </c>
    </row>
    <row r="21" spans="1:39" x14ac:dyDescent="0.25">
      <c r="A21" t="s">
        <v>21</v>
      </c>
      <c r="B21" t="s">
        <v>73</v>
      </c>
      <c r="C21" t="s">
        <v>23</v>
      </c>
      <c r="D21" t="s">
        <v>109</v>
      </c>
      <c r="E21" t="s">
        <v>110</v>
      </c>
      <c r="F21" t="s">
        <v>32</v>
      </c>
      <c r="G21" t="s">
        <v>111</v>
      </c>
      <c r="H21">
        <v>0.75</v>
      </c>
      <c r="I21">
        <v>0.87179487179487181</v>
      </c>
      <c r="J21" t="s">
        <v>67</v>
      </c>
      <c r="K21" t="s">
        <v>112</v>
      </c>
      <c r="L21">
        <v>5</v>
      </c>
      <c r="M21">
        <v>2</v>
      </c>
      <c r="N21">
        <v>9</v>
      </c>
      <c r="O21">
        <v>4</v>
      </c>
      <c r="P21">
        <v>0.7</v>
      </c>
      <c r="Q21">
        <v>0.625</v>
      </c>
      <c r="R21">
        <v>0.55555555555555558</v>
      </c>
      <c r="S21">
        <v>0.7142857142857143</v>
      </c>
      <c r="T21">
        <v>0.81818181818181823</v>
      </c>
      <c r="U21">
        <v>0.55555555555555558</v>
      </c>
    </row>
    <row r="22" spans="1:39" x14ac:dyDescent="0.25">
      <c r="A22" t="s">
        <v>21</v>
      </c>
      <c r="B22" t="s">
        <v>113</v>
      </c>
      <c r="C22" t="s">
        <v>23</v>
      </c>
      <c r="D22" t="s">
        <v>114</v>
      </c>
      <c r="E22" t="s">
        <v>115</v>
      </c>
      <c r="F22" t="s">
        <v>26</v>
      </c>
      <c r="G22" t="s">
        <v>116</v>
      </c>
      <c r="H22">
        <v>0.73684210526315785</v>
      </c>
      <c r="I22">
        <v>0.86842105263157898</v>
      </c>
      <c r="J22" t="s">
        <v>28</v>
      </c>
      <c r="K22" t="s">
        <v>117</v>
      </c>
      <c r="L22">
        <v>4</v>
      </c>
      <c r="M22">
        <v>2</v>
      </c>
      <c r="N22">
        <v>8</v>
      </c>
      <c r="O22">
        <v>6</v>
      </c>
      <c r="P22">
        <v>0.6</v>
      </c>
      <c r="Q22">
        <v>0.5</v>
      </c>
      <c r="R22">
        <v>0.4</v>
      </c>
      <c r="S22">
        <v>0.66666666666666663</v>
      </c>
      <c r="T22">
        <v>0.8</v>
      </c>
      <c r="U22">
        <v>0.4</v>
      </c>
      <c r="X22" t="s">
        <v>21</v>
      </c>
      <c r="Y22" t="s">
        <v>276</v>
      </c>
      <c r="Z22" t="s">
        <v>26</v>
      </c>
      <c r="AA22">
        <f>ROUND(AVERAGE(P22,P24,P26,P28,P30),4)</f>
        <v>0.61</v>
      </c>
      <c r="AB22">
        <f t="shared" ref="AB22" si="32">ROUND(AVERAGE(Q22,Q24,Q26,Q28,Q30),4)</f>
        <v>0.59299999999999997</v>
      </c>
      <c r="AC22">
        <f t="shared" ref="AC22" si="33">ROUND(AVERAGE(R22,R24,R26,R28,R30),4)</f>
        <v>0.60670000000000002</v>
      </c>
      <c r="AD22">
        <f t="shared" ref="AD22" si="34">ROUND(AVERAGE(S22,S24,S26,S28,S30),4)</f>
        <v>0.6089</v>
      </c>
      <c r="AE22">
        <f t="shared" ref="AE22" si="35">ROUND(AVERAGE(T22,T24,T26,T28,T30),4)</f>
        <v>0.62180000000000002</v>
      </c>
      <c r="AF22">
        <f t="shared" ref="AF22" si="36">ROUND(AVERAGE(U22,U24,U26,U28,U30),4)</f>
        <v>0.60670000000000002</v>
      </c>
      <c r="AJ22">
        <f>SUM(L22,L24,L26,L28,L30)</f>
        <v>29</v>
      </c>
      <c r="AK22">
        <f t="shared" ref="AK22" si="37">SUM(M22,M24,M26,M28,M30)</f>
        <v>20</v>
      </c>
      <c r="AL22">
        <f t="shared" ref="AL22" si="38">SUM(N22,N24,N26,N28,N30)</f>
        <v>32</v>
      </c>
      <c r="AM22">
        <f t="shared" ref="AM22" si="39">SUM(O22,O24,O26,O28,O30)</f>
        <v>19</v>
      </c>
    </row>
    <row r="23" spans="1:39" x14ac:dyDescent="0.25">
      <c r="A23" t="s">
        <v>21</v>
      </c>
      <c r="B23" t="s">
        <v>113</v>
      </c>
      <c r="C23" t="s">
        <v>23</v>
      </c>
      <c r="D23" t="s">
        <v>118</v>
      </c>
      <c r="E23" t="s">
        <v>119</v>
      </c>
      <c r="F23" t="s">
        <v>32</v>
      </c>
      <c r="G23" t="s">
        <v>120</v>
      </c>
      <c r="H23">
        <v>0.75</v>
      </c>
      <c r="I23">
        <v>0.97368421052631582</v>
      </c>
      <c r="J23" t="s">
        <v>28</v>
      </c>
      <c r="K23" t="s">
        <v>117</v>
      </c>
      <c r="L23">
        <v>4</v>
      </c>
      <c r="M23">
        <v>2</v>
      </c>
      <c r="N23">
        <v>8</v>
      </c>
      <c r="O23">
        <v>6</v>
      </c>
      <c r="P23">
        <v>0.6</v>
      </c>
      <c r="Q23">
        <v>0.5</v>
      </c>
      <c r="R23">
        <v>0.4</v>
      </c>
      <c r="S23">
        <v>0.66666666666666663</v>
      </c>
      <c r="T23">
        <v>0.8</v>
      </c>
      <c r="U23">
        <v>0.4</v>
      </c>
      <c r="X23" t="s">
        <v>21</v>
      </c>
      <c r="Y23" t="s">
        <v>276</v>
      </c>
      <c r="Z23" t="s">
        <v>26</v>
      </c>
      <c r="AA23">
        <f>ROUND(_xlfn.STDEV.P(P22,P24,P26,P28,P30),4)</f>
        <v>0.10199999999999999</v>
      </c>
      <c r="AB23">
        <f t="shared" ref="AB23" si="40">ROUND(_xlfn.STDEV.P(Q22,Q24,Q26,Q28,Q30),4)</f>
        <v>0.1072</v>
      </c>
      <c r="AC23">
        <f t="shared" ref="AC23" si="41">ROUND(_xlfn.STDEV.P(R22,R24,R26,R28,R30),4)</f>
        <v>0.15709999999999999</v>
      </c>
      <c r="AD23">
        <f t="shared" ref="AD23" si="42">ROUND(_xlfn.STDEV.P(S22,S24,S26,S28,S30),4)</f>
        <v>0.1147</v>
      </c>
      <c r="AE23">
        <f t="shared" ref="AE23" si="43">ROUND(_xlfn.STDEV.P(T22,T24,T26,T28,T30),4)</f>
        <v>0.19289999999999999</v>
      </c>
      <c r="AF23">
        <f t="shared" ref="AF23" si="44">ROUND(_xlfn.STDEV.P(U22,U24,U26,U28,U30),4)</f>
        <v>0.15709999999999999</v>
      </c>
    </row>
    <row r="24" spans="1:39" x14ac:dyDescent="0.25">
      <c r="A24" t="s">
        <v>21</v>
      </c>
      <c r="B24" t="s">
        <v>113</v>
      </c>
      <c r="C24" t="s">
        <v>63</v>
      </c>
      <c r="D24" t="s">
        <v>121</v>
      </c>
      <c r="E24" t="s">
        <v>122</v>
      </c>
      <c r="F24" t="s">
        <v>26</v>
      </c>
      <c r="G24" t="s">
        <v>123</v>
      </c>
      <c r="H24">
        <v>0.75</v>
      </c>
      <c r="I24">
        <v>0.88571428571428568</v>
      </c>
      <c r="J24" t="s">
        <v>38</v>
      </c>
      <c r="K24" t="s">
        <v>124</v>
      </c>
      <c r="L24">
        <v>5</v>
      </c>
      <c r="M24">
        <v>4</v>
      </c>
      <c r="N24">
        <v>6</v>
      </c>
      <c r="O24">
        <v>5</v>
      </c>
      <c r="P24">
        <v>0.55000000000000004</v>
      </c>
      <c r="Q24">
        <v>0.52631578947368418</v>
      </c>
      <c r="R24">
        <v>0.5</v>
      </c>
      <c r="S24">
        <v>0.55555555555555558</v>
      </c>
      <c r="T24">
        <v>0.6</v>
      </c>
      <c r="U24">
        <v>0.5</v>
      </c>
    </row>
    <row r="25" spans="1:39" x14ac:dyDescent="0.25">
      <c r="A25" t="s">
        <v>21</v>
      </c>
      <c r="B25" t="s">
        <v>113</v>
      </c>
      <c r="C25" t="s">
        <v>23</v>
      </c>
      <c r="D25" t="s">
        <v>125</v>
      </c>
      <c r="E25" t="s">
        <v>126</v>
      </c>
      <c r="F25" t="s">
        <v>32</v>
      </c>
      <c r="G25" t="s">
        <v>127</v>
      </c>
      <c r="H25">
        <v>0.75</v>
      </c>
      <c r="I25">
        <v>0.98666666666666669</v>
      </c>
      <c r="J25" t="s">
        <v>38</v>
      </c>
      <c r="K25" t="s">
        <v>128</v>
      </c>
      <c r="L25">
        <v>5</v>
      </c>
      <c r="M25">
        <v>2</v>
      </c>
      <c r="N25">
        <v>8</v>
      </c>
      <c r="O25">
        <v>5</v>
      </c>
      <c r="P25">
        <v>0.65</v>
      </c>
      <c r="Q25">
        <v>0.58823529411764708</v>
      </c>
      <c r="R25">
        <v>0.5</v>
      </c>
      <c r="S25">
        <v>0.7142857142857143</v>
      </c>
      <c r="T25">
        <v>0.8</v>
      </c>
      <c r="U25">
        <v>0.5</v>
      </c>
      <c r="X25" t="s">
        <v>21</v>
      </c>
      <c r="Y25" t="s">
        <v>276</v>
      </c>
      <c r="Z25" s="2">
        <v>0.1</v>
      </c>
      <c r="AA25">
        <f>ROUND(AVERAGE(P23,P25,P27,P29,P31),4)</f>
        <v>0.57999999999999996</v>
      </c>
      <c r="AB25">
        <f t="shared" ref="AB25" si="45">ROUND(AVERAGE(Q23,Q25,Q27,Q29,Q31),4)</f>
        <v>0.54200000000000004</v>
      </c>
      <c r="AC25">
        <f t="shared" ref="AC25" si="46">ROUND(AVERAGE(R23,R25,R27,R29,R31),4)</f>
        <v>0.5222</v>
      </c>
      <c r="AD25">
        <f t="shared" ref="AD25" si="47">ROUND(AVERAGE(S23,S25,S27,S29,S31),4)</f>
        <v>0.59619999999999995</v>
      </c>
      <c r="AE25">
        <f t="shared" ref="AE25" si="48">ROUND(AVERAGE(T23,T25,T27,T29,T31),4)</f>
        <v>0.64</v>
      </c>
      <c r="AF25">
        <f t="shared" ref="AF25" si="49">ROUND(AVERAGE(U23,U25,U27,U29,U31),4)</f>
        <v>0.5222</v>
      </c>
      <c r="AJ25">
        <f>SUM(L23,L26,L29,L32,L35)</f>
        <v>28</v>
      </c>
      <c r="AK25">
        <f t="shared" ref="AK25" si="50">SUM(M23,M26,M29,M32,M35)</f>
        <v>20</v>
      </c>
      <c r="AL25">
        <f t="shared" ref="AL25" si="51">SUM(N23,N26,N29,N32,N35)</f>
        <v>33</v>
      </c>
      <c r="AM25">
        <f t="shared" ref="AM25" si="52">SUM(O23,O26,O29,O32,O35)</f>
        <v>19</v>
      </c>
    </row>
    <row r="26" spans="1:39" x14ac:dyDescent="0.25">
      <c r="A26" t="s">
        <v>21</v>
      </c>
      <c r="B26" t="s">
        <v>113</v>
      </c>
      <c r="C26" t="s">
        <v>63</v>
      </c>
      <c r="D26" t="s">
        <v>129</v>
      </c>
      <c r="E26" t="s">
        <v>130</v>
      </c>
      <c r="F26" t="s">
        <v>26</v>
      </c>
      <c r="G26" t="s">
        <v>131</v>
      </c>
      <c r="H26">
        <v>0.7142857142857143</v>
      </c>
      <c r="I26">
        <v>0.89189189189189189</v>
      </c>
      <c r="J26" t="s">
        <v>48</v>
      </c>
      <c r="K26" t="s">
        <v>132</v>
      </c>
      <c r="L26">
        <v>8</v>
      </c>
      <c r="M26">
        <v>2</v>
      </c>
      <c r="N26">
        <v>8</v>
      </c>
      <c r="O26">
        <v>2</v>
      </c>
      <c r="P26">
        <v>0.8</v>
      </c>
      <c r="Q26">
        <v>0.8</v>
      </c>
      <c r="R26">
        <v>0.8</v>
      </c>
      <c r="S26">
        <v>0.8</v>
      </c>
      <c r="T26">
        <v>0.8</v>
      </c>
      <c r="U26">
        <v>0.8</v>
      </c>
      <c r="X26" t="s">
        <v>21</v>
      </c>
      <c r="Y26" t="s">
        <v>276</v>
      </c>
      <c r="Z26" s="2">
        <v>0.1</v>
      </c>
      <c r="AA26">
        <f>ROUND(_xlfn.STDEV.P(P23,P25,P27,P29,P31),4)</f>
        <v>6.7799999999999999E-2</v>
      </c>
      <c r="AB26">
        <f t="shared" ref="AB26" si="53">ROUND(_xlfn.STDEV.P(Q23,Q25,Q27,Q29,Q31),4)</f>
        <v>4.3499999999999997E-2</v>
      </c>
      <c r="AC26">
        <f t="shared" ref="AC26" si="54">ROUND(_xlfn.STDEV.P(R23,R25,R27,R29,R31),4)</f>
        <v>9.8400000000000001E-2</v>
      </c>
      <c r="AD26">
        <f t="shared" ref="AD26" si="55">ROUND(_xlfn.STDEV.P(S23,S25,S27,S29,S31),4)</f>
        <v>9.7600000000000006E-2</v>
      </c>
      <c r="AE26">
        <f t="shared" ref="AE26" si="56">ROUND(_xlfn.STDEV.P(T23,T25,T27,T29,T31),4)</f>
        <v>0.1976</v>
      </c>
      <c r="AF26">
        <f t="shared" ref="AF26" si="57">ROUND(_xlfn.STDEV.P(U23,U25,U27,U29,U31),4)</f>
        <v>9.8400000000000001E-2</v>
      </c>
    </row>
    <row r="27" spans="1:39" x14ac:dyDescent="0.25">
      <c r="A27" t="s">
        <v>21</v>
      </c>
      <c r="B27" t="s">
        <v>113</v>
      </c>
      <c r="C27" t="s">
        <v>63</v>
      </c>
      <c r="D27" t="s">
        <v>133</v>
      </c>
      <c r="E27" t="s">
        <v>134</v>
      </c>
      <c r="F27" t="s">
        <v>32</v>
      </c>
      <c r="G27" t="s">
        <v>135</v>
      </c>
      <c r="H27">
        <v>0.72727272727272729</v>
      </c>
      <c r="I27">
        <v>1</v>
      </c>
      <c r="J27" t="s">
        <v>48</v>
      </c>
      <c r="K27" t="s">
        <v>136</v>
      </c>
      <c r="L27">
        <v>6</v>
      </c>
      <c r="M27">
        <v>4</v>
      </c>
      <c r="N27">
        <v>6</v>
      </c>
      <c r="O27">
        <v>4</v>
      </c>
      <c r="P27">
        <v>0.6</v>
      </c>
      <c r="Q27">
        <v>0.6</v>
      </c>
      <c r="R27">
        <v>0.6</v>
      </c>
      <c r="S27">
        <v>0.6</v>
      </c>
      <c r="T27">
        <v>0.6</v>
      </c>
      <c r="U27">
        <v>0.6</v>
      </c>
    </row>
    <row r="28" spans="1:39" x14ac:dyDescent="0.25">
      <c r="A28" t="s">
        <v>21</v>
      </c>
      <c r="B28" t="s">
        <v>113</v>
      </c>
      <c r="C28" t="s">
        <v>23</v>
      </c>
      <c r="D28" t="s">
        <v>137</v>
      </c>
      <c r="E28" t="s">
        <v>138</v>
      </c>
      <c r="F28" t="s">
        <v>26</v>
      </c>
      <c r="G28" t="s">
        <v>139</v>
      </c>
      <c r="H28">
        <v>0.8</v>
      </c>
      <c r="I28">
        <v>0.90666666666666662</v>
      </c>
      <c r="J28" t="s">
        <v>57</v>
      </c>
      <c r="K28" t="s">
        <v>140</v>
      </c>
      <c r="L28">
        <v>7</v>
      </c>
      <c r="M28">
        <v>8</v>
      </c>
      <c r="N28">
        <v>3</v>
      </c>
      <c r="O28">
        <v>2</v>
      </c>
      <c r="P28">
        <v>0.5</v>
      </c>
      <c r="Q28">
        <v>0.58333333333333337</v>
      </c>
      <c r="R28">
        <v>0.77777777777777779</v>
      </c>
      <c r="S28">
        <v>0.46666666666666667</v>
      </c>
      <c r="T28">
        <v>0.27272727272727271</v>
      </c>
      <c r="U28">
        <v>0.77777777777777779</v>
      </c>
    </row>
    <row r="29" spans="1:39" x14ac:dyDescent="0.25">
      <c r="A29" t="s">
        <v>21</v>
      </c>
      <c r="B29" t="s">
        <v>113</v>
      </c>
      <c r="C29" t="s">
        <v>23</v>
      </c>
      <c r="D29" t="s">
        <v>141</v>
      </c>
      <c r="E29" t="s">
        <v>142</v>
      </c>
      <c r="F29" t="s">
        <v>32</v>
      </c>
      <c r="G29" t="s">
        <v>143</v>
      </c>
      <c r="H29">
        <v>0.8</v>
      </c>
      <c r="I29">
        <v>0.8571428571428571</v>
      </c>
      <c r="J29" t="s">
        <v>57</v>
      </c>
      <c r="K29" t="s">
        <v>144</v>
      </c>
      <c r="L29">
        <v>6</v>
      </c>
      <c r="M29">
        <v>8</v>
      </c>
      <c r="N29">
        <v>3</v>
      </c>
      <c r="O29">
        <v>3</v>
      </c>
      <c r="P29">
        <v>0.45</v>
      </c>
      <c r="Q29">
        <v>0.52173913043478259</v>
      </c>
      <c r="R29">
        <v>0.66666666666666663</v>
      </c>
      <c r="S29">
        <v>0.42857142857142849</v>
      </c>
      <c r="T29">
        <v>0.27272727272727271</v>
      </c>
      <c r="U29">
        <v>0.66666666666666663</v>
      </c>
    </row>
    <row r="30" spans="1:39" x14ac:dyDescent="0.25">
      <c r="A30" t="s">
        <v>21</v>
      </c>
      <c r="B30" t="s">
        <v>113</v>
      </c>
      <c r="C30" t="s">
        <v>23</v>
      </c>
      <c r="D30" t="s">
        <v>145</v>
      </c>
      <c r="E30" t="s">
        <v>146</v>
      </c>
      <c r="F30" t="s">
        <v>26</v>
      </c>
      <c r="G30" t="s">
        <v>147</v>
      </c>
      <c r="H30">
        <v>0.75</v>
      </c>
      <c r="I30">
        <v>0.95</v>
      </c>
      <c r="J30" t="s">
        <v>67</v>
      </c>
      <c r="K30" t="s">
        <v>148</v>
      </c>
      <c r="L30">
        <v>5</v>
      </c>
      <c r="M30">
        <v>4</v>
      </c>
      <c r="N30">
        <v>7</v>
      </c>
      <c r="O30">
        <v>4</v>
      </c>
      <c r="P30">
        <v>0.6</v>
      </c>
      <c r="Q30">
        <v>0.55555555555555558</v>
      </c>
      <c r="R30">
        <v>0.55555555555555558</v>
      </c>
      <c r="S30">
        <v>0.55555555555555558</v>
      </c>
      <c r="T30">
        <v>0.63636363636363635</v>
      </c>
      <c r="U30">
        <v>0.55555555555555558</v>
      </c>
    </row>
    <row r="31" spans="1:39" x14ac:dyDescent="0.25">
      <c r="A31" t="s">
        <v>21</v>
      </c>
      <c r="B31" t="s">
        <v>113</v>
      </c>
      <c r="C31" t="s">
        <v>63</v>
      </c>
      <c r="D31" t="s">
        <v>149</v>
      </c>
      <c r="E31" t="s">
        <v>150</v>
      </c>
      <c r="F31" t="s">
        <v>32</v>
      </c>
      <c r="G31" t="s">
        <v>151</v>
      </c>
      <c r="H31">
        <v>0.75</v>
      </c>
      <c r="I31">
        <v>0.96103896103896103</v>
      </c>
      <c r="J31" t="s">
        <v>67</v>
      </c>
      <c r="K31" t="s">
        <v>152</v>
      </c>
      <c r="L31">
        <v>4</v>
      </c>
      <c r="M31">
        <v>3</v>
      </c>
      <c r="N31">
        <v>8</v>
      </c>
      <c r="O31">
        <v>5</v>
      </c>
      <c r="P31">
        <v>0.6</v>
      </c>
      <c r="Q31">
        <v>0.5</v>
      </c>
      <c r="R31">
        <v>0.44444444444444442</v>
      </c>
      <c r="S31">
        <v>0.5714285714285714</v>
      </c>
      <c r="T31">
        <v>0.72727272727272729</v>
      </c>
      <c r="U31">
        <v>0.44444444444444442</v>
      </c>
    </row>
    <row r="32" spans="1:39" x14ac:dyDescent="0.25">
      <c r="A32" t="s">
        <v>153</v>
      </c>
      <c r="B32" t="s">
        <v>22</v>
      </c>
      <c r="C32" t="s">
        <v>63</v>
      </c>
      <c r="D32" t="s">
        <v>154</v>
      </c>
      <c r="E32" t="s">
        <v>155</v>
      </c>
      <c r="F32" t="s">
        <v>26</v>
      </c>
      <c r="G32" t="s">
        <v>156</v>
      </c>
      <c r="H32">
        <v>0.76923076923076927</v>
      </c>
      <c r="I32">
        <v>0.97058823529411764</v>
      </c>
      <c r="J32" t="s">
        <v>157</v>
      </c>
      <c r="K32" t="s">
        <v>158</v>
      </c>
      <c r="L32">
        <v>7</v>
      </c>
      <c r="M32">
        <v>6</v>
      </c>
      <c r="N32">
        <v>5</v>
      </c>
      <c r="O32">
        <v>2</v>
      </c>
      <c r="P32">
        <v>0.6</v>
      </c>
      <c r="Q32">
        <v>0.63636363636363635</v>
      </c>
      <c r="R32">
        <v>0.77777777777777779</v>
      </c>
      <c r="S32">
        <v>0.53846153846153844</v>
      </c>
      <c r="T32">
        <v>0.45454545454545447</v>
      </c>
      <c r="U32">
        <v>0.77777777777777779</v>
      </c>
      <c r="X32" t="s">
        <v>153</v>
      </c>
      <c r="Y32" t="s">
        <v>22</v>
      </c>
      <c r="Z32" t="s">
        <v>26</v>
      </c>
      <c r="AA32">
        <f>ROUND(AVERAGE(P32,P34,P36,P38,P40),4)</f>
        <v>0.68</v>
      </c>
      <c r="AB32">
        <f t="shared" ref="AB32" si="58">ROUND(AVERAGE(Q32,Q34,Q36,Q38,Q40),4)</f>
        <v>0.63690000000000002</v>
      </c>
      <c r="AC32">
        <f t="shared" ref="AC32" si="59">ROUND(AVERAGE(R32,R34,R36,R38,R40),4)</f>
        <v>0.63890000000000002</v>
      </c>
      <c r="AD32">
        <f t="shared" ref="AD32" si="60">ROUND(AVERAGE(S32,S34,S36,S38,S40),4)</f>
        <v>0.65859999999999996</v>
      </c>
      <c r="AE32">
        <f t="shared" ref="AE32" si="61">ROUND(AVERAGE(T32,T34,T36,T38,T40),4)</f>
        <v>0.71209999999999996</v>
      </c>
      <c r="AF32">
        <f t="shared" ref="AF32" si="62">ROUND(AVERAGE(U32,U34,U36,U38,U40),4)</f>
        <v>0.63890000000000002</v>
      </c>
      <c r="AJ32">
        <f>SUM(L32,L34,L36,L38,L40)</f>
        <v>28</v>
      </c>
      <c r="AK32">
        <f t="shared" ref="AK32" si="63">SUM(M32,M34,M36,M38,M40)</f>
        <v>16</v>
      </c>
      <c r="AL32">
        <f t="shared" ref="AL32" si="64">SUM(N32,N34,N36,N38,N40)</f>
        <v>40</v>
      </c>
      <c r="AM32">
        <f t="shared" ref="AM32" si="65">SUM(O32,O34,O36,O38,O40)</f>
        <v>16</v>
      </c>
    </row>
    <row r="33" spans="1:39" x14ac:dyDescent="0.25">
      <c r="A33" t="s">
        <v>153</v>
      </c>
      <c r="B33" t="s">
        <v>22</v>
      </c>
      <c r="C33" t="s">
        <v>23</v>
      </c>
      <c r="D33" t="s">
        <v>159</v>
      </c>
      <c r="E33" t="s">
        <v>160</v>
      </c>
      <c r="F33" t="s">
        <v>32</v>
      </c>
      <c r="G33" t="s">
        <v>161</v>
      </c>
      <c r="H33">
        <v>0.76923076923076927</v>
      </c>
      <c r="I33">
        <v>0.98550724637681164</v>
      </c>
      <c r="J33" t="s">
        <v>157</v>
      </c>
      <c r="K33" t="s">
        <v>162</v>
      </c>
      <c r="L33">
        <v>8</v>
      </c>
      <c r="M33">
        <v>4</v>
      </c>
      <c r="N33">
        <v>7</v>
      </c>
      <c r="O33">
        <v>1</v>
      </c>
      <c r="P33">
        <v>0.75</v>
      </c>
      <c r="Q33">
        <v>0.76190476190476186</v>
      </c>
      <c r="R33">
        <v>0.88888888888888884</v>
      </c>
      <c r="S33">
        <v>0.66666666666666663</v>
      </c>
      <c r="T33">
        <v>0.63636363636363635</v>
      </c>
      <c r="U33">
        <v>0.88888888888888884</v>
      </c>
      <c r="X33" t="s">
        <v>153</v>
      </c>
      <c r="Y33" t="s">
        <v>22</v>
      </c>
      <c r="Z33" t="s">
        <v>26</v>
      </c>
      <c r="AA33">
        <f>ROUND(_xlfn.STDEV.P(P32,P34,P36,P38,P40),4)</f>
        <v>8.1199999999999994E-2</v>
      </c>
      <c r="AB33">
        <f t="shared" ref="AB33" si="66">ROUND(_xlfn.STDEV.P(Q32,Q34,Q36,Q38,Q40),4)</f>
        <v>8.0600000000000005E-2</v>
      </c>
      <c r="AC33">
        <f t="shared" ref="AC33" si="67">ROUND(_xlfn.STDEV.P(R32,R34,R36,R38,R40),4)</f>
        <v>0.1242</v>
      </c>
      <c r="AD33">
        <f t="shared" ref="AD33" si="68">ROUND(_xlfn.STDEV.P(S32,S34,S36,S38,S40),4)</f>
        <v>0.1134</v>
      </c>
      <c r="AE33">
        <f t="shared" ref="AE33" si="69">ROUND(_xlfn.STDEV.P(T32,T34,T36,T38,T40),4)</f>
        <v>0.15859999999999999</v>
      </c>
      <c r="AF33">
        <f t="shared" ref="AF33" si="70">ROUND(_xlfn.STDEV.P(U32,U34,U36,U38,U40),4)</f>
        <v>0.1242</v>
      </c>
    </row>
    <row r="34" spans="1:39" x14ac:dyDescent="0.25">
      <c r="A34" t="s">
        <v>153</v>
      </c>
      <c r="B34" t="s">
        <v>22</v>
      </c>
      <c r="C34" t="s">
        <v>63</v>
      </c>
      <c r="D34" t="s">
        <v>163</v>
      </c>
      <c r="E34" t="s">
        <v>164</v>
      </c>
      <c r="F34" t="s">
        <v>26</v>
      </c>
      <c r="G34" t="s">
        <v>165</v>
      </c>
      <c r="H34">
        <v>0.8</v>
      </c>
      <c r="I34">
        <v>1</v>
      </c>
      <c r="J34" t="s">
        <v>166</v>
      </c>
      <c r="K34" t="s">
        <v>167</v>
      </c>
      <c r="L34">
        <v>4</v>
      </c>
      <c r="M34">
        <v>3</v>
      </c>
      <c r="N34">
        <v>8</v>
      </c>
      <c r="O34">
        <v>5</v>
      </c>
      <c r="P34">
        <v>0.6</v>
      </c>
      <c r="Q34">
        <v>0.5</v>
      </c>
      <c r="R34">
        <v>0.44444444444444442</v>
      </c>
      <c r="S34">
        <v>0.5714285714285714</v>
      </c>
      <c r="T34">
        <v>0.72727272727272729</v>
      </c>
      <c r="U34">
        <v>0.44444444444444442</v>
      </c>
    </row>
    <row r="35" spans="1:39" x14ac:dyDescent="0.25">
      <c r="A35" t="s">
        <v>153</v>
      </c>
      <c r="B35" t="s">
        <v>22</v>
      </c>
      <c r="C35" t="s">
        <v>63</v>
      </c>
      <c r="D35" t="s">
        <v>168</v>
      </c>
      <c r="E35" t="s">
        <v>169</v>
      </c>
      <c r="F35" t="s">
        <v>32</v>
      </c>
      <c r="G35" t="s">
        <v>170</v>
      </c>
      <c r="H35">
        <v>0.76923076923076927</v>
      </c>
      <c r="I35">
        <v>0.875</v>
      </c>
      <c r="J35" t="s">
        <v>166</v>
      </c>
      <c r="K35" t="s">
        <v>171</v>
      </c>
      <c r="L35">
        <v>3</v>
      </c>
      <c r="M35">
        <v>2</v>
      </c>
      <c r="N35">
        <v>9</v>
      </c>
      <c r="O35">
        <v>6</v>
      </c>
      <c r="P35">
        <v>0.6</v>
      </c>
      <c r="Q35">
        <v>0.42857142857142849</v>
      </c>
      <c r="R35">
        <v>0.33333333333333331</v>
      </c>
      <c r="S35">
        <v>0.6</v>
      </c>
      <c r="T35">
        <v>0.81818181818181823</v>
      </c>
      <c r="U35">
        <v>0.33333333333333331</v>
      </c>
      <c r="X35" t="s">
        <v>153</v>
      </c>
      <c r="Y35" t="s">
        <v>22</v>
      </c>
      <c r="Z35" s="2">
        <v>0.1</v>
      </c>
      <c r="AA35">
        <f>ROUND(AVERAGE(P33,P35,P37,P39,P41),4)</f>
        <v>0.71</v>
      </c>
      <c r="AB35">
        <f t="shared" ref="AB35" si="71">ROUND(AVERAGE(Q33,Q35,Q37,Q39,Q41),4)</f>
        <v>0.62729999999999997</v>
      </c>
      <c r="AC35">
        <f t="shared" ref="AC35" si="72">ROUND(AVERAGE(R33,R35,R37,R39,R41),4)</f>
        <v>0.58889999999999998</v>
      </c>
      <c r="AD35">
        <f t="shared" ref="AD35" si="73">ROUND(AVERAGE(S33,S35,S37,S39,S41),4)</f>
        <v>0.70620000000000005</v>
      </c>
      <c r="AE35">
        <f t="shared" ref="AE35" si="74">ROUND(AVERAGE(T33,T35,T37,T39,T41),4)</f>
        <v>0.80149999999999999</v>
      </c>
      <c r="AF35">
        <f t="shared" ref="AF35" si="75">ROUND(AVERAGE(U33,U35,U37,U39,U41),4)</f>
        <v>0.58889999999999998</v>
      </c>
      <c r="AJ35">
        <f>SUM(L33,L36,L39,L42,L45)</f>
        <v>28</v>
      </c>
      <c r="AK35">
        <f t="shared" ref="AK35" si="76">SUM(M33,M36,M39,M42,M45)</f>
        <v>9</v>
      </c>
      <c r="AL35">
        <f t="shared" ref="AL35" si="77">SUM(N33,N36,N39,N42,N45)</f>
        <v>46</v>
      </c>
      <c r="AM35">
        <f t="shared" ref="AM35" si="78">SUM(O33,O36,O39,O42,O45)</f>
        <v>17</v>
      </c>
    </row>
    <row r="36" spans="1:39" x14ac:dyDescent="0.25">
      <c r="A36" t="s">
        <v>153</v>
      </c>
      <c r="B36" t="s">
        <v>22</v>
      </c>
      <c r="C36" t="s">
        <v>96</v>
      </c>
      <c r="D36" t="s">
        <v>172</v>
      </c>
      <c r="E36" t="s">
        <v>173</v>
      </c>
      <c r="F36" t="s">
        <v>26</v>
      </c>
      <c r="G36" t="s">
        <v>174</v>
      </c>
      <c r="H36">
        <v>0.76923076923076927</v>
      </c>
      <c r="I36">
        <v>0.78125</v>
      </c>
      <c r="J36" t="s">
        <v>175</v>
      </c>
      <c r="K36" t="s">
        <v>176</v>
      </c>
      <c r="L36">
        <v>5</v>
      </c>
      <c r="M36">
        <v>1</v>
      </c>
      <c r="N36">
        <v>10</v>
      </c>
      <c r="O36">
        <v>4</v>
      </c>
      <c r="P36">
        <v>0.75</v>
      </c>
      <c r="Q36">
        <v>0.66666666666666663</v>
      </c>
      <c r="R36">
        <v>0.55555555555555558</v>
      </c>
      <c r="S36">
        <v>0.83333333333333337</v>
      </c>
      <c r="T36">
        <v>0.90909090909090906</v>
      </c>
      <c r="U36">
        <v>0.55555555555555558</v>
      </c>
      <c r="X36" t="s">
        <v>153</v>
      </c>
      <c r="Y36" t="s">
        <v>22</v>
      </c>
      <c r="Z36" s="2">
        <v>0.1</v>
      </c>
      <c r="AA36">
        <f>ROUND(_xlfn.STDEV.P(P33,P35,P37,P39,P41),4)</f>
        <v>5.8299999999999998E-2</v>
      </c>
      <c r="AB36">
        <f t="shared" ref="AB36" si="79">ROUND(_xlfn.STDEV.P(Q33,Q35,Q37,Q39,Q41),4)</f>
        <v>0.11310000000000001</v>
      </c>
      <c r="AC36">
        <f t="shared" ref="AC36" si="80">ROUND(_xlfn.STDEV.P(R33,R35,R37,R39,R41),4)</f>
        <v>0.18459999999999999</v>
      </c>
      <c r="AD36">
        <f t="shared" ref="AD36" si="81">ROUND(_xlfn.STDEV.P(S33,S35,S37,S39,S41),4)</f>
        <v>6.8699999999999997E-2</v>
      </c>
      <c r="AE36">
        <f t="shared" ref="AE36" si="82">ROUND(_xlfn.STDEV.P(T33,T35,T37,T39,T41),4)</f>
        <v>9.0999999999999998E-2</v>
      </c>
      <c r="AF36">
        <f t="shared" ref="AF36" si="83">ROUND(_xlfn.STDEV.P(U33,U35,U37,U39,U41),4)</f>
        <v>0.18459999999999999</v>
      </c>
    </row>
    <row r="37" spans="1:39" x14ac:dyDescent="0.25">
      <c r="A37" t="s">
        <v>153</v>
      </c>
      <c r="B37" t="s">
        <v>22</v>
      </c>
      <c r="C37" t="s">
        <v>63</v>
      </c>
      <c r="D37" t="s">
        <v>177</v>
      </c>
      <c r="E37" t="s">
        <v>178</v>
      </c>
      <c r="F37" t="s">
        <v>32</v>
      </c>
      <c r="G37" t="s">
        <v>179</v>
      </c>
      <c r="H37">
        <v>0.8</v>
      </c>
      <c r="I37">
        <v>0.93939393939393945</v>
      </c>
      <c r="J37" t="s">
        <v>175</v>
      </c>
      <c r="K37" t="s">
        <v>180</v>
      </c>
      <c r="L37">
        <v>5</v>
      </c>
      <c r="M37">
        <v>2</v>
      </c>
      <c r="N37">
        <v>9</v>
      </c>
      <c r="O37">
        <v>4</v>
      </c>
      <c r="P37">
        <v>0.7</v>
      </c>
      <c r="Q37">
        <v>0.625</v>
      </c>
      <c r="R37">
        <v>0.55555555555555558</v>
      </c>
      <c r="S37">
        <v>0.7142857142857143</v>
      </c>
      <c r="T37">
        <v>0.81818181818181823</v>
      </c>
      <c r="U37">
        <v>0.55555555555555558</v>
      </c>
    </row>
    <row r="38" spans="1:39" x14ac:dyDescent="0.25">
      <c r="A38" t="s">
        <v>153</v>
      </c>
      <c r="B38" t="s">
        <v>22</v>
      </c>
      <c r="C38" t="s">
        <v>23</v>
      </c>
      <c r="D38" t="s">
        <v>181</v>
      </c>
      <c r="E38" t="s">
        <v>182</v>
      </c>
      <c r="F38" t="s">
        <v>26</v>
      </c>
      <c r="G38" t="s">
        <v>183</v>
      </c>
      <c r="H38">
        <v>0.72727272727272729</v>
      </c>
      <c r="I38">
        <v>0.88235294117647056</v>
      </c>
      <c r="J38" t="s">
        <v>184</v>
      </c>
      <c r="K38" t="s">
        <v>185</v>
      </c>
      <c r="L38">
        <v>6</v>
      </c>
      <c r="M38">
        <v>4</v>
      </c>
      <c r="N38">
        <v>7</v>
      </c>
      <c r="O38">
        <v>3</v>
      </c>
      <c r="P38">
        <v>0.65</v>
      </c>
      <c r="Q38">
        <v>0.63157894736842102</v>
      </c>
      <c r="R38">
        <v>0.66666666666666663</v>
      </c>
      <c r="S38">
        <v>0.6</v>
      </c>
      <c r="T38">
        <v>0.63636363636363635</v>
      </c>
      <c r="U38">
        <v>0.66666666666666663</v>
      </c>
      <c r="Z38" s="2"/>
    </row>
    <row r="39" spans="1:39" x14ac:dyDescent="0.25">
      <c r="A39" t="s">
        <v>153</v>
      </c>
      <c r="B39" t="s">
        <v>22</v>
      </c>
      <c r="C39" t="s">
        <v>23</v>
      </c>
      <c r="D39" t="s">
        <v>186</v>
      </c>
      <c r="E39" t="s">
        <v>187</v>
      </c>
      <c r="F39" t="s">
        <v>32</v>
      </c>
      <c r="G39" t="s">
        <v>188</v>
      </c>
      <c r="H39">
        <v>0.72727272727272729</v>
      </c>
      <c r="I39">
        <v>0.92537313432835822</v>
      </c>
      <c r="J39" t="s">
        <v>184</v>
      </c>
      <c r="K39" t="s">
        <v>189</v>
      </c>
      <c r="L39">
        <v>6</v>
      </c>
      <c r="M39">
        <v>2</v>
      </c>
      <c r="N39">
        <v>9</v>
      </c>
      <c r="O39">
        <v>3</v>
      </c>
      <c r="P39">
        <v>0.75</v>
      </c>
      <c r="Q39">
        <v>0.70588235294117652</v>
      </c>
      <c r="R39">
        <v>0.66666666666666663</v>
      </c>
      <c r="S39">
        <v>0.75</v>
      </c>
      <c r="T39">
        <v>0.81818181818181823</v>
      </c>
      <c r="U39">
        <v>0.66666666666666663</v>
      </c>
      <c r="Z39" s="2"/>
    </row>
    <row r="40" spans="1:39" x14ac:dyDescent="0.25">
      <c r="A40" t="s">
        <v>153</v>
      </c>
      <c r="B40" t="s">
        <v>22</v>
      </c>
      <c r="C40" t="s">
        <v>63</v>
      </c>
      <c r="D40" t="s">
        <v>163</v>
      </c>
      <c r="E40" t="s">
        <v>190</v>
      </c>
      <c r="F40" t="s">
        <v>26</v>
      </c>
      <c r="G40" t="s">
        <v>191</v>
      </c>
      <c r="H40">
        <v>0.8571428571428571</v>
      </c>
      <c r="I40">
        <v>1</v>
      </c>
      <c r="J40" t="s">
        <v>192</v>
      </c>
      <c r="K40" t="s">
        <v>193</v>
      </c>
      <c r="L40">
        <v>6</v>
      </c>
      <c r="M40">
        <v>2</v>
      </c>
      <c r="N40">
        <v>10</v>
      </c>
      <c r="O40">
        <v>2</v>
      </c>
      <c r="P40">
        <v>0.8</v>
      </c>
      <c r="Q40">
        <v>0.75</v>
      </c>
      <c r="R40">
        <v>0.75</v>
      </c>
      <c r="S40">
        <v>0.75</v>
      </c>
      <c r="T40">
        <v>0.83333333333333337</v>
      </c>
      <c r="U40">
        <v>0.75</v>
      </c>
    </row>
    <row r="41" spans="1:39" x14ac:dyDescent="0.25">
      <c r="A41" t="s">
        <v>153</v>
      </c>
      <c r="B41" t="s">
        <v>22</v>
      </c>
      <c r="C41" t="s">
        <v>23</v>
      </c>
      <c r="D41" t="s">
        <v>194</v>
      </c>
      <c r="E41" t="s">
        <v>195</v>
      </c>
      <c r="F41" t="s">
        <v>32</v>
      </c>
      <c r="G41" t="s">
        <v>196</v>
      </c>
      <c r="H41">
        <v>0.83333333333333337</v>
      </c>
      <c r="I41">
        <v>1</v>
      </c>
      <c r="J41" t="s">
        <v>192</v>
      </c>
      <c r="K41" t="s">
        <v>197</v>
      </c>
      <c r="L41">
        <v>4</v>
      </c>
      <c r="M41">
        <v>1</v>
      </c>
      <c r="N41">
        <v>11</v>
      </c>
      <c r="O41">
        <v>4</v>
      </c>
      <c r="P41">
        <v>0.75</v>
      </c>
      <c r="Q41">
        <v>0.61538461538461542</v>
      </c>
      <c r="R41">
        <v>0.5</v>
      </c>
      <c r="S41">
        <v>0.8</v>
      </c>
      <c r="T41">
        <v>0.91666666666666663</v>
      </c>
      <c r="U41">
        <v>0.5</v>
      </c>
    </row>
    <row r="42" spans="1:39" x14ac:dyDescent="0.25">
      <c r="A42" t="s">
        <v>153</v>
      </c>
      <c r="B42" t="s">
        <v>73</v>
      </c>
      <c r="C42" t="s">
        <v>96</v>
      </c>
      <c r="D42" t="s">
        <v>198</v>
      </c>
      <c r="E42" t="s">
        <v>199</v>
      </c>
      <c r="F42" t="s">
        <v>26</v>
      </c>
      <c r="G42" t="s">
        <v>200</v>
      </c>
      <c r="H42">
        <v>0.72727272727272729</v>
      </c>
      <c r="I42">
        <v>0.62745098039215685</v>
      </c>
      <c r="J42" t="s">
        <v>157</v>
      </c>
      <c r="K42" t="s">
        <v>201</v>
      </c>
      <c r="L42">
        <v>5</v>
      </c>
      <c r="M42">
        <v>1</v>
      </c>
      <c r="N42">
        <v>10</v>
      </c>
      <c r="O42">
        <v>4</v>
      </c>
      <c r="P42">
        <v>0.75</v>
      </c>
      <c r="Q42">
        <v>0.66666666666666663</v>
      </c>
      <c r="R42">
        <v>0.55555555555555558</v>
      </c>
      <c r="S42">
        <v>0.83333333333333337</v>
      </c>
      <c r="T42">
        <v>0.90909090909090906</v>
      </c>
      <c r="U42">
        <v>0.55555555555555558</v>
      </c>
      <c r="X42" t="s">
        <v>153</v>
      </c>
      <c r="Y42" t="s">
        <v>275</v>
      </c>
      <c r="Z42" t="s">
        <v>26</v>
      </c>
      <c r="AA42">
        <f>ROUND(AVERAGE(P42,P44,P46,P48,P50),4)</f>
        <v>0.76</v>
      </c>
      <c r="AB42">
        <f t="shared" ref="AB42" si="84">ROUND(AVERAGE(Q42,Q44,Q46,Q48,Q50),4)</f>
        <v>0.6865</v>
      </c>
      <c r="AC42">
        <f t="shared" ref="AC42" si="85">ROUND(AVERAGE(R42,R44,R46,R48,R50),4)</f>
        <v>0.61670000000000003</v>
      </c>
      <c r="AD42">
        <f t="shared" ref="AD42" si="86">ROUND(AVERAGE(S42,S44,S46,S48,S50),4)</f>
        <v>0.79890000000000005</v>
      </c>
      <c r="AE42">
        <f t="shared" ref="AE42" si="87">ROUND(AVERAGE(T42,T44,T46,T48,T50),4)</f>
        <v>0.87580000000000002</v>
      </c>
      <c r="AF42">
        <f t="shared" ref="AF42" si="88">ROUND(AVERAGE(U42,U44,U46,U48,U50),4)</f>
        <v>0.61670000000000003</v>
      </c>
      <c r="AJ42">
        <f>SUM(L42,L44,L46,L48,L50)</f>
        <v>27</v>
      </c>
      <c r="AK42">
        <f t="shared" ref="AK42" si="89">SUM(M42,M44,M46,M48,M50)</f>
        <v>7</v>
      </c>
      <c r="AL42">
        <f t="shared" ref="AL42" si="90">SUM(N42,N44,N46,N48,N50)</f>
        <v>49</v>
      </c>
      <c r="AM42">
        <f t="shared" ref="AM42" si="91">SUM(O42,O44,O46,O48,O50)</f>
        <v>17</v>
      </c>
    </row>
    <row r="43" spans="1:39" x14ac:dyDescent="0.25">
      <c r="A43" t="s">
        <v>153</v>
      </c>
      <c r="B43" t="s">
        <v>73</v>
      </c>
      <c r="C43" t="s">
        <v>96</v>
      </c>
      <c r="D43" t="s">
        <v>97</v>
      </c>
      <c r="E43" t="s">
        <v>202</v>
      </c>
      <c r="F43" t="s">
        <v>32</v>
      </c>
      <c r="G43" t="s">
        <v>203</v>
      </c>
      <c r="H43">
        <v>0.7142857142857143</v>
      </c>
      <c r="I43">
        <v>0.66666666666666663</v>
      </c>
      <c r="J43" t="s">
        <v>157</v>
      </c>
      <c r="K43" t="s">
        <v>204</v>
      </c>
      <c r="L43">
        <v>7</v>
      </c>
      <c r="M43">
        <v>5</v>
      </c>
      <c r="N43">
        <v>6</v>
      </c>
      <c r="O43">
        <v>2</v>
      </c>
      <c r="P43">
        <v>0.65</v>
      </c>
      <c r="Q43">
        <v>0.66666666666666663</v>
      </c>
      <c r="R43">
        <v>0.77777777777777779</v>
      </c>
      <c r="S43">
        <v>0.58333333333333337</v>
      </c>
      <c r="T43">
        <v>0.54545454545454541</v>
      </c>
      <c r="U43">
        <v>0.77777777777777779</v>
      </c>
      <c r="X43" t="s">
        <v>153</v>
      </c>
      <c r="Y43" t="s">
        <v>275</v>
      </c>
      <c r="Z43" t="s">
        <v>26</v>
      </c>
      <c r="AA43">
        <f>ROUND(_xlfn.STDEV.P(P42,P44,P46,P48,P50),4)</f>
        <v>3.7400000000000003E-2</v>
      </c>
      <c r="AB43">
        <f t="shared" ref="AB43" si="92">ROUND(_xlfn.STDEV.P(Q42,Q44,Q46,Q48,Q50),4)</f>
        <v>7.2700000000000001E-2</v>
      </c>
      <c r="AC43">
        <f t="shared" ref="AC43" si="93">ROUND(_xlfn.STDEV.P(R42,R44,R46,R48,R50),4)</f>
        <v>0.12720000000000001</v>
      </c>
      <c r="AD43">
        <f t="shared" ref="AD43" si="94">ROUND(_xlfn.STDEV.P(S42,S44,S46,S48,S50),4)</f>
        <v>3.2300000000000002E-2</v>
      </c>
      <c r="AE43">
        <f t="shared" ref="AE43" si="95">ROUND(_xlfn.STDEV.P(T42,T44,T46,T48,T50),4)</f>
        <v>4.1099999999999998E-2</v>
      </c>
      <c r="AF43">
        <f t="shared" ref="AF43" si="96">ROUND(_xlfn.STDEV.P(U42,U44,U46,U48,U50),4)</f>
        <v>0.12720000000000001</v>
      </c>
    </row>
    <row r="44" spans="1:39" x14ac:dyDescent="0.25">
      <c r="A44" t="s">
        <v>153</v>
      </c>
      <c r="B44" t="s">
        <v>73</v>
      </c>
      <c r="C44" t="s">
        <v>23</v>
      </c>
      <c r="D44" t="s">
        <v>205</v>
      </c>
      <c r="E44" t="s">
        <v>206</v>
      </c>
      <c r="F44" t="s">
        <v>26</v>
      </c>
      <c r="G44" t="s">
        <v>207</v>
      </c>
      <c r="H44">
        <v>0.83333333333333337</v>
      </c>
      <c r="I44">
        <v>0.95652173913043481</v>
      </c>
      <c r="J44" t="s">
        <v>166</v>
      </c>
      <c r="K44" t="s">
        <v>208</v>
      </c>
      <c r="L44">
        <v>4</v>
      </c>
      <c r="M44">
        <v>1</v>
      </c>
      <c r="N44">
        <v>10</v>
      </c>
      <c r="O44">
        <v>5</v>
      </c>
      <c r="P44">
        <v>0.7</v>
      </c>
      <c r="Q44">
        <v>0.5714285714285714</v>
      </c>
      <c r="R44">
        <v>0.44444444444444442</v>
      </c>
      <c r="S44">
        <v>0.8</v>
      </c>
      <c r="T44">
        <v>0.90909090909090906</v>
      </c>
      <c r="U44">
        <v>0.44444444444444442</v>
      </c>
    </row>
    <row r="45" spans="1:39" x14ac:dyDescent="0.25">
      <c r="A45" t="s">
        <v>153</v>
      </c>
      <c r="B45" t="s">
        <v>73</v>
      </c>
      <c r="C45" t="s">
        <v>23</v>
      </c>
      <c r="D45" t="s">
        <v>209</v>
      </c>
      <c r="E45" t="s">
        <v>210</v>
      </c>
      <c r="F45" t="s">
        <v>32</v>
      </c>
      <c r="G45" t="s">
        <v>211</v>
      </c>
      <c r="H45">
        <v>0.76923076923076927</v>
      </c>
      <c r="I45">
        <v>0.86567164179104472</v>
      </c>
      <c r="J45" t="s">
        <v>166</v>
      </c>
      <c r="K45" t="s">
        <v>212</v>
      </c>
      <c r="L45">
        <v>4</v>
      </c>
      <c r="M45">
        <v>1</v>
      </c>
      <c r="N45">
        <v>10</v>
      </c>
      <c r="O45">
        <v>5</v>
      </c>
      <c r="P45">
        <v>0.7</v>
      </c>
      <c r="Q45">
        <v>0.5714285714285714</v>
      </c>
      <c r="R45">
        <v>0.44444444444444442</v>
      </c>
      <c r="S45">
        <v>0.8</v>
      </c>
      <c r="T45">
        <v>0.90909090909090906</v>
      </c>
      <c r="U45">
        <v>0.44444444444444442</v>
      </c>
      <c r="X45" t="s">
        <v>153</v>
      </c>
      <c r="Y45" t="s">
        <v>275</v>
      </c>
      <c r="Z45" s="2">
        <v>0.1</v>
      </c>
      <c r="AA45">
        <f>ROUND(AVERAGE(P43,P45,P47,P49,P51),4)</f>
        <v>0.68</v>
      </c>
      <c r="AB45">
        <f t="shared" ref="AB45" si="97">ROUND(AVERAGE(Q43,Q45,Q47,Q49,Q51),4)</f>
        <v>0.62880000000000003</v>
      </c>
      <c r="AC45">
        <f t="shared" ref="AC45" si="98">ROUND(AVERAGE(R43,R45,R47,R49,R51),4)</f>
        <v>0.63890000000000002</v>
      </c>
      <c r="AD45">
        <f t="shared" ref="AD45" si="99">ROUND(AVERAGE(S43,S45,S47,S49,S51),4)</f>
        <v>0.66</v>
      </c>
      <c r="AE45">
        <f t="shared" ref="AE45" si="100">ROUND(AVERAGE(T43,T45,T47,T49,T51),4)</f>
        <v>0.71360000000000001</v>
      </c>
      <c r="AF45">
        <f t="shared" ref="AF45" si="101">ROUND(AVERAGE(U43,U45,U47,U49,U51),4)</f>
        <v>0.63890000000000002</v>
      </c>
      <c r="AJ45">
        <f>SUM(L43,L46,L49,L52,L55)</f>
        <v>27</v>
      </c>
      <c r="AK45">
        <f t="shared" ref="AK45" si="102">SUM(M43,M46,M49,M52,M55)</f>
        <v>17</v>
      </c>
      <c r="AL45">
        <f t="shared" ref="AL45" si="103">SUM(N43,N46,N49,N52,N55)</f>
        <v>38</v>
      </c>
      <c r="AM45">
        <f t="shared" ref="AM45" si="104">SUM(O43,O46,O49,O52,O55)</f>
        <v>18</v>
      </c>
    </row>
    <row r="46" spans="1:39" x14ac:dyDescent="0.25">
      <c r="A46" t="s">
        <v>153</v>
      </c>
      <c r="B46" t="s">
        <v>73</v>
      </c>
      <c r="C46" t="s">
        <v>23</v>
      </c>
      <c r="D46" t="s">
        <v>213</v>
      </c>
      <c r="E46" t="s">
        <v>214</v>
      </c>
      <c r="F46" t="s">
        <v>26</v>
      </c>
      <c r="G46" t="s">
        <v>215</v>
      </c>
      <c r="H46">
        <v>0.76923076923076927</v>
      </c>
      <c r="I46">
        <v>0.97142857142857142</v>
      </c>
      <c r="J46" t="s">
        <v>175</v>
      </c>
      <c r="K46" t="s">
        <v>216</v>
      </c>
      <c r="L46">
        <v>5</v>
      </c>
      <c r="M46">
        <v>1</v>
      </c>
      <c r="N46">
        <v>10</v>
      </c>
      <c r="O46">
        <v>4</v>
      </c>
      <c r="P46">
        <v>0.75</v>
      </c>
      <c r="Q46">
        <v>0.66666666666666663</v>
      </c>
      <c r="R46">
        <v>0.55555555555555558</v>
      </c>
      <c r="S46">
        <v>0.83333333333333337</v>
      </c>
      <c r="T46">
        <v>0.90909090909090906</v>
      </c>
      <c r="U46">
        <v>0.55555555555555558</v>
      </c>
      <c r="X46" t="s">
        <v>153</v>
      </c>
      <c r="Y46" t="s">
        <v>275</v>
      </c>
      <c r="Z46" s="2">
        <v>0.1</v>
      </c>
      <c r="AA46">
        <f>ROUND(_xlfn.STDEV.P(P43,P45,P47,P49,P51),4)</f>
        <v>0.04</v>
      </c>
      <c r="AB46">
        <f t="shared" ref="AB46" si="105">ROUND(_xlfn.STDEV.P(Q43,Q45,Q47,Q49,Q51),4)</f>
        <v>6.5100000000000005E-2</v>
      </c>
      <c r="AC46">
        <f t="shared" ref="AC46" si="106">ROUND(_xlfn.STDEV.P(R43,R45,R47,R49,R51),4)</f>
        <v>0.15909999999999999</v>
      </c>
      <c r="AD46">
        <f t="shared" ref="AD46" si="107">ROUND(_xlfn.STDEV.P(S43,S45,S47,S49,S51),4)</f>
        <v>7.9299999999999995E-2</v>
      </c>
      <c r="AE46">
        <f t="shared" ref="AE46" si="108">ROUND(_xlfn.STDEV.P(T43,T45,T47,T49,T51),4)</f>
        <v>0.14630000000000001</v>
      </c>
      <c r="AF46">
        <f t="shared" ref="AF46" si="109">ROUND(_xlfn.STDEV.P(U43,U45,U47,U49,U51),4)</f>
        <v>0.15909999999999999</v>
      </c>
    </row>
    <row r="47" spans="1:39" x14ac:dyDescent="0.25">
      <c r="A47" t="s">
        <v>153</v>
      </c>
      <c r="B47" t="s">
        <v>73</v>
      </c>
      <c r="C47" t="s">
        <v>23</v>
      </c>
      <c r="D47" t="s">
        <v>217</v>
      </c>
      <c r="E47" t="s">
        <v>218</v>
      </c>
      <c r="F47" t="s">
        <v>32</v>
      </c>
      <c r="G47" t="s">
        <v>219</v>
      </c>
      <c r="H47">
        <v>0.8</v>
      </c>
      <c r="I47">
        <v>0.92753623188405798</v>
      </c>
      <c r="J47" t="s">
        <v>175</v>
      </c>
      <c r="K47" t="s">
        <v>220</v>
      </c>
      <c r="L47">
        <v>4</v>
      </c>
      <c r="M47">
        <v>2</v>
      </c>
      <c r="N47">
        <v>9</v>
      </c>
      <c r="O47">
        <v>5</v>
      </c>
      <c r="P47">
        <v>0.65</v>
      </c>
      <c r="Q47">
        <v>0.53333333333333333</v>
      </c>
      <c r="R47">
        <v>0.44444444444444442</v>
      </c>
      <c r="S47">
        <v>0.66666666666666663</v>
      </c>
      <c r="T47">
        <v>0.81818181818181823</v>
      </c>
      <c r="U47">
        <v>0.44444444444444442</v>
      </c>
    </row>
    <row r="48" spans="1:39" x14ac:dyDescent="0.25">
      <c r="A48" t="s">
        <v>153</v>
      </c>
      <c r="B48" t="s">
        <v>73</v>
      </c>
      <c r="C48" t="s">
        <v>63</v>
      </c>
      <c r="D48" t="s">
        <v>221</v>
      </c>
      <c r="E48" t="s">
        <v>222</v>
      </c>
      <c r="F48" t="s">
        <v>26</v>
      </c>
      <c r="G48" t="s">
        <v>223</v>
      </c>
      <c r="H48">
        <v>0.83333333333333337</v>
      </c>
      <c r="I48">
        <v>1</v>
      </c>
      <c r="J48" t="s">
        <v>184</v>
      </c>
      <c r="K48" t="s">
        <v>224</v>
      </c>
      <c r="L48">
        <v>7</v>
      </c>
      <c r="M48">
        <v>2</v>
      </c>
      <c r="N48">
        <v>9</v>
      </c>
      <c r="O48">
        <v>2</v>
      </c>
      <c r="P48">
        <v>0.8</v>
      </c>
      <c r="Q48">
        <v>0.77777777777777779</v>
      </c>
      <c r="R48">
        <v>0.77777777777777779</v>
      </c>
      <c r="S48">
        <v>0.77777777777777779</v>
      </c>
      <c r="T48">
        <v>0.81818181818181823</v>
      </c>
      <c r="U48">
        <v>0.77777777777777779</v>
      </c>
    </row>
    <row r="49" spans="1:39" x14ac:dyDescent="0.25">
      <c r="A49" t="s">
        <v>153</v>
      </c>
      <c r="B49" t="s">
        <v>73</v>
      </c>
      <c r="C49" t="s">
        <v>63</v>
      </c>
      <c r="D49" t="s">
        <v>225</v>
      </c>
      <c r="E49" t="s">
        <v>226</v>
      </c>
      <c r="F49" t="s">
        <v>32</v>
      </c>
      <c r="G49" t="s">
        <v>227</v>
      </c>
      <c r="H49">
        <v>0.83333333333333337</v>
      </c>
      <c r="I49">
        <v>1</v>
      </c>
      <c r="J49" t="s">
        <v>184</v>
      </c>
      <c r="K49" t="s">
        <v>228</v>
      </c>
      <c r="L49">
        <v>7</v>
      </c>
      <c r="M49">
        <v>5</v>
      </c>
      <c r="N49">
        <v>6</v>
      </c>
      <c r="O49">
        <v>2</v>
      </c>
      <c r="P49">
        <v>0.65</v>
      </c>
      <c r="Q49">
        <v>0.66666666666666663</v>
      </c>
      <c r="R49">
        <v>0.77777777777777779</v>
      </c>
      <c r="S49">
        <v>0.58333333333333337</v>
      </c>
      <c r="T49">
        <v>0.54545454545454541</v>
      </c>
      <c r="U49">
        <v>0.77777777777777779</v>
      </c>
    </row>
    <row r="50" spans="1:39" x14ac:dyDescent="0.25">
      <c r="A50" t="s">
        <v>153</v>
      </c>
      <c r="B50" t="s">
        <v>73</v>
      </c>
      <c r="C50" t="s">
        <v>23</v>
      </c>
      <c r="D50" t="s">
        <v>229</v>
      </c>
      <c r="E50" t="s">
        <v>230</v>
      </c>
      <c r="F50" t="s">
        <v>26</v>
      </c>
      <c r="G50" t="s">
        <v>231</v>
      </c>
      <c r="H50">
        <v>0.76923076923076927</v>
      </c>
      <c r="I50">
        <v>0.97222222222222221</v>
      </c>
      <c r="J50" t="s">
        <v>192</v>
      </c>
      <c r="K50" t="s">
        <v>232</v>
      </c>
      <c r="L50">
        <v>6</v>
      </c>
      <c r="M50">
        <v>2</v>
      </c>
      <c r="N50">
        <v>10</v>
      </c>
      <c r="O50">
        <v>2</v>
      </c>
      <c r="P50">
        <v>0.8</v>
      </c>
      <c r="Q50">
        <v>0.75</v>
      </c>
      <c r="R50">
        <v>0.75</v>
      </c>
      <c r="S50">
        <v>0.75</v>
      </c>
      <c r="T50">
        <v>0.83333333333333337</v>
      </c>
      <c r="U50">
        <v>0.75</v>
      </c>
    </row>
    <row r="51" spans="1:39" x14ac:dyDescent="0.25">
      <c r="A51" t="s">
        <v>153</v>
      </c>
      <c r="B51" t="s">
        <v>73</v>
      </c>
      <c r="C51" t="s">
        <v>63</v>
      </c>
      <c r="D51" t="s">
        <v>233</v>
      </c>
      <c r="E51" t="s">
        <v>234</v>
      </c>
      <c r="F51" t="s">
        <v>32</v>
      </c>
      <c r="G51" t="s">
        <v>235</v>
      </c>
      <c r="H51">
        <v>0.77777777777777779</v>
      </c>
      <c r="I51">
        <v>0.8</v>
      </c>
      <c r="J51" t="s">
        <v>192</v>
      </c>
      <c r="K51" t="s">
        <v>236</v>
      </c>
      <c r="L51">
        <v>6</v>
      </c>
      <c r="M51">
        <v>3</v>
      </c>
      <c r="N51">
        <v>9</v>
      </c>
      <c r="O51">
        <v>2</v>
      </c>
      <c r="P51">
        <v>0.75</v>
      </c>
      <c r="Q51">
        <v>0.70588235294117652</v>
      </c>
      <c r="R51">
        <v>0.75</v>
      </c>
      <c r="S51">
        <v>0.66666666666666663</v>
      </c>
      <c r="T51">
        <v>0.75</v>
      </c>
      <c r="U51">
        <v>0.75</v>
      </c>
    </row>
    <row r="52" spans="1:39" x14ac:dyDescent="0.25">
      <c r="A52" t="s">
        <v>153</v>
      </c>
      <c r="B52" t="s">
        <v>113</v>
      </c>
      <c r="C52" t="s">
        <v>63</v>
      </c>
      <c r="D52" t="s">
        <v>237</v>
      </c>
      <c r="E52" t="s">
        <v>238</v>
      </c>
      <c r="F52" t="s">
        <v>26</v>
      </c>
      <c r="G52" t="s">
        <v>239</v>
      </c>
      <c r="H52">
        <v>0.8</v>
      </c>
      <c r="I52">
        <v>0.87878787878787878</v>
      </c>
      <c r="J52" t="s">
        <v>157</v>
      </c>
      <c r="K52" t="s">
        <v>240</v>
      </c>
      <c r="L52">
        <v>4</v>
      </c>
      <c r="M52">
        <v>3</v>
      </c>
      <c r="N52">
        <v>8</v>
      </c>
      <c r="O52">
        <v>5</v>
      </c>
      <c r="P52">
        <v>0.6</v>
      </c>
      <c r="Q52">
        <v>0.5</v>
      </c>
      <c r="R52">
        <v>0.44444444444444442</v>
      </c>
      <c r="S52">
        <v>0.5714285714285714</v>
      </c>
      <c r="T52">
        <v>0.72727272727272729</v>
      </c>
      <c r="U52">
        <v>0.44444444444444442</v>
      </c>
      <c r="X52" t="s">
        <v>153</v>
      </c>
      <c r="Y52" t="s">
        <v>276</v>
      </c>
      <c r="Z52" t="s">
        <v>26</v>
      </c>
      <c r="AA52">
        <f>ROUND(AVERAGE(P52,P54,P56,P58,P60),4)</f>
        <v>0.66</v>
      </c>
      <c r="AB52">
        <f t="shared" ref="AB52" si="110">ROUND(AVERAGE(Q52,Q54,Q56,Q58,Q60),4)</f>
        <v>0.57130000000000003</v>
      </c>
      <c r="AC52">
        <f t="shared" ref="AC52" si="111">ROUND(AVERAGE(R52,R54,R56,R58,R60),4)</f>
        <v>0.50560000000000005</v>
      </c>
      <c r="AD52">
        <f t="shared" ref="AD52" si="112">ROUND(AVERAGE(S52,S54,S56,S58,S60),4)</f>
        <v>0.68569999999999998</v>
      </c>
      <c r="AE52">
        <f t="shared" ref="AE52" si="113">ROUND(AVERAGE(T52,T54,T56,T58,T60),4)</f>
        <v>0.7833</v>
      </c>
      <c r="AF52">
        <f t="shared" ref="AF52" si="114">ROUND(AVERAGE(U52,U54,U56,U58,U60),4)</f>
        <v>0.50560000000000005</v>
      </c>
      <c r="AJ52">
        <f>SUM(L52,L54,L56,L58,L60)</f>
        <v>22</v>
      </c>
      <c r="AK52">
        <f t="shared" ref="AK52" si="115">SUM(M52,M54,M56,M58,M60)</f>
        <v>12</v>
      </c>
      <c r="AL52">
        <f t="shared" ref="AL52" si="116">SUM(N52,N54,N56,N58,N60)</f>
        <v>44</v>
      </c>
      <c r="AM52">
        <f t="shared" ref="AM52" si="117">SUM(O52,O54,O56,O58,O60)</f>
        <v>22</v>
      </c>
    </row>
    <row r="53" spans="1:39" x14ac:dyDescent="0.25">
      <c r="A53" t="s">
        <v>153</v>
      </c>
      <c r="B53" t="s">
        <v>113</v>
      </c>
      <c r="C53" t="s">
        <v>23</v>
      </c>
      <c r="D53" t="s">
        <v>229</v>
      </c>
      <c r="E53" t="s">
        <v>241</v>
      </c>
      <c r="F53" t="s">
        <v>32</v>
      </c>
      <c r="G53" t="s">
        <v>242</v>
      </c>
      <c r="H53">
        <v>0.76923076923076927</v>
      </c>
      <c r="I53">
        <v>0.98550724637681164</v>
      </c>
      <c r="J53" t="s">
        <v>157</v>
      </c>
      <c r="K53" t="s">
        <v>243</v>
      </c>
      <c r="L53">
        <v>4</v>
      </c>
      <c r="M53">
        <v>2</v>
      </c>
      <c r="N53">
        <v>9</v>
      </c>
      <c r="O53">
        <v>5</v>
      </c>
      <c r="P53">
        <v>0.65</v>
      </c>
      <c r="Q53">
        <v>0.53333333333333333</v>
      </c>
      <c r="R53">
        <v>0.44444444444444442</v>
      </c>
      <c r="S53">
        <v>0.66666666666666663</v>
      </c>
      <c r="T53">
        <v>0.81818181818181823</v>
      </c>
      <c r="U53">
        <v>0.44444444444444442</v>
      </c>
      <c r="X53" t="s">
        <v>153</v>
      </c>
      <c r="Y53" t="s">
        <v>276</v>
      </c>
      <c r="Z53" t="s">
        <v>26</v>
      </c>
      <c r="AA53">
        <f>ROUND(_xlfn.STDEV.P(P52,P54,P56,P58,P60),4)</f>
        <v>0.12</v>
      </c>
      <c r="AB53">
        <f t="shared" ref="AB53" si="118">ROUND(_xlfn.STDEV.P(Q52,Q54,Q56,Q58,Q60),4)</f>
        <v>0.12620000000000001</v>
      </c>
      <c r="AC53">
        <f t="shared" ref="AC53" si="119">ROUND(_xlfn.STDEV.P(R52,R54,R56,R58,R60),4)</f>
        <v>0.1222</v>
      </c>
      <c r="AD53">
        <f t="shared" ref="AD53" si="120">ROUND(_xlfn.STDEV.P(S52,S54,S56,S58,S60),4)</f>
        <v>0.20499999999999999</v>
      </c>
      <c r="AE53">
        <f t="shared" ref="AE53" si="121">ROUND(_xlfn.STDEV.P(T52,T54,T56,T58,T60),4)</f>
        <v>0.14899999999999999</v>
      </c>
      <c r="AF53">
        <f t="shared" ref="AF53" si="122">ROUND(_xlfn.STDEV.P(U52,U54,U56,U58,U60),4)</f>
        <v>0.1222</v>
      </c>
    </row>
    <row r="54" spans="1:39" x14ac:dyDescent="0.25">
      <c r="A54" t="s">
        <v>153</v>
      </c>
      <c r="B54" t="s">
        <v>113</v>
      </c>
      <c r="C54" t="s">
        <v>23</v>
      </c>
      <c r="D54" t="s">
        <v>244</v>
      </c>
      <c r="E54" t="s">
        <v>245</v>
      </c>
      <c r="F54" t="s">
        <v>26</v>
      </c>
      <c r="G54" t="s">
        <v>246</v>
      </c>
      <c r="H54">
        <v>0.7142857142857143</v>
      </c>
      <c r="I54">
        <v>1</v>
      </c>
      <c r="J54" t="s">
        <v>166</v>
      </c>
      <c r="K54" t="s">
        <v>247</v>
      </c>
      <c r="L54">
        <v>4</v>
      </c>
      <c r="M54">
        <v>4</v>
      </c>
      <c r="N54">
        <v>7</v>
      </c>
      <c r="O54">
        <v>5</v>
      </c>
      <c r="P54">
        <v>0.55000000000000004</v>
      </c>
      <c r="Q54">
        <v>0.47058823529411759</v>
      </c>
      <c r="R54">
        <v>0.44444444444444442</v>
      </c>
      <c r="S54">
        <v>0.5</v>
      </c>
      <c r="T54">
        <v>0.63636363636363635</v>
      </c>
      <c r="U54">
        <v>0.44444444444444442</v>
      </c>
    </row>
    <row r="55" spans="1:39" x14ac:dyDescent="0.25">
      <c r="A55" t="s">
        <v>153</v>
      </c>
      <c r="B55" t="s">
        <v>113</v>
      </c>
      <c r="C55" t="s">
        <v>23</v>
      </c>
      <c r="D55" t="s">
        <v>248</v>
      </c>
      <c r="E55" t="s">
        <v>249</v>
      </c>
      <c r="F55" t="s">
        <v>32</v>
      </c>
      <c r="G55" t="s">
        <v>250</v>
      </c>
      <c r="H55">
        <v>0.72727272727272729</v>
      </c>
      <c r="I55">
        <v>0.97058823529411764</v>
      </c>
      <c r="J55" t="s">
        <v>166</v>
      </c>
      <c r="K55" t="s">
        <v>251</v>
      </c>
      <c r="L55">
        <v>4</v>
      </c>
      <c r="M55">
        <v>3</v>
      </c>
      <c r="N55">
        <v>8</v>
      </c>
      <c r="O55">
        <v>5</v>
      </c>
      <c r="P55">
        <v>0.6</v>
      </c>
      <c r="Q55">
        <v>0.5</v>
      </c>
      <c r="R55">
        <v>0.44444444444444442</v>
      </c>
      <c r="S55">
        <v>0.5714285714285714</v>
      </c>
      <c r="T55">
        <v>0.72727272727272729</v>
      </c>
      <c r="U55">
        <v>0.44444444444444442</v>
      </c>
      <c r="X55" t="s">
        <v>153</v>
      </c>
      <c r="Y55" t="s">
        <v>276</v>
      </c>
      <c r="Z55" s="2">
        <v>0.1</v>
      </c>
      <c r="AA55">
        <f>ROUND(AVERAGE(P53,P55,P57,P59,P61),4)</f>
        <v>0.64</v>
      </c>
      <c r="AB55">
        <f t="shared" ref="AB55" si="123">ROUND(AVERAGE(Q53,Q55,Q57,Q59,Q61),4)</f>
        <v>0.53859999999999997</v>
      </c>
      <c r="AC55">
        <f t="shared" ref="AC55" si="124">ROUND(AVERAGE(R53,R55,R57,R59,R61),4)</f>
        <v>0.4778</v>
      </c>
      <c r="AD55">
        <f t="shared" ref="AD55" si="125">ROUND(AVERAGE(S53,S55,S57,S59,S61),4)</f>
        <v>0.63260000000000005</v>
      </c>
      <c r="AE55">
        <f t="shared" ref="AE55" si="126">ROUND(AVERAGE(T53,T55,T57,T59,T61),4)</f>
        <v>0.76970000000000005</v>
      </c>
      <c r="AF55">
        <f t="shared" ref="AF55" si="127">ROUND(AVERAGE(U53,U55,U57,U59,U61),4)</f>
        <v>0.4778</v>
      </c>
      <c r="AJ55">
        <f>SUM(L53,L56,L59,L62,L65)</f>
        <v>12</v>
      </c>
      <c r="AK55">
        <f t="shared" ref="AK55" si="128">SUM(M53,M56,M59,M62,M65)</f>
        <v>7</v>
      </c>
      <c r="AL55">
        <f t="shared" ref="AL55" si="129">SUM(N53,N56,N59,N62,N65)</f>
        <v>26</v>
      </c>
      <c r="AM55">
        <f t="shared" ref="AM55" si="130">SUM(O53,O56,O59,O62,O65)</f>
        <v>15</v>
      </c>
    </row>
    <row r="56" spans="1:39" x14ac:dyDescent="0.25">
      <c r="A56" t="s">
        <v>153</v>
      </c>
      <c r="B56" t="s">
        <v>113</v>
      </c>
      <c r="C56" t="s">
        <v>23</v>
      </c>
      <c r="D56" t="s">
        <v>252</v>
      </c>
      <c r="E56" t="s">
        <v>253</v>
      </c>
      <c r="F56" t="s">
        <v>26</v>
      </c>
      <c r="G56" t="s">
        <v>254</v>
      </c>
      <c r="H56">
        <v>0.7142857142857143</v>
      </c>
      <c r="I56">
        <v>0.9859154929577465</v>
      </c>
      <c r="J56" t="s">
        <v>175</v>
      </c>
      <c r="K56" t="s">
        <v>255</v>
      </c>
      <c r="L56">
        <v>4</v>
      </c>
      <c r="M56">
        <v>4</v>
      </c>
      <c r="N56">
        <v>7</v>
      </c>
      <c r="O56">
        <v>5</v>
      </c>
      <c r="P56">
        <v>0.55000000000000004</v>
      </c>
      <c r="Q56">
        <v>0.47058823529411759</v>
      </c>
      <c r="R56">
        <v>0.44444444444444442</v>
      </c>
      <c r="S56">
        <v>0.5</v>
      </c>
      <c r="T56">
        <v>0.63636363636363635</v>
      </c>
      <c r="U56">
        <v>0.44444444444444442</v>
      </c>
      <c r="X56" t="s">
        <v>153</v>
      </c>
      <c r="Y56" t="s">
        <v>276</v>
      </c>
      <c r="Z56" s="2">
        <v>0.1</v>
      </c>
      <c r="AA56">
        <f>ROUND(_xlfn.STDEV.P(P53,P55,P57,P59,P61),4)</f>
        <v>3.7400000000000003E-2</v>
      </c>
      <c r="AB56">
        <f t="shared" ref="AB56" si="131">ROUND(_xlfn.STDEV.P(Q53,Q55,Q57,Q59,Q61),4)</f>
        <v>3.6200000000000003E-2</v>
      </c>
      <c r="AC56">
        <f t="shared" ref="AC56" si="132">ROUND(_xlfn.STDEV.P(R53,R55,R57,R59,R61),4)</f>
        <v>4.4400000000000002E-2</v>
      </c>
      <c r="AD56">
        <f t="shared" ref="AD56" si="133">ROUND(_xlfn.STDEV.P(S53,S55,S57,S59,S61),4)</f>
        <v>0.10059999999999999</v>
      </c>
      <c r="AE56">
        <f t="shared" ref="AE56" si="134">ROUND(_xlfn.STDEV.P(T53,T55,T57,T59,T61),4)</f>
        <v>8.48E-2</v>
      </c>
      <c r="AF56">
        <f t="shared" ref="AF56" si="135">ROUND(_xlfn.STDEV.P(U53,U55,U57,U59,U61),4)</f>
        <v>4.4400000000000002E-2</v>
      </c>
    </row>
    <row r="57" spans="1:39" x14ac:dyDescent="0.25">
      <c r="A57" t="s">
        <v>153</v>
      </c>
      <c r="B57" t="s">
        <v>113</v>
      </c>
      <c r="C57" t="s">
        <v>96</v>
      </c>
      <c r="D57" t="s">
        <v>256</v>
      </c>
      <c r="E57" t="s">
        <v>257</v>
      </c>
      <c r="F57" t="s">
        <v>32</v>
      </c>
      <c r="G57" t="s">
        <v>258</v>
      </c>
      <c r="H57">
        <v>0.7142857142857143</v>
      </c>
      <c r="I57">
        <v>0.66666666666666663</v>
      </c>
      <c r="J57" t="s">
        <v>175</v>
      </c>
      <c r="K57" t="s">
        <v>259</v>
      </c>
      <c r="L57">
        <v>5</v>
      </c>
      <c r="M57">
        <v>3</v>
      </c>
      <c r="N57">
        <v>8</v>
      </c>
      <c r="O57">
        <v>4</v>
      </c>
      <c r="P57">
        <v>0.65</v>
      </c>
      <c r="Q57">
        <v>0.58823529411764708</v>
      </c>
      <c r="R57">
        <v>0.55555555555555558</v>
      </c>
      <c r="S57">
        <v>0.625</v>
      </c>
      <c r="T57">
        <v>0.72727272727272729</v>
      </c>
      <c r="U57">
        <v>0.55555555555555558</v>
      </c>
    </row>
    <row r="58" spans="1:39" x14ac:dyDescent="0.25">
      <c r="A58" t="s">
        <v>153</v>
      </c>
      <c r="B58" t="s">
        <v>113</v>
      </c>
      <c r="C58" t="s">
        <v>23</v>
      </c>
      <c r="D58" t="s">
        <v>260</v>
      </c>
      <c r="E58" t="s">
        <v>261</v>
      </c>
      <c r="F58" t="s">
        <v>26</v>
      </c>
      <c r="G58" t="s">
        <v>262</v>
      </c>
      <c r="H58">
        <v>0.7142857142857143</v>
      </c>
      <c r="I58">
        <v>0.98550724637681164</v>
      </c>
      <c r="J58" t="s">
        <v>184</v>
      </c>
      <c r="K58" t="s">
        <v>263</v>
      </c>
      <c r="L58">
        <v>4</v>
      </c>
      <c r="M58">
        <v>0</v>
      </c>
      <c r="N58">
        <v>11</v>
      </c>
      <c r="O58">
        <v>5</v>
      </c>
      <c r="P58">
        <v>0.75</v>
      </c>
      <c r="Q58">
        <v>0.61538461538461542</v>
      </c>
      <c r="R58">
        <v>0.44444444444444442</v>
      </c>
      <c r="S58">
        <v>1</v>
      </c>
      <c r="T58">
        <v>1</v>
      </c>
      <c r="U58">
        <v>0.44444444444444442</v>
      </c>
    </row>
    <row r="59" spans="1:39" x14ac:dyDescent="0.25">
      <c r="A59" t="s">
        <v>153</v>
      </c>
      <c r="B59" t="s">
        <v>113</v>
      </c>
      <c r="C59" t="s">
        <v>23</v>
      </c>
      <c r="D59" t="s">
        <v>78</v>
      </c>
      <c r="E59" t="s">
        <v>264</v>
      </c>
      <c r="F59" t="s">
        <v>32</v>
      </c>
      <c r="G59" t="s">
        <v>265</v>
      </c>
      <c r="H59">
        <v>0.7142857142857143</v>
      </c>
      <c r="I59">
        <v>0.8</v>
      </c>
      <c r="J59" t="s">
        <v>184</v>
      </c>
      <c r="K59" t="s">
        <v>266</v>
      </c>
      <c r="L59">
        <v>4</v>
      </c>
      <c r="M59">
        <v>1</v>
      </c>
      <c r="N59">
        <v>10</v>
      </c>
      <c r="O59">
        <v>5</v>
      </c>
      <c r="P59">
        <v>0.7</v>
      </c>
      <c r="Q59">
        <v>0.5714285714285714</v>
      </c>
      <c r="R59">
        <v>0.44444444444444442</v>
      </c>
      <c r="S59">
        <v>0.8</v>
      </c>
      <c r="T59">
        <v>0.90909090909090906</v>
      </c>
      <c r="U59">
        <v>0.44444444444444442</v>
      </c>
    </row>
    <row r="60" spans="1:39" x14ac:dyDescent="0.25">
      <c r="A60" t="s">
        <v>153</v>
      </c>
      <c r="B60" t="s">
        <v>113</v>
      </c>
      <c r="C60" t="s">
        <v>23</v>
      </c>
      <c r="D60" t="s">
        <v>267</v>
      </c>
      <c r="E60" t="s">
        <v>268</v>
      </c>
      <c r="F60" t="s">
        <v>26</v>
      </c>
      <c r="G60" t="s">
        <v>269</v>
      </c>
      <c r="H60">
        <v>0.75</v>
      </c>
      <c r="I60">
        <v>0.97222222222222221</v>
      </c>
      <c r="J60" t="s">
        <v>192</v>
      </c>
      <c r="K60" t="s">
        <v>270</v>
      </c>
      <c r="L60">
        <v>6</v>
      </c>
      <c r="M60">
        <v>1</v>
      </c>
      <c r="N60">
        <v>11</v>
      </c>
      <c r="O60">
        <v>2</v>
      </c>
      <c r="P60">
        <v>0.85</v>
      </c>
      <c r="Q60">
        <v>0.8</v>
      </c>
      <c r="R60">
        <v>0.75</v>
      </c>
      <c r="S60">
        <v>0.8571428571428571</v>
      </c>
      <c r="T60">
        <v>0.91666666666666663</v>
      </c>
      <c r="U60">
        <v>0.75</v>
      </c>
    </row>
    <row r="61" spans="1:39" x14ac:dyDescent="0.25">
      <c r="A61" t="s">
        <v>153</v>
      </c>
      <c r="B61" t="s">
        <v>113</v>
      </c>
      <c r="C61" t="s">
        <v>63</v>
      </c>
      <c r="D61" t="s">
        <v>271</v>
      </c>
      <c r="E61" t="s">
        <v>272</v>
      </c>
      <c r="F61" t="s">
        <v>32</v>
      </c>
      <c r="G61" t="s">
        <v>273</v>
      </c>
      <c r="H61">
        <v>0.7142857142857143</v>
      </c>
      <c r="I61">
        <v>1</v>
      </c>
      <c r="J61" t="s">
        <v>192</v>
      </c>
      <c r="K61" t="s">
        <v>274</v>
      </c>
      <c r="L61">
        <v>4</v>
      </c>
      <c r="M61">
        <v>4</v>
      </c>
      <c r="N61">
        <v>8</v>
      </c>
      <c r="O61">
        <v>4</v>
      </c>
      <c r="P61">
        <v>0.6</v>
      </c>
      <c r="Q61">
        <v>0.5</v>
      </c>
      <c r="R61">
        <v>0.5</v>
      </c>
      <c r="S61">
        <v>0.5</v>
      </c>
      <c r="T61">
        <v>0.66666666666666663</v>
      </c>
      <c r="U61">
        <v>0.5</v>
      </c>
    </row>
    <row r="65" spans="26:26" x14ac:dyDescent="0.25">
      <c r="Z65" s="2"/>
    </row>
    <row r="66" spans="26:26" x14ac:dyDescent="0.25">
      <c r="Z66" s="2"/>
    </row>
    <row r="68" spans="26:26" x14ac:dyDescent="0.25">
      <c r="Z68" s="2"/>
    </row>
    <row r="69" spans="26:26" x14ac:dyDescent="0.25">
      <c r="Z69" s="2"/>
    </row>
    <row r="83" spans="26:26" x14ac:dyDescent="0.25">
      <c r="Z83" s="2"/>
    </row>
    <row r="84" spans="26:26" x14ac:dyDescent="0.25">
      <c r="Z8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2025-08-20T04:05:39Z</dcterms:created>
  <dcterms:modified xsi:type="dcterms:W3CDTF">2025-08-20T18:46:49Z</dcterms:modified>
</cp:coreProperties>
</file>