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"/>
    </mc:Choice>
  </mc:AlternateContent>
  <xr:revisionPtr revIDLastSave="0" documentId="13_ncr:1_{C668C97C-2D72-4E90-B034-95B8DB1E49E4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2" i="1" l="1"/>
  <c r="Z17" i="1"/>
  <c r="AG84" i="1"/>
  <c r="AF84" i="1"/>
  <c r="AE84" i="1"/>
  <c r="AD84" i="1"/>
  <c r="AC84" i="1"/>
  <c r="AB84" i="1"/>
  <c r="AA84" i="1"/>
  <c r="Z84" i="1"/>
  <c r="AG83" i="1"/>
  <c r="AF83" i="1"/>
  <c r="AE83" i="1"/>
  <c r="AD83" i="1"/>
  <c r="AC83" i="1"/>
  <c r="AB83" i="1"/>
  <c r="AA83" i="1"/>
  <c r="Z83" i="1"/>
  <c r="AG81" i="1"/>
  <c r="AF81" i="1"/>
  <c r="AE81" i="1"/>
  <c r="AD81" i="1"/>
  <c r="AC81" i="1"/>
  <c r="AB81" i="1"/>
  <c r="AA81" i="1"/>
  <c r="Z81" i="1"/>
  <c r="AG80" i="1"/>
  <c r="AF80" i="1"/>
  <c r="AE80" i="1"/>
  <c r="AD80" i="1"/>
  <c r="AC80" i="1"/>
  <c r="AB80" i="1"/>
  <c r="AA80" i="1"/>
  <c r="Z80" i="1"/>
  <c r="AG78" i="1"/>
  <c r="AF78" i="1"/>
  <c r="AE78" i="1"/>
  <c r="AD78" i="1"/>
  <c r="AC78" i="1"/>
  <c r="AB78" i="1"/>
  <c r="AA78" i="1"/>
  <c r="Z78" i="1"/>
  <c r="AG77" i="1"/>
  <c r="AF77" i="1"/>
  <c r="AE77" i="1"/>
  <c r="AD77" i="1"/>
  <c r="AC77" i="1"/>
  <c r="AB77" i="1"/>
  <c r="AA77" i="1"/>
  <c r="Z77" i="1"/>
  <c r="AG69" i="1"/>
  <c r="AF69" i="1"/>
  <c r="AE69" i="1"/>
  <c r="AD69" i="1"/>
  <c r="AC69" i="1"/>
  <c r="AB69" i="1"/>
  <c r="AA69" i="1"/>
  <c r="Z69" i="1"/>
  <c r="AG68" i="1"/>
  <c r="AF68" i="1"/>
  <c r="AE68" i="1"/>
  <c r="AD68" i="1"/>
  <c r="AC68" i="1"/>
  <c r="AB68" i="1"/>
  <c r="AA68" i="1"/>
  <c r="Z68" i="1"/>
  <c r="AG66" i="1"/>
  <c r="AF66" i="1"/>
  <c r="AE66" i="1"/>
  <c r="AD66" i="1"/>
  <c r="AC66" i="1"/>
  <c r="AB66" i="1"/>
  <c r="AA66" i="1"/>
  <c r="Z66" i="1"/>
  <c r="AG65" i="1"/>
  <c r="AF65" i="1"/>
  <c r="AE65" i="1"/>
  <c r="AD65" i="1"/>
  <c r="AC65" i="1"/>
  <c r="AB65" i="1"/>
  <c r="AA65" i="1"/>
  <c r="Z65" i="1"/>
  <c r="AG63" i="1"/>
  <c r="AF63" i="1"/>
  <c r="AE63" i="1"/>
  <c r="AD63" i="1"/>
  <c r="AC63" i="1"/>
  <c r="AB63" i="1"/>
  <c r="AA63" i="1"/>
  <c r="Z63" i="1"/>
  <c r="AG62" i="1"/>
  <c r="AF62" i="1"/>
  <c r="AE62" i="1"/>
  <c r="AD62" i="1"/>
  <c r="AC62" i="1"/>
  <c r="AB62" i="1"/>
  <c r="Z62" i="1"/>
  <c r="AG54" i="1"/>
  <c r="AF54" i="1"/>
  <c r="AE54" i="1"/>
  <c r="AD54" i="1"/>
  <c r="AC54" i="1"/>
  <c r="AB54" i="1"/>
  <c r="AA54" i="1"/>
  <c r="Z54" i="1"/>
  <c r="AG53" i="1"/>
  <c r="AF53" i="1"/>
  <c r="AE53" i="1"/>
  <c r="AD53" i="1"/>
  <c r="AC53" i="1"/>
  <c r="AB53" i="1"/>
  <c r="AA53" i="1"/>
  <c r="Z53" i="1"/>
  <c r="AG51" i="1"/>
  <c r="AF51" i="1"/>
  <c r="AE51" i="1"/>
  <c r="AD51" i="1"/>
  <c r="AC51" i="1"/>
  <c r="AB51" i="1"/>
  <c r="AA51" i="1"/>
  <c r="Z51" i="1"/>
  <c r="AG50" i="1"/>
  <c r="AF50" i="1"/>
  <c r="AE50" i="1"/>
  <c r="AD50" i="1"/>
  <c r="AC50" i="1"/>
  <c r="AB50" i="1"/>
  <c r="AA50" i="1"/>
  <c r="Z50" i="1"/>
  <c r="AG48" i="1"/>
  <c r="AF48" i="1"/>
  <c r="AE48" i="1"/>
  <c r="AD48" i="1"/>
  <c r="AC48" i="1"/>
  <c r="AB48" i="1"/>
  <c r="AA48" i="1"/>
  <c r="Z48" i="1"/>
  <c r="AG47" i="1"/>
  <c r="AF47" i="1"/>
  <c r="AE47" i="1"/>
  <c r="AD47" i="1"/>
  <c r="AC47" i="1"/>
  <c r="AB47" i="1"/>
  <c r="AA47" i="1"/>
  <c r="Z47" i="1"/>
  <c r="AG39" i="1"/>
  <c r="AF39" i="1"/>
  <c r="AE39" i="1"/>
  <c r="AD39" i="1"/>
  <c r="AC39" i="1"/>
  <c r="AB39" i="1"/>
  <c r="AA39" i="1"/>
  <c r="Z39" i="1"/>
  <c r="AG38" i="1"/>
  <c r="AF38" i="1"/>
  <c r="AE38" i="1"/>
  <c r="AD38" i="1"/>
  <c r="AC38" i="1"/>
  <c r="AB38" i="1"/>
  <c r="AA38" i="1"/>
  <c r="Z38" i="1"/>
  <c r="AG36" i="1"/>
  <c r="AF36" i="1"/>
  <c r="AE36" i="1"/>
  <c r="AD36" i="1"/>
  <c r="AC36" i="1"/>
  <c r="AB36" i="1"/>
  <c r="AA36" i="1"/>
  <c r="Z36" i="1"/>
  <c r="AG35" i="1"/>
  <c r="AF35" i="1"/>
  <c r="AE35" i="1"/>
  <c r="AD35" i="1"/>
  <c r="AC35" i="1"/>
  <c r="AB35" i="1"/>
  <c r="AA35" i="1"/>
  <c r="Z35" i="1"/>
  <c r="AG33" i="1"/>
  <c r="AF33" i="1"/>
  <c r="AE33" i="1"/>
  <c r="AD33" i="1"/>
  <c r="AC33" i="1"/>
  <c r="AB33" i="1"/>
  <c r="AA33" i="1"/>
  <c r="Z33" i="1"/>
  <c r="AG32" i="1"/>
  <c r="AF32" i="1"/>
  <c r="AE32" i="1"/>
  <c r="AD32" i="1"/>
  <c r="AC32" i="1"/>
  <c r="AB32" i="1"/>
  <c r="AA32" i="1"/>
  <c r="Z32" i="1"/>
  <c r="AG24" i="1"/>
  <c r="AF24" i="1"/>
  <c r="AE24" i="1"/>
  <c r="AD24" i="1"/>
  <c r="AC24" i="1"/>
  <c r="AB24" i="1"/>
  <c r="AA24" i="1"/>
  <c r="Z24" i="1"/>
  <c r="AG23" i="1"/>
  <c r="AF23" i="1"/>
  <c r="AE23" i="1"/>
  <c r="AD23" i="1"/>
  <c r="AC23" i="1"/>
  <c r="AB23" i="1"/>
  <c r="AA23" i="1"/>
  <c r="Z23" i="1"/>
  <c r="AG21" i="1"/>
  <c r="AF21" i="1"/>
  <c r="AE21" i="1"/>
  <c r="AD21" i="1"/>
  <c r="AC21" i="1"/>
  <c r="AB21" i="1"/>
  <c r="AA21" i="1"/>
  <c r="Z21" i="1"/>
  <c r="AG20" i="1"/>
  <c r="AF20" i="1"/>
  <c r="AE20" i="1"/>
  <c r="AD20" i="1"/>
  <c r="AC20" i="1"/>
  <c r="AB20" i="1"/>
  <c r="AA20" i="1"/>
  <c r="Z20" i="1"/>
  <c r="AG18" i="1"/>
  <c r="AF18" i="1"/>
  <c r="AE18" i="1"/>
  <c r="AD18" i="1"/>
  <c r="AC18" i="1"/>
  <c r="AB18" i="1"/>
  <c r="AA18" i="1"/>
  <c r="Z18" i="1"/>
  <c r="AG17" i="1"/>
  <c r="AF17" i="1"/>
  <c r="AE17" i="1"/>
  <c r="AD17" i="1"/>
  <c r="AC17" i="1"/>
  <c r="AB17" i="1"/>
  <c r="AA17" i="1"/>
  <c r="AG9" i="1"/>
  <c r="AF9" i="1"/>
  <c r="AE9" i="1"/>
  <c r="AD9" i="1"/>
  <c r="AC9" i="1"/>
  <c r="AB9" i="1"/>
  <c r="AA9" i="1"/>
  <c r="Z9" i="1"/>
  <c r="AG8" i="1"/>
  <c r="AF8" i="1"/>
  <c r="AE8" i="1"/>
  <c r="AD8" i="1"/>
  <c r="AC8" i="1"/>
  <c r="AB8" i="1"/>
  <c r="AA8" i="1"/>
  <c r="Z8" i="1"/>
  <c r="AG6" i="1"/>
  <c r="AF6" i="1"/>
  <c r="AE6" i="1"/>
  <c r="AD6" i="1"/>
  <c r="AC6" i="1"/>
  <c r="AB6" i="1"/>
  <c r="AA6" i="1"/>
  <c r="Z6" i="1"/>
  <c r="AG5" i="1"/>
  <c r="AF5" i="1"/>
  <c r="AE5" i="1"/>
  <c r="AD5" i="1"/>
  <c r="AC5" i="1"/>
  <c r="AB5" i="1"/>
  <c r="AA5" i="1"/>
  <c r="Z5" i="1"/>
  <c r="AG3" i="1"/>
  <c r="AF3" i="1"/>
  <c r="AE3" i="1"/>
  <c r="AD3" i="1"/>
  <c r="AC3" i="1"/>
  <c r="AB3" i="1"/>
  <c r="AA3" i="1"/>
  <c r="Z3" i="1"/>
  <c r="AG2" i="1"/>
  <c r="AF2" i="1"/>
  <c r="AE2" i="1"/>
  <c r="AD2" i="1"/>
  <c r="AC2" i="1"/>
  <c r="AB2" i="1"/>
  <c r="AA2" i="1"/>
  <c r="Z2" i="1"/>
</calcChain>
</file>

<file path=xl/sharedStrings.xml><?xml version="1.0" encoding="utf-8"?>
<sst xmlns="http://schemas.openxmlformats.org/spreadsheetml/2006/main" count="848" uniqueCount="307">
  <si>
    <t>Target</t>
  </si>
  <si>
    <t>Dataset</t>
  </si>
  <si>
    <t>Model</t>
  </si>
  <si>
    <t>Parameters</t>
  </si>
  <si>
    <t>Technique</t>
  </si>
  <si>
    <t>Voted features</t>
  </si>
  <si>
    <t>F1 train</t>
  </si>
  <si>
    <t>ROC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</si>
  <si>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</si>
  <si>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</si>
  <si>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</si>
  <si>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</si>
  <si>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</si>
  <si>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</si>
  <si>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</si>
  <si>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</si>
  <si>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ROC test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</si>
  <si>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</si>
  <si>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</si>
  <si>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</si>
  <si>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</si>
  <si>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</si>
  <si>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</si>
  <si>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</si>
  <si>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{'n_estimators': 100, 'max_depth': None, 'min_samples_split': 2, 'min_samples_leaf': 1}</t>
  </si>
  <si>
    <t>5</t>
  </si>
  <si>
    <t>['duration_a', 'f3_max_a', 'duration_e', 'shimmer_apq11_e', 'duration_i', 'f3_min_i', 'duration_o', 'shimmer_apq3_o', 'shimmer_apq11_o', 'duration_u', 'duration_k', 'tot_articulation_k', 'tot_articulation_p', 'shimmer_apq11_p', 'mfcc_1_p', 'tot_articulation_t', 'mfcc_6_t', 'jitter_ddp_a', 'shimmer_dda_o', 'shimmer_apq5_p', 'f1_min_o', 'f3_mean_u']</t>
  </si>
  <si>
    <t>[0 1 1 0 1 0 1 0 1 1 1 1 0 0 1 0 0 0 0 1]</t>
  </si>
  <si>
    <t>[0 0 0 0 0 0 1 0 0 1 0 1 1 0 0 1 1 0 0 1]</t>
  </si>
  <si>
    <t>{'n_estimators': 30, 'max_depth': 10, 'min_samples_split': 5, 'min_samples_leaf': 4}</t>
  </si>
  <si>
    <t>10%</t>
  </si>
  <si>
    <t>['hnr_max_a', 'f3_std_a', 'f3_max_a', 'f3_min_a', 'f0_std_e', 'shimmer_apq11_e', 'hnr_max_e', 'mfcc_5_e', 'mfcc_8_e', 'f3_min_i', 'mfcc_6_i', 'f1_min_o', 'f3_mean_u', 'duration_k', 'f0_median_k', 'jitter_local_absolute_k', 'f1_max_k', 'EnergyBurst_k', 'tot_articulation_p', 'shimmer_apq11_p', 'mfcc_1_p', 'mfcc_10_p', 'mfcc_11_p', 'tot_articulation_t', 'f2_mean_t', 'mfcc_1_t', 'mfcc_3_t', 'mfcc_6_t', 'f0_75_k']</t>
  </si>
  <si>
    <t>[0 0 1 0 1 0 1 0 0 1 0 1 0 1 0 1 1 0 0 1]</t>
  </si>
  <si>
    <t>XGB</t>
  </si>
  <si>
    <t>{'n_estimators': 40, 'max_depth': 2, 'learning_rate': 0.01, 'subsample': 1.0}</t>
  </si>
  <si>
    <t>Free</t>
  </si>
  <si>
    <t>['tot_articulation_t', 'f3_std_a', 'f3_max_a', 'f3_min_a', 'f0_std_e', 'shimmer_apq11_e', 'mfcc_5_e', 'f3_min_i', 'f1_min_o', 'duration_k', 'tot_articulation_k', 'f0_median_k', 'f0_75_k', 'tot_articulation_p', 'shimmer_apq11_p', 'mfcc_1_p', 'f3_mean_u']</t>
  </si>
  <si>
    <t>[0 0 1 0 0 0 1 0 0 1 0 0 0 1 0 1 0 0 0 0]</t>
  </si>
  <si>
    <t>{'n_estimators': 30, 'max_depth': 30, 'min_samples_split': 2, 'min_samples_leaf': 4}</t>
  </si>
  <si>
    <t>['duration_a', 'f0_max_a', 'f3_max_a', 'jitter_ddp_e', 'hnr_std_e', 'duration_i', 'f3_min_i', 'duration_o', 'shimmer_apq11_o', 'mfcc_4_o', 'f0_75_k', 'tot_articulation_p', 'shimmer_apq5_p', 'shimmer_apq11_p', 'VOT_p', 'f0_median_t', 'duration_e', 'f2_median_u', 'duration_k', 'f0_min_t', 'f1_std_e']</t>
  </si>
  <si>
    <t>[1 1 0 0 0 1 1 0 0 1 0 1 0 1 0 0 1 1 0 1]</t>
  </si>
  <si>
    <t>[1 1 1 1 0 1 1 0 0 0 0 0 1 0 1 1 1 0 0 1]</t>
  </si>
  <si>
    <t>{'n_estimators': 50, 'max_depth': 2, 'learning_rate': 1.0, 'subsample': 0.1}</t>
  </si>
  <si>
    <t>['duration_a', 'f3_std_a', 'hnr_std_e', 'f3_std_e', 'mfcc_5_e', 'mfcc_2_i', 'mfcc_6_i', 'hnr_min_o', 'mfcc_4_o', 'f2_mean_u', 'f2_median_u', 'f2_std_k', 'f2_median_k', 'tot_articulation_p', 'shimmer_apq11_p', 'cpp_p', 'mfcc_11_p', 'mfcc_3_t', 'f0_std_e', 'f3_min_i', 'hnr_max_o', 'f0_std_u', 'hnr_min_u', 'f2_min_k', 'mfcc_7_o', 'jitter_rap_u', 'jitter_ddp_u', 'mfcc_2_u']</t>
  </si>
  <si>
    <t>[1 1 0 0 0 0 1 1 1 1 0 1 1 0 1 0 0 1 0 0]</t>
  </si>
  <si>
    <t>{'n_estimators': 10, 'max_depth': 10, 'min_samples_split': 10, 'min_samples_leaf': 1}</t>
  </si>
  <si>
    <t>['duration_a', 'cpp_a', 'f3_std_a', 'f3_max_a', 'f0_std_e', 'shimmer_apq5_e', 'shimmer_apq11_e', 'hnr_std_e', 'f3_std_e', 'mfcc_0_e', 'mfcc_5_e', 'mfcc_9_e', 'mfcc_11_e', 'mfcc_12_e', 'f3_min_i', 'mfcc_2_i', 'mfcc_6_i', 'mfcc_11_i', 'hnr_min_o', 'mfcc_4_o', 'f2_mean_u', 'f2_median_u', 'f2_max_u', 'f2_min_u', 'mfcc_2_u', 'f0_75_k', 'shimmer_local_dB_k', 'f2_mean_k', 'f2_std_k', 'f2_median_k', 'f2_min_k', 'mfcc_10_k', 'tot_articulation_p', 'shimmer_apq11_p', 'cpp_p', 'mfcc_1_p', 'mfcc_11_p', 'mfcc_3_t', 'mfcc_11_t', 'HFLFRatio_t', 'mfcc_4_a', 'mfcc_1_e', 'mfcc_8_e', 'f1_min_i', 'shimmer_apq3_o', 'shimmer_dda_o', 'hnr_max_o', 'mfcc_7_o', 'f0_std_u', 'hnr_min_u', 'cpp_u', 'f3_mean_u', 'f3_max_u', 'mfcc_6_u', 'mfcc_9_u', 'jitter_local_absolute_k', 'f1_max_k', 'f1_std_p', 'mfcc_8_p', 'mfcc_9_p', 'mfcc_10_p', 'mfcc_0_t', 'mfcc_6_t', 'mfcc_7_t', 'low_energy_t', 'jitter_rap_u', 'jitter_ddp_u', 'mfcc_7_u', 'mfcc_11_u']</t>
  </si>
  <si>
    <t>[1 0 1 1 0 1 1 1 1 1 0 0 0 1 0 0 1 1 1 0]</t>
  </si>
  <si>
    <t>{'n_estimators': 100, 'max_depth': 2, 'learning_rate': 0.1, 'subsample': 0.1}</t>
  </si>
  <si>
    <t>['duration_a', 'f3_max_a', 'shimmer_apq11_e', 'mfcc_8_e', 'duration_i', 'f3_min_i', 'mfcc_2_i', 'duration_o', 'shimmer_apq3_o', 'shimmer_apq11_o', 'duration_u', 'shimmer_dda_u', 'duration_k', 'f1_max_k', 'tot_articulation_p', 'duration_p', 'duration_t', 'mfcc_1_t', 'f3_std_e', 'shimmer_dda_o', 'f0_75_k', 'f2_min_k', 'mfcc_11_p']</t>
  </si>
  <si>
    <t>[1 0 1 1 0 1 0 0 0 0 0 1 1 0 1 0 1 1 1 0]</t>
  </si>
  <si>
    <t>[0 1 1 1 0 1 0 1 0 0 0 1 1 0 1 0 0 1 1 1]</t>
  </si>
  <si>
    <t>{'n_estimators': 50, 'max_depth': 10, 'min_samples_split': 5, 'min_samples_leaf': 1}</t>
  </si>
  <si>
    <t>['f3_max_a', 'mfcc_6_a', 'f0_std_e', 'hnr_max_e', 'f1_max_e', 'mfcc_8_e', 'mfcc_6_i', 'mfcc_11_i', 'f0_max_u', 'shimmer_apq3_u', 'shimmer_dda_u', 'hnr_min_u', 'f3_mean_u', 'mfcc_8_u', 'mfcc_9_u', 'duration_k', 'f2_min_k', 'tot_articulation_p', 'mfcc_1_t', 'HFLFRatio_t', 'MeanFreq_t', 'f3_std_a', 'shimmer_apq11_e', 'f3_std_e', 'mfcc_5_e', 'f3_mean_i', 'f3_min_i', 'hnr_min_o', 'mfcc_0_t', 'mfcc_2_i', 'mfcc_11_p']</t>
  </si>
  <si>
    <t>[0 0 1 0 1 1 0 1 0 0 0 1 1 0 1 0 0 0 1 0]</t>
  </si>
  <si>
    <t>MLP</t>
  </si>
  <si>
    <t>{'hidden_layer_sizes': (8,), 'activation': 'tanh', 'alpha': 0.001}</t>
  </si>
  <si>
    <t>['duration_a', 'f3_std_a', 'f3_max_a', 'mfcc_6_a', 'f0_std_e', 'shimmer_apq11_e', 'hnr_max_e', 'mfcc_5_e', 'mfcc_8_e', 'mfcc_10_e', 'f3_min_i', 'mfcc_2_i', 'mfcc_6_i', 'mfcc_11_i', 'duration_o', 'shimmer_apq11_o', 'f0_max_u', 'jitter_rap_u', 'shimmer_apq3_u', 'shimmer_apq5_u', 'shimmer_dda_u', 'hnr_min_u', 'f3_mean_u', 'f3_median_u', 'mfcc_9_u', 'duration_k', 'f2_min_k', 'mfcc_5_k', 'mfcc_10_k', 'tot_articulation_p', 'jitter_local_absolute_p', 'f0_min_t', 'f0_max_t', 'mfcc_1_t', 'HFLFRatio_t', 'MeanFreq_t', 'PeakFreq_t', 'mfcc_10_p', 'f3_mean_i', 'mfcc_11_p']</t>
  </si>
  <si>
    <t>[1 0 0 1 1 1 1 1 1 1 0 1 0 0 0 1 1 1 1 0]</t>
  </si>
  <si>
    <t>SVM</t>
  </si>
  <si>
    <t>{'C': 0.01, 'kernel': 'linear', 'gamma': 0.0001, 'degree': 2}</t>
  </si>
  <si>
    <t>['duration_a', 'jitter_rap_a', 'mfcc_1_a', 'duration_e', 'shimmer_apq11_e', 'hnr_std_e', 'duration_i', 'f3_min_i', 'duration_o', 'shimmer_apq11_o', 'shimmer_dda_o', 'duration_u', 'duration_k', 'tot_articulation_k', 'number_of repetitons_k', 'f1_max_k', 'mfcc_5_k', 'tot_articulation_p', 'f0_std_p', 'mfcc_1_p', 'tot_articulation_t', 'number_of repetitons_t', 'mfcc_1_t', 'mfcc_3_t', 'f3_std_e', 'mfcc_11_e', 'f0_std_o', 'f2_median_u', 'mfcc_10_p', 'f0_std_t', 'f3_median_o']</t>
  </si>
  <si>
    <t>[1 0 0 0 0 0 1 0 0 0 1 0 1 1 1 0 0 1 1 1]</t>
  </si>
  <si>
    <t>[1 0 1 1 1 1 1 0 0 1 1 0 1 0 0 0 1 1 1 1]</t>
  </si>
  <si>
    <t>{'n_estimators': 30, 'max_depth': 20, 'min_samples_split': 10, 'min_samples_leaf': 4}</t>
  </si>
  <si>
    <t>['jitter_rap_a', 'jitter_ddp_a', 'f1_min_a', 'mfcc_11_e', 'f3_min_i', 'mfcc_10_i', 'f0_max_o', 'f3_median_o', 'mfcc_7_u', 'tot_articulation_k', 'number_of repetitons_k', 'shimmer_local_dB_k', 'f1_max_k', 'mfcc_5_k', 'tot_articulation_p', 'number_of repetitons_p', 'f0_std_p', 'mfcc_1_p', 'mfcc_10_p', 'tot_articulation_t', 'number_of repetitons_t', 'f0_min_t', 'mfcc_1_t', 'mfcc_3_t', 'HFLFRatio_t', 'duration_a', 'f0_std_o', 'hnr_max_o', 'hnr_min_u', 'f2_min_u', 'mfcc_5_u', 'shimmer_apq11_p']</t>
  </si>
  <si>
    <t>[1 0 1 1 1 1 1 1 0 1 1 0 1 1 0 0 1 1 1 1]</t>
  </si>
  <si>
    <t>{'n_estimators': 10, 'max_depth': 20, 'min_samples_split': 5, 'min_samples_leaf': 4}</t>
  </si>
  <si>
    <t>['duration_a', 'jitter_local_a', 'jitter_rap_a', 'jitter_ddp_a', 'hnr_min_a', 'hnr_max_a', 'cpp_a', 'f1_min_a', 'mfcc_6_a', 'mfcc_10_a', 'mfcc_12_a', 'jitter_local_absolute_e', 'shimmer_apq11_e', 'hnr_mean_e', 'cpp_e', 'f2_median_e', 'mfcc_8_e', 'mfcc_11_e', 'f1_min_i', 'f3_min_i', 'mfcc_10_i', 'mfcc_11_i', 'f0_max_o', 'shimmer_apq3_o', 'shimmer_dda_o', 'hnr_max_o', 'f3_median_o', 'mfcc_5_o', 'mfcc_7_o', 'cp_u', 'mfcc_1_u', 'mfcc_6_u', 'mfcc_7_u', 'duration_k', 'tot_articulation_k', 'number_of repetitons_k', 'shimmer_local_k', 'shimmer_local_dB_k', 'f1_max_k', 'mfcc_5_k', 'VOT_k', 'tot_articulation_p', 'number_of repetitons_p', 'f0_std_p', 'shimmer_apq11_p', 'mfcc_1_p', 'mfcc_3_p', 'mfcc_10_p', 'tot_articulation_t', 'number_of repetitons_t', 'f0_std_t', 'f0_min_t', 'mfcc_0_t', 'mfcc_1_t', 'mfcc_3_t', 'low_energy_t', 'HFLFRatio_t', 'MeanFreq_t', 'hnr_std_e', 'f1_max_e', 'duration_o', 'f0_std_o', 'f2_min_u', 'PeakFreq_p']</t>
  </si>
  <si>
    <t>[1 0 1 1 1 1 1 0 0 1 1 0 1 1 0 0 1 1 1 0]</t>
  </si>
  <si>
    <t>{'n_estimators': 20, 'max_depth': 10, 'min_samples_split': 5, 'min_samples_leaf': 1}</t>
  </si>
  <si>
    <t>['duration_a', 'jitter_ddp_a', 'mfcc_1_a', 'mfcc_11_e', 'f3_min_i', 'duration_o', 'shimmer_apq3_o', 'shimmer_apq11_o', 'shimmer_dda_o', 'f2_median_u', 'mfcc_11_u', 'tot_articulation_p', 'mfcc_1_p', 'f0_min_t', 'f0_max_t', 'f0_median_t', 'f0_75_t', 'f0_max_a', 'mfcc_12_a', 'f0_std_u', 'duration_k', 'f0_median_k', 'f0_75_k']</t>
  </si>
  <si>
    <t>[1 1 0 0 0 0 0 1 0 1 0 0 1 1 0 0 1 1 0 1]</t>
  </si>
  <si>
    <t>[1 1 0 0 0 1 0 0 0 1 1 0 1 1 0 0 0 1 0 0]</t>
  </si>
  <si>
    <t>{'n_estimators': 70, 'max_depth': 20, 'min_samples_split': 5, 'min_samples_leaf': 2}</t>
  </si>
  <si>
    <t>['f3_max_a', 'f0_std_e', 'shimmer_apq11_e', 'f2_max_e', 'mfcc_5_e', 'f3_mean_i', 'f3_min_i', 'mfcc_4_o', 'jitter_rap_u', 'jitter_ddp_u', 'cp_u', 'mfcc_11_u', 'f1_max_k', 'mfcc_5_k', 'mfcc_1_p', 'tot_articulation_t', 'shimmer_apq11_t', 'mfcc_6_e', 'mfcc_10_e', 'mfcc_11_e', 'mfcc_7_o', 'f0_median_k', 'f0_75_k', 'f2_min_k', 'mfcc_10_p', 'mfcc_9_u']</t>
  </si>
  <si>
    <t>[1 0 0 0 0 1 1 0 0 1 0 1 0 0 0 0 0 0 0 0]</t>
  </si>
  <si>
    <t>['mfcc_3_a', 'f0_std_e', 'mfcc_5_e', 'f3_min_i', 'f1_min_o', 'mfcc_4_o', 'cp_u', 'mfcc_5_k', 'mfcc_2_e', 'mfcc_6_e', 'mfcc_11_e', 'mfcc_11_u', 'f0_median_k', 'f0_75_k', 'f1_max_k', 'f2_min_k', 'tot_articulation_t', 'mfcc_8_e']</t>
  </si>
  <si>
    <t>[1 0 0 0 0 1 1 1 0 1 1 0 1 1 0 0 0 1 0 0]</t>
  </si>
  <si>
    <t>syllable</t>
  </si>
  <si>
    <t>{'n_estimators': 30, 'max_depth': 30, 'min_samples_split': 10, 'min_samples_leaf': 2}</t>
  </si>
  <si>
    <t>['duration_k', 'tot_articulation_k', 'tot_articulation_p', 'shimmer_apq11_p', 'mfcc_1_p', 'tot_articulation_t', 'shimmer_apq11_t', 'mfcc_1_t', 'mfcc_6_t']</t>
  </si>
  <si>
    <t>[0 0 1 0 0 0 1 0 0 1 0 1 1 1 0 1 1 0 0 1]</t>
  </si>
  <si>
    <t>{'n_estimators': 50, 'max_depth': 2, 'learning_rate': 0.7, 'subsample': 0.2}</t>
  </si>
  <si>
    <t>['f0_median_k', 'f0_75_k', 'tot_articulation_p', 'mfcc_1_p', 'mfcc_10_p', 'tot_articulation_t', 'f0_min_t', 'f2_max_t', 'EnergyBurst_k', 'shimmer_apq11_t', 'f0_max_t']</t>
  </si>
  <si>
    <t>[1 0 1 0 1 0 1 1 0 1 0 1 1 1 0 1 1 0 0 1]</t>
  </si>
  <si>
    <t>{'n_estimators': 10, 'max_depth': 2, 'learning_rate': 0.7, 'subsample': 0.1}</t>
  </si>
  <si>
    <t>['f0_median_k', 'tot_articulation_p', 'mfcc_1_p', 'f0_min_t', 'f2_max_t', 'f0_75_k', 'f1_max_k', 'shimmer_apq11_t']</t>
  </si>
  <si>
    <t>[0 0 1 0 0 0 0 0 0 1 0 0 0 1 0 1 1 0 0 1]</t>
  </si>
  <si>
    <t>{'n_estimators': 100, 'max_depth': 2, 'learning_rate': 0.1, 'subsample': 0.2}</t>
  </si>
  <si>
    <t>['f0_75_k', 'tot_articulation_p', 'shimmer_apq11_p', 'f0_median_t', 'duration_k', 'f1_max_k', 'f0_min_t']</t>
  </si>
  <si>
    <t>[1 1 0 1 0 1 1 0 0 1 0 0 1 1 1 0 1 1 0 1]</t>
  </si>
  <si>
    <t>{'n_estimators': 10, 'max_depth': 30, 'min_samples_split': 5, 'min_samples_leaf': 2}</t>
  </si>
  <si>
    <t>['f0_75_k', 'f2_std_k', 'f1_max_k', 'tot_articulation_p', 'shimmer_apq11_p', 'f1_std_p', 'mfcc_3_t']</t>
  </si>
  <si>
    <t>[1 1 0 1 0 1 1 1 0 1 0 1 1 1 1 0 1 1 0 1]</t>
  </si>
  <si>
    <t>{'n_estimators': 40, 'max_depth': 2, 'learning_rate': 0.5, 'subsample': 0.3}</t>
  </si>
  <si>
    <t>['tot_articulation_p', 'shimmer_apq11_p', 'f1_max_t', 'f0_75_k', 'f1_max_k', 'f1_std_p']</t>
  </si>
  <si>
    <t>[1 0 0 1 0 1 1 1 0 1 0 0 1 1 1 0 1 0 1 1]</t>
  </si>
  <si>
    <t>{'n_estimators': 20, 'max_depth': 2, 'learning_rate': 1.0, 'subsample': 0.1}</t>
  </si>
  <si>
    <t>['duration_k', 'f1_max_k', 'tot_articulation_p', 'duration_t', 'mfcc_1_t', 'f0_75_k', 'f2_min_k', 'mfcc_11_p']</t>
  </si>
  <si>
    <t>[0 0 0 1 1 1 0 1 0 0 1 1 1 0 0 0 0 1 0 0]</t>
  </si>
  <si>
    <t>{'n_estimators': 30, 'max_depth': 2, 'learning_rate': 0.7, 'subsample': 0.2}</t>
  </si>
  <si>
    <t>['duration_k', 'f0_75_k', 'f1_max_k', 'f2_min_k', 'tot_articulation_p', 'mfcc_1_p', 'f0_min_t', 'MeanFreq_t', 'shimmer_apq3_t', 'mfcc_1_t', 'mfcc_11_p']</t>
  </si>
  <si>
    <t>[1 0 1 1 0 1 0 1 0 0 0 1 1 0 1 0 1 0 1 1]</t>
  </si>
  <si>
    <t>{'n_estimators': 10, 'max_depth': 2, 'learning_rate': 0.7, 'subsample': 0.3}</t>
  </si>
  <si>
    <t>['duration_k', 'f0_median_k', 'f0_75_k', 'f1_max_k', 'f2_min_k', 'tot_articulation_p', 'f3_mean_p', 'f3_median_p', 'MaxBurstAmplitude_dB_p', 'EnergyBurst_p', 'f0_min_t', 'MeanFreq_t', 'f0_25_k', 'shimmer_apq3_t', 'mfcc_1_t']</t>
  </si>
  <si>
    <t>[1 1 0 1 0 0 0 1 0 0 1 0 1 0 1 0 0 0 1 1]</t>
  </si>
  <si>
    <t>{'hidden_layer_sizes': (16, 8), 'activation': 'tanh', 'alpha': 0.001}</t>
  </si>
  <si>
    <t>['duration_k', 'tot_articulation_k', 'number_of repetitons_k', 'f1_max_k', 'mfcc_5_k', 'tot_articulation_p', 'f0_std_p', 'mfcc_1_p', 'tot_articulation_t', 'number_of repetitons_t', 'mfcc_1_t', 'mfcc_3_t', 'f0_std_t', 'mfcc_10_p']</t>
  </si>
  <si>
    <t>[1 1 1 1 1 1 1 1 1 1 0 0 1 1 0 0 1 1 1 0]</t>
  </si>
  <si>
    <t>{'n_estimators': 10, 'max_depth': 10, 'min_samples_split': 5, 'min_samples_leaf': 2}</t>
  </si>
  <si>
    <t>['tot_articulation_k', 'number_of repetitons_k', 'f1_max_k', 'mfcc_5_k', 'tot_articulation_p', 'f0_std_p', 'mfcc_1_p', 'PeakFreq_p', 'f0_min_t', 'mfcc_3_t', 'HFLFRatio_t', 'mfcc_10_p', 'tot_articulation_t']</t>
  </si>
  <si>
    <t>[1 1 1 0 1 1 1 1 0 1 1 0 1 1 0 0 0 1 1 0]</t>
  </si>
  <si>
    <t>{'C': 1, 'kernel': 'sigmoid', 'gamma': 0.1, 'degree': 2}</t>
  </si>
  <si>
    <t>['tot_articulation_k', 'number_of repetitons_k', 'jitter_local_k', 'f1_max_k', 'mfcc_5_k', 'mfcc_9_k', 'VOT_k', 'tot_articulation_p', 'f0_std_p', 'f0_min_p', 'cpp_p', 'mfcc_1_p', 'mfcc_9_p', 'mfcc_10_p', 'MeanFreq_p', 'PeakFreq_p', 'tot_articulation_t', 'number_of repetitons_t', 'f0_std_t', 'f0_min_t', 'mfcc_1_t', 'mfcc_3_t', 'HFLFRatio_t', 'MeanFreq_t']</t>
  </si>
  <si>
    <t>[1 1 1 1 1 1 1 0 1 1 1 0 1 0 0 1 0 1 1 1]</t>
  </si>
  <si>
    <t>{'n_estimators': 20, 'max_depth': 3, 'learning_rate': 0.1, 'subsample': 0.5}</t>
  </si>
  <si>
    <t>['f0_75_k', 'tot_articulation_p', 'mfcc_1_p', 'tot_articulation_t', 'f0_min_t', 'f0_median_t', 'duration_k', 'f0_median_k']</t>
  </si>
  <si>
    <t>[1 1 0 0 0 1 0 0 0 1 0 0 1 1 1 0 1 1 0 1]</t>
  </si>
  <si>
    <t>{'n_estimators': 30, 'max_depth': 3, 'learning_rate': 0.1, 'subsample': 0.7}</t>
  </si>
  <si>
    <t>['duration_k', 'f0_median_k', 'f0_75_k', 'f1_max_k', 'mfcc_1_p', 'f0_min_t', 'f0_max_t', 'f0_mean_k', 'mfcc_7_t', 'tot_articulation_p']</t>
  </si>
  <si>
    <t>[1 1 0 0 0 1 1 0 0 1 0 0 1 1 0 0 0 1 0 0]</t>
  </si>
  <si>
    <t>{'n_estimators': 10, 'max_depth': 2, 'learning_rate': 0.7, 'subsample': 0.7}</t>
  </si>
  <si>
    <t>['duration_k', 'f0_median_k', 'f0_75_k', 'f1_max_k', 'mfcc_5_k', 'mfcc_1_p', 'f0_min_t', 'f0_max_t', 'f0_mean_k', 'f0_25_k', 'f2_min_k', 'f3_mean_p', 'mfcc_10_p', 'MeanFreq_p', 'mfcc_7_t', 'mfcc_1_t']</t>
  </si>
  <si>
    <t>[1 0 0 0 0 1 0 0 0 0 1 1 1 0 0 0 1 1 0 0]</t>
  </si>
  <si>
    <t>vowels</t>
  </si>
  <si>
    <t>{'n_estimators': 50, 'max_depth': 30, 'min_samples_split': 2, 'min_samples_leaf': 4}</t>
  </si>
  <si>
    <t>['duration_a', 'jitter_ddp_a', 'hnr_mean_a', 'f3_max_a', 'duration_e', 'duration_i', 'f3_min_i', 'duration_o', 'shimmer_apq3_o', 'shimmer_apq11_o', 'duration_u', 'shimmer_dda_o', 'f1_min_o', 'f3_mean_u']</t>
  </si>
  <si>
    <t>[0 0 0 0 0 0 1 0 0 1 0 0 0 0 0 1 1 0 0 0]</t>
  </si>
  <si>
    <t>{'n_estimators': 10, 'max_depth': 3, 'learning_rate': 0.2, 'subsample': 1.0}</t>
  </si>
  <si>
    <t>['jitter_ddp_a', 'f3_std_a', 'f3_max_a', 'duration_e', 'f0_std_e', 'f0_max_e', 'shimmer_apq11_e', 'hnr_max_e', 'f3_std_e', 'mfcc_5_e', 'f2_mean_i', 'f3_min_i', 'shimmer_apq3_o', 'f1_min_o', 'mfcc_4_o', 'f3_mean_u', 'duration_i']</t>
  </si>
  <si>
    <t>[0 0 0 0 0 0 1 1 0 1 0 0 1 0 0 1 1 0 0 0]</t>
  </si>
  <si>
    <t>{'n_estimators': 20, 'max_depth': 20, 'min_samples_split': 10, 'min_samples_leaf': 4}</t>
  </si>
  <si>
    <t>['jitter_ddp_a', 'f3_max_a', 'duration_e', 'shimmer_apq11_e', 'cpp_e', 'f1_min_o', 'duration_a', 'f1_mean_a', 'f2_std_a', 'f3_std_a', 'f3_median_a', 'f3_min_a', 'mfcc_1_a', 'mfcc_4_a', 'f0_std_e', 'f0_max_e', 'shimmer_local_dB_e', 'shimmer_apq5_e', 'hnr_min_e', 'hnr_max_e', 'f3_std_e', 'mfcc_5_e', 'duration_i', 'f2_mean_i', 'f3_mean_i', 'f2_max_i', 'f3_min_i', 'mfcc_2_i', 'mfcc_4_i', 'shimmer_apq3_o', 'shimmer_apq11_o', 'cp_o', 'f3_mean_u', 'f3_median_u', 'f1_min_u', 'mfcc_10_u']</t>
  </si>
  <si>
    <t>[0 0 0 0 0 0 1 0 0 1 0 0 0 0 1 1 1 0 0 1]</t>
  </si>
  <si>
    <t>{'hidden_layer_sizes': (32,), 'activation': 'tanh', 'alpha': 0.0001}</t>
  </si>
  <si>
    <t>['duration_a', 'f0_max_a', 'f3_max_a', 'jitter_ddp_e', 'hnr_std_e', 'duration_i', 'f3_min_i', 'duration_o', 'shimmer_apq11_o', 'mfcc_4_o', 'duration_e', 'f1_std_e']</t>
  </si>
  <si>
    <t>[0 1 1 0 0 0 1 1 0 0 1 1 0 0 0 0 1 1 1 1]</t>
  </si>
  <si>
    <t>['duration_a', 'f2_std_a', 'hnr_std_e', 'mfcc_12_e', 'f3_min_i', 'mfcc_2_i', 'mfcc_6_i', 'hnr_max_o', 'mfcc_4_o', 'f2_median_u', 'f2_min_u', 'hnr_min_o', 'f1_std_e', 'mfcc_7_o']</t>
  </si>
  <si>
    <t>[1 0 1 1 0 1 0 1 0 0 0 0 0 0 0 1 1 0 1 0]</t>
  </si>
  <si>
    <t>{'n_estimators': 30, 'max_depth': None, 'min_samples_split': 10, 'min_samples_leaf': 2}</t>
  </si>
  <si>
    <t>['duration_a', 'mfcc_5_e', 'mfcc_4_o', 'f2_median_u', 'mfcc_8_e', 'mfcc_11_i', 'mfcc_10_o', 'f3_min_i', 'hnr_min_o', 'f2_min_u']</t>
  </si>
  <si>
    <t>[1 0 1 0 0 1 1 1 0 1 0 0 1 1 0 0 0 0 1 0]</t>
  </si>
  <si>
    <t>{'n_estimators': 40, 'max_depth': 2, 'learning_rate': 0.1, 'subsample': 0.2}</t>
  </si>
  <si>
    <t>['duration_a', 'f3_max_a', 'shimmer_apq11_e', 'mfcc_8_e', 'duration_i', 'f3_min_i', 'mfcc_2_i', 'duration_o', 'shimmer_apq3_o', 'shimmer_apq11_o', 'duration_u', 'shimmer_dda_u', 'f3_std_e', 'shimmer_dda_o']</t>
  </si>
  <si>
    <t>[1 1 1 1 0 1 1 1 1 0 0 1 1 0 1 0 0 0 1 0]</t>
  </si>
  <si>
    <t>{'n_estimators': 40, 'max_depth': 20, 'min_samples_split': 5, 'min_samples_leaf': 4}</t>
  </si>
  <si>
    <t>['f3_max_a', 'mfcc_6_a', 'f0_std_e', 'hnr_max_e', 'mfcc_8_e', 'mfcc_11_e', 'f3_mean_i', 'f3_min_i', 'mfcc_3_i', 'mfcc_6_i', 'duration_o', 'f0_max_u', 'shimmer_apq3_u', 'shimmer_dda_u', 'hnr_min_u', 'mfcc_9_u', 'f3_mean_u', 'mfcc_5_e']</t>
  </si>
  <si>
    <t>[0 0 1 0 1 1 1 0 1 0 1 1 0 0 1 0 0 0 1 0]</t>
  </si>
  <si>
    <t>KNN</t>
  </si>
  <si>
    <t>{'n_neighbors': 3, 'weights': 'uniform', 'metric': 'euclidean'}</t>
  </si>
  <si>
    <t>['f3_std_a', 'mfcc_6_a', 'f0_std_e', 'hnr_max_e', 'mfcc_8_e', 'mfcc_9_e', 'f3_mean_i', 'f3_min_i', 'mfcc_2_i', 'mfcc_3_i', 'mfcc_6_i', 'mfcc_11_i', 'f0_max_u', 'shimmer_apq3_u', 'shimmer_dda_u', 'mfcc_8_u', 'mfcc_9_u', 'hnr_std_e', 'duration_a', 'mfcc_5_e']</t>
  </si>
  <si>
    <t>[0 0 1 0 1 1 1 1 1 1 0 1 0 0 1 0 0 0 0 0]</t>
  </si>
  <si>
    <t>{'n_estimators': 20, 'max_depth': 10, 'min_samples_split': 10, 'min_samples_leaf': 4}</t>
  </si>
  <si>
    <t>['duration_a', 'mfcc_1_a', 'duration_e', 'jitter_ddp_e', 'shimmer_apq11_e', 'hnr_std_e', 'duration_i', 'f3_min_i', 'duration_o', 'shimmer_apq11_o', 'shimmer_dda_o', 'duration_u', 'jitter_rap_a', 'mfcc_11_e', 'f0_std_o', 'f2_median_u', 'f3_median_o']</t>
  </si>
  <si>
    <t>[1 0 1 1 1 1 1 1 1 1 0 0 1 1 0 0 1 1 1 1]</t>
  </si>
  <si>
    <t>{'n_estimators': 40, 'max_depth': 30, 'min_samples_split': 10, 'min_samples_leaf': 4}</t>
  </si>
  <si>
    <t>['duration_a', 'f2_std_a', 'f1_median_a', 'duration_e', 'hnr_std_e', 'mfcc_11_e', 'f3_min_i', 'duration_o', 'hnr_min_u', 'mfcc_11_u', 'jitter_ddp_a', 'duration_i', 'hnr_max_o', 'mfcc_1_u', 'f2_mean_u', 'f2_min_u']</t>
  </si>
  <si>
    <t>[1 0 1 1 1 1 1 1 1 1 0 0 1 0 0 0 1 1 1 1]</t>
  </si>
  <si>
    <t>{'n_estimators': 100, 'max_depth': 20, 'min_samples_split': 10, 'min_samples_leaf': 2}</t>
  </si>
  <si>
    <t>['duration_a', 'jitter_rap_a', 'jitter_ddp_a', 'hnr_min_a', 'cpp_a', 'f1_mean_a', 'f2_std_a', 'f3_std_a', 'f1_median_a', 'f2_max_a', 'f3_max_a', 'f1_min_a', 'mfcc_1_a', 'mfcc_5_a', 'mfcc_9_a', 'mfcc_10_a', 'mfcc_12_a', 'duration_e', 'shimmer_apq11_e', 'hnr_std_e', 'hnr_min_e', 'cpp_e', 'f1_mean_e', 'f2_median_e', 'mfcc_5_e', 'mfcc_11_e', 'duration_i', 'f2_max_i', 'f1_min_i', 'f3_min_i', 'mfcc_2_i', 'mfcc_3_i', 'mfcc_7_i', 'mfcc_10_i', 'mfcc_11_i', 'duration_o', 'f0_std_o', 'f0_max_o', 'shimmer_apq3_o', 'shimmer_dda_o', 'hnr_max_o', 'cpp_o', 'f3_median_o', 'f1_max_o', 'mfcc_6_o', 'mfcc_7_o', 'duration_u', 'shimmer_local_u', 'shimmer_apq3_u', 'shimmer_dda_u', 'hnr_std_u', 'hnr_min_u', 'f2_mean_u', 'f2_min_u', 'mfcc_1_u', 'mfcc_5_u', 'mfcc_11_u', 'jitter_local_a', 'cp_a', 'mfcc_0_a', 'mfcc_1_i', 'f3_mean_o', 'f3_mean_u', 'f2_median_u', 'f3_median_u', 'mfcc_7_u', 'f1_median_i']</t>
  </si>
  <si>
    <t>{'n_estimators': 10, 'max_depth': 2, 'learning_rate': 0.5, 'subsample': 0.2}</t>
  </si>
  <si>
    <t>['duration_a', 'jitter_ddp_a', 'mfcc_1_a', 'mfcc_11_e', 'f3_min_i', 'duration_o', 'shimmer_apq3_o', 'shimmer_apq11_o', 'shimmer_dda_o', 'f2_median_u', 'mfcc_11_u', 'mfcc_12_a', 'f0_std_u']</t>
  </si>
  <si>
    <t>[1 0 0 0 1 1 0 1 0 1 0 0 1 1 0 0 0 0 0 0]</t>
  </si>
  <si>
    <t>{'n_estimators': 40, 'max_depth': 2, 'learning_rate': 0.5, 'subsample': 0.5}</t>
  </si>
  <si>
    <t>['f3_max_a', 'f0_std_e', 'hnr_min_e', 'mfcc_5_e', 'f3_mean_i', 'f3_min_i', 'hnr_max_o', 'cpp_o', 'mfcc_11_u', 'mfcc_10_e', 'mfcc_11_e', 'mfcc_4_o', 'mfcc_9_u']</t>
  </si>
  <si>
    <t>[1 0 0 0 0 1 1 1 0 0 1 0 0 0 0 0 0 0 1 0]</t>
  </si>
  <si>
    <t>{'C': 0.0001, 'kernel': 'poly', 'gamma': 1, 'degree': 3}</t>
  </si>
  <si>
    <t>['duration_a', 'jitter_local_a', 'jitter_local_absolute_a', 'jitter_rap_a', 'jitter_ppq5_a', 'jitter_ddp_a', 'hnr_mean_a', 'hnr_max_a', 'cp_a', 'f2_std_a', 'f3_max_a', 'f2_min_a', 'mfcc_1_a', 'mfcc_2_a', 'mfcc_3_a', 'mfcc_6_a', 'mfcc_7_a', 'mfcc_9_a', 'mfcc_12_a', 'f0_std_e', 'jitter_ddp_e', 'shimmer_local_dB_e', 'shimmer_apq11_e', 'hnr_std_e', 'hnr_min_e', 'hnr_max_e', 'cpp_e', 'f3_std_e', 'f2_max_e', 'f3_min_e', 'mfcc_2_e', 'mfcc_5_e', 'mfcc_6_e', 'mfcc_8_e', 'mfcc_10_e', 'mfcc_11_e', 'duration_i', 'f0_75_i', 'hnr_mean_i', 'hnr_min_i', 'f3_mean_i', 'f3_median_i', 'f2_max_i', 'f3_max_i', 'f3_min_i', 'mfcc_4_i', 'mfcc_5_i', 'mfcc_9_i', 'mfcc_11_i', 'duration_o', 'f0_min_o', 'f0_75_o', 'shimmer_apq3_o', 'shimmer_apq11_o', 'shimmer_dda_o', 'hnr_max_o', 'cpp_o', 'f1_mean_o', 'f1_median_o', 'f2_median_o', 'f3_median_o', 'f1_max_o', 'mfcc_0_o', 'mfcc_3_o', 'mfcc_4_o', 'mfcc_7_o', 'mfcc_12_o', 'f0_75_u', 'jitter_rap_u', 'jitter_ppq5_u', 'jitter_ddp_u', 'shimmer_apq3_u', 'shimmer_dda_u', 'cp_u', 'f3_mean_u', 'f2_median_u', 'f2_max_u', 'f3_max_u', 'f1_min_u', 'f2_min_u', 'mfcc_5_u', 'mfcc_7_u', 'mfcc_8_u', 'mfcc_11_u', 'f0_std_a', 'f0_min_i', 'cpp_u', 'mfcc_9_u']</t>
  </si>
  <si>
    <t>[1 1 0 0 1 1 1 1 0 1 1 0 1 1 1 1 0 0 0 0]</t>
  </si>
  <si>
    <t>['ALSFRS-R_SwallowingSubscore']</t>
  </si>
  <si>
    <t>{'n_estimators': 10, 'max_depth': 30, 'min_samples_split': 2, 'min_samples_leaf': 4}</t>
  </si>
  <si>
    <t>['f0_min_e', 'f0_max_e', 'hnr_std_e', 'hnr_mean_i', 'f2_std_i', 'f2_max_i', 'f3_min_i', 'shimmer_dda_o', 'hnr_mean_o', 'hnr_mean_u', 'f2_mean_u', 'duration_k', 'tot_articulation_k', 'number_of repetitons_k', 'EnergyBurst_k', 'number_of repetitons_p', 'mfcc_1_p', 'shimmer_apq11_e', 'shimmer_apq3_o', 'f1_std_o', 'shimmer_apq3_u', 'number_of repetitons_t', 'cp_t']</t>
  </si>
  <si>
    <t>[1 1 1 0 1 0 0 0 1 0 1 1 0 1 0 0 0 0 1 0]</t>
  </si>
  <si>
    <t>[1 1 1 0 0 0 1 0 1 0 1 1 1 1 1 0 0 1 1 0]</t>
  </si>
  <si>
    <t>{'n_estimators': 20, 'max_depth': 2, 'learning_rate': 0.1, 'subsample': 0.3}</t>
  </si>
  <si>
    <t>['mfcc_9_a', 'jitter_local_e', 'jitter_local_absolute_e', 'jitter_ppq5_e', 'hnr_std_e', 'mfcc_3_e', 'f3_min_i', 'shimmer_dda_o', 'hnr_max_o', 'mfcc_7_o', 'f2_mean_u', 'f2_median_u', 'f3_max_u', 'mfcc_7_u', 'duration_k', 'tot_articulation_k', 'number_of repetitons_k', 'EnergyBurst_k', 'number_of repetitons_p', 'mfcc_0_p', 'cpp_e', 'mfcc_2_u', 'mfcc_6_u', 'mfcc_3_k', 'duration_p', 'shimmer_apq11_p', 'mfcc_1_p', 'mfcc_3_t', 'HFLFRatio_t', 'f0_25_a']</t>
  </si>
  <si>
    <t>[1 1 1 0 0 0 1 0 0 0 1 1 1 1 1 1 0 1 1 0]</t>
  </si>
  <si>
    <t>{'C': 20, 'kernel': 'sigmoid', 'gamma': 1, 'degree': 2}</t>
  </si>
  <si>
    <t>['f0_std_a', 'f0_25_a', 'jitter_ppq5_a', 'f3_std_a', 'f3_median_a', 'mfcc_4_a', 'mfcc_5_a', 'mfcc_8_a', 'mfcc_9_a', 'f0_std_e', 'f0_max_e', 'jitter_local_e', 'jitter_local_absolute_e', 'jitter_rap_e', 'jitter_ppq5_e', 'jitter_ddp_e', 'shimmer_apq11_e', 'hnr_mean_e', 'hnr_std_e', 'cpp_e', 'cp_e', 'f2_mean_e', 'f1_std_e', 'f3_std_e', 'f2_median_e', 'f1_max_e', 'f1_min_e', 'mfcc_0_e', 'mfcc_3_e', 'mfcc_4_e', 'mfcc_7_e', 'mfcc_10_e', 'mfcc_12_e', 'f2_mean_i', 'f3_mean_i', 'f2_median_i', 'f3_median_i', 'f2_max_i', 'f3_min_i', 'mfcc_4_i', 'mfcc_5_i', 'mfcc_9_i', 'mfcc_10_i', 'mfcc_11_i', 'f0_max_o', 'shimmer_local_o', 'shimmer_local_dB_o', 'shimmer_apq3_o', 'shimmer_apq5_o', 'shimmer_dda_o', 'hnr_std_o', 'hnr_max_o', 'f3_std_o', 'f3_median_o', 'f3_min_o', 'mfcc_3_o', 'mfcc_6_o', 'mfcc_7_o', 'mfcc_8_o', 'mfcc_9_o', 'f0_std_u', 'hnr_mean_u', 'hnr_min_u', 'cpp_u', 'cp_u', 'f1_mean_u', 'f2_mean_u', 'f3_mean_u', 'f3_std_u', 'f2_median_u', 'f3_median_u', 'f3_max_u', 'f2_min_u', 'mfcc_3_u', 'mfcc_4_u', 'mfcc_5_u', 'mfcc_6_u', 'mfcc_7_u', 'mfcc_11_u', 'duration_k', 'tot_articulation_k', 'number_of repetitons_k', 'shimmer_dda_k', 'hnr_std_k', 'f3_mean_k', 'f3_min_k', 'mfcc_2_k', 'mfcc_3_k', 'mfcc_5_k', 'mfcc_6_k', 'mfcc_8_k', 'HFLFRatio_k', 'EnergyBurst_k', 'tot_articulation_p', 'number_of repetitons_p', 'duration_p', 'f0_max_p', 'hnr_max_p', 'mfcc_0_p', 'mfcc_1_p', 'mfcc_4_p', 'low_energy_p', 'EnergyBurst_p', 'hnr_max_t', 'cp_t', 'f2_std_t', 'f2_max_t', 'mfcc_0_t', 'mfcc_1_t', 'mfcc_5_t', 'HFLFRatio_t', 'mfcc_2_a', 'f2_min_e', 'hnr_min_i', 'f3_std_i', 'mfcc_6_i', 'hnr_std_u', 'hnr_max_u', 'mfcc_2_u', 'mfcc_10_u', 'mfcc_4_k', 'shimmer_apq11_p', 'VarFreq_p', 'number_of repetitons_t', 'duration_t', 'cpp_t', 'mfcc_2_t', 'mfcc_3_t', 'mfcc_9_t']</t>
  </si>
  <si>
    <t>[1 1 0 0 1 0 1 1 1 1 0 1 0 1 1 1 1 0 1 0]</t>
  </si>
  <si>
    <t>{'n_estimators': 30, 'max_depth': 10, 'min_samples_split': 5, 'min_samples_leaf': 1}</t>
  </si>
  <si>
    <t>['duration_a', 'f0_max_a', 'f2_std_a', 'duration_e', 'shimmer_apq11_e', 'cpp_e', 'f2_mean_i', 'f1_std_o', 'f2_mean_u', 'f3_max_u', 'mfcc_1_u', 'duration_k', 'tot_articulation_k', 'number_of repetitons_k', 'mfcc_5_k', 'tot_articulation_p', 'number_of repetitons_p', 'VOT_p', 'number_of repetitons_t', 'shimmer_apq11_t', 'cp_t', 'VOT_t', 'shimmer_apq11_o', 'shimmer_dda_o', 'mfcc_11_u', 'mfcc_5_t', 'f1_std_u']</t>
  </si>
  <si>
    <t>[1 0 1 1 1 1 0 1 0 0 0 0 0 0 1 0 1 0 0 1]</t>
  </si>
  <si>
    <t>[0 0 0 0 1 0 0 1 0 0 0 0 0 1 1 0 1 1 0 0]</t>
  </si>
  <si>
    <t>{'n_estimators': 50, 'max_depth': 10, 'min_samples_split': 10, 'min_samples_leaf': 1}</t>
  </si>
  <si>
    <t>['mfcc_2_a', 'shimmer_apq11_e', 'cpp_e', 'hnr_min_i', 'f3_min_i', 'mfcc_10_i', 'hnr_max_o', 'f2_max_o', 'mfcc_5_o', 'hnr_min_u', 'f2_mean_u', 'f3_max_u', 'duration_k', 'tot_articulation_k', 'number_of repetitons_k', 'mfcc_5_k', 'EnergyBurst_k', 'tot_articulation_p', 'number_of repetitons_p', 'cp_p', 'mfcc_1_p', 'HFLFRatio_p', 'mfcc_1_t', 'mfcc_5_t', 'f1_min_a', 'hnr_std_e', 'mfcc_11_e', 'cp_u', 'mfcc_11_u', 'mfcc_3_t', 'number_of repetitons_t']</t>
  </si>
  <si>
    <t>[0 0 0 0 1 0 0 1 0 0 0 0 0 0 1 0 1 0 0 0]</t>
  </si>
  <si>
    <t>{'n_estimators': 30, 'max_depth': 20, 'min_samples_split': 10, 'min_samples_leaf': 2}</t>
  </si>
  <si>
    <t>['shimmer_apq11_e', 'cpp_e', 'hnr_min_i', 'hnr_max_o', 'mfcc_5_o', 'f3_max_u', 'duration_k', 'tot_articulation_k', 'number_of repetitons_k', 'mfcc_2_k', 'mfcc_5_k', 'cp_p', 'cp_t', 'mfcc_1_t', 'mfcc_11_e', 'mfcc_10_i', 'cp_u', 'mfcc_3_k', 'f0_25_p', 'mfcc_5_t']</t>
  </si>
  <si>
    <t>[0 1 0 0 0 0 0 1 1 0 0 0 0 0 1 0 1 0 0 0]</t>
  </si>
  <si>
    <t>{'n_estimators': 30, 'max_depth': 2, 'learning_rate': 0.1, 'subsample': 0.1}</t>
  </si>
  <si>
    <t>['duration_a', 'jitter_ppq5_e', 'f2_mean_e', 'f2_mean_i', 'f3_min_i', 'hnr_max_o', 'f3_std_o', 'f1_std_u', 'f3_max_u', 'tot_articulation_k', 'number_of repetitons_k', 'mfcc_3_k', 'number_of repetitons_p', 'hnr_max_p', 'tot_articulation_t', 'f3_std_a', 'f1_max_i', 'f1_std_o', 'duration_k', 'mfcc_1_p', 'mfcc_3_t', 'mfcc_5_t', 'number_of repetitons_t']</t>
  </si>
  <si>
    <t>[1 1 0 0 1 0 0 0 0 1 0 0 1 1 0 0 1 1 1 0]</t>
  </si>
  <si>
    <t>[1 1 0 0 1 0 1 1 0 0 0 1 1 0 0 0 1 0 0 0]</t>
  </si>
  <si>
    <t>{'n_estimators': 10, 'max_depth': 30, 'min_samples_split': 2, 'min_samples_leaf': 2}</t>
  </si>
  <si>
    <t>['f3_std_a', 'f1_min_a', 'mfcc_4_a', 'mfcc_7_a', 'mfcc_11_a', 'shimmer_apq11_e', 'f2_mean_e', 'f3_std_e', 'f2_median_e', 'mfcc_4_e', 'f0_max_i', 'f3_mean_i', 'mfcc_5_i', 'mfcc_10_i', 'hnr_max_o', 'mfcc_5_o', 'hnr_min_u', 'cp_u', 'duration_k', 'tot_articulation_k', 'number_of repetitons_k', 'mfcc_3_k', 'mfcc_5_k', 'tot_articulation_p', 'number_of repetitons_p', 'hnr_max_p', 'mfcc_8_a', 'mfcc_3_e', 'number_of repetitons_t', 'mfcc_3_t', 'mfcc_5_t', 'f3_median_o']</t>
  </si>
  <si>
    <t>[1 1 0 0 1 0 1 1 1 1 0 0 1 0 0 0 1 0 0 1]</t>
  </si>
  <si>
    <t>{'n_estimators': 10, 'max_depth': 2, 'learning_rate': 0.7, 'subsample': 1.0}</t>
  </si>
  <si>
    <t>['hnr_min_u', 'duration_k', 'tot_articulation_k', 'mfcc_7_a', 'mfcc_8_a', 'mfcc_11_a', 'hnr_std_e', 'f3_std_e', 'mfcc_4_e', 'mfcc_11_e', 'mfcc_5_i', 'mfcc_10_i', 'hnr_max_o', 'f3_std_o', 'f3_mean_u', 'f3_max_u', 'number_of repetitons_k', 'mfcc_3_k', 'tot_articulation_p', 'number_of repetitons_p', 'jitter_rap_p', 'mfcc_3_t', 'mfcc_5_t', 'f3_median_o']</t>
  </si>
  <si>
    <t>[0 1 0 0 1 0 0 0 0 1 1 0 1 0 0 0 1 0 0 1]</t>
  </si>
  <si>
    <t>{'n_estimators': 10, 'max_depth': 20, 'min_samples_split': 2, 'min_samples_leaf': 4}</t>
  </si>
  <si>
    <t>['f0_max_a', 'f3_std_a', 'f1_median_a', 'mfcc_9_a', 'shimmer_apq11_e', 'duration_i', 'f1_max_i', 'shimmer_apq11_o', 'shimmer_dda_u', 'hnr_mean_u', 'f2_mean_u', 'f3_std_u', 'number_of repetitons_k', 'cp_k', 'cpp_p', 'VOT_p', 'jitter_rap_t', 'cp_t', 'f2_mean_i', 'f2_std_o', 'f3_max_u', 'mfcc_3_k', 'number_of repetitons_p', 'number_of repetitons_t']</t>
  </si>
  <si>
    <t>[1 0 0 0 1 1 0 1 0 0 0 1 1 0 0 1 0 1 0 1]</t>
  </si>
  <si>
    <t>[0 0 0 0 1 1 0 1 0 0 0 1 0 0 1 1 1 1 0 1]</t>
  </si>
  <si>
    <t>{'n_estimators': 20, 'max_depth': 3, 'learning_rate': 0.2, 'subsample': 0.5}</t>
  </si>
  <si>
    <t>['jitter_ppq5_a', 'mfcc_9_a', 'shimmer_apq11_e', 'hnr_std_e', 'mfcc_4_e', 'mfcc_7_e', 'mfcc_11_e', 'f1_max_i', 'mfcc_5_i', 'mfcc_6_i', 'mfcc_10_i', 'hnr_max_o', 'f3_std_o', 'f1_max_o', 'mfcc_7_o', 'hnr_min_u', 'cp_u', 'f3_median_u', 'tot_articulation_k', 'number_of repetitons_k', 'cp_p', 'mfcc_4_p', 'hnr_max_t', 'mfcc_5_t', 'f1_median_a', 'f3_std_e', 'f3_mean_i', 'f2_mean_u', 'mfcc_7_u', 'duration_k', 'f3_mean_k', 'mfcc_3_k', 'f3_max_u']</t>
  </si>
  <si>
    <t>[1 0 0 1 1 1 0 1 0 0 0 1 0 0 1 1 0 1 0 0]</t>
  </si>
  <si>
    <t>{'n_estimators': 20, 'max_depth': 2, 'learning_rate': 0.1, 'subsample': 0.5}</t>
  </si>
  <si>
    <t>['mfcc_9_a', 'hnr_std_e', 'f3_std_e', 'mfcc_11_e', 'f3_min_i', 'mfcc_5_i', 'mfcc_6_i', 'mfcc_10_i', 'f3_std_o', 'mfcc_7_o', 'f2_mean_u', 'f2_median_u', 'f3_max_u', 'mfcc_2_u', 'mfcc_7_u', 'duration_k', 'tot_articulation_k', 'number_of repetitons_k', 'f3_mean_k', 'mfcc_3_k', 'number_of repetitons_p', 'f0_25_p', 'cp_p', 'mfcc_4_p', 'mfcc_5_t']</t>
  </si>
  <si>
    <t>[0 0 0 1 1 1 0 1 1 0 0 1 1 0 1 1 1 1 0 0]</t>
  </si>
  <si>
    <t>{'n_estimators': 60, 'max_depth': 10, 'min_samples_split': 10, 'min_samples_leaf': 2}</t>
  </si>
  <si>
    <t>['f0_max_a', 'shimmer_apq11_e', 'cpp_e', 'hnr_mean_i', 'f1_max_i', 'f0_75_o', 'shimmer_apq3_o', 'hnr_max_o', 'shimmer_apq3_u', 'f2_mean_u', 'tot_articulation_k', 'number_of repetitons_k', 'mfcc_3_k', 'mfcc_5_k', 'number_of repetitons_p', 'VOT_p', 'f3_std_a', 'f3_min_a', 'shimmer_apq3_e', 'f3_std_e', 'f1_std_o', 'duration_k', 'number_of repetitons_t', 'f3_std_k']</t>
  </si>
  <si>
    <t>[1 1 1 0 0 1 0 0 0 0 1 0 0 1 0 0 0 1 0 1]</t>
  </si>
  <si>
    <t>[0 0 1 1 0 1 0 0 0 0 0 0 0 1 0 0 0 1 0 1]</t>
  </si>
  <si>
    <t>{'n_estimators': 30, 'max_depth': 20, 'min_samples_split': 5, 'min_samples_leaf': 2}</t>
  </si>
  <si>
    <t>['f0_max_a', 'jitter_ppq5_a', 'mfcc_9_a', 'mfcc_11_a', 'hnr_std_e', 'cpp_e', 'f3_std_e', 'mfcc_3_e', 'jitter_ppq5_i', 'hnr_min_i', 'f1_max_i', 'mfcc_10_i', 'hnr_max_o', 'hnr_min_u', 'f2_mean_u', 'f3_median_u', 'duration_k', 'tot_articulation_k', 'number_of repetitons_k', 'mfcc_3_k', 'EnergyBurst_k', 'tot_articulation_p', 'number_of repetitons_p', 'mfcc_5_t', 'f1_max_o', 'mfcc_7_o', 'cp_u', 'f3_mean_u', 'f3_max_u']</t>
  </si>
  <si>
    <t>[0 0 1 1 0 1 0 0 0 0 0 0 0 1 0 0 1 0 0 1]</t>
  </si>
  <si>
    <t>{'n_estimators': 10, 'max_depth': 10, 'min_samples_split': 2, 'min_samples_leaf': 2}</t>
  </si>
  <si>
    <t>['mfcc_10_i', 'hnr_max_o', 'f2_mean_u', 'number_of repetitons_k', 'mfcc_9_a', 'f3_max_u', 'mfcc_5_t', 'f2_median_u']</t>
  </si>
  <si>
    <t>[1 0 0 1 0 1 0 0 1 0 0 0 0 1 0 0 1 1 0 1]</t>
  </si>
  <si>
    <t>{'n_estimators': 10, 'max_depth': None, 'min_samples_split': 5, 'min_samples_leaf': 2}</t>
  </si>
  <si>
    <t>['duration_k', 'tot_articulation_k', 'number_of repetitons_k', 'EnergyBurst_k', 'number_of repetitons_p', 'mfcc_1_p', 'duration_t', 'number_of repetitons_t']</t>
  </si>
  <si>
    <t>[1 1 1 0 0 0 1 0 0 0 1 1 1 1 1 0 0 1 1 0]</t>
  </si>
  <si>
    <t>{'n_estimators': 20, 'max_depth': 30, 'min_samples_split': 5, 'min_samples_leaf': 2}</t>
  </si>
  <si>
    <t>['duration_k', 'tot_articulation_k', 'number_of repetitons_k', 'mfcc_3_k', 'EnergyBurst_k', 'number_of repetitons_p', 'mfcc_1_p', 'HFLFRatio_t']</t>
  </si>
  <si>
    <t>{'n_estimators': 30, 'max_depth': 30, 'min_samples_split': 10, 'min_samples_leaf': 4}</t>
  </si>
  <si>
    <t>['duration_k', 'tot_articulation_k', 'number_of repetitons_k', 'mfcc_3_k', 'EnergyBurst_k', 'number_of repetitons_p', 'hnr_max_p', 'tot_articulation_p']</t>
  </si>
  <si>
    <t>{'n_estimators': 30, 'max_depth': 3, 'learning_rate': 1.0, 'subsample': 0.7}</t>
  </si>
  <si>
    <t>['duration_k', 'tot_articulation_k', 'number_of repetitons_k', 'mfcc_5_k', 'tot_articulation_p', 'number_of repetitons_p', 'VOT_p', 'number_of repetitons_t', 'shimmer_apq11_t', 'cp_t', 'VOT_t']</t>
  </si>
  <si>
    <t>[0 0 1 0 1 0 0 1 0 0 0 0 0 1 1 0 1 0 0 0]</t>
  </si>
  <si>
    <t>{'n_estimators': 50, 'max_depth': 2, 'learning_rate': 0.7, 'subsample': 0.3}</t>
  </si>
  <si>
    <t>['duration_k', 'tot_articulation_k', 'number_of repetitons_k', 'cpp_k', 'EnergyBurst_k', 'cp_p', 'HFLFRatio_p', 'f2_std_t', 'mfcc_3_t', 'tot_articulation_p', 'VOT_p', 'shimmer_apq11_t']</t>
  </si>
  <si>
    <t>[0 1 1 0 1 0 1 1 0 0 1 0 0 0 0 0 1 1 0 0]</t>
  </si>
  <si>
    <t>{'n_estimators': 30, 'max_depth': 30, 'min_samples_split': 5, 'min_samples_leaf': 1}</t>
  </si>
  <si>
    <t>['duration_k', 'tot_articulation_k', 'number_of repetitons_k', 'cpp_k', 'mfcc_5_k', 'f0_25_p', 'HFLFRatio_p', 'mfcc_1_t', 'mfcc_3_t']</t>
  </si>
  <si>
    <t>[1 1 0 0 0 0 0 1 1 0 0 0 0 0 1 0 1 1 0 0]</t>
  </si>
  <si>
    <t>{'n_estimators': 10, 'max_depth': 20, 'min_samples_split': 10, 'min_samples_leaf': 1}</t>
  </si>
  <si>
    <t>['tot_articulation_k', 'number_of repetitons_k', 'mfcc_3_k', 'number_of repetitons_p', 'hnr_max_p', 'tot_articulation_t', 'duration_k', 'jitter_rap_p', 'mfcc_1_p', 'mfcc_3_t', 'mfcc_5_t', 'number_of repetitons_t']</t>
  </si>
  <si>
    <t>[1 1 0 0 1 0 1 1 0 1 0 0 1 0 0 0 1 1 0 0]</t>
  </si>
  <si>
    <t>{'n_estimators': 20, 'max_depth': 5, 'learning_rate': 0.5, 'subsample': 1.0}</t>
  </si>
  <si>
    <t>['tot_articulation_k', 'number_of repetitons_k', 'f3_median_k', 'mfcc_3_k', 'hnr_max_p', 'mfcc_3_t', 'mfcc_8_t', 'number_of repetitons_p', 'jitter_rap_p', 'mfcc_5_t']</t>
  </si>
  <si>
    <t>[1 1 0 0 1 1 1 1 0 1 0 0 1 0 0 0 1 0 0 0]</t>
  </si>
  <si>
    <t>{'n_estimators': 20, 'max_depth': 2, 'learning_rate': 0.1, 'subsample': 0.2}</t>
  </si>
  <si>
    <t>['tot_articulation_k', 'number_of repetitons_k', 'mfcc_3_k', 'number_of repetitons_p', 'jitter_rap_p', 'mfcc_3_t', 'mfcc_5_t', 'hnr_std_k']</t>
  </si>
  <si>
    <t>[1 1 0 0 0 0 1 0 0 1 0 1 1 0 0 0 1 0 0 0]</t>
  </si>
  <si>
    <t>['number_of repetitons_k', 'cpp_p', 'VOT_p', 'jitter_rap_t', 'cp_t', 'mfcc_3_k', 'number_of repetitons_p', 'number_of repetitons_t']</t>
  </si>
  <si>
    <t>[0 0 0 1 1 1 0 0 0 0 0 1 0 0 1 1 0 1 0 1]</t>
  </si>
  <si>
    <t>{'n_estimators': 10, 'max_depth': 30, 'min_samples_split': 5, 'min_samples_leaf': 4}</t>
  </si>
  <si>
    <t>['tot_articulation_k', 'number_of repetitons_k', 'mfcc_3_k', 'f0_25_p', 'cpp_p', 'VOT_p', 'EnergyBurst_k', 'jitter_ddp_p', 'number_of repetitons_p', 'mfcc_5_t']</t>
  </si>
  <si>
    <t>[0 0 0 0 1 1 0 0 0 0 0 1 0 0 0 1 0 1 0 1]</t>
  </si>
  <si>
    <t>{'n_estimators': 30, 'max_depth': 10, 'min_samples_split': 10, 'min_samples_leaf': 1}</t>
  </si>
  <si>
    <t>['number_of repetitons_k', 'mfcc_3_k', 'f0_25_p', 'VOT_p']</t>
  </si>
  <si>
    <t>[1 0 0 1 1 1 0 0 0 0 1 1 0 0 0 1 0 1 0 1]</t>
  </si>
  <si>
    <t>{'n_estimators': 40, 'max_depth': None, 'min_samples_split': 5, 'min_samples_leaf': 1}</t>
  </si>
  <si>
    <t>['tot_articulation_k', 'number_of repetitons_k', 'mfcc_5_k', 'number_of repetitons_p', 'VOT_p', 'duration_k', 'number_of repetitons_t', 'f3_std_k']</t>
  </si>
  <si>
    <t>[0 0 1 0 0 1 0 0 0 0 1 0 0 1 0 0 1 1 0 1]</t>
  </si>
  <si>
    <t>['duration_k', 'tot_articulation_k', 'number_of repetitons_k', 'mfcc_3_k', 'mfcc_5_k', 'HFLFRatio_k', 'EnergyBurst_k', 'EnergyBurst_t']</t>
  </si>
  <si>
    <t>[0 0 1 0 0 1 0 0 0 0 0 0 1 1 0 0 1 1 0 1]</t>
  </si>
  <si>
    <t>{'n_estimators': 60, 'max_depth': 20, 'min_samples_split': 2, 'min_samples_leaf': 4}</t>
  </si>
  <si>
    <t>['duration_k', 'tot_articulation_k', 'number_of repetitons_k', 'f3_std_k', 'mfcc_3_k', 'mfcc_5_k', 'EnergyBurst_k', 'EnergyBurst_t']</t>
  </si>
  <si>
    <t>[0 1 1 1 0 1 0 0 0 0 1 0 0 1 0 0 1 1 0 1]</t>
  </si>
  <si>
    <t>['f0_min_e', 'f0_max_e', 'hnr_std_e', 'hnr_mean_i', 'f2_std_i', 'f2_max_i', 'f3_min_i', 'shimmer_dda_o', 'hnr_mean_o', 'hnr_mean_u', 'f2_mean_u', 'shimmer_apq11_e', 'shimmer_apq3_o', 'f1_std_o', 'shimmer_apq3_u']</t>
  </si>
  <si>
    <t>[1 1 0 0 0 0 1 0 0 0 0 0 1 0 0 0 0 0 1 1]</t>
  </si>
  <si>
    <t>{'n_estimators': 20, 'max_depth': 3, 'learning_rate': 0.5, 'subsample': 0.5}</t>
  </si>
  <si>
    <t>['mfcc_9_a', 'jitter_ppq5_e', 'hnr_std_e', 'f1_std_e', 'mfcc_0_e', 'mfcc_3_e', 'f3_min_i', 'mfcc_9_i', 'mfcc_7_o', 'f2_mean_u', 'f2_median_u', 'cpp_e', 'f3_std_i', 'hnr_max_o', 'hnr_std_u', 'mfcc_3_u', 'hnr_min_i', 'f2_min_u']</t>
  </si>
  <si>
    <t>[0 1 0 0 0 1 1 0 1 1 1 1 1 1 0 1 0 0 1 0]</t>
  </si>
  <si>
    <t>['f3_mean_a', 'f3_std_a', 'f1_median_a', 'f3_median_a', 'mfcc_8_a', 'mfcc_9_a', 'mfcc_10_a', 'duration_e', 'f0_std_e', 'f0_max_e', 'jitter_local_e', 'jitter_local_absolute_e', 'jitter_rap_e', 'jitter_ppq5_e', 'jitter_ddp_e', 'shimmer_apq11_e', 'hnr_mean_e', 'hnr_std_e', 'cpp_e', 'cp_e', 'f2_mean_e', 'f1_std_e', 'f3_std_e', 'f2_median_e', 'f1_max_e', 'f2_max_e', 'f2_min_e', 'mfcc_0_e', 'mfcc_3_e', 'mfcc_4_e', 'mfcc_10_e', 'jitter_ppq5_i', 'f2_mean_i', 'f3_mean_i', 'f3_std_i', 'f2_median_i', 'f3_median_i', 'f2_max_i', 'f3_min_i', 'mfcc_4_i', 'mfcc_9_i', 'mfcc_10_i', 'f0_max_o', 'shimmer_apq3_o', 'shimmer_dda_o', 'hnr_max_o', 'f3_std_o', 'f3_median_o', 'mfcc_3_o', 'mfcc_4_o', 'mfcc_6_o', 'mfcc_7_o', 'mfcc_8_o', 'mfcc_12_o', 'hnr_mean_u', 'hnr_min_u', 'hnr_max_u', 'cpp_u', 'cp_u', 'f2_mean_u', 'f1_std_u', 'f3_std_u', 'f2_median_u', 'f3_max_u', 'f2_min_u', 'mfcc_3_u', 'mfcc_4_u', 'mfcc_6_u', 'mfcc_7_u', 'f0_25_a', 'f1_min_a', 'hnr_min_i', 'mfcc_6_i', 'mfcc_9_o', 'hnr_std_u', 'f2_max_u', 'mfcc_2_u', 'mfcc_5_u']</t>
  </si>
  <si>
    <t>[1 1 0 0 0 1 1 0 1 1 1 1 1 0 1 1 1 0 1 1]</t>
  </si>
  <si>
    <t>{'n_estimators': 40, 'max_depth': 20, 'min_samples_split': 2, 'min_samples_leaf': 1}</t>
  </si>
  <si>
    <t>['duration_a', 'f0_max_a', 'f2_std_a', 'duration_e', 'shimmer_apq11_e', 'cpp_e', 'f2_mean_i', 'f1_std_o', 'f2_mean_u', 'f3_max_u', 'mfcc_1_u', 'f1_min_a', 'shimmer_apq11_o', 'shimmer_dda_o', 'mfcc_11_u', 'f1_std_u']</t>
  </si>
  <si>
    <t>[0 0 0 0 1 0 0 1 0 1 0 0 0 1 1 0 1 0 0 0]</t>
  </si>
  <si>
    <t>{'n_estimators': 50, 'max_depth': 10, 'min_samples_split': 2, 'min_samples_leaf': 1}</t>
  </si>
  <si>
    <t>['mfcc_10_a', 'shimmer_apq11_e', 'cpp_e', 'f2_mean_i', 'f3_min_i', 'mfcc_7_i', 'hnr_max_o', 'f2_mean_u', 'f2_median_u', 'f3_max_u', 'duration_a', 'f1_median_a', 'mfcc_2_a', 'mfcc_11_e', 'cp_u', 'mfcc_11_u']</t>
  </si>
  <si>
    <t>[0 0 0 0 1 0 0 1 0 1 0 0 0 1 1 0 1 0 0 1]</t>
  </si>
  <si>
    <t>{'n_estimators': 30, 'max_depth': 20, 'min_samples_split': 10, 'min_samples_leaf': 1}</t>
  </si>
  <si>
    <t>['duration_a', 'f0_max_a', 'f1_mean_a', 'f3_std_a', 'f1_median_a', 'f3_median_a', 'f1_min_a', 'mfcc_2_a', 'mfcc_9_a', 'mfcc_10_a', 'mfcc_11_a', 'duration_e', 'f0_max_e', 'shimmer_local_dB_e', 'shimmer_apq11_e', 'cpp_e', 'f1_std_e', 'mfcc_3_e', 'mfcc_11_e', 'f0_median_i', 'jitter_ppq5_i', 'hnr_min_i', 'f2_mean_i', 'f3_mean_i', 'f3_std_i', 'f3_min_i', 'mfcc_0_i', 'mfcc_2_i', 'mfcc_5_i', 'mfcc_7_i', 'mfcc_10_i', 'shimmer_apq11_o', 'hnr_mean_o', 'hnr_max_o', 'f2_std_o', 'f1_max_o', 'f1_min_o', 'mfcc_4_o', 'mfcc_5_o', 'mfcc_7_o', 'mfcc_9_o', 'jitter_local_absolute_u', 'shimmer_apq3_u', 'shimmer_dda_u', 'hnr_std_u', 'hnr_min_u', 'cp_u', 'f2_mean_u', 'f3_mean_u', 'f3_std_u', 'f2_median_u', 'f3_median_u', 'f2_max_u', 'f3_max_u', 'f2_min_u', 'mfcc_1_u', 'mfcc_11_u', 'hnr_std_e']</t>
  </si>
  <si>
    <t>[0 1 0 0 1 0 1 1 0 0 0 0 0 1 1 0 1 0 0 0]</t>
  </si>
  <si>
    <t>{'hidden_layer_sizes': (64, 32), 'activation': 'tanh', 'alpha': 0.0001}</t>
  </si>
  <si>
    <t>['duration_a', 'jitter_ppq5_e', 'f2_mean_e', 'f2_mean_i', 'f3_min_i', 'hnr_max_o', 'f3_std_o', 'f1_std_u', 'f3_max_u', 'f3_std_a', 'f1_max_i', 'f1_std_o']</t>
  </si>
  <si>
    <t>[1 1 0 0 1 0 1 0 0 1 1 0 0 0 0 0 1 1 1 0]</t>
  </si>
  <si>
    <t>{'n_estimators': 60, 'max_depth': 30, 'min_samples_split': 10, 'min_samples_leaf': 4}</t>
  </si>
  <si>
    <t>['mfcc_11_a', 'duration_e', 'f2_mean_e', 'mfcc_3_e', 'mfcc_4_e', 'f0_max_i', 'f3_min_i', 'hnr_max_o', 'hnr_min_u', 'f2_median_u', 'f3_max_u', 'mfcc_3_u', 'f3_std_a', 'f3_std_e', 'mfcc_10_i', 'cp_u', 'f1_std_u', 'mfcc_6_e', 'f3_median_o', 'f2_mean_u']</t>
  </si>
  <si>
    <t>[0 1 0 0 1 1 1 0 0 1 0 0 0 0 0 0 1 0 0 1]</t>
  </si>
  <si>
    <t>{'n_estimators': 10, 'max_depth': 20, 'min_samples_split': 2, 'min_samples_leaf': 2}</t>
  </si>
  <si>
    <t>['f3_std_a', 'f3_median_a', 'f1_min_a', 'mfcc_11_a', 'mfcc_12_a', 'duration_e', 'f2_mean_e', 'f2_median_e', 'f1_min_e', 'mfcc_3_e', 'mfcc_4_e', 'f0_max_i', 'f2_mean_i', 'f3_min_i', 'mfcc_10_i', 'hnr_max_o', 'mfcc_7_o', 'f0_max_u', 'hnr_min_u', 'cp_u', 'f2_median_u', 'f3_max_u', 'mfcc_2_u', 'mfcc_3_u', 'f1_max_i', 'f3_mean_u', 'f1_std_u', 'mfcc_8_a', 'mfcc_6_e', 'f2_mean_u']</t>
  </si>
  <si>
    <t>[0 1 0 0 0 0 0 0 0 1 0 0 0 0 0 1 1 0 0 0]</t>
  </si>
  <si>
    <t>{'C': 0.2, 'kernel': 'sigmoid', 'gamma': 1, 'degree': 2}</t>
  </si>
  <si>
    <t>['f0_max_a', 'f3_std_a', 'f1_median_a', 'mfcc_9_a', 'shimmer_apq11_e', 'hnr_std_e', 'duration_i', 'f1_max_i', 'shimmer_apq11_o', 'shimmer_dda_u', 'hnr_mean_u', 'f2_mean_u', 'f3_std_u', 'f2_mean_i', 'f2_std_o', 'f3_max_u', 'jitter_ppq5_e']</t>
  </si>
  <si>
    <t>[1 0 0 1 1 1 0 1 1 0 0 1 0 1 1 1 0 1 1 0]</t>
  </si>
  <si>
    <t>['f1_median_a', 'mfcc_9_a', 'shimmer_apq11_e', 'hnr_std_e', 'mfcc_5_i', 'hnr_max_o', 'f3_std_o', 'mfcc_7_o', 'hnr_min_u', 'f2_mean_u', 'f3_max_u', 'mfcc_11_e', 'f3_min_i', 'f2_median_u', 'mfcc_7_u']</t>
  </si>
  <si>
    <t>[1 0 0 0 1 1 0 1 1 0 0 1 0 1 0 1 1 1 0 0]</t>
  </si>
  <si>
    <t>{'n_estimators': 30, 'max_depth': 30, 'min_samples_split': 2, 'min_samples_leaf': 1}</t>
  </si>
  <si>
    <t>['f1_median_a', 'mfcc_9_a', 'shimmer_apq11_e', 'mfcc_11_e', 'f3_min_i', 'hnr_max_o', 'mfcc_7_o', 'cp_u', 'f2_mean_u', 'f3_std_u', 'f3_max_u']</t>
  </si>
  <si>
    <t>[1 0 0 0 1 1 0 1 0 0 0 1 0 1 0 0 1 1 0 0]</t>
  </si>
  <si>
    <t>{'n_estimators': 10, 'max_depth': None, 'min_samples_split': 2, 'min_samples_leaf': 4}</t>
  </si>
  <si>
    <t>['f0_max_a', 'shimmer_apq11_e', 'cpp_e', 'hnr_mean_i', 'f1_max_i', 'f0_75_o', 'shimmer_apq3_o', 'hnr_max_o', 'shimmer_apq3_u', 'f2_mean_u', 'f3_std_a', 'f3_min_a', 'shimmer_apq3_e', 'f3_std_e', 'f1_std_o']</t>
  </si>
  <si>
    <t>[1 0 0 0 0 1 0 1 0 0 1 0 0 1 0 1 1 0 0 1]</t>
  </si>
  <si>
    <t>{'n_estimators': 40, 'max_depth': 2, 'learning_rate': 0.7, 'subsample': 0.7}</t>
  </si>
  <si>
    <t>['mfcc_11_a', 'hnr_std_e', 'cpp_e', 'f3_std_e', 'mfcc_2_e', 'mfcc_4_e', 'mfcc_10_i', 'hnr_max_o', 'hnr_std_u', 'hnr_min_u', 'f2_mean_u', 'f3_mean_u', 'f2_median_u', 'f3_max_u', 'mfcc_3_e', 'mfcc_7_e', 'f1_max_o', 'mfcc_7_o']</t>
  </si>
  <si>
    <t>[1 1 0 1 0 1 0 1 0 0 0 0 0 1 0 0 0 1 0 1]</t>
  </si>
  <si>
    <t>{'n_estimators': 50, 'max_depth': None, 'min_samples_split': 10, 'min_samples_leaf': 4}</t>
  </si>
  <si>
    <t>['mfcc_4_e', 'hnr_max_o', 'f2_mean_u', 'f3_max_u', 'mfcc_9_a', 'mfcc_11_a', 'jitter_ppq5_e', 'hnr_std_e', 'cpp_e', 'mfcc_7_e', 'f3_min_i', 'mfcc_7_o', 'hnr_std_u', 'cp_u', 'f3_mean_u', 'f1_std_u', 'f3_median_u', 'mfcc_3_u']</t>
  </si>
  <si>
    <t>[1 1 0 1 0 1 0 0 0 0 0 0 0 0 0 0 0 0 0 1]</t>
  </si>
  <si>
    <t>F1 validation</t>
  </si>
  <si>
    <t>Syllables</t>
  </si>
  <si>
    <t>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</si>
</sst>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1"/>
  <sheetViews>
    <sheetView tabSelected="1" workbookViewId="0">
      <selection activeCell="K6" sqref="K6"/>
    </sheetView>
  </sheetViews>
  <sheetFormatPr defaultRowHeight="14.25" x14ac:dyDescent="0.45"/>
  <cols>
    <col min="23" max="23" width="27.3984375" bestFit="1" customWidth="1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1" t="s">
        <v>0</v>
      </c>
      <c r="X1" s="1" t="s">
        <v>1</v>
      </c>
      <c r="Y1" s="1" t="s">
        <v>4</v>
      </c>
      <c r="Z1" s="1" t="s">
        <v>14</v>
      </c>
      <c r="AA1" s="1" t="s">
        <v>15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304</v>
      </c>
      <c r="AG1" s="1" t="s">
        <v>6</v>
      </c>
    </row>
    <row r="2" spans="1:33" x14ac:dyDescent="0.4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>
        <v>1</v>
      </c>
      <c r="H2">
        <v>1</v>
      </c>
      <c r="I2" t="s">
        <v>27</v>
      </c>
      <c r="J2" t="s">
        <v>28</v>
      </c>
      <c r="K2">
        <v>4</v>
      </c>
      <c r="L2">
        <v>3</v>
      </c>
      <c r="M2">
        <v>7</v>
      </c>
      <c r="N2">
        <v>6</v>
      </c>
      <c r="O2">
        <v>0.55000000000000004</v>
      </c>
      <c r="P2">
        <v>0.47058823529411759</v>
      </c>
      <c r="Q2">
        <v>0.54999999999999993</v>
      </c>
      <c r="R2">
        <v>0.4</v>
      </c>
      <c r="S2">
        <v>0.5714285714285714</v>
      </c>
      <c r="T2">
        <v>0.7</v>
      </c>
      <c r="U2">
        <v>0.4</v>
      </c>
      <c r="W2" t="s">
        <v>21</v>
      </c>
      <c r="X2" t="s">
        <v>22</v>
      </c>
      <c r="Y2" t="s">
        <v>25</v>
      </c>
      <c r="Z2">
        <f>ROUND(AVERAGE(O2,O5,O8,O11,O14),4)</f>
        <v>0.64</v>
      </c>
      <c r="AA2">
        <f t="shared" ref="AA2:AE2" si="0">ROUND(AVERAGE(P2,P5,P8,P11,P14),4)</f>
        <v>0.62919999999999998</v>
      </c>
      <c r="AB2">
        <f t="shared" si="0"/>
        <v>0.64170000000000005</v>
      </c>
      <c r="AC2">
        <f t="shared" si="0"/>
        <v>0.64890000000000003</v>
      </c>
      <c r="AD2">
        <f>ROUND(AVERAGE(S2,S5,S8,S11,S14),4)</f>
        <v>0.62649999999999995</v>
      </c>
      <c r="AE2">
        <f t="shared" si="0"/>
        <v>0.63449999999999995</v>
      </c>
      <c r="AF2">
        <f>ROUND(AVERAGE(G2,G5,G8,G11,G14),4)</f>
        <v>0.92030000000000001</v>
      </c>
      <c r="AG2">
        <f>ROUND(AVERAGE(H2,H5,H8,H11,H14),4)</f>
        <v>0.92290000000000005</v>
      </c>
    </row>
    <row r="3" spans="1:33" x14ac:dyDescent="0.45">
      <c r="A3" t="s">
        <v>21</v>
      </c>
      <c r="B3" t="s">
        <v>22</v>
      </c>
      <c r="C3" t="s">
        <v>23</v>
      </c>
      <c r="D3" t="s">
        <v>29</v>
      </c>
      <c r="E3" t="s">
        <v>30</v>
      </c>
      <c r="F3" t="s">
        <v>31</v>
      </c>
      <c r="G3">
        <v>0.98666666666666669</v>
      </c>
      <c r="H3">
        <v>0.98684210526315796</v>
      </c>
      <c r="I3" t="s">
        <v>27</v>
      </c>
      <c r="J3" t="s">
        <v>32</v>
      </c>
      <c r="K3">
        <v>6</v>
      </c>
      <c r="L3">
        <v>3</v>
      </c>
      <c r="M3">
        <v>7</v>
      </c>
      <c r="N3">
        <v>4</v>
      </c>
      <c r="O3">
        <v>0.65</v>
      </c>
      <c r="P3">
        <v>0.63157894736842102</v>
      </c>
      <c r="Q3">
        <v>0.64999999999999991</v>
      </c>
      <c r="R3">
        <v>0.6</v>
      </c>
      <c r="S3">
        <v>0.66666666666666663</v>
      </c>
      <c r="T3">
        <v>0.7</v>
      </c>
      <c r="U3">
        <v>0.6</v>
      </c>
      <c r="W3" t="s">
        <v>21</v>
      </c>
      <c r="X3" t="s">
        <v>22</v>
      </c>
      <c r="Y3" t="s">
        <v>25</v>
      </c>
      <c r="Z3">
        <f>ROUND(_xlfn.STDEV.P(O2,O5,O8,O11,O14),4)</f>
        <v>9.1700000000000004E-2</v>
      </c>
      <c r="AA3">
        <f t="shared" ref="AA3:AE3" si="1">ROUND(_xlfn.STDEV.P(P2,P5,P8,P11,P14),4)</f>
        <v>0.10199999999999999</v>
      </c>
      <c r="AB3">
        <f t="shared" si="1"/>
        <v>8.8700000000000001E-2</v>
      </c>
      <c r="AC3">
        <f t="shared" si="1"/>
        <v>0.14430000000000001</v>
      </c>
      <c r="AD3">
        <f t="shared" si="1"/>
        <v>9.2499999999999999E-2</v>
      </c>
      <c r="AE3">
        <f t="shared" si="1"/>
        <v>0.13619999999999999</v>
      </c>
      <c r="AF3">
        <f>ROUND(_xlfn.STDEV.P(G2,G5,G8,G11,G14),4)</f>
        <v>7.3800000000000004E-2</v>
      </c>
      <c r="AG3">
        <f>ROUND(_xlfn.STDEV.P(H2,H5,H8,H11,H14),4)</f>
        <v>7.1499999999999994E-2</v>
      </c>
    </row>
    <row r="4" spans="1:33" x14ac:dyDescent="0.45">
      <c r="A4" t="s">
        <v>21</v>
      </c>
      <c r="B4" t="s">
        <v>22</v>
      </c>
      <c r="C4" t="s">
        <v>33</v>
      </c>
      <c r="D4" t="s">
        <v>34</v>
      </c>
      <c r="E4" t="s">
        <v>35</v>
      </c>
      <c r="F4" t="s">
        <v>36</v>
      </c>
      <c r="G4">
        <v>0.83116883116883122</v>
      </c>
      <c r="H4">
        <v>0.83771929824561409</v>
      </c>
      <c r="I4" t="s">
        <v>27</v>
      </c>
      <c r="J4" t="s">
        <v>37</v>
      </c>
      <c r="K4">
        <v>3</v>
      </c>
      <c r="L4">
        <v>2</v>
      </c>
      <c r="M4">
        <v>8</v>
      </c>
      <c r="N4">
        <v>7</v>
      </c>
      <c r="O4">
        <v>0.55000000000000004</v>
      </c>
      <c r="P4">
        <v>0.4</v>
      </c>
      <c r="Q4">
        <v>0.55000000000000004</v>
      </c>
      <c r="R4">
        <v>0.3</v>
      </c>
      <c r="S4">
        <v>0.6</v>
      </c>
      <c r="T4">
        <v>0.8</v>
      </c>
      <c r="U4">
        <v>0.3</v>
      </c>
    </row>
    <row r="5" spans="1:33" x14ac:dyDescent="0.45">
      <c r="A5" t="s">
        <v>21</v>
      </c>
      <c r="B5" t="s">
        <v>22</v>
      </c>
      <c r="C5" t="s">
        <v>23</v>
      </c>
      <c r="D5" t="s">
        <v>38</v>
      </c>
      <c r="E5" t="s">
        <v>25</v>
      </c>
      <c r="F5" t="s">
        <v>39</v>
      </c>
      <c r="G5">
        <v>0.92500000000000004</v>
      </c>
      <c r="H5">
        <v>0.92731829573934843</v>
      </c>
      <c r="I5" t="s">
        <v>40</v>
      </c>
      <c r="J5" t="s">
        <v>41</v>
      </c>
      <c r="K5">
        <v>6</v>
      </c>
      <c r="L5">
        <v>5</v>
      </c>
      <c r="M5">
        <v>5</v>
      </c>
      <c r="N5">
        <v>4</v>
      </c>
      <c r="O5">
        <v>0.55000000000000004</v>
      </c>
      <c r="P5">
        <v>0.5714285714285714</v>
      </c>
      <c r="Q5">
        <v>0.55000000000000004</v>
      </c>
      <c r="R5">
        <v>0.6</v>
      </c>
      <c r="S5">
        <v>0.54545454545454541</v>
      </c>
      <c r="T5">
        <v>0.5</v>
      </c>
      <c r="U5">
        <v>0.6</v>
      </c>
      <c r="W5" t="s">
        <v>21</v>
      </c>
      <c r="X5" t="s">
        <v>22</v>
      </c>
      <c r="Y5" s="2">
        <v>0.1</v>
      </c>
      <c r="Z5">
        <f>ROUND(AVERAGE(O3,O6,O9,O12,O15),4)</f>
        <v>0.61</v>
      </c>
      <c r="AA5">
        <f t="shared" ref="AA5:AE5" si="2">ROUND(AVERAGE(P3,P6,P9,P12,P15),4)</f>
        <v>0.57010000000000005</v>
      </c>
      <c r="AB5">
        <f t="shared" si="2"/>
        <v>0.61019999999999996</v>
      </c>
      <c r="AC5">
        <f t="shared" si="2"/>
        <v>0.58220000000000005</v>
      </c>
      <c r="AD5">
        <f t="shared" si="2"/>
        <v>0.59</v>
      </c>
      <c r="AE5">
        <f t="shared" si="2"/>
        <v>0.63819999999999999</v>
      </c>
      <c r="AF5">
        <f>ROUND(AVERAGE(G3,G6,G9,G12,G15),4)</f>
        <v>0.93830000000000002</v>
      </c>
      <c r="AG5">
        <f>ROUND(AVERAGE(H3,H6,H9,H12,H15),4)</f>
        <v>0.93799999999999994</v>
      </c>
    </row>
    <row r="6" spans="1:33" x14ac:dyDescent="0.45">
      <c r="A6" t="s">
        <v>21</v>
      </c>
      <c r="B6" t="s">
        <v>22</v>
      </c>
      <c r="C6" t="s">
        <v>33</v>
      </c>
      <c r="D6" t="s">
        <v>42</v>
      </c>
      <c r="E6" t="s">
        <v>30</v>
      </c>
      <c r="F6" t="s">
        <v>43</v>
      </c>
      <c r="G6">
        <v>0.75609756097560976</v>
      </c>
      <c r="H6">
        <v>0.75313283208020054</v>
      </c>
      <c r="I6" t="s">
        <v>40</v>
      </c>
      <c r="J6" t="s">
        <v>44</v>
      </c>
      <c r="K6">
        <v>6</v>
      </c>
      <c r="L6">
        <v>4</v>
      </c>
      <c r="M6">
        <v>6</v>
      </c>
      <c r="N6">
        <v>4</v>
      </c>
      <c r="O6">
        <v>0.6</v>
      </c>
      <c r="P6">
        <v>0.6</v>
      </c>
      <c r="Q6">
        <v>0.6</v>
      </c>
      <c r="R6">
        <v>0.6</v>
      </c>
      <c r="S6">
        <v>0.6</v>
      </c>
      <c r="T6">
        <v>0.6</v>
      </c>
      <c r="U6">
        <v>0.6</v>
      </c>
      <c r="W6" t="s">
        <v>21</v>
      </c>
      <c r="X6" t="s">
        <v>22</v>
      </c>
      <c r="Y6" s="2">
        <v>0.1</v>
      </c>
      <c r="Z6">
        <f>ROUND(_xlfn.STDEV.P(O3,O6,O9,O12,O15),4)</f>
        <v>6.6299999999999998E-2</v>
      </c>
      <c r="AA6">
        <f t="shared" ref="AA6:AE6" si="3">ROUND(_xlfn.STDEV.P(P3,P6,P9,P12,P15),4)</f>
        <v>0.1444</v>
      </c>
      <c r="AB6">
        <f t="shared" si="3"/>
        <v>7.5300000000000006E-2</v>
      </c>
      <c r="AC6">
        <f t="shared" si="3"/>
        <v>0.21190000000000001</v>
      </c>
      <c r="AD6">
        <f t="shared" si="3"/>
        <v>0.1191</v>
      </c>
      <c r="AE6">
        <f t="shared" si="3"/>
        <v>0.1515</v>
      </c>
      <c r="AF6">
        <f>ROUND(_xlfn.STDEV.P(G3,G6,G9,G12,G15),4)</f>
        <v>9.2999999999999999E-2</v>
      </c>
      <c r="AG6">
        <f>ROUND(_xlfn.STDEV.P(H3,H6,H9,H12,H15),4)</f>
        <v>9.4200000000000006E-2</v>
      </c>
    </row>
    <row r="7" spans="1:33" x14ac:dyDescent="0.45">
      <c r="A7" t="s">
        <v>21</v>
      </c>
      <c r="B7" t="s">
        <v>22</v>
      </c>
      <c r="C7" t="s">
        <v>23</v>
      </c>
      <c r="D7" t="s">
        <v>45</v>
      </c>
      <c r="E7" t="s">
        <v>35</v>
      </c>
      <c r="F7" t="s">
        <v>46</v>
      </c>
      <c r="G7">
        <v>0.97435897435897434</v>
      </c>
      <c r="H7">
        <v>0.97619047619047616</v>
      </c>
      <c r="I7" t="s">
        <v>40</v>
      </c>
      <c r="J7" t="s">
        <v>47</v>
      </c>
      <c r="K7">
        <v>7</v>
      </c>
      <c r="L7">
        <v>5</v>
      </c>
      <c r="M7">
        <v>5</v>
      </c>
      <c r="N7">
        <v>3</v>
      </c>
      <c r="O7">
        <v>0.6</v>
      </c>
      <c r="P7">
        <v>0.63636363636363635</v>
      </c>
      <c r="Q7">
        <v>0.6</v>
      </c>
      <c r="R7">
        <v>0.7</v>
      </c>
      <c r="S7">
        <v>0.58333333333333337</v>
      </c>
      <c r="T7">
        <v>0.5</v>
      </c>
      <c r="U7">
        <v>0.7</v>
      </c>
    </row>
    <row r="8" spans="1:33" x14ac:dyDescent="0.45">
      <c r="A8" t="s">
        <v>21</v>
      </c>
      <c r="B8" t="s">
        <v>22</v>
      </c>
      <c r="C8" t="s">
        <v>33</v>
      </c>
      <c r="D8" t="s">
        <v>48</v>
      </c>
      <c r="E8" t="s">
        <v>25</v>
      </c>
      <c r="F8" t="s">
        <v>49</v>
      </c>
      <c r="G8">
        <v>0.79487179487179482</v>
      </c>
      <c r="H8">
        <v>0.8007518796992481</v>
      </c>
      <c r="I8" t="s">
        <v>50</v>
      </c>
      <c r="J8" t="s">
        <v>51</v>
      </c>
      <c r="K8">
        <v>8</v>
      </c>
      <c r="L8">
        <v>3</v>
      </c>
      <c r="M8">
        <v>7</v>
      </c>
      <c r="N8">
        <v>2</v>
      </c>
      <c r="O8">
        <v>0.75</v>
      </c>
      <c r="P8">
        <v>0.76190476190476186</v>
      </c>
      <c r="Q8">
        <v>0.75</v>
      </c>
      <c r="R8">
        <v>0.8</v>
      </c>
      <c r="S8">
        <v>0.72727272727272729</v>
      </c>
      <c r="T8">
        <v>0.7</v>
      </c>
      <c r="U8">
        <v>0.8</v>
      </c>
      <c r="W8" t="s">
        <v>21</v>
      </c>
      <c r="X8" t="s">
        <v>22</v>
      </c>
      <c r="Y8" s="2" t="s">
        <v>35</v>
      </c>
      <c r="Z8">
        <f>ROUND(AVERAGE(O4,O7,O10,O13,O16),4)</f>
        <v>0.6</v>
      </c>
      <c r="AA8">
        <f t="shared" ref="AA8:AE8" si="4">ROUND(AVERAGE(P4,P7,P10,P13,P16),4)</f>
        <v>0.58960000000000001</v>
      </c>
      <c r="AB8">
        <f t="shared" si="4"/>
        <v>0.60260000000000002</v>
      </c>
      <c r="AC8">
        <f t="shared" si="4"/>
        <v>0.62890000000000001</v>
      </c>
      <c r="AD8">
        <f t="shared" si="4"/>
        <v>0.58540000000000003</v>
      </c>
      <c r="AE8">
        <f t="shared" si="4"/>
        <v>0.57640000000000002</v>
      </c>
      <c r="AF8">
        <f>ROUND(AVERAGE(G4,G7,G10,G13,G16),4)</f>
        <v>0.86799999999999999</v>
      </c>
      <c r="AG8">
        <f>ROUND(AVERAGE(H4,H7,H10,H13,H16),4)</f>
        <v>0.86599999999999999</v>
      </c>
    </row>
    <row r="9" spans="1:33" x14ac:dyDescent="0.45">
      <c r="A9" t="s">
        <v>21</v>
      </c>
      <c r="B9" t="s">
        <v>22</v>
      </c>
      <c r="C9" t="s">
        <v>23</v>
      </c>
      <c r="D9" t="s">
        <v>52</v>
      </c>
      <c r="E9" t="s">
        <v>30</v>
      </c>
      <c r="F9" t="s">
        <v>53</v>
      </c>
      <c r="G9">
        <v>1</v>
      </c>
      <c r="H9">
        <v>1</v>
      </c>
      <c r="I9" t="s">
        <v>50</v>
      </c>
      <c r="J9" t="s">
        <v>54</v>
      </c>
      <c r="K9">
        <v>6</v>
      </c>
      <c r="L9">
        <v>2</v>
      </c>
      <c r="M9">
        <v>8</v>
      </c>
      <c r="N9">
        <v>4</v>
      </c>
      <c r="O9">
        <v>0.7</v>
      </c>
      <c r="P9">
        <v>0.66666666666666663</v>
      </c>
      <c r="Q9">
        <v>0.70000000000000018</v>
      </c>
      <c r="R9">
        <v>0.6</v>
      </c>
      <c r="S9">
        <v>0.75</v>
      </c>
      <c r="T9">
        <v>0.8</v>
      </c>
      <c r="U9">
        <v>0.6</v>
      </c>
      <c r="W9" t="s">
        <v>21</v>
      </c>
      <c r="X9" t="s">
        <v>22</v>
      </c>
      <c r="Y9" s="2" t="s">
        <v>35</v>
      </c>
      <c r="Z9">
        <f>ROUND(_xlfn.STDEV.P(O5,O7,O10,O13,O16),4)</f>
        <v>5.4800000000000001E-2</v>
      </c>
      <c r="AA9">
        <f t="shared" ref="AA9:AE9" si="5">ROUND(_xlfn.STDEV.P(P5,P7,P10,P13,P16),4)</f>
        <v>3.2000000000000001E-2</v>
      </c>
      <c r="AB9">
        <f t="shared" si="5"/>
        <v>5.4100000000000002E-2</v>
      </c>
      <c r="AC9">
        <f t="shared" si="5"/>
        <v>5.7500000000000002E-2</v>
      </c>
      <c r="AD9">
        <f t="shared" si="5"/>
        <v>4.9000000000000002E-2</v>
      </c>
      <c r="AE9">
        <f t="shared" si="5"/>
        <v>0.11169999999999999</v>
      </c>
      <c r="AF9">
        <f>ROUND(_xlfn.STDEV.P(G5,G7,G10,G13,G16),4)</f>
        <v>0.17150000000000001</v>
      </c>
      <c r="AG9">
        <f>ROUND(_xlfn.STDEV.P(H5,H7,H10,H13,H16),4)</f>
        <v>0.1792</v>
      </c>
    </row>
    <row r="10" spans="1:33" x14ac:dyDescent="0.45">
      <c r="A10" t="s">
        <v>21</v>
      </c>
      <c r="B10" t="s">
        <v>22</v>
      </c>
      <c r="C10" t="s">
        <v>55</v>
      </c>
      <c r="D10" t="s">
        <v>56</v>
      </c>
      <c r="E10" t="s">
        <v>35</v>
      </c>
      <c r="F10" t="s">
        <v>57</v>
      </c>
      <c r="G10">
        <v>0.54761904761904767</v>
      </c>
      <c r="H10">
        <v>0.52882205513784453</v>
      </c>
      <c r="I10" t="s">
        <v>50</v>
      </c>
      <c r="J10" t="s">
        <v>58</v>
      </c>
      <c r="K10">
        <v>7</v>
      </c>
      <c r="L10">
        <v>6</v>
      </c>
      <c r="M10">
        <v>4</v>
      </c>
      <c r="N10">
        <v>3</v>
      </c>
      <c r="O10">
        <v>0.55000000000000004</v>
      </c>
      <c r="P10">
        <v>0.60869565217391308</v>
      </c>
      <c r="Q10">
        <v>0.55000000000000004</v>
      </c>
      <c r="R10">
        <v>0.7</v>
      </c>
      <c r="S10">
        <v>0.53846153846153844</v>
      </c>
      <c r="T10">
        <v>0.4</v>
      </c>
      <c r="U10">
        <v>0.7</v>
      </c>
    </row>
    <row r="11" spans="1:33" x14ac:dyDescent="0.45">
      <c r="A11" t="s">
        <v>21</v>
      </c>
      <c r="B11" t="s">
        <v>22</v>
      </c>
      <c r="C11" t="s">
        <v>59</v>
      </c>
      <c r="D11" t="s">
        <v>60</v>
      </c>
      <c r="E11" t="s">
        <v>25</v>
      </c>
      <c r="F11" t="s">
        <v>61</v>
      </c>
      <c r="G11">
        <v>0.89473684210526316</v>
      </c>
      <c r="H11">
        <v>0.89931207004377745</v>
      </c>
      <c r="I11" t="s">
        <v>62</v>
      </c>
      <c r="J11" t="s">
        <v>63</v>
      </c>
      <c r="K11">
        <v>7</v>
      </c>
      <c r="L11">
        <v>6</v>
      </c>
      <c r="M11">
        <v>5</v>
      </c>
      <c r="N11">
        <v>2</v>
      </c>
      <c r="O11">
        <v>0.6</v>
      </c>
      <c r="P11">
        <v>0.63636363636363635</v>
      </c>
      <c r="Q11">
        <v>0.61616161616161613</v>
      </c>
      <c r="R11">
        <v>0.77777777777777779</v>
      </c>
      <c r="S11">
        <v>0.53846153846153844</v>
      </c>
      <c r="T11">
        <v>0.45454545454545447</v>
      </c>
      <c r="U11">
        <v>0.77777777777777779</v>
      </c>
    </row>
    <row r="12" spans="1:33" x14ac:dyDescent="0.45">
      <c r="A12" t="s">
        <v>21</v>
      </c>
      <c r="B12" t="s">
        <v>22</v>
      </c>
      <c r="C12" t="s">
        <v>23</v>
      </c>
      <c r="D12" t="s">
        <v>64</v>
      </c>
      <c r="E12" t="s">
        <v>30</v>
      </c>
      <c r="F12" t="s">
        <v>65</v>
      </c>
      <c r="G12">
        <v>0.94871794871794868</v>
      </c>
      <c r="H12">
        <v>0.94996873045653529</v>
      </c>
      <c r="I12" t="s">
        <v>62</v>
      </c>
      <c r="J12" t="s">
        <v>66</v>
      </c>
      <c r="K12">
        <v>8</v>
      </c>
      <c r="L12">
        <v>7</v>
      </c>
      <c r="M12">
        <v>4</v>
      </c>
      <c r="N12">
        <v>1</v>
      </c>
      <c r="O12">
        <v>0.6</v>
      </c>
      <c r="P12">
        <v>0.66666666666666663</v>
      </c>
      <c r="Q12">
        <v>0.6262626262626263</v>
      </c>
      <c r="R12">
        <v>0.88888888888888884</v>
      </c>
      <c r="S12">
        <v>0.53333333333333333</v>
      </c>
      <c r="T12">
        <v>0.36363636363636359</v>
      </c>
      <c r="U12">
        <v>0.88888888888888884</v>
      </c>
    </row>
    <row r="13" spans="1:33" x14ac:dyDescent="0.45">
      <c r="A13" t="s">
        <v>21</v>
      </c>
      <c r="B13" t="s">
        <v>22</v>
      </c>
      <c r="C13" t="s">
        <v>23</v>
      </c>
      <c r="D13" t="s">
        <v>67</v>
      </c>
      <c r="E13" t="s">
        <v>35</v>
      </c>
      <c r="F13" t="s">
        <v>68</v>
      </c>
      <c r="G13">
        <v>1</v>
      </c>
      <c r="H13">
        <v>1</v>
      </c>
      <c r="I13" t="s">
        <v>62</v>
      </c>
      <c r="J13" t="s">
        <v>69</v>
      </c>
      <c r="K13">
        <v>7</v>
      </c>
      <c r="L13">
        <v>6</v>
      </c>
      <c r="M13">
        <v>5</v>
      </c>
      <c r="N13">
        <v>2</v>
      </c>
      <c r="O13">
        <v>0.6</v>
      </c>
      <c r="P13">
        <v>0.63636363636363635</v>
      </c>
      <c r="Q13">
        <v>0.61616161616161613</v>
      </c>
      <c r="R13">
        <v>0.77777777777777779</v>
      </c>
      <c r="S13">
        <v>0.53846153846153844</v>
      </c>
      <c r="T13">
        <v>0.45454545454545447</v>
      </c>
      <c r="U13">
        <v>0.77777777777777779</v>
      </c>
    </row>
    <row r="14" spans="1:33" x14ac:dyDescent="0.45">
      <c r="A14" t="s">
        <v>21</v>
      </c>
      <c r="B14" t="s">
        <v>22</v>
      </c>
      <c r="C14" t="s">
        <v>23</v>
      </c>
      <c r="D14" t="s">
        <v>70</v>
      </c>
      <c r="E14" t="s">
        <v>25</v>
      </c>
      <c r="F14" t="s">
        <v>71</v>
      </c>
      <c r="G14">
        <v>0.98701298701298701</v>
      </c>
      <c r="H14">
        <v>0.98717948717948723</v>
      </c>
      <c r="I14" t="s">
        <v>72</v>
      </c>
      <c r="J14" t="s">
        <v>73</v>
      </c>
      <c r="K14">
        <v>6</v>
      </c>
      <c r="L14">
        <v>2</v>
      </c>
      <c r="M14">
        <v>9</v>
      </c>
      <c r="N14">
        <v>3</v>
      </c>
      <c r="O14">
        <v>0.75</v>
      </c>
      <c r="P14">
        <v>0.70588235294117652</v>
      </c>
      <c r="Q14">
        <v>0.74242424242424221</v>
      </c>
      <c r="R14">
        <v>0.66666666666666663</v>
      </c>
      <c r="S14">
        <v>0.75</v>
      </c>
      <c r="T14">
        <v>0.81818181818181823</v>
      </c>
      <c r="U14">
        <v>0.66666666666666663</v>
      </c>
    </row>
    <row r="15" spans="1:33" x14ac:dyDescent="0.45">
      <c r="A15" t="s">
        <v>21</v>
      </c>
      <c r="B15" t="s">
        <v>22</v>
      </c>
      <c r="C15" t="s">
        <v>23</v>
      </c>
      <c r="D15" t="s">
        <v>74</v>
      </c>
      <c r="E15" t="s">
        <v>30</v>
      </c>
      <c r="F15" t="s">
        <v>75</v>
      </c>
      <c r="G15">
        <v>1</v>
      </c>
      <c r="H15">
        <v>1</v>
      </c>
      <c r="I15" t="s">
        <v>72</v>
      </c>
      <c r="J15" t="s">
        <v>76</v>
      </c>
      <c r="K15">
        <v>2</v>
      </c>
      <c r="L15">
        <v>3</v>
      </c>
      <c r="M15">
        <v>8</v>
      </c>
      <c r="N15">
        <v>7</v>
      </c>
      <c r="O15">
        <v>0.5</v>
      </c>
      <c r="P15">
        <v>0.2857142857142857</v>
      </c>
      <c r="Q15">
        <v>0.47474747474747481</v>
      </c>
      <c r="R15">
        <v>0.22222222222222221</v>
      </c>
      <c r="S15">
        <v>0.4</v>
      </c>
      <c r="T15">
        <v>0.72727272727272729</v>
      </c>
      <c r="U15">
        <v>0.22222222222222221</v>
      </c>
    </row>
    <row r="16" spans="1:33" x14ac:dyDescent="0.45">
      <c r="A16" t="s">
        <v>21</v>
      </c>
      <c r="B16" t="s">
        <v>22</v>
      </c>
      <c r="C16" t="s">
        <v>23</v>
      </c>
      <c r="D16" t="s">
        <v>64</v>
      </c>
      <c r="E16" t="s">
        <v>35</v>
      </c>
      <c r="F16" t="s">
        <v>77</v>
      </c>
      <c r="G16">
        <v>0.98701298701298701</v>
      </c>
      <c r="H16">
        <v>0.98717948717948723</v>
      </c>
      <c r="I16" t="s">
        <v>72</v>
      </c>
      <c r="J16" t="s">
        <v>78</v>
      </c>
      <c r="K16">
        <v>6</v>
      </c>
      <c r="L16">
        <v>3</v>
      </c>
      <c r="M16">
        <v>8</v>
      </c>
      <c r="N16">
        <v>3</v>
      </c>
      <c r="O16">
        <v>0.7</v>
      </c>
      <c r="P16">
        <v>0.66666666666666663</v>
      </c>
      <c r="Q16">
        <v>0.69696969696969702</v>
      </c>
      <c r="R16">
        <v>0.66666666666666663</v>
      </c>
      <c r="S16">
        <v>0.66666666666666663</v>
      </c>
      <c r="T16">
        <v>0.72727272727272729</v>
      </c>
      <c r="U16">
        <v>0.66666666666666663</v>
      </c>
    </row>
    <row r="17" spans="1:33" x14ac:dyDescent="0.45">
      <c r="A17" t="s">
        <v>21</v>
      </c>
      <c r="B17" t="s">
        <v>79</v>
      </c>
      <c r="C17" t="s">
        <v>23</v>
      </c>
      <c r="D17" t="s">
        <v>80</v>
      </c>
      <c r="E17" t="s">
        <v>25</v>
      </c>
      <c r="F17" t="s">
        <v>81</v>
      </c>
      <c r="G17">
        <v>0.88311688311688308</v>
      </c>
      <c r="H17">
        <v>0.8878446115288221</v>
      </c>
      <c r="I17" t="s">
        <v>27</v>
      </c>
      <c r="J17" t="s">
        <v>82</v>
      </c>
      <c r="K17">
        <v>5</v>
      </c>
      <c r="L17">
        <v>4</v>
      </c>
      <c r="M17">
        <v>6</v>
      </c>
      <c r="N17">
        <v>5</v>
      </c>
      <c r="O17">
        <v>0.55000000000000004</v>
      </c>
      <c r="P17">
        <v>0.52631578947368418</v>
      </c>
      <c r="Q17">
        <v>0.54999999999999993</v>
      </c>
      <c r="R17">
        <v>0.5</v>
      </c>
      <c r="S17">
        <v>0.55555555555555558</v>
      </c>
      <c r="T17">
        <v>0.6</v>
      </c>
      <c r="U17">
        <v>0.5</v>
      </c>
      <c r="W17" t="s">
        <v>21</v>
      </c>
      <c r="X17" t="s">
        <v>305</v>
      </c>
      <c r="Y17" t="s">
        <v>25</v>
      </c>
      <c r="Z17">
        <f>ROUND(AVERAGE(O17,O20,O23,O26,O29),4)</f>
        <v>0.64</v>
      </c>
      <c r="AA17">
        <f t="shared" ref="AA17:AE17" si="6">ROUND(AVERAGE(P17,P20,P23,P26,P29),4)</f>
        <v>0.64839999999999998</v>
      </c>
      <c r="AB17">
        <f t="shared" si="6"/>
        <v>0.64559999999999995</v>
      </c>
      <c r="AC17">
        <f t="shared" si="6"/>
        <v>0.69110000000000005</v>
      </c>
      <c r="AD17">
        <f t="shared" si="6"/>
        <v>0.62609999999999999</v>
      </c>
      <c r="AE17">
        <f t="shared" si="6"/>
        <v>0.6</v>
      </c>
      <c r="AF17">
        <f>ROUND(AVERAGE(G17,G20,G23,G26,G29),4)</f>
        <v>0.80100000000000005</v>
      </c>
      <c r="AG17">
        <f>ROUND(AVERAGE(H17,H20,H23,H26,H29),4)</f>
        <v>0.80449999999999999</v>
      </c>
    </row>
    <row r="18" spans="1:33" x14ac:dyDescent="0.45">
      <c r="A18" t="s">
        <v>21</v>
      </c>
      <c r="B18" t="s">
        <v>79</v>
      </c>
      <c r="C18" t="s">
        <v>33</v>
      </c>
      <c r="D18" t="s">
        <v>83</v>
      </c>
      <c r="E18" t="s">
        <v>30</v>
      </c>
      <c r="F18" t="s">
        <v>84</v>
      </c>
      <c r="G18">
        <v>0.9</v>
      </c>
      <c r="H18">
        <v>0.90225563909774431</v>
      </c>
      <c r="I18" t="s">
        <v>27</v>
      </c>
      <c r="J18" t="s">
        <v>85</v>
      </c>
      <c r="K18">
        <v>6</v>
      </c>
      <c r="L18">
        <v>6</v>
      </c>
      <c r="M18">
        <v>4</v>
      </c>
      <c r="N18">
        <v>4</v>
      </c>
      <c r="O18">
        <v>0.5</v>
      </c>
      <c r="P18">
        <v>0.54545454545454541</v>
      </c>
      <c r="Q18">
        <v>0.5</v>
      </c>
      <c r="R18">
        <v>0.6</v>
      </c>
      <c r="S18">
        <v>0.5</v>
      </c>
      <c r="T18">
        <v>0.4</v>
      </c>
      <c r="U18">
        <v>0.6</v>
      </c>
      <c r="W18" t="s">
        <v>21</v>
      </c>
      <c r="X18" t="s">
        <v>305</v>
      </c>
      <c r="Y18" t="s">
        <v>25</v>
      </c>
      <c r="Z18">
        <f>ROUND(_xlfn.STDEV.P(O17,O20,O23,O26,O29),4)</f>
        <v>0.16550000000000001</v>
      </c>
      <c r="AA18">
        <f t="shared" ref="AA18:AE18" si="7">ROUND(_xlfn.STDEV.P(P17,P20,P23,P26,P29),4)</f>
        <v>0.14960000000000001</v>
      </c>
      <c r="AB18">
        <f t="shared" si="7"/>
        <v>0.15959999999999999</v>
      </c>
      <c r="AC18">
        <f t="shared" si="7"/>
        <v>0.1769</v>
      </c>
      <c r="AD18">
        <f t="shared" si="7"/>
        <v>0.1426</v>
      </c>
      <c r="AE18">
        <f t="shared" si="7"/>
        <v>0.22020000000000001</v>
      </c>
      <c r="AF18">
        <f>ROUND(_xlfn.STDEV.P(G17,G20,G23,G26,G29),4)</f>
        <v>8.0199999999999994E-2</v>
      </c>
      <c r="AG18">
        <f>ROUND(_xlfn.STDEV.P(H17,H20,H23,H26,H29),4)</f>
        <v>8.8999999999999996E-2</v>
      </c>
    </row>
    <row r="19" spans="1:33" x14ac:dyDescent="0.45">
      <c r="A19" t="s">
        <v>21</v>
      </c>
      <c r="B19" t="s">
        <v>79</v>
      </c>
      <c r="C19" t="s">
        <v>33</v>
      </c>
      <c r="D19" t="s">
        <v>86</v>
      </c>
      <c r="E19" t="s">
        <v>35</v>
      </c>
      <c r="F19" t="s">
        <v>87</v>
      </c>
      <c r="G19">
        <v>0.77142857142857146</v>
      </c>
      <c r="H19">
        <v>0.79573934837092719</v>
      </c>
      <c r="I19" t="s">
        <v>27</v>
      </c>
      <c r="J19" t="s">
        <v>88</v>
      </c>
      <c r="K19">
        <v>3</v>
      </c>
      <c r="L19">
        <v>3</v>
      </c>
      <c r="M19">
        <v>7</v>
      </c>
      <c r="N19">
        <v>7</v>
      </c>
      <c r="O19">
        <v>0.5</v>
      </c>
      <c r="P19">
        <v>0.375</v>
      </c>
      <c r="Q19">
        <v>0.49999999999999989</v>
      </c>
      <c r="R19">
        <v>0.3</v>
      </c>
      <c r="S19">
        <v>0.5</v>
      </c>
      <c r="T19">
        <v>0.7</v>
      </c>
      <c r="U19">
        <v>0.3</v>
      </c>
    </row>
    <row r="20" spans="1:33" x14ac:dyDescent="0.45">
      <c r="A20" t="s">
        <v>21</v>
      </c>
      <c r="B20" t="s">
        <v>79</v>
      </c>
      <c r="C20" t="s">
        <v>33</v>
      </c>
      <c r="D20" t="s">
        <v>89</v>
      </c>
      <c r="E20" t="s">
        <v>25</v>
      </c>
      <c r="F20" t="s">
        <v>90</v>
      </c>
      <c r="G20">
        <v>0.83544303797468356</v>
      </c>
      <c r="H20">
        <v>0.83897243107769426</v>
      </c>
      <c r="I20" t="s">
        <v>40</v>
      </c>
      <c r="J20" t="s">
        <v>91</v>
      </c>
      <c r="K20">
        <v>9</v>
      </c>
      <c r="L20">
        <v>3</v>
      </c>
      <c r="M20">
        <v>7</v>
      </c>
      <c r="N20">
        <v>1</v>
      </c>
      <c r="O20">
        <v>0.8</v>
      </c>
      <c r="P20">
        <v>0.81818181818181823</v>
      </c>
      <c r="Q20">
        <v>0.79999999999999993</v>
      </c>
      <c r="R20">
        <v>0.9</v>
      </c>
      <c r="S20">
        <v>0.75</v>
      </c>
      <c r="T20">
        <v>0.7</v>
      </c>
      <c r="U20">
        <v>0.9</v>
      </c>
      <c r="W20" t="s">
        <v>21</v>
      </c>
      <c r="X20" t="s">
        <v>305</v>
      </c>
      <c r="Y20" s="2">
        <v>0.1</v>
      </c>
      <c r="Z20">
        <f>ROUND(AVERAGE(O18,O21,O24,O27,O30),4)</f>
        <v>0.7</v>
      </c>
      <c r="AA20">
        <f t="shared" ref="AA20:AE20" si="8">ROUND(AVERAGE(P18,P21,P24,P27,P30),4)</f>
        <v>0.71560000000000001</v>
      </c>
      <c r="AB20">
        <f t="shared" si="8"/>
        <v>0.70169999999999999</v>
      </c>
      <c r="AC20">
        <f t="shared" si="8"/>
        <v>0.78890000000000005</v>
      </c>
      <c r="AD20">
        <f t="shared" si="8"/>
        <v>0.66420000000000001</v>
      </c>
      <c r="AE20">
        <f t="shared" si="8"/>
        <v>0.61450000000000005</v>
      </c>
      <c r="AF20">
        <f>ROUND(AVERAGE(G18,G21,G24,G27,G30),4)</f>
        <v>0.93910000000000005</v>
      </c>
      <c r="AG20">
        <f>ROUND(AVERAGE(H18,H21,H24,H27,H30),4)</f>
        <v>0.94069999999999998</v>
      </c>
    </row>
    <row r="21" spans="1:33" x14ac:dyDescent="0.45">
      <c r="A21" t="s">
        <v>21</v>
      </c>
      <c r="B21" t="s">
        <v>79</v>
      </c>
      <c r="C21" t="s">
        <v>23</v>
      </c>
      <c r="D21" t="s">
        <v>92</v>
      </c>
      <c r="E21" t="s">
        <v>30</v>
      </c>
      <c r="F21" t="s">
        <v>93</v>
      </c>
      <c r="G21">
        <v>0.9</v>
      </c>
      <c r="H21">
        <v>0.90225563909774431</v>
      </c>
      <c r="I21" t="s">
        <v>40</v>
      </c>
      <c r="J21" t="s">
        <v>94</v>
      </c>
      <c r="K21">
        <v>10</v>
      </c>
      <c r="L21">
        <v>4</v>
      </c>
      <c r="M21">
        <v>6</v>
      </c>
      <c r="N21">
        <v>0</v>
      </c>
      <c r="O21">
        <v>0.8</v>
      </c>
      <c r="P21">
        <v>0.83333333333333337</v>
      </c>
      <c r="Q21">
        <v>0.8</v>
      </c>
      <c r="R21">
        <v>1</v>
      </c>
      <c r="S21">
        <v>0.7142857142857143</v>
      </c>
      <c r="T21">
        <v>0.6</v>
      </c>
      <c r="U21">
        <v>1</v>
      </c>
      <c r="W21" t="s">
        <v>21</v>
      </c>
      <c r="X21" t="s">
        <v>305</v>
      </c>
      <c r="Y21" s="2">
        <v>0.1</v>
      </c>
      <c r="Z21">
        <f>ROUND(_xlfn.STDEV.P(O18,O21,O24,O27,O30),4)</f>
        <v>0.13039999999999999</v>
      </c>
      <c r="AA21">
        <f t="shared" ref="AA21:AE21" si="9">ROUND(_xlfn.STDEV.P(P18,P21,P24,P27,P30),4)</f>
        <v>0.1177</v>
      </c>
      <c r="AB21">
        <f t="shared" si="9"/>
        <v>0.1275</v>
      </c>
      <c r="AC21">
        <f t="shared" si="9"/>
        <v>0.1467</v>
      </c>
      <c r="AD21">
        <f t="shared" si="9"/>
        <v>0.1236</v>
      </c>
      <c r="AE21">
        <f t="shared" si="9"/>
        <v>0.1719</v>
      </c>
      <c r="AF21">
        <f>ROUND(_xlfn.STDEV.P(G18,G21,G24,G27,G30),4)</f>
        <v>3.44E-2</v>
      </c>
      <c r="AG21">
        <f>ROUND(_xlfn.STDEV.P(H18,H21,H24,H27,H30),4)</f>
        <v>3.3599999999999998E-2</v>
      </c>
    </row>
    <row r="22" spans="1:33" x14ac:dyDescent="0.45">
      <c r="A22" t="s">
        <v>21</v>
      </c>
      <c r="B22" t="s">
        <v>79</v>
      </c>
      <c r="C22" t="s">
        <v>33</v>
      </c>
      <c r="D22" t="s">
        <v>95</v>
      </c>
      <c r="E22" t="s">
        <v>35</v>
      </c>
      <c r="F22" t="s">
        <v>96</v>
      </c>
      <c r="G22">
        <v>0.9</v>
      </c>
      <c r="H22">
        <v>0.90225563909774431</v>
      </c>
      <c r="I22" t="s">
        <v>40</v>
      </c>
      <c r="J22" t="s">
        <v>97</v>
      </c>
      <c r="K22">
        <v>7</v>
      </c>
      <c r="L22">
        <v>5</v>
      </c>
      <c r="M22">
        <v>5</v>
      </c>
      <c r="N22">
        <v>3</v>
      </c>
      <c r="O22">
        <v>0.6</v>
      </c>
      <c r="P22">
        <v>0.63636363636363635</v>
      </c>
      <c r="Q22">
        <v>0.6</v>
      </c>
      <c r="R22">
        <v>0.7</v>
      </c>
      <c r="S22">
        <v>0.58333333333333337</v>
      </c>
      <c r="T22">
        <v>0.5</v>
      </c>
      <c r="U22">
        <v>0.7</v>
      </c>
    </row>
    <row r="23" spans="1:33" x14ac:dyDescent="0.45">
      <c r="A23" t="s">
        <v>21</v>
      </c>
      <c r="B23" t="s">
        <v>79</v>
      </c>
      <c r="C23" t="s">
        <v>33</v>
      </c>
      <c r="D23" t="s">
        <v>98</v>
      </c>
      <c r="E23" t="s">
        <v>25</v>
      </c>
      <c r="F23" t="s">
        <v>99</v>
      </c>
      <c r="G23">
        <v>0.70769230769230773</v>
      </c>
      <c r="H23">
        <v>0.7550125313283208</v>
      </c>
      <c r="I23" t="s">
        <v>50</v>
      </c>
      <c r="J23" t="s">
        <v>100</v>
      </c>
      <c r="K23">
        <v>5</v>
      </c>
      <c r="L23">
        <v>3</v>
      </c>
      <c r="M23">
        <v>7</v>
      </c>
      <c r="N23">
        <v>5</v>
      </c>
      <c r="O23">
        <v>0.6</v>
      </c>
      <c r="P23">
        <v>0.55555555555555558</v>
      </c>
      <c r="Q23">
        <v>0.59999999999999987</v>
      </c>
      <c r="R23">
        <v>0.5</v>
      </c>
      <c r="S23">
        <v>0.625</v>
      </c>
      <c r="T23">
        <v>0.7</v>
      </c>
      <c r="U23">
        <v>0.5</v>
      </c>
      <c r="W23" t="s">
        <v>21</v>
      </c>
      <c r="X23" t="s">
        <v>305</v>
      </c>
      <c r="Y23" s="2" t="s">
        <v>35</v>
      </c>
      <c r="Z23">
        <f>ROUND(AVERAGE(O19,O22,O25,O28,O31),4)</f>
        <v>0.55000000000000004</v>
      </c>
      <c r="AA23">
        <f t="shared" ref="AA23:AE23" si="10">ROUND(AVERAGE(P19,P22,P25,P28,P31),4)</f>
        <v>0.5242</v>
      </c>
      <c r="AB23">
        <f t="shared" si="10"/>
        <v>0.55220000000000002</v>
      </c>
      <c r="AC23">
        <f t="shared" si="10"/>
        <v>0.5444</v>
      </c>
      <c r="AD23">
        <f t="shared" si="10"/>
        <v>0.53539999999999999</v>
      </c>
      <c r="AE23">
        <f t="shared" si="10"/>
        <v>0.56000000000000005</v>
      </c>
      <c r="AF23">
        <f>ROUND(AVERAGE(G19,G22,G25,G28,G31),4)</f>
        <v>0.87</v>
      </c>
      <c r="AG23">
        <f>ROUND(AVERAGE(H19,H22,H25,H28,H31),4)</f>
        <v>0.879</v>
      </c>
    </row>
    <row r="24" spans="1:33" x14ac:dyDescent="0.45">
      <c r="A24" t="s">
        <v>21</v>
      </c>
      <c r="B24" t="s">
        <v>79</v>
      </c>
      <c r="C24" t="s">
        <v>33</v>
      </c>
      <c r="D24" t="s">
        <v>101</v>
      </c>
      <c r="E24" t="s">
        <v>30</v>
      </c>
      <c r="F24" t="s">
        <v>102</v>
      </c>
      <c r="G24">
        <v>0.94736842105263153</v>
      </c>
      <c r="H24">
        <v>0.94987468671679176</v>
      </c>
      <c r="I24" t="s">
        <v>50</v>
      </c>
      <c r="J24" t="s">
        <v>103</v>
      </c>
      <c r="K24">
        <v>9</v>
      </c>
      <c r="L24">
        <v>2</v>
      </c>
      <c r="M24">
        <v>8</v>
      </c>
      <c r="N24">
        <v>1</v>
      </c>
      <c r="O24">
        <v>0.85</v>
      </c>
      <c r="P24">
        <v>0.8571428571428571</v>
      </c>
      <c r="Q24">
        <v>0.85</v>
      </c>
      <c r="R24">
        <v>0.9</v>
      </c>
      <c r="S24">
        <v>0.81818181818181823</v>
      </c>
      <c r="T24">
        <v>0.8</v>
      </c>
      <c r="U24">
        <v>0.9</v>
      </c>
      <c r="W24" t="s">
        <v>21</v>
      </c>
      <c r="X24" t="s">
        <v>305</v>
      </c>
      <c r="Y24" s="2" t="s">
        <v>35</v>
      </c>
      <c r="Z24">
        <f>ROUND(_xlfn.STDEV.P(O20,O22,O25,O28,O31),4)</f>
        <v>0.10199999999999999</v>
      </c>
      <c r="AA24">
        <f t="shared" ref="AA24:AE24" si="11">ROUND(_xlfn.STDEV.P(P20,P22,P25,P28,P31),4)</f>
        <v>0.113</v>
      </c>
      <c r="AB24">
        <f t="shared" si="11"/>
        <v>9.7500000000000003E-2</v>
      </c>
      <c r="AC24">
        <f t="shared" si="11"/>
        <v>0.17030000000000001</v>
      </c>
      <c r="AD24">
        <f t="shared" si="11"/>
        <v>9.1999999999999998E-2</v>
      </c>
      <c r="AE24">
        <f t="shared" si="11"/>
        <v>0.16450000000000001</v>
      </c>
      <c r="AF24">
        <f>ROUND(_xlfn.STDEV.P(G20,G22,G25,G28,G31),4)</f>
        <v>4.7500000000000001E-2</v>
      </c>
      <c r="AG24">
        <f>ROUND(_xlfn.STDEV.P(H20,H22,H25,H28,H31),4)</f>
        <v>4.4400000000000002E-2</v>
      </c>
    </row>
    <row r="25" spans="1:33" x14ac:dyDescent="0.45">
      <c r="A25" t="s">
        <v>21</v>
      </c>
      <c r="B25" t="s">
        <v>79</v>
      </c>
      <c r="C25" t="s">
        <v>33</v>
      </c>
      <c r="D25" t="s">
        <v>104</v>
      </c>
      <c r="E25" t="s">
        <v>35</v>
      </c>
      <c r="F25" t="s">
        <v>105</v>
      </c>
      <c r="G25">
        <v>0.83333333333333337</v>
      </c>
      <c r="H25">
        <v>0.8471177944862156</v>
      </c>
      <c r="I25" t="s">
        <v>50</v>
      </c>
      <c r="J25" t="s">
        <v>106</v>
      </c>
      <c r="K25">
        <v>5</v>
      </c>
      <c r="L25">
        <v>4</v>
      </c>
      <c r="M25">
        <v>6</v>
      </c>
      <c r="N25">
        <v>5</v>
      </c>
      <c r="O25">
        <v>0.55000000000000004</v>
      </c>
      <c r="P25">
        <v>0.52631578947368418</v>
      </c>
      <c r="Q25">
        <v>0.54999999999999993</v>
      </c>
      <c r="R25">
        <v>0.5</v>
      </c>
      <c r="S25">
        <v>0.55555555555555558</v>
      </c>
      <c r="T25">
        <v>0.6</v>
      </c>
      <c r="U25">
        <v>0.5</v>
      </c>
    </row>
    <row r="26" spans="1:33" x14ac:dyDescent="0.45">
      <c r="A26" t="s">
        <v>21</v>
      </c>
      <c r="B26" t="s">
        <v>79</v>
      </c>
      <c r="C26" t="s">
        <v>55</v>
      </c>
      <c r="D26" t="s">
        <v>107</v>
      </c>
      <c r="E26" t="s">
        <v>25</v>
      </c>
      <c r="F26" t="s">
        <v>108</v>
      </c>
      <c r="G26">
        <v>0.7021276595744681</v>
      </c>
      <c r="H26">
        <v>0.65478424015009384</v>
      </c>
      <c r="I26" t="s">
        <v>62</v>
      </c>
      <c r="J26" t="s">
        <v>109</v>
      </c>
      <c r="K26">
        <v>6</v>
      </c>
      <c r="L26">
        <v>9</v>
      </c>
      <c r="M26">
        <v>2</v>
      </c>
      <c r="N26">
        <v>3</v>
      </c>
      <c r="O26">
        <v>0.4</v>
      </c>
      <c r="P26">
        <v>0.5</v>
      </c>
      <c r="Q26">
        <v>0.4242424242424242</v>
      </c>
      <c r="R26">
        <v>0.66666666666666663</v>
      </c>
      <c r="S26">
        <v>0.4</v>
      </c>
      <c r="T26">
        <v>0.1818181818181818</v>
      </c>
      <c r="U26">
        <v>0.66666666666666663</v>
      </c>
    </row>
    <row r="27" spans="1:33" x14ac:dyDescent="0.45">
      <c r="A27" t="s">
        <v>21</v>
      </c>
      <c r="B27" t="s">
        <v>79</v>
      </c>
      <c r="C27" t="s">
        <v>23</v>
      </c>
      <c r="D27" t="s">
        <v>110</v>
      </c>
      <c r="E27" t="s">
        <v>30</v>
      </c>
      <c r="F27" t="s">
        <v>111</v>
      </c>
      <c r="G27">
        <v>0.98701298701298701</v>
      </c>
      <c r="H27">
        <v>0.98717948717948723</v>
      </c>
      <c r="I27" t="s">
        <v>62</v>
      </c>
      <c r="J27" t="s">
        <v>112</v>
      </c>
      <c r="K27">
        <v>7</v>
      </c>
      <c r="L27">
        <v>6</v>
      </c>
      <c r="M27">
        <v>5</v>
      </c>
      <c r="N27">
        <v>2</v>
      </c>
      <c r="O27">
        <v>0.6</v>
      </c>
      <c r="P27">
        <v>0.63636363636363635</v>
      </c>
      <c r="Q27">
        <v>0.61616161616161613</v>
      </c>
      <c r="R27">
        <v>0.77777777777777779</v>
      </c>
      <c r="S27">
        <v>0.53846153846153844</v>
      </c>
      <c r="T27">
        <v>0.45454545454545447</v>
      </c>
      <c r="U27">
        <v>0.77777777777777779</v>
      </c>
    </row>
    <row r="28" spans="1:33" x14ac:dyDescent="0.45">
      <c r="A28" t="s">
        <v>21</v>
      </c>
      <c r="B28" t="s">
        <v>79</v>
      </c>
      <c r="C28" t="s">
        <v>59</v>
      </c>
      <c r="D28" t="s">
        <v>113</v>
      </c>
      <c r="E28" t="s">
        <v>35</v>
      </c>
      <c r="F28" t="s">
        <v>114</v>
      </c>
      <c r="G28">
        <v>0.88311688311688308</v>
      </c>
      <c r="H28">
        <v>0.88711694809255792</v>
      </c>
      <c r="I28" t="s">
        <v>62</v>
      </c>
      <c r="J28" t="s">
        <v>115</v>
      </c>
      <c r="K28">
        <v>7</v>
      </c>
      <c r="L28">
        <v>8</v>
      </c>
      <c r="M28">
        <v>3</v>
      </c>
      <c r="N28">
        <v>2</v>
      </c>
      <c r="O28">
        <v>0.5</v>
      </c>
      <c r="P28">
        <v>0.58333333333333337</v>
      </c>
      <c r="Q28">
        <v>0.52525252525252519</v>
      </c>
      <c r="R28">
        <v>0.77777777777777779</v>
      </c>
      <c r="S28">
        <v>0.46666666666666667</v>
      </c>
      <c r="T28">
        <v>0.27272727272727271</v>
      </c>
      <c r="U28">
        <v>0.77777777777777779</v>
      </c>
    </row>
    <row r="29" spans="1:33" x14ac:dyDescent="0.45">
      <c r="A29" t="s">
        <v>21</v>
      </c>
      <c r="B29" t="s">
        <v>79</v>
      </c>
      <c r="C29" t="s">
        <v>33</v>
      </c>
      <c r="D29" t="s">
        <v>116</v>
      </c>
      <c r="E29" t="s">
        <v>25</v>
      </c>
      <c r="F29" t="s">
        <v>117</v>
      </c>
      <c r="G29">
        <v>0.87671232876712324</v>
      </c>
      <c r="H29">
        <v>0.8858661663539712</v>
      </c>
      <c r="I29" t="s">
        <v>72</v>
      </c>
      <c r="J29" t="s">
        <v>118</v>
      </c>
      <c r="K29">
        <v>8</v>
      </c>
      <c r="L29">
        <v>2</v>
      </c>
      <c r="M29">
        <v>9</v>
      </c>
      <c r="N29">
        <v>1</v>
      </c>
      <c r="O29">
        <v>0.85</v>
      </c>
      <c r="P29">
        <v>0.84210526315789469</v>
      </c>
      <c r="Q29">
        <v>0.85353535353535337</v>
      </c>
      <c r="R29">
        <v>0.88888888888888884</v>
      </c>
      <c r="S29">
        <v>0.8</v>
      </c>
      <c r="T29">
        <v>0.81818181818181823</v>
      </c>
      <c r="U29">
        <v>0.88888888888888884</v>
      </c>
    </row>
    <row r="30" spans="1:33" x14ac:dyDescent="0.45">
      <c r="A30" t="s">
        <v>21</v>
      </c>
      <c r="B30" t="s">
        <v>79</v>
      </c>
      <c r="C30" t="s">
        <v>33</v>
      </c>
      <c r="D30" t="s">
        <v>119</v>
      </c>
      <c r="E30" t="s">
        <v>30</v>
      </c>
      <c r="F30" t="s">
        <v>120</v>
      </c>
      <c r="G30">
        <v>0.96103896103896103</v>
      </c>
      <c r="H30">
        <v>0.96216385240775482</v>
      </c>
      <c r="I30" t="s">
        <v>72</v>
      </c>
      <c r="J30" t="s">
        <v>121</v>
      </c>
      <c r="K30">
        <v>6</v>
      </c>
      <c r="L30">
        <v>2</v>
      </c>
      <c r="M30">
        <v>9</v>
      </c>
      <c r="N30">
        <v>3</v>
      </c>
      <c r="O30">
        <v>0.75</v>
      </c>
      <c r="P30">
        <v>0.70588235294117652</v>
      </c>
      <c r="Q30">
        <v>0.74242424242424221</v>
      </c>
      <c r="R30">
        <v>0.66666666666666663</v>
      </c>
      <c r="S30">
        <v>0.75</v>
      </c>
      <c r="T30">
        <v>0.81818181818181823</v>
      </c>
      <c r="U30">
        <v>0.66666666666666663</v>
      </c>
    </row>
    <row r="31" spans="1:33" x14ac:dyDescent="0.45">
      <c r="A31" t="s">
        <v>21</v>
      </c>
      <c r="B31" t="s">
        <v>79</v>
      </c>
      <c r="C31" t="s">
        <v>33</v>
      </c>
      <c r="D31" t="s">
        <v>122</v>
      </c>
      <c r="E31" t="s">
        <v>35</v>
      </c>
      <c r="F31" t="s">
        <v>123</v>
      </c>
      <c r="G31">
        <v>0.96202531645569622</v>
      </c>
      <c r="H31">
        <v>0.96278924327704807</v>
      </c>
      <c r="I31" t="s">
        <v>72</v>
      </c>
      <c r="J31" t="s">
        <v>124</v>
      </c>
      <c r="K31">
        <v>4</v>
      </c>
      <c r="L31">
        <v>3</v>
      </c>
      <c r="M31">
        <v>8</v>
      </c>
      <c r="N31">
        <v>5</v>
      </c>
      <c r="O31">
        <v>0.6</v>
      </c>
      <c r="P31">
        <v>0.5</v>
      </c>
      <c r="Q31">
        <v>0.58585858585858586</v>
      </c>
      <c r="R31">
        <v>0.44444444444444442</v>
      </c>
      <c r="S31">
        <v>0.5714285714285714</v>
      </c>
      <c r="T31">
        <v>0.72727272727272729</v>
      </c>
      <c r="U31">
        <v>0.44444444444444442</v>
      </c>
    </row>
    <row r="32" spans="1:33" x14ac:dyDescent="0.45">
      <c r="A32" t="s">
        <v>21</v>
      </c>
      <c r="B32" t="s">
        <v>125</v>
      </c>
      <c r="C32" t="s">
        <v>23</v>
      </c>
      <c r="D32" t="s">
        <v>126</v>
      </c>
      <c r="E32" t="s">
        <v>25</v>
      </c>
      <c r="F32" t="s">
        <v>127</v>
      </c>
      <c r="G32">
        <v>0.91139240506329111</v>
      </c>
      <c r="H32">
        <v>0.91416040100250617</v>
      </c>
      <c r="I32" t="s">
        <v>27</v>
      </c>
      <c r="J32" t="s">
        <v>128</v>
      </c>
      <c r="K32">
        <v>2</v>
      </c>
      <c r="L32">
        <v>2</v>
      </c>
      <c r="M32">
        <v>8</v>
      </c>
      <c r="N32">
        <v>8</v>
      </c>
      <c r="O32">
        <v>0.5</v>
      </c>
      <c r="P32">
        <v>0.2857142857142857</v>
      </c>
      <c r="Q32">
        <v>0.5</v>
      </c>
      <c r="R32">
        <v>0.2</v>
      </c>
      <c r="S32">
        <v>0.5</v>
      </c>
      <c r="T32">
        <v>0.8</v>
      </c>
      <c r="U32">
        <v>0.2</v>
      </c>
      <c r="W32" t="s">
        <v>21</v>
      </c>
      <c r="X32" t="s">
        <v>306</v>
      </c>
      <c r="Y32" t="s">
        <v>25</v>
      </c>
      <c r="Z32">
        <f>ROUND(AVERAGE(O32,O35,O38,O41,O44),4)</f>
        <v>0.6</v>
      </c>
      <c r="AA32">
        <f t="shared" ref="AA32:AE32" si="12">ROUND(AVERAGE(P32,P35,P38,P41,P44),4)</f>
        <v>0.56430000000000002</v>
      </c>
      <c r="AB32">
        <f t="shared" si="12"/>
        <v>0.60240000000000005</v>
      </c>
      <c r="AC32">
        <f t="shared" si="12"/>
        <v>0.5867</v>
      </c>
      <c r="AD32">
        <f t="shared" si="12"/>
        <v>0.58950000000000002</v>
      </c>
      <c r="AE32">
        <f t="shared" si="12"/>
        <v>0.61819999999999997</v>
      </c>
      <c r="AF32">
        <f>ROUND(AVERAGE(G32,G35,G38,G41,G44),4)</f>
        <v>0.73919999999999997</v>
      </c>
      <c r="AG32">
        <f>ROUND(AVERAGE(H32,H35,H38,H41,H44),4)</f>
        <v>0.75700000000000001</v>
      </c>
    </row>
    <row r="33" spans="1:33" x14ac:dyDescent="0.45">
      <c r="A33" t="s">
        <v>21</v>
      </c>
      <c r="B33" t="s">
        <v>125</v>
      </c>
      <c r="C33" t="s">
        <v>33</v>
      </c>
      <c r="D33" t="s">
        <v>129</v>
      </c>
      <c r="E33" t="s">
        <v>30</v>
      </c>
      <c r="F33" t="s">
        <v>130</v>
      </c>
      <c r="G33">
        <v>0.98666666666666669</v>
      </c>
      <c r="H33">
        <v>0.98684210526315796</v>
      </c>
      <c r="I33" t="s">
        <v>27</v>
      </c>
      <c r="J33" t="s">
        <v>131</v>
      </c>
      <c r="K33">
        <v>2</v>
      </c>
      <c r="L33">
        <v>4</v>
      </c>
      <c r="M33">
        <v>6</v>
      </c>
      <c r="N33">
        <v>8</v>
      </c>
      <c r="O33">
        <v>0.4</v>
      </c>
      <c r="P33">
        <v>0.25</v>
      </c>
      <c r="Q33">
        <v>0.4</v>
      </c>
      <c r="R33">
        <v>0.2</v>
      </c>
      <c r="S33">
        <v>0.33333333333333331</v>
      </c>
      <c r="T33">
        <v>0.6</v>
      </c>
      <c r="U33">
        <v>0.2</v>
      </c>
      <c r="W33" t="s">
        <v>21</v>
      </c>
      <c r="X33" t="s">
        <v>306</v>
      </c>
      <c r="Y33" t="s">
        <v>25</v>
      </c>
      <c r="Z33">
        <f>ROUND(_xlfn.STDEV.P(O32,O35,O38,O41,O44),4)</f>
        <v>8.9399999999999993E-2</v>
      </c>
      <c r="AA33">
        <f t="shared" ref="AA33:AE33" si="13">ROUND(_xlfn.STDEV.P(P32,P35,P38,P41,P44),4)</f>
        <v>0.14799999999999999</v>
      </c>
      <c r="AB33">
        <f t="shared" si="13"/>
        <v>8.14E-2</v>
      </c>
      <c r="AC33">
        <f t="shared" si="13"/>
        <v>0.2157</v>
      </c>
      <c r="AD33">
        <f t="shared" si="13"/>
        <v>9.4600000000000004E-2</v>
      </c>
      <c r="AE33">
        <f t="shared" si="13"/>
        <v>0.19650000000000001</v>
      </c>
      <c r="AF33">
        <f>ROUND(_xlfn.STDEV.P(G32,G35,G38,G41,G44),4)</f>
        <v>0.17369999999999999</v>
      </c>
      <c r="AG33">
        <f>ROUND(_xlfn.STDEV.P(H32,H35,H38,H41,H44),4)</f>
        <v>0.15409999999999999</v>
      </c>
    </row>
    <row r="34" spans="1:33" x14ac:dyDescent="0.45">
      <c r="A34" t="s">
        <v>21</v>
      </c>
      <c r="B34" t="s">
        <v>125</v>
      </c>
      <c r="C34" t="s">
        <v>23</v>
      </c>
      <c r="D34" t="s">
        <v>132</v>
      </c>
      <c r="E34" t="s">
        <v>35</v>
      </c>
      <c r="F34" t="s">
        <v>133</v>
      </c>
      <c r="G34">
        <v>0.94594594594594594</v>
      </c>
      <c r="H34">
        <v>0.9486215538847117</v>
      </c>
      <c r="I34" t="s">
        <v>27</v>
      </c>
      <c r="J34" t="s">
        <v>134</v>
      </c>
      <c r="K34">
        <v>4</v>
      </c>
      <c r="L34">
        <v>2</v>
      </c>
      <c r="M34">
        <v>8</v>
      </c>
      <c r="N34">
        <v>6</v>
      </c>
      <c r="O34">
        <v>0.6</v>
      </c>
      <c r="P34">
        <v>0.5</v>
      </c>
      <c r="Q34">
        <v>0.6</v>
      </c>
      <c r="R34">
        <v>0.4</v>
      </c>
      <c r="S34">
        <v>0.66666666666666663</v>
      </c>
      <c r="T34">
        <v>0.8</v>
      </c>
      <c r="U34">
        <v>0.4</v>
      </c>
    </row>
    <row r="35" spans="1:33" x14ac:dyDescent="0.45">
      <c r="A35" t="s">
        <v>21</v>
      </c>
      <c r="B35" t="s">
        <v>125</v>
      </c>
      <c r="C35" t="s">
        <v>55</v>
      </c>
      <c r="D35" t="s">
        <v>135</v>
      </c>
      <c r="E35" t="s">
        <v>25</v>
      </c>
      <c r="F35" t="s">
        <v>136</v>
      </c>
      <c r="G35">
        <v>0.41666666666666669</v>
      </c>
      <c r="H35">
        <v>0.47117794486215547</v>
      </c>
      <c r="I35" t="s">
        <v>40</v>
      </c>
      <c r="J35" t="s">
        <v>137</v>
      </c>
      <c r="K35">
        <v>6</v>
      </c>
      <c r="L35">
        <v>4</v>
      </c>
      <c r="M35">
        <v>6</v>
      </c>
      <c r="N35">
        <v>4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W35" t="s">
        <v>21</v>
      </c>
      <c r="X35" t="s">
        <v>306</v>
      </c>
      <c r="Y35" s="2">
        <v>0.1</v>
      </c>
      <c r="Z35">
        <f>ROUND(AVERAGE(O33,O36,O39,O42,O45),4)</f>
        <v>0.45</v>
      </c>
      <c r="AA35">
        <f t="shared" ref="AA35:AE35" si="14">ROUND(AVERAGE(P33,P36,P39,P42,P45),4)</f>
        <v>0.37959999999999999</v>
      </c>
      <c r="AB35">
        <f t="shared" si="14"/>
        <v>0.44979999999999998</v>
      </c>
      <c r="AC35">
        <f t="shared" si="14"/>
        <v>0.37780000000000002</v>
      </c>
      <c r="AD35">
        <f t="shared" si="14"/>
        <v>0.4052</v>
      </c>
      <c r="AE35">
        <f t="shared" si="14"/>
        <v>0.52180000000000004</v>
      </c>
      <c r="AF35">
        <f>ROUND(AVERAGE(G33,G36,G39,G42,G45),4)</f>
        <v>0.96879999999999999</v>
      </c>
      <c r="AG35">
        <f>ROUND(AVERAGE(H33,H36,H39,H42,H45),4)</f>
        <v>0.97</v>
      </c>
    </row>
    <row r="36" spans="1:33" x14ac:dyDescent="0.45">
      <c r="A36" t="s">
        <v>21</v>
      </c>
      <c r="B36" t="s">
        <v>125</v>
      </c>
      <c r="C36" t="s">
        <v>23</v>
      </c>
      <c r="D36" t="s">
        <v>45</v>
      </c>
      <c r="E36" t="s">
        <v>30</v>
      </c>
      <c r="F36" t="s">
        <v>138</v>
      </c>
      <c r="G36">
        <v>0.97435897435897434</v>
      </c>
      <c r="H36">
        <v>0.97619047619047616</v>
      </c>
      <c r="I36" t="s">
        <v>40</v>
      </c>
      <c r="J36" t="s">
        <v>139</v>
      </c>
      <c r="K36">
        <v>3</v>
      </c>
      <c r="L36">
        <v>5</v>
      </c>
      <c r="M36">
        <v>5</v>
      </c>
      <c r="N36">
        <v>7</v>
      </c>
      <c r="O36">
        <v>0.4</v>
      </c>
      <c r="P36">
        <v>0.33333333333333331</v>
      </c>
      <c r="Q36">
        <v>0.4</v>
      </c>
      <c r="R36">
        <v>0.3</v>
      </c>
      <c r="S36">
        <v>0.375</v>
      </c>
      <c r="T36">
        <v>0.5</v>
      </c>
      <c r="U36">
        <v>0.3</v>
      </c>
      <c r="W36" t="s">
        <v>21</v>
      </c>
      <c r="X36" t="s">
        <v>306</v>
      </c>
      <c r="Y36" s="2">
        <v>0.1</v>
      </c>
      <c r="Z36">
        <f>ROUND(_xlfn.STDEV.P(O33,O36,O39,O42,O45),4)</f>
        <v>5.4800000000000001E-2</v>
      </c>
      <c r="AA36">
        <f t="shared" ref="AA36:AE36" si="15">ROUND(_xlfn.STDEV.P(P33,P36,P39,P42,P45),4)</f>
        <v>0.1212</v>
      </c>
      <c r="AB36">
        <f t="shared" si="15"/>
        <v>5.62E-2</v>
      </c>
      <c r="AC36">
        <f t="shared" si="15"/>
        <v>0.17899999999999999</v>
      </c>
      <c r="AD36">
        <f t="shared" si="15"/>
        <v>8.2900000000000001E-2</v>
      </c>
      <c r="AE36">
        <f t="shared" si="15"/>
        <v>0.1326</v>
      </c>
      <c r="AF36">
        <f>ROUND(_xlfn.STDEV.P(G33,G36,G39,G42,G45),4)</f>
        <v>3.0300000000000001E-2</v>
      </c>
      <c r="AG36">
        <f>ROUND(_xlfn.STDEV.P(H33,H36,H39,H42,H45),4)</f>
        <v>2.92E-2</v>
      </c>
    </row>
    <row r="37" spans="1:33" x14ac:dyDescent="0.45">
      <c r="A37" t="s">
        <v>21</v>
      </c>
      <c r="B37" t="s">
        <v>125</v>
      </c>
      <c r="C37" t="s">
        <v>23</v>
      </c>
      <c r="D37" t="s">
        <v>140</v>
      </c>
      <c r="E37" t="s">
        <v>35</v>
      </c>
      <c r="F37" t="s">
        <v>141</v>
      </c>
      <c r="G37">
        <v>0.96103896103896103</v>
      </c>
      <c r="H37">
        <v>0.96303258145363413</v>
      </c>
      <c r="I37" t="s">
        <v>40</v>
      </c>
      <c r="J37" t="s">
        <v>142</v>
      </c>
      <c r="K37">
        <v>5</v>
      </c>
      <c r="L37">
        <v>4</v>
      </c>
      <c r="M37">
        <v>6</v>
      </c>
      <c r="N37">
        <v>5</v>
      </c>
      <c r="O37">
        <v>0.55000000000000004</v>
      </c>
      <c r="P37">
        <v>0.52631578947368418</v>
      </c>
      <c r="Q37">
        <v>0.54999999999999993</v>
      </c>
      <c r="R37">
        <v>0.5</v>
      </c>
      <c r="S37">
        <v>0.55555555555555558</v>
      </c>
      <c r="T37">
        <v>0.6</v>
      </c>
      <c r="U37">
        <v>0.5</v>
      </c>
    </row>
    <row r="38" spans="1:33" x14ac:dyDescent="0.45">
      <c r="A38" t="s">
        <v>21</v>
      </c>
      <c r="B38" t="s">
        <v>125</v>
      </c>
      <c r="C38" t="s">
        <v>33</v>
      </c>
      <c r="D38" t="s">
        <v>143</v>
      </c>
      <c r="E38" t="s">
        <v>25</v>
      </c>
      <c r="F38" t="s">
        <v>144</v>
      </c>
      <c r="G38">
        <v>0.78481012658227844</v>
      </c>
      <c r="H38">
        <v>0.78884711779448613</v>
      </c>
      <c r="I38" t="s">
        <v>50</v>
      </c>
      <c r="J38" t="s">
        <v>145</v>
      </c>
      <c r="K38">
        <v>8</v>
      </c>
      <c r="L38">
        <v>4</v>
      </c>
      <c r="M38">
        <v>6</v>
      </c>
      <c r="N38">
        <v>2</v>
      </c>
      <c r="O38">
        <v>0.7</v>
      </c>
      <c r="P38">
        <v>0.72727272727272729</v>
      </c>
      <c r="Q38">
        <v>0.70000000000000007</v>
      </c>
      <c r="R38">
        <v>0.8</v>
      </c>
      <c r="S38">
        <v>0.66666666666666663</v>
      </c>
      <c r="T38">
        <v>0.6</v>
      </c>
      <c r="U38">
        <v>0.8</v>
      </c>
      <c r="W38" t="s">
        <v>21</v>
      </c>
      <c r="X38" t="s">
        <v>306</v>
      </c>
      <c r="Y38" s="2" t="s">
        <v>35</v>
      </c>
      <c r="Z38">
        <f>ROUND(AVERAGE(O34,O37,O40,O43,O46),4)</f>
        <v>0.52</v>
      </c>
      <c r="AA38">
        <f t="shared" ref="AA38:AE38" si="16">ROUND(AVERAGE(P34,P37,P40,P43,P46),4)</f>
        <v>0.5081</v>
      </c>
      <c r="AB38">
        <f t="shared" si="16"/>
        <v>0.52610000000000001</v>
      </c>
      <c r="AC38">
        <f t="shared" si="16"/>
        <v>0.52669999999999995</v>
      </c>
      <c r="AD38">
        <f t="shared" si="16"/>
        <v>0.51900000000000002</v>
      </c>
      <c r="AE38">
        <f t="shared" si="16"/>
        <v>0.52549999999999997</v>
      </c>
      <c r="AF38">
        <f>ROUND(AVERAGE(G34,G37,G40,G43,G46),4)</f>
        <v>0.95960000000000001</v>
      </c>
      <c r="AG38">
        <f>ROUND(AVERAGE(H34,H37,H40,H43,H46),4)</f>
        <v>0.96179999999999999</v>
      </c>
    </row>
    <row r="39" spans="1:33" x14ac:dyDescent="0.45">
      <c r="A39" t="s">
        <v>21</v>
      </c>
      <c r="B39" t="s">
        <v>125</v>
      </c>
      <c r="C39" t="s">
        <v>23</v>
      </c>
      <c r="D39" t="s">
        <v>146</v>
      </c>
      <c r="E39" t="s">
        <v>30</v>
      </c>
      <c r="F39" t="s">
        <v>147</v>
      </c>
      <c r="G39">
        <v>0.98666666666666669</v>
      </c>
      <c r="H39">
        <v>0.98684210526315796</v>
      </c>
      <c r="I39" t="s">
        <v>50</v>
      </c>
      <c r="J39" t="s">
        <v>148</v>
      </c>
      <c r="K39">
        <v>5</v>
      </c>
      <c r="L39">
        <v>4</v>
      </c>
      <c r="M39">
        <v>6</v>
      </c>
      <c r="N39">
        <v>5</v>
      </c>
      <c r="O39">
        <v>0.55000000000000004</v>
      </c>
      <c r="P39">
        <v>0.52631578947368418</v>
      </c>
      <c r="Q39">
        <v>0.54999999999999993</v>
      </c>
      <c r="R39">
        <v>0.5</v>
      </c>
      <c r="S39">
        <v>0.55555555555555558</v>
      </c>
      <c r="T39">
        <v>0.6</v>
      </c>
      <c r="U39">
        <v>0.5</v>
      </c>
      <c r="W39" t="s">
        <v>21</v>
      </c>
      <c r="X39" t="s">
        <v>306</v>
      </c>
      <c r="Y39" s="2" t="s">
        <v>35</v>
      </c>
      <c r="Z39">
        <f>ROUND(_xlfn.STDEV.P(O35,O37,O40,O43,O46),4)</f>
        <v>0.06</v>
      </c>
      <c r="AA39">
        <f t="shared" ref="AA39:AE39" si="17">ROUND(_xlfn.STDEV.P(P35,P37,P40,P43,P46),4)</f>
        <v>6.0900000000000003E-2</v>
      </c>
      <c r="AB39">
        <f t="shared" si="17"/>
        <v>5.6899999999999999E-2</v>
      </c>
      <c r="AC39">
        <f t="shared" si="17"/>
        <v>0.1033</v>
      </c>
      <c r="AD39">
        <f t="shared" si="17"/>
        <v>6.5000000000000002E-2</v>
      </c>
      <c r="AE39">
        <f t="shared" si="17"/>
        <v>0.1205</v>
      </c>
      <c r="AF39">
        <f>ROUND(_xlfn.STDEV.P(G35,G37,G40,G43,G46),4)</f>
        <v>0.221</v>
      </c>
      <c r="AG39">
        <f>ROUND(_xlfn.STDEV.P(H35,H37,H40,H43,H46),4)</f>
        <v>0.2</v>
      </c>
    </row>
    <row r="40" spans="1:33" x14ac:dyDescent="0.45">
      <c r="A40" t="s">
        <v>21</v>
      </c>
      <c r="B40" t="s">
        <v>125</v>
      </c>
      <c r="C40" t="s">
        <v>149</v>
      </c>
      <c r="D40" t="s">
        <v>150</v>
      </c>
      <c r="E40" t="s">
        <v>35</v>
      </c>
      <c r="F40" t="s">
        <v>151</v>
      </c>
      <c r="G40">
        <v>0.90410958904109584</v>
      </c>
      <c r="H40">
        <v>0.91040100250626566</v>
      </c>
      <c r="I40" t="s">
        <v>50</v>
      </c>
      <c r="J40" t="s">
        <v>152</v>
      </c>
      <c r="K40">
        <v>4</v>
      </c>
      <c r="L40">
        <v>5</v>
      </c>
      <c r="M40">
        <v>5</v>
      </c>
      <c r="N40">
        <v>6</v>
      </c>
      <c r="O40">
        <v>0.45</v>
      </c>
      <c r="P40">
        <v>0.42105263157894729</v>
      </c>
      <c r="Q40">
        <v>0.45</v>
      </c>
      <c r="R40">
        <v>0.4</v>
      </c>
      <c r="S40">
        <v>0.44444444444444442</v>
      </c>
      <c r="T40">
        <v>0.5</v>
      </c>
      <c r="U40">
        <v>0.4</v>
      </c>
    </row>
    <row r="41" spans="1:33" x14ac:dyDescent="0.45">
      <c r="A41" t="s">
        <v>21</v>
      </c>
      <c r="B41" t="s">
        <v>125</v>
      </c>
      <c r="C41" t="s">
        <v>23</v>
      </c>
      <c r="D41" t="s">
        <v>153</v>
      </c>
      <c r="E41" t="s">
        <v>25</v>
      </c>
      <c r="F41" t="s">
        <v>154</v>
      </c>
      <c r="G41">
        <v>0.86075949367088611</v>
      </c>
      <c r="H41">
        <v>0.86272670419011888</v>
      </c>
      <c r="I41" t="s">
        <v>62</v>
      </c>
      <c r="J41" t="s">
        <v>155</v>
      </c>
      <c r="K41">
        <v>7</v>
      </c>
      <c r="L41">
        <v>8</v>
      </c>
      <c r="M41">
        <v>3</v>
      </c>
      <c r="N41">
        <v>2</v>
      </c>
      <c r="O41">
        <v>0.5</v>
      </c>
      <c r="P41">
        <v>0.58333333333333337</v>
      </c>
      <c r="Q41">
        <v>0.52525252525252519</v>
      </c>
      <c r="R41">
        <v>0.77777777777777779</v>
      </c>
      <c r="S41">
        <v>0.46666666666666667</v>
      </c>
      <c r="T41">
        <v>0.27272727272727271</v>
      </c>
      <c r="U41">
        <v>0.77777777777777779</v>
      </c>
    </row>
    <row r="42" spans="1:33" x14ac:dyDescent="0.45">
      <c r="A42" t="s">
        <v>21</v>
      </c>
      <c r="B42" t="s">
        <v>125</v>
      </c>
      <c r="C42" t="s">
        <v>23</v>
      </c>
      <c r="D42" t="s">
        <v>156</v>
      </c>
      <c r="E42" t="s">
        <v>30</v>
      </c>
      <c r="F42" t="s">
        <v>157</v>
      </c>
      <c r="G42">
        <v>0.90909090909090906</v>
      </c>
      <c r="H42">
        <v>0.91213258286429022</v>
      </c>
      <c r="I42" t="s">
        <v>62</v>
      </c>
      <c r="J42" t="s">
        <v>158</v>
      </c>
      <c r="K42">
        <v>6</v>
      </c>
      <c r="L42">
        <v>8</v>
      </c>
      <c r="M42">
        <v>3</v>
      </c>
      <c r="N42">
        <v>3</v>
      </c>
      <c r="O42">
        <v>0.45</v>
      </c>
      <c r="P42">
        <v>0.52173913043478259</v>
      </c>
      <c r="Q42">
        <v>0.46969696969696972</v>
      </c>
      <c r="R42">
        <v>0.66666666666666663</v>
      </c>
      <c r="S42">
        <v>0.42857142857142849</v>
      </c>
      <c r="T42">
        <v>0.27272727272727271</v>
      </c>
      <c r="U42">
        <v>0.66666666666666663</v>
      </c>
    </row>
    <row r="43" spans="1:33" x14ac:dyDescent="0.45">
      <c r="A43" t="s">
        <v>21</v>
      </c>
      <c r="B43" t="s">
        <v>125</v>
      </c>
      <c r="C43" t="s">
        <v>23</v>
      </c>
      <c r="D43" t="s">
        <v>159</v>
      </c>
      <c r="E43" t="s">
        <v>35</v>
      </c>
      <c r="F43" t="s">
        <v>160</v>
      </c>
      <c r="G43">
        <v>0.98701298701298701</v>
      </c>
      <c r="H43">
        <v>0.98717948717948723</v>
      </c>
      <c r="I43" t="s">
        <v>62</v>
      </c>
      <c r="J43" t="s">
        <v>158</v>
      </c>
      <c r="K43">
        <v>6</v>
      </c>
      <c r="L43">
        <v>8</v>
      </c>
      <c r="M43">
        <v>3</v>
      </c>
      <c r="N43">
        <v>3</v>
      </c>
      <c r="O43">
        <v>0.45</v>
      </c>
      <c r="P43">
        <v>0.52173913043478259</v>
      </c>
      <c r="Q43">
        <v>0.46969696969696972</v>
      </c>
      <c r="R43">
        <v>0.66666666666666663</v>
      </c>
      <c r="S43">
        <v>0.42857142857142849</v>
      </c>
      <c r="T43">
        <v>0.27272727272727271</v>
      </c>
      <c r="U43">
        <v>0.66666666666666663</v>
      </c>
    </row>
    <row r="44" spans="1:33" x14ac:dyDescent="0.45">
      <c r="A44" t="s">
        <v>21</v>
      </c>
      <c r="B44" t="s">
        <v>125</v>
      </c>
      <c r="C44" t="s">
        <v>33</v>
      </c>
      <c r="D44" t="s">
        <v>161</v>
      </c>
      <c r="E44" t="s">
        <v>25</v>
      </c>
      <c r="F44" t="s">
        <v>162</v>
      </c>
      <c r="G44">
        <v>0.72222222222222221</v>
      </c>
      <c r="H44">
        <v>0.7479674796747966</v>
      </c>
      <c r="I44" t="s">
        <v>72</v>
      </c>
      <c r="J44" t="s">
        <v>163</v>
      </c>
      <c r="K44">
        <v>5</v>
      </c>
      <c r="L44">
        <v>2</v>
      </c>
      <c r="M44">
        <v>9</v>
      </c>
      <c r="N44">
        <v>4</v>
      </c>
      <c r="O44">
        <v>0.7</v>
      </c>
      <c r="P44">
        <v>0.625</v>
      </c>
      <c r="Q44">
        <v>0.68686868686868685</v>
      </c>
      <c r="R44">
        <v>0.55555555555555558</v>
      </c>
      <c r="S44">
        <v>0.7142857142857143</v>
      </c>
      <c r="T44">
        <v>0.81818181818181823</v>
      </c>
      <c r="U44">
        <v>0.55555555555555558</v>
      </c>
    </row>
    <row r="45" spans="1:33" x14ac:dyDescent="0.45">
      <c r="A45" t="s">
        <v>21</v>
      </c>
      <c r="B45" t="s">
        <v>125</v>
      </c>
      <c r="C45" t="s">
        <v>33</v>
      </c>
      <c r="D45" t="s">
        <v>164</v>
      </c>
      <c r="E45" t="s">
        <v>30</v>
      </c>
      <c r="F45" t="s">
        <v>165</v>
      </c>
      <c r="G45">
        <v>0.98734177215189878</v>
      </c>
      <c r="H45">
        <v>0.98780487804878048</v>
      </c>
      <c r="I45" t="s">
        <v>72</v>
      </c>
      <c r="J45" t="s">
        <v>166</v>
      </c>
      <c r="K45">
        <v>2</v>
      </c>
      <c r="L45">
        <v>4</v>
      </c>
      <c r="M45">
        <v>7</v>
      </c>
      <c r="N45">
        <v>7</v>
      </c>
      <c r="O45">
        <v>0.45</v>
      </c>
      <c r="P45">
        <v>0.26666666666666672</v>
      </c>
      <c r="Q45">
        <v>0.42929292929292928</v>
      </c>
      <c r="R45">
        <v>0.22222222222222221</v>
      </c>
      <c r="S45">
        <v>0.33333333333333331</v>
      </c>
      <c r="T45">
        <v>0.63636363636363635</v>
      </c>
      <c r="U45">
        <v>0.22222222222222221</v>
      </c>
    </row>
    <row r="46" spans="1:33" x14ac:dyDescent="0.45">
      <c r="A46" t="s">
        <v>21</v>
      </c>
      <c r="B46" t="s">
        <v>125</v>
      </c>
      <c r="C46" t="s">
        <v>59</v>
      </c>
      <c r="D46" t="s">
        <v>167</v>
      </c>
      <c r="E46" t="s">
        <v>35</v>
      </c>
      <c r="F46" t="s">
        <v>168</v>
      </c>
      <c r="G46">
        <v>1</v>
      </c>
      <c r="H46">
        <v>1</v>
      </c>
      <c r="I46" t="s">
        <v>72</v>
      </c>
      <c r="J46" t="s">
        <v>169</v>
      </c>
      <c r="K46">
        <v>6</v>
      </c>
      <c r="L46">
        <v>6</v>
      </c>
      <c r="M46">
        <v>5</v>
      </c>
      <c r="N46">
        <v>3</v>
      </c>
      <c r="O46">
        <v>0.55000000000000004</v>
      </c>
      <c r="P46">
        <v>0.5714285714285714</v>
      </c>
      <c r="Q46">
        <v>0.56060606060606055</v>
      </c>
      <c r="R46">
        <v>0.66666666666666663</v>
      </c>
      <c r="S46">
        <v>0.5</v>
      </c>
      <c r="T46">
        <v>0.45454545454545447</v>
      </c>
      <c r="U46">
        <v>0.66666666666666663</v>
      </c>
    </row>
    <row r="47" spans="1:33" x14ac:dyDescent="0.45">
      <c r="A47" t="s">
        <v>170</v>
      </c>
      <c r="B47" t="s">
        <v>22</v>
      </c>
      <c r="C47" t="s">
        <v>23</v>
      </c>
      <c r="D47" t="s">
        <v>171</v>
      </c>
      <c r="E47" t="s">
        <v>25</v>
      </c>
      <c r="F47" t="s">
        <v>172</v>
      </c>
      <c r="G47">
        <v>0.92753623188405798</v>
      </c>
      <c r="H47">
        <v>0.93492063492063482</v>
      </c>
      <c r="I47" t="s">
        <v>173</v>
      </c>
      <c r="J47" t="s">
        <v>174</v>
      </c>
      <c r="K47">
        <v>8</v>
      </c>
      <c r="L47">
        <v>4</v>
      </c>
      <c r="M47">
        <v>7</v>
      </c>
      <c r="N47">
        <v>1</v>
      </c>
      <c r="O47">
        <v>0.75</v>
      </c>
      <c r="P47">
        <v>0.76190476190476186</v>
      </c>
      <c r="Q47">
        <v>0.76262626262626254</v>
      </c>
      <c r="R47">
        <v>0.88888888888888884</v>
      </c>
      <c r="S47">
        <v>0.66666666666666663</v>
      </c>
      <c r="T47">
        <v>0.63636363636363635</v>
      </c>
      <c r="U47">
        <v>0.88888888888888884</v>
      </c>
      <c r="W47" t="s">
        <v>170</v>
      </c>
      <c r="X47" t="s">
        <v>22</v>
      </c>
      <c r="Y47" t="s">
        <v>25</v>
      </c>
      <c r="Z47">
        <f>ROUND(AVERAGE(O47,O50,O53,O56,O59),4)</f>
        <v>0.73</v>
      </c>
      <c r="AA47">
        <f t="shared" ref="AA47:AE47" si="18">ROUND(AVERAGE(P47,P50,P53,P56,P59),4)</f>
        <v>0.67510000000000003</v>
      </c>
      <c r="AB47">
        <f t="shared" si="18"/>
        <v>0.7208</v>
      </c>
      <c r="AC47">
        <f t="shared" si="18"/>
        <v>0.6583</v>
      </c>
      <c r="AD47">
        <f t="shared" si="18"/>
        <v>0.71389999999999998</v>
      </c>
      <c r="AE47">
        <f t="shared" si="18"/>
        <v>0.7833</v>
      </c>
      <c r="AF47">
        <f>ROUND(AVERAGE(G47,G50,G53,G56,G59),4)</f>
        <v>0.91969999999999996</v>
      </c>
      <c r="AG47">
        <f>ROUND(AVERAGE(H47,H50,H53,H56,H59),4)</f>
        <v>0.92669999999999997</v>
      </c>
    </row>
    <row r="48" spans="1:33" x14ac:dyDescent="0.45">
      <c r="A48" t="s">
        <v>170</v>
      </c>
      <c r="B48" t="s">
        <v>22</v>
      </c>
      <c r="C48" t="s">
        <v>33</v>
      </c>
      <c r="D48" t="s">
        <v>175</v>
      </c>
      <c r="E48" t="s">
        <v>30</v>
      </c>
      <c r="F48" t="s">
        <v>176</v>
      </c>
      <c r="G48">
        <v>0.8</v>
      </c>
      <c r="H48">
        <v>0.82698412698412704</v>
      </c>
      <c r="I48" t="s">
        <v>173</v>
      </c>
      <c r="J48" t="s">
        <v>177</v>
      </c>
      <c r="K48">
        <v>7</v>
      </c>
      <c r="L48">
        <v>5</v>
      </c>
      <c r="M48">
        <v>6</v>
      </c>
      <c r="N48">
        <v>2</v>
      </c>
      <c r="O48">
        <v>0.65</v>
      </c>
      <c r="P48">
        <v>0.66666666666666663</v>
      </c>
      <c r="Q48">
        <v>0.66161616161616155</v>
      </c>
      <c r="R48">
        <v>0.77777777777777779</v>
      </c>
      <c r="S48">
        <v>0.58333333333333337</v>
      </c>
      <c r="T48">
        <v>0.54545454545454541</v>
      </c>
      <c r="U48">
        <v>0.77777777777777779</v>
      </c>
      <c r="W48" t="s">
        <v>170</v>
      </c>
      <c r="X48" t="s">
        <v>22</v>
      </c>
      <c r="Y48" t="s">
        <v>25</v>
      </c>
      <c r="Z48">
        <f>ROUND(_xlfn.STDEV.P(O47,O50,O53,O56,O59),4)</f>
        <v>6.7799999999999999E-2</v>
      </c>
      <c r="AA48">
        <f t="shared" ref="AA48:AE48" si="19">ROUND(_xlfn.STDEV.P(P47,P50,P53,P56,P59),4)</f>
        <v>9.7199999999999995E-2</v>
      </c>
      <c r="AB48">
        <f t="shared" si="19"/>
        <v>7.0000000000000007E-2</v>
      </c>
      <c r="AC48">
        <f t="shared" si="19"/>
        <v>0.158</v>
      </c>
      <c r="AD48">
        <f t="shared" si="19"/>
        <v>7.8399999999999997E-2</v>
      </c>
      <c r="AE48">
        <f t="shared" si="19"/>
        <v>9.4799999999999995E-2</v>
      </c>
      <c r="AF48">
        <f>ROUND(_xlfn.STDEV.P(G47,G50,G53,G56,G59),4)</f>
        <v>7.8399999999999997E-2</v>
      </c>
      <c r="AG48">
        <f>ROUND(_xlfn.STDEV.P(H47,H50,H53,H56,H59),4)</f>
        <v>7.1999999999999995E-2</v>
      </c>
    </row>
    <row r="49" spans="1:33" x14ac:dyDescent="0.45">
      <c r="A49" t="s">
        <v>170</v>
      </c>
      <c r="B49" t="s">
        <v>22</v>
      </c>
      <c r="C49" t="s">
        <v>59</v>
      </c>
      <c r="D49" t="s">
        <v>178</v>
      </c>
      <c r="E49" t="s">
        <v>35</v>
      </c>
      <c r="F49" t="s">
        <v>179</v>
      </c>
      <c r="G49">
        <v>0.60273972602739723</v>
      </c>
      <c r="H49">
        <v>0.63650793650793636</v>
      </c>
      <c r="I49" t="s">
        <v>173</v>
      </c>
      <c r="J49" t="s">
        <v>180</v>
      </c>
      <c r="K49">
        <v>7</v>
      </c>
      <c r="L49">
        <v>6</v>
      </c>
      <c r="M49">
        <v>5</v>
      </c>
      <c r="N49">
        <v>2</v>
      </c>
      <c r="O49">
        <v>0.6</v>
      </c>
      <c r="P49">
        <v>0.63636363636363635</v>
      </c>
      <c r="Q49">
        <v>0.61616161616161613</v>
      </c>
      <c r="R49">
        <v>0.77777777777777779</v>
      </c>
      <c r="S49">
        <v>0.53846153846153844</v>
      </c>
      <c r="T49">
        <v>0.45454545454545447</v>
      </c>
      <c r="U49">
        <v>0.77777777777777779</v>
      </c>
    </row>
    <row r="50" spans="1:33" x14ac:dyDescent="0.45">
      <c r="A50" t="s">
        <v>170</v>
      </c>
      <c r="B50" t="s">
        <v>22</v>
      </c>
      <c r="C50" t="s">
        <v>23</v>
      </c>
      <c r="D50" t="s">
        <v>181</v>
      </c>
      <c r="E50" t="s">
        <v>25</v>
      </c>
      <c r="F50" t="s">
        <v>182</v>
      </c>
      <c r="G50">
        <v>1</v>
      </c>
      <c r="H50">
        <v>1</v>
      </c>
      <c r="I50" t="s">
        <v>183</v>
      </c>
      <c r="J50" t="s">
        <v>184</v>
      </c>
      <c r="K50">
        <v>4</v>
      </c>
      <c r="L50">
        <v>2</v>
      </c>
      <c r="M50">
        <v>9</v>
      </c>
      <c r="N50">
        <v>5</v>
      </c>
      <c r="O50">
        <v>0.65</v>
      </c>
      <c r="P50">
        <v>0.53333333333333333</v>
      </c>
      <c r="Q50">
        <v>0.63131313131313127</v>
      </c>
      <c r="R50">
        <v>0.44444444444444442</v>
      </c>
      <c r="S50">
        <v>0.66666666666666663</v>
      </c>
      <c r="T50">
        <v>0.81818181818181823</v>
      </c>
      <c r="U50">
        <v>0.44444444444444442</v>
      </c>
      <c r="W50" t="s">
        <v>170</v>
      </c>
      <c r="X50" t="s">
        <v>22</v>
      </c>
      <c r="Y50" s="2">
        <v>0.1</v>
      </c>
      <c r="Z50">
        <f>ROUND(AVERAGE(O48,O51,O54,O57,O60),4)</f>
        <v>0.71</v>
      </c>
      <c r="AA50">
        <f t="shared" ref="AA50:AE50" si="20">ROUND(AVERAGE(P48,P51,P54,P57,P60),4)</f>
        <v>0.65259999999999996</v>
      </c>
      <c r="AB50">
        <f t="shared" si="20"/>
        <v>0.7</v>
      </c>
      <c r="AC50">
        <f t="shared" si="20"/>
        <v>0.63329999999999997</v>
      </c>
      <c r="AD50">
        <f t="shared" si="20"/>
        <v>0.72560000000000002</v>
      </c>
      <c r="AE50">
        <f t="shared" si="20"/>
        <v>0.76670000000000005</v>
      </c>
      <c r="AF50">
        <f>ROUND(AVERAGE(G48,G51,G54,G57,G60),4)</f>
        <v>0.95140000000000002</v>
      </c>
      <c r="AG50">
        <f>ROUND(AVERAGE(H48,H51,H54,H57,H60),4)</f>
        <v>0.95740000000000003</v>
      </c>
    </row>
    <row r="51" spans="1:33" x14ac:dyDescent="0.45">
      <c r="A51" t="s">
        <v>170</v>
      </c>
      <c r="B51" t="s">
        <v>22</v>
      </c>
      <c r="C51" t="s">
        <v>23</v>
      </c>
      <c r="D51" t="s">
        <v>185</v>
      </c>
      <c r="E51" t="s">
        <v>30</v>
      </c>
      <c r="F51" t="s">
        <v>186</v>
      </c>
      <c r="G51">
        <v>1</v>
      </c>
      <c r="H51">
        <v>1</v>
      </c>
      <c r="I51" t="s">
        <v>183</v>
      </c>
      <c r="J51" t="s">
        <v>187</v>
      </c>
      <c r="K51">
        <v>4</v>
      </c>
      <c r="L51">
        <v>0</v>
      </c>
      <c r="M51">
        <v>11</v>
      </c>
      <c r="N51">
        <v>5</v>
      </c>
      <c r="O51">
        <v>0.75</v>
      </c>
      <c r="P51">
        <v>0.61538461538461542</v>
      </c>
      <c r="Q51">
        <v>0.72222222222222221</v>
      </c>
      <c r="R51">
        <v>0.44444444444444442</v>
      </c>
      <c r="S51">
        <v>1</v>
      </c>
      <c r="T51">
        <v>1</v>
      </c>
      <c r="U51">
        <v>0.44444444444444442</v>
      </c>
      <c r="W51" t="s">
        <v>170</v>
      </c>
      <c r="X51" t="s">
        <v>22</v>
      </c>
      <c r="Y51" s="2">
        <v>0.1</v>
      </c>
      <c r="Z51">
        <f>ROUND(_xlfn.STDEV.P(O48,O51,O54,O57,O60),4)</f>
        <v>5.8299999999999998E-2</v>
      </c>
      <c r="AA51">
        <f t="shared" ref="AA51:AE51" si="21">ROUND(_xlfn.STDEV.P(P48,P51,P54,P57,P60),4)</f>
        <v>6.9699999999999998E-2</v>
      </c>
      <c r="AB51">
        <f t="shared" si="21"/>
        <v>5.4800000000000001E-2</v>
      </c>
      <c r="AC51">
        <f t="shared" si="21"/>
        <v>0.13880000000000001</v>
      </c>
      <c r="AD51">
        <f t="shared" si="21"/>
        <v>0.15329999999999999</v>
      </c>
      <c r="AE51">
        <f t="shared" si="21"/>
        <v>0.15970000000000001</v>
      </c>
      <c r="AF51">
        <f>ROUND(_xlfn.STDEV.P(G48,G51,G54,G57,G60),4)</f>
        <v>7.6499999999999999E-2</v>
      </c>
      <c r="AG51">
        <f>ROUND(_xlfn.STDEV.P(H48,H51,H54,H57,H60),4)</f>
        <v>6.6000000000000003E-2</v>
      </c>
    </row>
    <row r="52" spans="1:33" x14ac:dyDescent="0.45">
      <c r="A52" t="s">
        <v>170</v>
      </c>
      <c r="B52" t="s">
        <v>22</v>
      </c>
      <c r="C52" t="s">
        <v>23</v>
      </c>
      <c r="D52" t="s">
        <v>188</v>
      </c>
      <c r="E52" t="s">
        <v>35</v>
      </c>
      <c r="F52" t="s">
        <v>189</v>
      </c>
      <c r="G52">
        <v>0.97222222222222221</v>
      </c>
      <c r="H52">
        <v>0.97777777777777786</v>
      </c>
      <c r="I52" t="s">
        <v>183</v>
      </c>
      <c r="J52" t="s">
        <v>190</v>
      </c>
      <c r="K52">
        <v>3</v>
      </c>
      <c r="L52">
        <v>2</v>
      </c>
      <c r="M52">
        <v>9</v>
      </c>
      <c r="N52">
        <v>6</v>
      </c>
      <c r="O52">
        <v>0.6</v>
      </c>
      <c r="P52">
        <v>0.42857142857142849</v>
      </c>
      <c r="Q52">
        <v>0.57575757575757569</v>
      </c>
      <c r="R52">
        <v>0.33333333333333331</v>
      </c>
      <c r="S52">
        <v>0.6</v>
      </c>
      <c r="T52">
        <v>0.81818181818181823</v>
      </c>
      <c r="U52">
        <v>0.33333333333333331</v>
      </c>
    </row>
    <row r="53" spans="1:33" x14ac:dyDescent="0.45">
      <c r="A53" t="s">
        <v>170</v>
      </c>
      <c r="B53" t="s">
        <v>22</v>
      </c>
      <c r="C53" t="s">
        <v>33</v>
      </c>
      <c r="D53" t="s">
        <v>191</v>
      </c>
      <c r="E53" t="s">
        <v>25</v>
      </c>
      <c r="F53" t="s">
        <v>192</v>
      </c>
      <c r="G53">
        <v>0.77333333333333332</v>
      </c>
      <c r="H53">
        <v>0.79206349206349214</v>
      </c>
      <c r="I53" t="s">
        <v>193</v>
      </c>
      <c r="J53" t="s">
        <v>194</v>
      </c>
      <c r="K53">
        <v>5</v>
      </c>
      <c r="L53">
        <v>3</v>
      </c>
      <c r="M53">
        <v>8</v>
      </c>
      <c r="N53">
        <v>4</v>
      </c>
      <c r="O53">
        <v>0.65</v>
      </c>
      <c r="P53">
        <v>0.58823529411764708</v>
      </c>
      <c r="Q53">
        <v>0.64141414141414144</v>
      </c>
      <c r="R53">
        <v>0.55555555555555558</v>
      </c>
      <c r="S53">
        <v>0.625</v>
      </c>
      <c r="T53">
        <v>0.72727272727272729</v>
      </c>
      <c r="U53">
        <v>0.55555555555555558</v>
      </c>
      <c r="W53" t="s">
        <v>170</v>
      </c>
      <c r="X53" t="s">
        <v>22</v>
      </c>
      <c r="Y53" s="2" t="s">
        <v>35</v>
      </c>
      <c r="Z53">
        <f>ROUND(AVERAGE(O49,O52,O55,O58,O61),4)</f>
        <v>0.66</v>
      </c>
      <c r="AA53">
        <f t="shared" ref="AA53:AE53" si="22">ROUND(AVERAGE(P49,P52,P55,P58,P61),4)</f>
        <v>0.60299999999999998</v>
      </c>
      <c r="AB53">
        <f t="shared" si="22"/>
        <v>0.65469999999999995</v>
      </c>
      <c r="AC53">
        <f t="shared" si="22"/>
        <v>0.6139</v>
      </c>
      <c r="AD53">
        <f t="shared" si="22"/>
        <v>0.62280000000000002</v>
      </c>
      <c r="AE53">
        <f t="shared" si="22"/>
        <v>0.69550000000000001</v>
      </c>
      <c r="AF53">
        <f>ROUND(AVERAGE(G49,G52,G55,G58,G61),4)</f>
        <v>0.89280000000000004</v>
      </c>
      <c r="AG53">
        <f>ROUND(AVERAGE(H49,H52,H55,H58,H61),4)</f>
        <v>0.90329999999999999</v>
      </c>
    </row>
    <row r="54" spans="1:33" x14ac:dyDescent="0.45">
      <c r="A54" t="s">
        <v>170</v>
      </c>
      <c r="B54" t="s">
        <v>22</v>
      </c>
      <c r="C54" t="s">
        <v>23</v>
      </c>
      <c r="D54" t="s">
        <v>195</v>
      </c>
      <c r="E54" t="s">
        <v>30</v>
      </c>
      <c r="F54" t="s">
        <v>196</v>
      </c>
      <c r="G54">
        <v>0.97058823529411764</v>
      </c>
      <c r="H54">
        <v>0.97142857142857142</v>
      </c>
      <c r="I54" t="s">
        <v>193</v>
      </c>
      <c r="J54" t="s">
        <v>197</v>
      </c>
      <c r="K54">
        <v>6</v>
      </c>
      <c r="L54">
        <v>4</v>
      </c>
      <c r="M54">
        <v>7</v>
      </c>
      <c r="N54">
        <v>3</v>
      </c>
      <c r="O54">
        <v>0.65</v>
      </c>
      <c r="P54">
        <v>0.63157894736842102</v>
      </c>
      <c r="Q54">
        <v>0.65151515151515149</v>
      </c>
      <c r="R54">
        <v>0.66666666666666663</v>
      </c>
      <c r="S54">
        <v>0.6</v>
      </c>
      <c r="T54">
        <v>0.63636363636363635</v>
      </c>
      <c r="U54">
        <v>0.66666666666666663</v>
      </c>
      <c r="W54" t="s">
        <v>170</v>
      </c>
      <c r="X54" t="s">
        <v>22</v>
      </c>
      <c r="Y54" s="2" t="s">
        <v>35</v>
      </c>
      <c r="Z54">
        <f>ROUND(_xlfn.STDEV.P(O50,O52,O55,O58,O61),4)</f>
        <v>0.04</v>
      </c>
      <c r="AA54">
        <f t="shared" ref="AA54:AE54" si="23">ROUND(_xlfn.STDEV.P(P50,P52,P55,P58,P61),4)</f>
        <v>9.3299999999999994E-2</v>
      </c>
      <c r="AB54">
        <f t="shared" si="23"/>
        <v>4.8099999999999997E-2</v>
      </c>
      <c r="AC54">
        <f t="shared" si="23"/>
        <v>0.152</v>
      </c>
      <c r="AD54">
        <f t="shared" si="23"/>
        <v>3.9300000000000002E-2</v>
      </c>
      <c r="AE54">
        <f t="shared" si="23"/>
        <v>7.0999999999999994E-2</v>
      </c>
      <c r="AF54">
        <f>ROUND(_xlfn.STDEV.P(G50,G52,G55,G58,G61),4)</f>
        <v>2.6100000000000002E-2</v>
      </c>
      <c r="AG54">
        <f>ROUND(_xlfn.STDEV.P(H50,H52,H55,H58,H61),4)</f>
        <v>2.2800000000000001E-2</v>
      </c>
    </row>
    <row r="55" spans="1:33" x14ac:dyDescent="0.45">
      <c r="A55" t="s">
        <v>170</v>
      </c>
      <c r="B55" t="s">
        <v>22</v>
      </c>
      <c r="C55" t="s">
        <v>33</v>
      </c>
      <c r="D55" t="s">
        <v>198</v>
      </c>
      <c r="E55" t="s">
        <v>35</v>
      </c>
      <c r="F55" t="s">
        <v>199</v>
      </c>
      <c r="G55">
        <v>1</v>
      </c>
      <c r="H55">
        <v>1</v>
      </c>
      <c r="I55" t="s">
        <v>193</v>
      </c>
      <c r="J55" t="s">
        <v>200</v>
      </c>
      <c r="K55">
        <v>5</v>
      </c>
      <c r="L55">
        <v>2</v>
      </c>
      <c r="M55">
        <v>9</v>
      </c>
      <c r="N55">
        <v>4</v>
      </c>
      <c r="O55">
        <v>0.7</v>
      </c>
      <c r="P55">
        <v>0.625</v>
      </c>
      <c r="Q55">
        <v>0.68686868686868685</v>
      </c>
      <c r="R55">
        <v>0.55555555555555558</v>
      </c>
      <c r="S55">
        <v>0.7142857142857143</v>
      </c>
      <c r="T55">
        <v>0.81818181818181823</v>
      </c>
      <c r="U55">
        <v>0.55555555555555558</v>
      </c>
    </row>
    <row r="56" spans="1:33" x14ac:dyDescent="0.45">
      <c r="A56" t="s">
        <v>170</v>
      </c>
      <c r="B56" t="s">
        <v>22</v>
      </c>
      <c r="C56" t="s">
        <v>23</v>
      </c>
      <c r="D56" t="s">
        <v>201</v>
      </c>
      <c r="E56" t="s">
        <v>25</v>
      </c>
      <c r="F56" t="s">
        <v>202</v>
      </c>
      <c r="G56">
        <v>0.92537313432835822</v>
      </c>
      <c r="H56">
        <v>0.93174603174603177</v>
      </c>
      <c r="I56" t="s">
        <v>203</v>
      </c>
      <c r="J56" t="s">
        <v>204</v>
      </c>
      <c r="K56">
        <v>7</v>
      </c>
      <c r="L56">
        <v>2</v>
      </c>
      <c r="M56">
        <v>9</v>
      </c>
      <c r="N56">
        <v>2</v>
      </c>
      <c r="O56">
        <v>0.8</v>
      </c>
      <c r="P56">
        <v>0.77777777777777779</v>
      </c>
      <c r="Q56">
        <v>0.7979797979797979</v>
      </c>
      <c r="R56">
        <v>0.77777777777777779</v>
      </c>
      <c r="S56">
        <v>0.77777777777777779</v>
      </c>
      <c r="T56">
        <v>0.81818181818181823</v>
      </c>
      <c r="U56">
        <v>0.77777777777777779</v>
      </c>
    </row>
    <row r="57" spans="1:33" x14ac:dyDescent="0.45">
      <c r="A57" t="s">
        <v>170</v>
      </c>
      <c r="B57" t="s">
        <v>22</v>
      </c>
      <c r="C57" t="s">
        <v>33</v>
      </c>
      <c r="D57" t="s">
        <v>205</v>
      </c>
      <c r="E57" t="s">
        <v>30</v>
      </c>
      <c r="F57" t="s">
        <v>206</v>
      </c>
      <c r="G57">
        <v>1</v>
      </c>
      <c r="H57">
        <v>1</v>
      </c>
      <c r="I57" t="s">
        <v>203</v>
      </c>
      <c r="J57" t="s">
        <v>207</v>
      </c>
      <c r="K57">
        <v>7</v>
      </c>
      <c r="L57">
        <v>2</v>
      </c>
      <c r="M57">
        <v>9</v>
      </c>
      <c r="N57">
        <v>2</v>
      </c>
      <c r="O57">
        <v>0.8</v>
      </c>
      <c r="P57">
        <v>0.77777777777777779</v>
      </c>
      <c r="Q57">
        <v>0.7979797979797979</v>
      </c>
      <c r="R57">
        <v>0.77777777777777779</v>
      </c>
      <c r="S57">
        <v>0.77777777777777779</v>
      </c>
      <c r="T57">
        <v>0.81818181818181823</v>
      </c>
      <c r="U57">
        <v>0.77777777777777779</v>
      </c>
    </row>
    <row r="58" spans="1:33" x14ac:dyDescent="0.45">
      <c r="A58" t="s">
        <v>170</v>
      </c>
      <c r="B58" t="s">
        <v>22</v>
      </c>
      <c r="C58" t="s">
        <v>33</v>
      </c>
      <c r="D58" t="s">
        <v>208</v>
      </c>
      <c r="E58" t="s">
        <v>35</v>
      </c>
      <c r="F58" t="s">
        <v>209</v>
      </c>
      <c r="G58">
        <v>0.93150684931506844</v>
      </c>
      <c r="H58">
        <v>0.94126984126984137</v>
      </c>
      <c r="I58" t="s">
        <v>203</v>
      </c>
      <c r="J58" t="s">
        <v>210</v>
      </c>
      <c r="K58">
        <v>7</v>
      </c>
      <c r="L58">
        <v>4</v>
      </c>
      <c r="M58">
        <v>7</v>
      </c>
      <c r="N58">
        <v>2</v>
      </c>
      <c r="O58">
        <v>0.7</v>
      </c>
      <c r="P58">
        <v>0.7</v>
      </c>
      <c r="Q58">
        <v>0.70707070707070707</v>
      </c>
      <c r="R58">
        <v>0.77777777777777779</v>
      </c>
      <c r="S58">
        <v>0.63636363636363635</v>
      </c>
      <c r="T58">
        <v>0.63636363636363635</v>
      </c>
      <c r="U58">
        <v>0.77777777777777779</v>
      </c>
    </row>
    <row r="59" spans="1:33" x14ac:dyDescent="0.45">
      <c r="A59" t="s">
        <v>170</v>
      </c>
      <c r="B59" t="s">
        <v>22</v>
      </c>
      <c r="C59" t="s">
        <v>23</v>
      </c>
      <c r="D59" t="s">
        <v>211</v>
      </c>
      <c r="E59" t="s">
        <v>25</v>
      </c>
      <c r="F59" t="s">
        <v>212</v>
      </c>
      <c r="G59">
        <v>0.97222222222222221</v>
      </c>
      <c r="H59">
        <v>0.97474747474747481</v>
      </c>
      <c r="I59" t="s">
        <v>213</v>
      </c>
      <c r="J59" t="s">
        <v>214</v>
      </c>
      <c r="K59">
        <v>5</v>
      </c>
      <c r="L59">
        <v>1</v>
      </c>
      <c r="M59">
        <v>11</v>
      </c>
      <c r="N59">
        <v>3</v>
      </c>
      <c r="O59">
        <v>0.8</v>
      </c>
      <c r="P59">
        <v>0.7142857142857143</v>
      </c>
      <c r="Q59">
        <v>0.77083333333333326</v>
      </c>
      <c r="R59">
        <v>0.625</v>
      </c>
      <c r="S59">
        <v>0.83333333333333337</v>
      </c>
      <c r="T59">
        <v>0.91666666666666663</v>
      </c>
      <c r="U59">
        <v>0.625</v>
      </c>
    </row>
    <row r="60" spans="1:33" x14ac:dyDescent="0.45">
      <c r="A60" t="s">
        <v>170</v>
      </c>
      <c r="B60" t="s">
        <v>22</v>
      </c>
      <c r="C60" t="s">
        <v>23</v>
      </c>
      <c r="D60" t="s">
        <v>215</v>
      </c>
      <c r="E60" t="s">
        <v>30</v>
      </c>
      <c r="F60" t="s">
        <v>216</v>
      </c>
      <c r="G60">
        <v>0.98630136986301364</v>
      </c>
      <c r="H60">
        <v>0.98863636363636365</v>
      </c>
      <c r="I60" t="s">
        <v>213</v>
      </c>
      <c r="J60" t="s">
        <v>217</v>
      </c>
      <c r="K60">
        <v>4</v>
      </c>
      <c r="L60">
        <v>2</v>
      </c>
      <c r="M60">
        <v>10</v>
      </c>
      <c r="N60">
        <v>4</v>
      </c>
      <c r="O60">
        <v>0.7</v>
      </c>
      <c r="P60">
        <v>0.5714285714285714</v>
      </c>
      <c r="Q60">
        <v>0.66666666666666663</v>
      </c>
      <c r="R60">
        <v>0.5</v>
      </c>
      <c r="S60">
        <v>0.66666666666666663</v>
      </c>
      <c r="T60">
        <v>0.83333333333333337</v>
      </c>
      <c r="U60">
        <v>0.5</v>
      </c>
    </row>
    <row r="61" spans="1:33" x14ac:dyDescent="0.45">
      <c r="A61" t="s">
        <v>170</v>
      </c>
      <c r="B61" t="s">
        <v>22</v>
      </c>
      <c r="C61" t="s">
        <v>23</v>
      </c>
      <c r="D61" t="s">
        <v>218</v>
      </c>
      <c r="E61" t="s">
        <v>35</v>
      </c>
      <c r="F61" t="s">
        <v>219</v>
      </c>
      <c r="G61">
        <v>0.95774647887323938</v>
      </c>
      <c r="H61">
        <v>0.96085858585858586</v>
      </c>
      <c r="I61" t="s">
        <v>213</v>
      </c>
      <c r="J61" t="s">
        <v>220</v>
      </c>
      <c r="K61">
        <v>5</v>
      </c>
      <c r="L61">
        <v>3</v>
      </c>
      <c r="M61">
        <v>9</v>
      </c>
      <c r="N61">
        <v>3</v>
      </c>
      <c r="O61">
        <v>0.7</v>
      </c>
      <c r="P61">
        <v>0.625</v>
      </c>
      <c r="Q61">
        <v>0.6875</v>
      </c>
      <c r="R61">
        <v>0.625</v>
      </c>
      <c r="S61">
        <v>0.625</v>
      </c>
      <c r="T61">
        <v>0.75</v>
      </c>
      <c r="U61">
        <v>0.625</v>
      </c>
    </row>
    <row r="62" spans="1:33" x14ac:dyDescent="0.45">
      <c r="A62" t="s">
        <v>170</v>
      </c>
      <c r="B62" t="s">
        <v>79</v>
      </c>
      <c r="C62" t="s">
        <v>23</v>
      </c>
      <c r="D62" t="s">
        <v>221</v>
      </c>
      <c r="E62" t="s">
        <v>25</v>
      </c>
      <c r="F62" t="s">
        <v>222</v>
      </c>
      <c r="G62">
        <v>0.89855072463768115</v>
      </c>
      <c r="H62">
        <v>0.90952380952380951</v>
      </c>
      <c r="I62" t="s">
        <v>173</v>
      </c>
      <c r="J62" t="s">
        <v>223</v>
      </c>
      <c r="K62">
        <v>7</v>
      </c>
      <c r="L62">
        <v>4</v>
      </c>
      <c r="M62">
        <v>7</v>
      </c>
      <c r="N62">
        <v>2</v>
      </c>
      <c r="O62">
        <v>0.7</v>
      </c>
      <c r="P62">
        <v>0.7</v>
      </c>
      <c r="Q62">
        <v>0.70707070707070707</v>
      </c>
      <c r="R62">
        <v>0.77777777777777779</v>
      </c>
      <c r="S62">
        <v>0.63636363636363635</v>
      </c>
      <c r="T62">
        <v>0.63636363636363635</v>
      </c>
      <c r="U62">
        <v>0.77777777777777779</v>
      </c>
      <c r="W62" t="s">
        <v>170</v>
      </c>
      <c r="X62" t="s">
        <v>305</v>
      </c>
      <c r="Y62" t="s">
        <v>25</v>
      </c>
      <c r="Z62">
        <f>ROUND(AVERAGE(O62,O65,O68,O71,O74),4)</f>
        <v>0.77</v>
      </c>
      <c r="AA62">
        <f>ROUND(AVERAGE(P62,P65,P68,P71,P74),4)</f>
        <v>0.73009999999999997</v>
      </c>
      <c r="AB62">
        <f t="shared" ref="AA62:AE62" si="24">ROUND(AVERAGE(Q62,Q65,Q68,Q71,Q74),4)</f>
        <v>0.76259999999999994</v>
      </c>
      <c r="AC62">
        <f t="shared" si="24"/>
        <v>0.7056</v>
      </c>
      <c r="AD62">
        <f t="shared" si="24"/>
        <v>0.77090000000000003</v>
      </c>
      <c r="AE62">
        <f t="shared" si="24"/>
        <v>0.81969999999999998</v>
      </c>
      <c r="AF62">
        <f>ROUND(AVERAGE(G62,G65,G68,G71,G74),4)</f>
        <v>0.94799999999999995</v>
      </c>
      <c r="AG62">
        <f>ROUND(AVERAGE(H62,H65,H68,H71,H74),4)</f>
        <v>0.95309999999999995</v>
      </c>
    </row>
    <row r="63" spans="1:33" x14ac:dyDescent="0.45">
      <c r="A63" t="s">
        <v>170</v>
      </c>
      <c r="B63" t="s">
        <v>79</v>
      </c>
      <c r="C63" t="s">
        <v>23</v>
      </c>
      <c r="D63" t="s">
        <v>224</v>
      </c>
      <c r="E63" t="s">
        <v>30</v>
      </c>
      <c r="F63" t="s">
        <v>225</v>
      </c>
      <c r="G63">
        <v>0.95774647887323938</v>
      </c>
      <c r="H63">
        <v>0.96349206349206362</v>
      </c>
      <c r="I63" t="s">
        <v>173</v>
      </c>
      <c r="J63" t="s">
        <v>223</v>
      </c>
      <c r="K63">
        <v>7</v>
      </c>
      <c r="L63">
        <v>4</v>
      </c>
      <c r="M63">
        <v>7</v>
      </c>
      <c r="N63">
        <v>2</v>
      </c>
      <c r="O63">
        <v>0.7</v>
      </c>
      <c r="P63">
        <v>0.7</v>
      </c>
      <c r="Q63">
        <v>0.70707070707070707</v>
      </c>
      <c r="R63">
        <v>0.77777777777777779</v>
      </c>
      <c r="S63">
        <v>0.63636363636363635</v>
      </c>
      <c r="T63">
        <v>0.63636363636363635</v>
      </c>
      <c r="U63">
        <v>0.77777777777777779</v>
      </c>
      <c r="W63" t="s">
        <v>170</v>
      </c>
      <c r="X63" t="s">
        <v>305</v>
      </c>
      <c r="Y63" t="s">
        <v>25</v>
      </c>
      <c r="Z63">
        <f>ROUND(_xlfn.STDEV.P(O62,O65,O68,O71,O74),4)</f>
        <v>5.0999999999999997E-2</v>
      </c>
      <c r="AA63">
        <f t="shared" ref="AA63:AE63" si="25">ROUND(_xlfn.STDEV.P(P62,P65,P68,P71,P74),4)</f>
        <v>5.0299999999999997E-2</v>
      </c>
      <c r="AB63">
        <f t="shared" si="25"/>
        <v>4.6199999999999998E-2</v>
      </c>
      <c r="AC63">
        <f t="shared" si="25"/>
        <v>8.5300000000000001E-2</v>
      </c>
      <c r="AD63">
        <f t="shared" si="25"/>
        <v>7.7399999999999997E-2</v>
      </c>
      <c r="AE63">
        <f t="shared" si="25"/>
        <v>0.10100000000000001</v>
      </c>
      <c r="AF63">
        <f>ROUND(_xlfn.STDEV.P(G62,G65,G68,G71,G74),4)</f>
        <v>3.9399999999999998E-2</v>
      </c>
      <c r="AG63">
        <f>ROUND(_xlfn.STDEV.P(H62,H65,H68,H71,H74),4)</f>
        <v>3.49E-2</v>
      </c>
    </row>
    <row r="64" spans="1:33" x14ac:dyDescent="0.45">
      <c r="A64" t="s">
        <v>170</v>
      </c>
      <c r="B64" t="s">
        <v>79</v>
      </c>
      <c r="C64" t="s">
        <v>23</v>
      </c>
      <c r="D64" t="s">
        <v>226</v>
      </c>
      <c r="E64" t="s">
        <v>35</v>
      </c>
      <c r="F64" t="s">
        <v>227</v>
      </c>
      <c r="G64">
        <v>0.88571428571428568</v>
      </c>
      <c r="H64">
        <v>0.89841269841269844</v>
      </c>
      <c r="I64" t="s">
        <v>173</v>
      </c>
      <c r="J64" t="s">
        <v>223</v>
      </c>
      <c r="K64">
        <v>7</v>
      </c>
      <c r="L64">
        <v>4</v>
      </c>
      <c r="M64">
        <v>7</v>
      </c>
      <c r="N64">
        <v>2</v>
      </c>
      <c r="O64">
        <v>0.7</v>
      </c>
      <c r="P64">
        <v>0.7</v>
      </c>
      <c r="Q64">
        <v>0.70707070707070707</v>
      </c>
      <c r="R64">
        <v>0.77777777777777779</v>
      </c>
      <c r="S64">
        <v>0.63636363636363635</v>
      </c>
      <c r="T64">
        <v>0.63636363636363635</v>
      </c>
      <c r="U64">
        <v>0.77777777777777779</v>
      </c>
    </row>
    <row r="65" spans="1:33" x14ac:dyDescent="0.45">
      <c r="A65" t="s">
        <v>170</v>
      </c>
      <c r="B65" t="s">
        <v>79</v>
      </c>
      <c r="C65" t="s">
        <v>33</v>
      </c>
      <c r="D65" t="s">
        <v>228</v>
      </c>
      <c r="E65" t="s">
        <v>25</v>
      </c>
      <c r="F65" t="s">
        <v>229</v>
      </c>
      <c r="G65">
        <v>1</v>
      </c>
      <c r="H65">
        <v>1</v>
      </c>
      <c r="I65" t="s">
        <v>183</v>
      </c>
      <c r="J65" t="s">
        <v>230</v>
      </c>
      <c r="K65">
        <v>5</v>
      </c>
      <c r="L65">
        <v>1</v>
      </c>
      <c r="M65">
        <v>10</v>
      </c>
      <c r="N65">
        <v>4</v>
      </c>
      <c r="O65">
        <v>0.75</v>
      </c>
      <c r="P65">
        <v>0.66666666666666663</v>
      </c>
      <c r="Q65">
        <v>0.73232323232323238</v>
      </c>
      <c r="R65">
        <v>0.55555555555555558</v>
      </c>
      <c r="S65">
        <v>0.83333333333333337</v>
      </c>
      <c r="T65">
        <v>0.90909090909090906</v>
      </c>
      <c r="U65">
        <v>0.55555555555555558</v>
      </c>
      <c r="W65" t="s">
        <v>170</v>
      </c>
      <c r="X65" t="s">
        <v>305</v>
      </c>
      <c r="Y65" s="2">
        <v>0.1</v>
      </c>
      <c r="Z65">
        <f>ROUND(AVERAGE(O63,O66,O69,O72,O75),4)</f>
        <v>0.71</v>
      </c>
      <c r="AA65">
        <f t="shared" ref="AA65:AE65" si="26">ROUND(AVERAGE(P63,P66,P69,P72,P75),4)</f>
        <v>0.66080000000000005</v>
      </c>
      <c r="AB65">
        <f t="shared" si="26"/>
        <v>0.70140000000000002</v>
      </c>
      <c r="AC65">
        <f t="shared" si="26"/>
        <v>0.6361</v>
      </c>
      <c r="AD65">
        <f t="shared" si="26"/>
        <v>0.70350000000000001</v>
      </c>
      <c r="AE65">
        <f t="shared" si="26"/>
        <v>0.76670000000000005</v>
      </c>
      <c r="AF65">
        <f>ROUND(AVERAGE(G63,G66,G69,G72,G75),4)</f>
        <v>0.95099999999999996</v>
      </c>
      <c r="AG65">
        <f>ROUND(AVERAGE(H63,H66,H69,H72,H75),4)</f>
        <v>0.95669999999999999</v>
      </c>
    </row>
    <row r="66" spans="1:33" x14ac:dyDescent="0.45">
      <c r="A66" t="s">
        <v>170</v>
      </c>
      <c r="B66" t="s">
        <v>79</v>
      </c>
      <c r="C66" t="s">
        <v>33</v>
      </c>
      <c r="D66" t="s">
        <v>231</v>
      </c>
      <c r="E66" t="s">
        <v>30</v>
      </c>
      <c r="F66" t="s">
        <v>232</v>
      </c>
      <c r="G66">
        <v>0.97222222222222221</v>
      </c>
      <c r="H66">
        <v>0.97777777777777786</v>
      </c>
      <c r="I66" t="s">
        <v>183</v>
      </c>
      <c r="J66" t="s">
        <v>233</v>
      </c>
      <c r="K66">
        <v>4</v>
      </c>
      <c r="L66">
        <v>4</v>
      </c>
      <c r="M66">
        <v>7</v>
      </c>
      <c r="N66">
        <v>5</v>
      </c>
      <c r="O66">
        <v>0.55000000000000004</v>
      </c>
      <c r="P66">
        <v>0.47058823529411759</v>
      </c>
      <c r="Q66">
        <v>0.54040404040404033</v>
      </c>
      <c r="R66">
        <v>0.44444444444444442</v>
      </c>
      <c r="S66">
        <v>0.5</v>
      </c>
      <c r="T66">
        <v>0.63636363636363635</v>
      </c>
      <c r="U66">
        <v>0.44444444444444442</v>
      </c>
      <c r="W66" t="s">
        <v>170</v>
      </c>
      <c r="X66" t="s">
        <v>305</v>
      </c>
      <c r="Y66" s="2">
        <v>0.1</v>
      </c>
      <c r="Z66">
        <f>ROUND(_xlfn.STDEV.P(O63,O66,O69,O72,O75),4)</f>
        <v>9.7000000000000003E-2</v>
      </c>
      <c r="AA66">
        <f t="shared" ref="AA66:AE66" si="27">ROUND(_xlfn.STDEV.P(P63,P66,P69,P72,P75),4)</f>
        <v>0.1069</v>
      </c>
      <c r="AB66">
        <f t="shared" si="27"/>
        <v>9.4E-2</v>
      </c>
      <c r="AC66">
        <f t="shared" si="27"/>
        <v>0.1084</v>
      </c>
      <c r="AD66">
        <f t="shared" si="27"/>
        <v>0.16450000000000001</v>
      </c>
      <c r="AE66">
        <f t="shared" si="27"/>
        <v>0.13739999999999999</v>
      </c>
      <c r="AF66">
        <f>ROUND(_xlfn.STDEV.P(G63,G66,G69,G72,G75),4)</f>
        <v>3.9199999999999999E-2</v>
      </c>
      <c r="AG66">
        <f>ROUND(_xlfn.STDEV.P(H63,H66,H69,H72,H75),4)</f>
        <v>3.5299999999999998E-2</v>
      </c>
    </row>
    <row r="67" spans="1:33" x14ac:dyDescent="0.45">
      <c r="A67" t="s">
        <v>170</v>
      </c>
      <c r="B67" t="s">
        <v>79</v>
      </c>
      <c r="C67" t="s">
        <v>23</v>
      </c>
      <c r="D67" t="s">
        <v>234</v>
      </c>
      <c r="E67" t="s">
        <v>35</v>
      </c>
      <c r="F67" t="s">
        <v>235</v>
      </c>
      <c r="G67">
        <v>0.9859154929577465</v>
      </c>
      <c r="H67">
        <v>0.98888888888888882</v>
      </c>
      <c r="I67" t="s">
        <v>183</v>
      </c>
      <c r="J67" t="s">
        <v>236</v>
      </c>
      <c r="K67">
        <v>4</v>
      </c>
      <c r="L67">
        <v>3</v>
      </c>
      <c r="M67">
        <v>8</v>
      </c>
      <c r="N67">
        <v>5</v>
      </c>
      <c r="O67">
        <v>0.6</v>
      </c>
      <c r="P67">
        <v>0.5</v>
      </c>
      <c r="Q67">
        <v>0.58585858585858586</v>
      </c>
      <c r="R67">
        <v>0.44444444444444442</v>
      </c>
      <c r="S67">
        <v>0.5714285714285714</v>
      </c>
      <c r="T67">
        <v>0.72727272727272729</v>
      </c>
      <c r="U67">
        <v>0.44444444444444442</v>
      </c>
    </row>
    <row r="68" spans="1:33" x14ac:dyDescent="0.45">
      <c r="A68" t="s">
        <v>170</v>
      </c>
      <c r="B68" t="s">
        <v>79</v>
      </c>
      <c r="C68" t="s">
        <v>23</v>
      </c>
      <c r="D68" t="s">
        <v>237</v>
      </c>
      <c r="E68" t="s">
        <v>25</v>
      </c>
      <c r="F68" t="s">
        <v>238</v>
      </c>
      <c r="G68">
        <v>0.91428571428571426</v>
      </c>
      <c r="H68">
        <v>0.92380952380952375</v>
      </c>
      <c r="I68" t="s">
        <v>193</v>
      </c>
      <c r="J68" t="s">
        <v>239</v>
      </c>
      <c r="K68">
        <v>7</v>
      </c>
      <c r="L68">
        <v>2</v>
      </c>
      <c r="M68">
        <v>9</v>
      </c>
      <c r="N68">
        <v>2</v>
      </c>
      <c r="O68">
        <v>0.8</v>
      </c>
      <c r="P68">
        <v>0.77777777777777779</v>
      </c>
      <c r="Q68">
        <v>0.7979797979797979</v>
      </c>
      <c r="R68">
        <v>0.77777777777777779</v>
      </c>
      <c r="S68">
        <v>0.77777777777777779</v>
      </c>
      <c r="T68">
        <v>0.81818181818181823</v>
      </c>
      <c r="U68">
        <v>0.77777777777777779</v>
      </c>
      <c r="W68" t="s">
        <v>170</v>
      </c>
      <c r="X68" t="s">
        <v>305</v>
      </c>
      <c r="Y68" s="2" t="s">
        <v>35</v>
      </c>
      <c r="Z68">
        <f>ROUND(AVERAGE(O64,O67,O70,O73,O76),4)</f>
        <v>0.73</v>
      </c>
      <c r="AA68">
        <f t="shared" ref="AA68:AE68" si="28">ROUND(AVERAGE(P64,P67,P70,P73,P76),4)</f>
        <v>0.68530000000000002</v>
      </c>
      <c r="AB68">
        <f t="shared" si="28"/>
        <v>0.72640000000000005</v>
      </c>
      <c r="AC68">
        <f t="shared" si="28"/>
        <v>0.68610000000000004</v>
      </c>
      <c r="AD68">
        <f t="shared" si="28"/>
        <v>0.69550000000000001</v>
      </c>
      <c r="AE68">
        <f t="shared" si="28"/>
        <v>0.76670000000000005</v>
      </c>
      <c r="AF68">
        <f>ROUND(AVERAGE(G64,G67,G70,G73,G76),4)</f>
        <v>0.88590000000000002</v>
      </c>
      <c r="AG68">
        <f>ROUND(AVERAGE(H64,H67,H70,H73,H76),4)</f>
        <v>0.89849999999999997</v>
      </c>
    </row>
    <row r="69" spans="1:33" x14ac:dyDescent="0.45">
      <c r="A69" t="s">
        <v>170</v>
      </c>
      <c r="B69" t="s">
        <v>79</v>
      </c>
      <c r="C69" t="s">
        <v>33</v>
      </c>
      <c r="D69" t="s">
        <v>240</v>
      </c>
      <c r="E69" t="s">
        <v>30</v>
      </c>
      <c r="F69" t="s">
        <v>241</v>
      </c>
      <c r="G69">
        <v>1</v>
      </c>
      <c r="H69">
        <v>1</v>
      </c>
      <c r="I69" t="s">
        <v>193</v>
      </c>
      <c r="J69" t="s">
        <v>242</v>
      </c>
      <c r="K69">
        <v>6</v>
      </c>
      <c r="L69">
        <v>3</v>
      </c>
      <c r="M69">
        <v>8</v>
      </c>
      <c r="N69">
        <v>3</v>
      </c>
      <c r="O69">
        <v>0.7</v>
      </c>
      <c r="P69">
        <v>0.66666666666666663</v>
      </c>
      <c r="Q69">
        <v>0.69696969696969702</v>
      </c>
      <c r="R69">
        <v>0.66666666666666663</v>
      </c>
      <c r="S69">
        <v>0.66666666666666663</v>
      </c>
      <c r="T69">
        <v>0.72727272727272729</v>
      </c>
      <c r="U69">
        <v>0.66666666666666663</v>
      </c>
      <c r="W69" t="s">
        <v>170</v>
      </c>
      <c r="X69" t="s">
        <v>305</v>
      </c>
      <c r="Y69" s="2" t="s">
        <v>35</v>
      </c>
      <c r="Z69">
        <f>ROUND(_xlfn.STDEV.P(O65,O67,O70,O73,O76),4)</f>
        <v>8.5999999999999993E-2</v>
      </c>
      <c r="AA69">
        <f t="shared" ref="AA69:AE69" si="29">ROUND(_xlfn.STDEV.P(P65,P67,P70,P73,P76),4)</f>
        <v>0.1147</v>
      </c>
      <c r="AB69">
        <f t="shared" si="29"/>
        <v>9.2399999999999996E-2</v>
      </c>
      <c r="AC69">
        <f t="shared" si="29"/>
        <v>0.15920000000000001</v>
      </c>
      <c r="AD69">
        <f t="shared" si="29"/>
        <v>0.09</v>
      </c>
      <c r="AE69">
        <f t="shared" si="29"/>
        <v>5.7799999999999997E-2</v>
      </c>
      <c r="AF69">
        <f>ROUND(_xlfn.STDEV.P(G65,G67,G70,G73,G76),4)</f>
        <v>8.3400000000000002E-2</v>
      </c>
      <c r="AG69">
        <f>ROUND(_xlfn.STDEV.P(H65,H67,H70,H73,H76),4)</f>
        <v>7.4300000000000005E-2</v>
      </c>
    </row>
    <row r="70" spans="1:33" x14ac:dyDescent="0.45">
      <c r="A70" t="s">
        <v>170</v>
      </c>
      <c r="B70" t="s">
        <v>79</v>
      </c>
      <c r="C70" t="s">
        <v>33</v>
      </c>
      <c r="D70" t="s">
        <v>243</v>
      </c>
      <c r="E70" t="s">
        <v>35</v>
      </c>
      <c r="F70" t="s">
        <v>244</v>
      </c>
      <c r="G70">
        <v>0.77142857142857146</v>
      </c>
      <c r="H70">
        <v>0.79682539682539677</v>
      </c>
      <c r="I70" t="s">
        <v>193</v>
      </c>
      <c r="J70" t="s">
        <v>245</v>
      </c>
      <c r="K70">
        <v>5</v>
      </c>
      <c r="L70">
        <v>2</v>
      </c>
      <c r="M70">
        <v>9</v>
      </c>
      <c r="N70">
        <v>4</v>
      </c>
      <c r="O70">
        <v>0.7</v>
      </c>
      <c r="P70">
        <v>0.625</v>
      </c>
      <c r="Q70">
        <v>0.68686868686868685</v>
      </c>
      <c r="R70">
        <v>0.55555555555555558</v>
      </c>
      <c r="S70">
        <v>0.7142857142857143</v>
      </c>
      <c r="T70">
        <v>0.81818181818181823</v>
      </c>
      <c r="U70">
        <v>0.55555555555555558</v>
      </c>
    </row>
    <row r="71" spans="1:33" x14ac:dyDescent="0.45">
      <c r="A71" t="s">
        <v>170</v>
      </c>
      <c r="B71" t="s">
        <v>79</v>
      </c>
      <c r="C71" t="s">
        <v>23</v>
      </c>
      <c r="D71" t="s">
        <v>195</v>
      </c>
      <c r="E71" t="s">
        <v>25</v>
      </c>
      <c r="F71" t="s">
        <v>246</v>
      </c>
      <c r="G71">
        <v>0.94117647058823528</v>
      </c>
      <c r="H71">
        <v>0.94603174603174589</v>
      </c>
      <c r="I71" t="s">
        <v>203</v>
      </c>
      <c r="J71" t="s">
        <v>247</v>
      </c>
      <c r="K71">
        <v>6</v>
      </c>
      <c r="L71">
        <v>2</v>
      </c>
      <c r="M71">
        <v>9</v>
      </c>
      <c r="N71">
        <v>3</v>
      </c>
      <c r="O71">
        <v>0.75</v>
      </c>
      <c r="P71">
        <v>0.70588235294117652</v>
      </c>
      <c r="Q71">
        <v>0.74242424242424221</v>
      </c>
      <c r="R71">
        <v>0.66666666666666663</v>
      </c>
      <c r="S71">
        <v>0.75</v>
      </c>
      <c r="T71">
        <v>0.81818181818181823</v>
      </c>
      <c r="U71">
        <v>0.66666666666666663</v>
      </c>
    </row>
    <row r="72" spans="1:33" x14ac:dyDescent="0.45">
      <c r="A72" t="s">
        <v>170</v>
      </c>
      <c r="B72" t="s">
        <v>79</v>
      </c>
      <c r="C72" t="s">
        <v>23</v>
      </c>
      <c r="D72" t="s">
        <v>248</v>
      </c>
      <c r="E72" t="s">
        <v>30</v>
      </c>
      <c r="F72" t="s">
        <v>249</v>
      </c>
      <c r="G72">
        <v>0.88235294117647056</v>
      </c>
      <c r="H72">
        <v>0.89523809523809528</v>
      </c>
      <c r="I72" t="s">
        <v>203</v>
      </c>
      <c r="J72" t="s">
        <v>250</v>
      </c>
      <c r="K72">
        <v>6</v>
      </c>
      <c r="L72">
        <v>0</v>
      </c>
      <c r="M72">
        <v>11</v>
      </c>
      <c r="N72">
        <v>3</v>
      </c>
      <c r="O72">
        <v>0.85</v>
      </c>
      <c r="P72">
        <v>0.8</v>
      </c>
      <c r="Q72">
        <v>0.83333333333333326</v>
      </c>
      <c r="R72">
        <v>0.66666666666666663</v>
      </c>
      <c r="S72">
        <v>1</v>
      </c>
      <c r="T72">
        <v>1</v>
      </c>
      <c r="U72">
        <v>0.66666666666666663</v>
      </c>
    </row>
    <row r="73" spans="1:33" x14ac:dyDescent="0.45">
      <c r="A73" t="s">
        <v>170</v>
      </c>
      <c r="B73" t="s">
        <v>79</v>
      </c>
      <c r="C73" t="s">
        <v>23</v>
      </c>
      <c r="D73" t="s">
        <v>251</v>
      </c>
      <c r="E73" t="s">
        <v>35</v>
      </c>
      <c r="F73" t="s">
        <v>252</v>
      </c>
      <c r="G73">
        <v>0.86956521739130432</v>
      </c>
      <c r="H73">
        <v>0.88412698412698409</v>
      </c>
      <c r="I73" t="s">
        <v>203</v>
      </c>
      <c r="J73" t="s">
        <v>253</v>
      </c>
      <c r="K73">
        <v>7</v>
      </c>
      <c r="L73">
        <v>2</v>
      </c>
      <c r="M73">
        <v>9</v>
      </c>
      <c r="N73">
        <v>2</v>
      </c>
      <c r="O73">
        <v>0.8</v>
      </c>
      <c r="P73">
        <v>0.77777777777777779</v>
      </c>
      <c r="Q73">
        <v>0.7979797979797979</v>
      </c>
      <c r="R73">
        <v>0.77777777777777779</v>
      </c>
      <c r="S73">
        <v>0.77777777777777779</v>
      </c>
      <c r="T73">
        <v>0.81818181818181823</v>
      </c>
      <c r="U73">
        <v>0.77777777777777779</v>
      </c>
    </row>
    <row r="74" spans="1:33" x14ac:dyDescent="0.45">
      <c r="A74" t="s">
        <v>170</v>
      </c>
      <c r="B74" t="s">
        <v>79</v>
      </c>
      <c r="C74" t="s">
        <v>23</v>
      </c>
      <c r="D74" t="s">
        <v>254</v>
      </c>
      <c r="E74" t="s">
        <v>25</v>
      </c>
      <c r="F74" t="s">
        <v>255</v>
      </c>
      <c r="G74">
        <v>0.9859154929577465</v>
      </c>
      <c r="H74">
        <v>0.98611111111111116</v>
      </c>
      <c r="I74" t="s">
        <v>213</v>
      </c>
      <c r="J74" t="s">
        <v>256</v>
      </c>
      <c r="K74">
        <v>6</v>
      </c>
      <c r="L74">
        <v>1</v>
      </c>
      <c r="M74">
        <v>11</v>
      </c>
      <c r="N74">
        <v>2</v>
      </c>
      <c r="O74">
        <v>0.85</v>
      </c>
      <c r="P74">
        <v>0.8</v>
      </c>
      <c r="Q74">
        <v>0.83333333333333326</v>
      </c>
      <c r="R74">
        <v>0.75</v>
      </c>
      <c r="S74">
        <v>0.8571428571428571</v>
      </c>
      <c r="T74">
        <v>0.91666666666666663</v>
      </c>
      <c r="U74">
        <v>0.75</v>
      </c>
    </row>
    <row r="75" spans="1:33" x14ac:dyDescent="0.45">
      <c r="A75" t="s">
        <v>170</v>
      </c>
      <c r="B75" t="s">
        <v>79</v>
      </c>
      <c r="C75" t="s">
        <v>23</v>
      </c>
      <c r="D75" t="s">
        <v>218</v>
      </c>
      <c r="E75" t="s">
        <v>30</v>
      </c>
      <c r="F75" t="s">
        <v>257</v>
      </c>
      <c r="G75">
        <v>0.94285714285714284</v>
      </c>
      <c r="H75">
        <v>0.94696969696969691</v>
      </c>
      <c r="I75" t="s">
        <v>213</v>
      </c>
      <c r="J75" t="s">
        <v>258</v>
      </c>
      <c r="K75">
        <v>5</v>
      </c>
      <c r="L75">
        <v>2</v>
      </c>
      <c r="M75">
        <v>10</v>
      </c>
      <c r="N75">
        <v>3</v>
      </c>
      <c r="O75">
        <v>0.75</v>
      </c>
      <c r="P75">
        <v>0.66666666666666663</v>
      </c>
      <c r="Q75">
        <v>0.72916666666666674</v>
      </c>
      <c r="R75">
        <v>0.625</v>
      </c>
      <c r="S75">
        <v>0.7142857142857143</v>
      </c>
      <c r="T75">
        <v>0.83333333333333337</v>
      </c>
      <c r="U75">
        <v>0.625</v>
      </c>
    </row>
    <row r="76" spans="1:33" x14ac:dyDescent="0.45">
      <c r="A76" t="s">
        <v>170</v>
      </c>
      <c r="B76" t="s">
        <v>79</v>
      </c>
      <c r="C76" t="s">
        <v>23</v>
      </c>
      <c r="D76" t="s">
        <v>259</v>
      </c>
      <c r="E76" t="s">
        <v>35</v>
      </c>
      <c r="F76" t="s">
        <v>260</v>
      </c>
      <c r="G76">
        <v>0.91666666666666663</v>
      </c>
      <c r="H76">
        <v>0.9242424242424242</v>
      </c>
      <c r="I76" t="s">
        <v>213</v>
      </c>
      <c r="J76" t="s">
        <v>261</v>
      </c>
      <c r="K76">
        <v>7</v>
      </c>
      <c r="L76">
        <v>2</v>
      </c>
      <c r="M76">
        <v>10</v>
      </c>
      <c r="N76">
        <v>1</v>
      </c>
      <c r="O76">
        <v>0.85</v>
      </c>
      <c r="P76">
        <v>0.82352941176470584</v>
      </c>
      <c r="Q76">
        <v>0.85416666666666663</v>
      </c>
      <c r="R76">
        <v>0.875</v>
      </c>
      <c r="S76">
        <v>0.77777777777777779</v>
      </c>
      <c r="T76">
        <v>0.83333333333333337</v>
      </c>
      <c r="U76">
        <v>0.875</v>
      </c>
    </row>
    <row r="77" spans="1:33" x14ac:dyDescent="0.45">
      <c r="A77" t="s">
        <v>170</v>
      </c>
      <c r="B77" t="s">
        <v>125</v>
      </c>
      <c r="C77" t="s">
        <v>33</v>
      </c>
      <c r="D77" t="s">
        <v>89</v>
      </c>
      <c r="E77" t="s">
        <v>25</v>
      </c>
      <c r="F77" t="s">
        <v>262</v>
      </c>
      <c r="G77">
        <v>0.88888888888888884</v>
      </c>
      <c r="H77">
        <v>0.90158730158730149</v>
      </c>
      <c r="I77" t="s">
        <v>173</v>
      </c>
      <c r="J77" t="s">
        <v>263</v>
      </c>
      <c r="K77">
        <v>3</v>
      </c>
      <c r="L77">
        <v>3</v>
      </c>
      <c r="M77">
        <v>8</v>
      </c>
      <c r="N77">
        <v>6</v>
      </c>
      <c r="O77">
        <v>0.55000000000000004</v>
      </c>
      <c r="P77">
        <v>0.4</v>
      </c>
      <c r="Q77">
        <v>0.53030303030303028</v>
      </c>
      <c r="R77">
        <v>0.33333333333333331</v>
      </c>
      <c r="S77">
        <v>0.5</v>
      </c>
      <c r="T77">
        <v>0.72727272727272729</v>
      </c>
      <c r="U77">
        <v>0.33333333333333331</v>
      </c>
      <c r="W77" t="s">
        <v>170</v>
      </c>
      <c r="X77" t="s">
        <v>306</v>
      </c>
      <c r="Y77" t="s">
        <v>25</v>
      </c>
      <c r="Z77">
        <f>ROUND(AVERAGE(O77,O80,O83,O86,O89),4)</f>
        <v>0.67</v>
      </c>
      <c r="AA77">
        <f t="shared" ref="AA77:AE77" si="30">ROUND(AVERAGE(P77,P80,P83,P86,P89),4)</f>
        <v>0.60060000000000002</v>
      </c>
      <c r="AB77">
        <f t="shared" si="30"/>
        <v>0.66169999999999995</v>
      </c>
      <c r="AC77">
        <f t="shared" si="30"/>
        <v>0.5917</v>
      </c>
      <c r="AD77">
        <f t="shared" si="30"/>
        <v>0.63060000000000005</v>
      </c>
      <c r="AE77">
        <f t="shared" si="30"/>
        <v>0.73180000000000001</v>
      </c>
      <c r="AF77">
        <f>ROUND(AVERAGE(G77,G80,G83,G86,G89),4)</f>
        <v>0.80610000000000004</v>
      </c>
      <c r="AG77">
        <f>ROUND(AVERAGE(H77,H80,H83,H86,H89),4)</f>
        <v>0.80920000000000003</v>
      </c>
    </row>
    <row r="78" spans="1:33" x14ac:dyDescent="0.45">
      <c r="A78" t="s">
        <v>170</v>
      </c>
      <c r="B78" t="s">
        <v>125</v>
      </c>
      <c r="C78" t="s">
        <v>33</v>
      </c>
      <c r="D78" t="s">
        <v>264</v>
      </c>
      <c r="E78" t="s">
        <v>30</v>
      </c>
      <c r="F78" t="s">
        <v>265</v>
      </c>
      <c r="G78">
        <v>0.9859154929577465</v>
      </c>
      <c r="H78">
        <v>0.98888888888888882</v>
      </c>
      <c r="I78" t="s">
        <v>173</v>
      </c>
      <c r="J78" t="s">
        <v>266</v>
      </c>
      <c r="K78">
        <v>6</v>
      </c>
      <c r="L78">
        <v>5</v>
      </c>
      <c r="M78">
        <v>6</v>
      </c>
      <c r="N78">
        <v>3</v>
      </c>
      <c r="O78">
        <v>0.6</v>
      </c>
      <c r="P78">
        <v>0.6</v>
      </c>
      <c r="Q78">
        <v>0.60606060606060597</v>
      </c>
      <c r="R78">
        <v>0.66666666666666663</v>
      </c>
      <c r="S78">
        <v>0.54545454545454541</v>
      </c>
      <c r="T78">
        <v>0.54545454545454541</v>
      </c>
      <c r="U78">
        <v>0.66666666666666663</v>
      </c>
      <c r="W78" t="s">
        <v>170</v>
      </c>
      <c r="X78" t="s">
        <v>306</v>
      </c>
      <c r="Y78" t="s">
        <v>25</v>
      </c>
      <c r="Z78">
        <f>ROUND(_xlfn.STDEV.P(O77,O80,O83,O86,O89),4)</f>
        <v>8.1199999999999994E-2</v>
      </c>
      <c r="AA78">
        <f t="shared" ref="AA78:AE78" si="31">ROUND(_xlfn.STDEV.P(P77,P80,P83,P86,P89),4)</f>
        <v>0.12740000000000001</v>
      </c>
      <c r="AB78">
        <f t="shared" si="31"/>
        <v>8.6499999999999994E-2</v>
      </c>
      <c r="AC78">
        <f t="shared" si="31"/>
        <v>0.1782</v>
      </c>
      <c r="AD78">
        <f t="shared" si="31"/>
        <v>9.1999999999999998E-2</v>
      </c>
      <c r="AE78">
        <f t="shared" si="31"/>
        <v>0.1</v>
      </c>
      <c r="AF78">
        <f>ROUND(_xlfn.STDEV.P(G77,G80,G83,G86,G89),4)</f>
        <v>0.15759999999999999</v>
      </c>
      <c r="AG78">
        <f>ROUND(_xlfn.STDEV.P(H77,H80,H83,H86,H89),4)</f>
        <v>0.1618</v>
      </c>
    </row>
    <row r="79" spans="1:33" x14ac:dyDescent="0.45">
      <c r="A79" t="s">
        <v>170</v>
      </c>
      <c r="B79" t="s">
        <v>125</v>
      </c>
      <c r="C79" t="s">
        <v>33</v>
      </c>
      <c r="D79" t="s">
        <v>95</v>
      </c>
      <c r="E79" t="s">
        <v>35</v>
      </c>
      <c r="F79" t="s">
        <v>267</v>
      </c>
      <c r="G79">
        <v>0.95774647887323938</v>
      </c>
      <c r="H79">
        <v>0.96349206349206362</v>
      </c>
      <c r="I79" t="s">
        <v>173</v>
      </c>
      <c r="J79" t="s">
        <v>268</v>
      </c>
      <c r="K79">
        <v>6</v>
      </c>
      <c r="L79">
        <v>8</v>
      </c>
      <c r="M79">
        <v>3</v>
      </c>
      <c r="N79">
        <v>3</v>
      </c>
      <c r="O79">
        <v>0.45</v>
      </c>
      <c r="P79">
        <v>0.52173913043478259</v>
      </c>
      <c r="Q79">
        <v>0.46969696969696972</v>
      </c>
      <c r="R79">
        <v>0.66666666666666663</v>
      </c>
      <c r="S79">
        <v>0.42857142857142849</v>
      </c>
      <c r="T79">
        <v>0.27272727272727271</v>
      </c>
      <c r="U79">
        <v>0.66666666666666663</v>
      </c>
    </row>
    <row r="80" spans="1:33" x14ac:dyDescent="0.45">
      <c r="A80" t="s">
        <v>170</v>
      </c>
      <c r="B80" t="s">
        <v>125</v>
      </c>
      <c r="C80" t="s">
        <v>23</v>
      </c>
      <c r="D80" t="s">
        <v>269</v>
      </c>
      <c r="E80" t="s">
        <v>25</v>
      </c>
      <c r="F80" t="s">
        <v>270</v>
      </c>
      <c r="G80">
        <v>1</v>
      </c>
      <c r="H80">
        <v>1</v>
      </c>
      <c r="I80" t="s">
        <v>183</v>
      </c>
      <c r="J80" t="s">
        <v>271</v>
      </c>
      <c r="K80">
        <v>4</v>
      </c>
      <c r="L80">
        <v>2</v>
      </c>
      <c r="M80">
        <v>9</v>
      </c>
      <c r="N80">
        <v>5</v>
      </c>
      <c r="O80">
        <v>0.65</v>
      </c>
      <c r="P80">
        <v>0.53333333333333333</v>
      </c>
      <c r="Q80">
        <v>0.63131313131313127</v>
      </c>
      <c r="R80">
        <v>0.44444444444444442</v>
      </c>
      <c r="S80">
        <v>0.66666666666666663</v>
      </c>
      <c r="T80">
        <v>0.81818181818181823</v>
      </c>
      <c r="U80">
        <v>0.44444444444444442</v>
      </c>
      <c r="W80" t="s">
        <v>170</v>
      </c>
      <c r="X80" t="s">
        <v>306</v>
      </c>
      <c r="Y80" s="2">
        <v>0.1</v>
      </c>
      <c r="Z80">
        <f>ROUND(AVERAGE(O78,O81,O84,O87,O90),4)</f>
        <v>0.69</v>
      </c>
      <c r="AA80">
        <f t="shared" ref="AA80:AE80" si="32">ROUND(AVERAGE(P78,P81,P84,P87,P90),4)</f>
        <v>0.64239999999999997</v>
      </c>
      <c r="AB80">
        <f t="shared" si="32"/>
        <v>0.68459999999999999</v>
      </c>
      <c r="AC80">
        <f t="shared" si="32"/>
        <v>0.63890000000000002</v>
      </c>
      <c r="AD80">
        <f t="shared" si="32"/>
        <v>0.65620000000000001</v>
      </c>
      <c r="AE80">
        <f t="shared" si="32"/>
        <v>0.73029999999999995</v>
      </c>
      <c r="AF80">
        <f>ROUND(AVERAGE(G78,G81,G84,G87,G90),4)</f>
        <v>0.97760000000000002</v>
      </c>
      <c r="AG80">
        <f>ROUND(AVERAGE(H78,H81,H84,H87,H90),4)</f>
        <v>0.98029999999999995</v>
      </c>
    </row>
    <row r="81" spans="1:33" x14ac:dyDescent="0.45">
      <c r="A81" t="s">
        <v>170</v>
      </c>
      <c r="B81" t="s">
        <v>125</v>
      </c>
      <c r="C81" t="s">
        <v>23</v>
      </c>
      <c r="D81" t="s">
        <v>272</v>
      </c>
      <c r="E81" t="s">
        <v>30</v>
      </c>
      <c r="F81" t="s">
        <v>273</v>
      </c>
      <c r="G81">
        <v>1</v>
      </c>
      <c r="H81">
        <v>1</v>
      </c>
      <c r="I81" t="s">
        <v>183</v>
      </c>
      <c r="J81" t="s">
        <v>274</v>
      </c>
      <c r="K81">
        <v>5</v>
      </c>
      <c r="L81">
        <v>2</v>
      </c>
      <c r="M81">
        <v>9</v>
      </c>
      <c r="N81">
        <v>4</v>
      </c>
      <c r="O81">
        <v>0.7</v>
      </c>
      <c r="P81">
        <v>0.625</v>
      </c>
      <c r="Q81">
        <v>0.68686868686868685</v>
      </c>
      <c r="R81">
        <v>0.55555555555555558</v>
      </c>
      <c r="S81">
        <v>0.7142857142857143</v>
      </c>
      <c r="T81">
        <v>0.81818181818181823</v>
      </c>
      <c r="U81">
        <v>0.55555555555555558</v>
      </c>
      <c r="W81" t="s">
        <v>170</v>
      </c>
      <c r="X81" t="s">
        <v>306</v>
      </c>
      <c r="Y81" s="2">
        <v>0.1</v>
      </c>
      <c r="Z81">
        <f>ROUND(_xlfn.STDEV.P(O78,O81,O84,O87,O90),4)</f>
        <v>0.08</v>
      </c>
      <c r="AA81">
        <f t="shared" ref="AA81:AE81" si="33">ROUND(_xlfn.STDEV.P(P78,P81,P84,P87,P90),4)</f>
        <v>9.2600000000000002E-2</v>
      </c>
      <c r="AB81">
        <f t="shared" si="33"/>
        <v>0.08</v>
      </c>
      <c r="AC81">
        <f t="shared" si="33"/>
        <v>0.1242</v>
      </c>
      <c r="AD81">
        <f t="shared" si="33"/>
        <v>8.1900000000000001E-2</v>
      </c>
      <c r="AE81">
        <f t="shared" si="33"/>
        <v>0.10249999999999999</v>
      </c>
      <c r="AF81">
        <f>ROUND(_xlfn.STDEV.P(G78,G81,G84,G87,G90),4)</f>
        <v>2.5499999999999998E-2</v>
      </c>
      <c r="AG81">
        <f>ROUND(_xlfn.STDEV.P(H78,H81,H84,H87,H90),4)</f>
        <v>2.2100000000000002E-2</v>
      </c>
    </row>
    <row r="82" spans="1:33" x14ac:dyDescent="0.45">
      <c r="A82" t="s">
        <v>170</v>
      </c>
      <c r="B82" t="s">
        <v>125</v>
      </c>
      <c r="C82" t="s">
        <v>23</v>
      </c>
      <c r="D82" t="s">
        <v>275</v>
      </c>
      <c r="E82" t="s">
        <v>35</v>
      </c>
      <c r="F82" t="s">
        <v>276</v>
      </c>
      <c r="G82">
        <v>1</v>
      </c>
      <c r="H82">
        <v>1</v>
      </c>
      <c r="I82" t="s">
        <v>183</v>
      </c>
      <c r="J82" t="s">
        <v>277</v>
      </c>
      <c r="K82">
        <v>4</v>
      </c>
      <c r="L82">
        <v>3</v>
      </c>
      <c r="M82">
        <v>8</v>
      </c>
      <c r="N82">
        <v>5</v>
      </c>
      <c r="O82">
        <v>0.6</v>
      </c>
      <c r="P82">
        <v>0.5</v>
      </c>
      <c r="Q82">
        <v>0.58585858585858586</v>
      </c>
      <c r="R82">
        <v>0.44444444444444442</v>
      </c>
      <c r="S82">
        <v>0.5714285714285714</v>
      </c>
      <c r="T82">
        <v>0.72727272727272729</v>
      </c>
      <c r="U82">
        <v>0.44444444444444442</v>
      </c>
    </row>
    <row r="83" spans="1:33" x14ac:dyDescent="0.45">
      <c r="A83" t="s">
        <v>170</v>
      </c>
      <c r="B83" t="s">
        <v>125</v>
      </c>
      <c r="C83" t="s">
        <v>55</v>
      </c>
      <c r="D83" t="s">
        <v>278</v>
      </c>
      <c r="E83" t="s">
        <v>25</v>
      </c>
      <c r="F83" t="s">
        <v>279</v>
      </c>
      <c r="G83">
        <v>0.62222222222222223</v>
      </c>
      <c r="H83">
        <v>0.60000000000000009</v>
      </c>
      <c r="I83" t="s">
        <v>193</v>
      </c>
      <c r="J83" t="s">
        <v>280</v>
      </c>
      <c r="K83">
        <v>7</v>
      </c>
      <c r="L83">
        <v>2</v>
      </c>
      <c r="M83">
        <v>9</v>
      </c>
      <c r="N83">
        <v>2</v>
      </c>
      <c r="O83">
        <v>0.8</v>
      </c>
      <c r="P83">
        <v>0.77777777777777779</v>
      </c>
      <c r="Q83">
        <v>0.7979797979797979</v>
      </c>
      <c r="R83">
        <v>0.77777777777777779</v>
      </c>
      <c r="S83">
        <v>0.77777777777777779</v>
      </c>
      <c r="T83">
        <v>0.81818181818181823</v>
      </c>
      <c r="U83">
        <v>0.77777777777777779</v>
      </c>
      <c r="W83" t="s">
        <v>170</v>
      </c>
      <c r="X83" t="s">
        <v>306</v>
      </c>
      <c r="Y83" s="2" t="s">
        <v>35</v>
      </c>
      <c r="Z83">
        <f>ROUND(AVERAGE(O79,O82,O85,O88,O91),4)</f>
        <v>0.64</v>
      </c>
      <c r="AA83">
        <f t="shared" ref="AA83:AE83" si="34">ROUND(AVERAGE(P79,P82,P85,P88,P91),4)</f>
        <v>0.56089999999999995</v>
      </c>
      <c r="AB83">
        <f t="shared" si="34"/>
        <v>0.62549999999999994</v>
      </c>
      <c r="AC83">
        <f t="shared" si="34"/>
        <v>0.5222</v>
      </c>
      <c r="AD83">
        <f t="shared" si="34"/>
        <v>0.66</v>
      </c>
      <c r="AE83">
        <f t="shared" si="34"/>
        <v>0.7288</v>
      </c>
      <c r="AF83">
        <f>ROUND(AVERAGE(G79,G82,G85,G88,G91),4)</f>
        <v>0.9829</v>
      </c>
      <c r="AG83">
        <f>ROUND(AVERAGE(H79,H82,H85,H88,H91),4)</f>
        <v>0.98419999999999996</v>
      </c>
    </row>
    <row r="84" spans="1:33" x14ac:dyDescent="0.45">
      <c r="A84" t="s">
        <v>170</v>
      </c>
      <c r="B84" t="s">
        <v>125</v>
      </c>
      <c r="C84" t="s">
        <v>23</v>
      </c>
      <c r="D84" t="s">
        <v>281</v>
      </c>
      <c r="E84" t="s">
        <v>30</v>
      </c>
      <c r="F84" t="s">
        <v>282</v>
      </c>
      <c r="G84">
        <v>0.97058823529411764</v>
      </c>
      <c r="H84">
        <v>0.97142857142857142</v>
      </c>
      <c r="I84" t="s">
        <v>193</v>
      </c>
      <c r="J84" t="s">
        <v>283</v>
      </c>
      <c r="K84">
        <v>4</v>
      </c>
      <c r="L84">
        <v>3</v>
      </c>
      <c r="M84">
        <v>8</v>
      </c>
      <c r="N84">
        <v>5</v>
      </c>
      <c r="O84">
        <v>0.6</v>
      </c>
      <c r="P84">
        <v>0.5</v>
      </c>
      <c r="Q84">
        <v>0.58585858585858586</v>
      </c>
      <c r="R84">
        <v>0.44444444444444442</v>
      </c>
      <c r="S84">
        <v>0.5714285714285714</v>
      </c>
      <c r="T84">
        <v>0.72727272727272729</v>
      </c>
      <c r="U84">
        <v>0.44444444444444442</v>
      </c>
      <c r="W84" t="s">
        <v>170</v>
      </c>
      <c r="X84" t="s">
        <v>306</v>
      </c>
      <c r="Y84" s="2" t="s">
        <v>35</v>
      </c>
      <c r="Z84">
        <f>ROUND(_xlfn.STDEV.P(O80,O82,O85,O88,O91),4)</f>
        <v>0.06</v>
      </c>
      <c r="AA84">
        <f t="shared" ref="AA84:AE84" si="35">ROUND(_xlfn.STDEV.P(P80,P82,P85,P88,P91),4)</f>
        <v>8.7499999999999994E-2</v>
      </c>
      <c r="AB84">
        <f t="shared" si="35"/>
        <v>5.8200000000000002E-2</v>
      </c>
      <c r="AC84">
        <f t="shared" si="35"/>
        <v>0.1089</v>
      </c>
      <c r="AD84">
        <f t="shared" si="35"/>
        <v>8.0399999999999999E-2</v>
      </c>
      <c r="AE84">
        <f t="shared" si="35"/>
        <v>6.9699999999999998E-2</v>
      </c>
      <c r="AF84">
        <f>ROUND(_xlfn.STDEV.P(G80,G82,G85,G88,G91),4)</f>
        <v>1.17E-2</v>
      </c>
      <c r="AG84">
        <f>ROUND(_xlfn.STDEV.P(H80,H82,H85,H88,H91),4)</f>
        <v>1.14E-2</v>
      </c>
    </row>
    <row r="85" spans="1:33" x14ac:dyDescent="0.45">
      <c r="A85" t="s">
        <v>170</v>
      </c>
      <c r="B85" t="s">
        <v>125</v>
      </c>
      <c r="C85" t="s">
        <v>23</v>
      </c>
      <c r="D85" t="s">
        <v>284</v>
      </c>
      <c r="E85" t="s">
        <v>35</v>
      </c>
      <c r="F85" t="s">
        <v>285</v>
      </c>
      <c r="G85">
        <v>0.97058823529411764</v>
      </c>
      <c r="H85">
        <v>0.97142857142857142</v>
      </c>
      <c r="I85" t="s">
        <v>193</v>
      </c>
      <c r="J85" t="s">
        <v>286</v>
      </c>
      <c r="K85">
        <v>3</v>
      </c>
      <c r="L85">
        <v>1</v>
      </c>
      <c r="M85">
        <v>10</v>
      </c>
      <c r="N85">
        <v>6</v>
      </c>
      <c r="O85">
        <v>0.65</v>
      </c>
      <c r="P85">
        <v>0.46153846153846162</v>
      </c>
      <c r="Q85">
        <v>0.6212121212121211</v>
      </c>
      <c r="R85">
        <v>0.33333333333333331</v>
      </c>
      <c r="S85">
        <v>0.75</v>
      </c>
      <c r="T85">
        <v>0.90909090909090906</v>
      </c>
      <c r="U85">
        <v>0.33333333333333331</v>
      </c>
    </row>
    <row r="86" spans="1:33" x14ac:dyDescent="0.45">
      <c r="A86" t="s">
        <v>170</v>
      </c>
      <c r="B86" t="s">
        <v>125</v>
      </c>
      <c r="C86" t="s">
        <v>59</v>
      </c>
      <c r="D86" t="s">
        <v>287</v>
      </c>
      <c r="E86" t="s">
        <v>25</v>
      </c>
      <c r="F86" t="s">
        <v>288</v>
      </c>
      <c r="G86">
        <v>0.61538461538461542</v>
      </c>
      <c r="H86">
        <v>0.63174603174603172</v>
      </c>
      <c r="I86" t="s">
        <v>203</v>
      </c>
      <c r="J86" t="s">
        <v>289</v>
      </c>
      <c r="K86">
        <v>7</v>
      </c>
      <c r="L86">
        <v>5</v>
      </c>
      <c r="M86">
        <v>6</v>
      </c>
      <c r="N86">
        <v>2</v>
      </c>
      <c r="O86">
        <v>0.65</v>
      </c>
      <c r="P86">
        <v>0.66666666666666663</v>
      </c>
      <c r="Q86">
        <v>0.66161616161616155</v>
      </c>
      <c r="R86">
        <v>0.77777777777777779</v>
      </c>
      <c r="S86">
        <v>0.58333333333333337</v>
      </c>
      <c r="T86">
        <v>0.54545454545454541</v>
      </c>
      <c r="U86">
        <v>0.77777777777777779</v>
      </c>
    </row>
    <row r="87" spans="1:33" x14ac:dyDescent="0.45">
      <c r="A87" t="s">
        <v>170</v>
      </c>
      <c r="B87" t="s">
        <v>125</v>
      </c>
      <c r="C87" t="s">
        <v>33</v>
      </c>
      <c r="D87" t="s">
        <v>116</v>
      </c>
      <c r="E87" t="s">
        <v>30</v>
      </c>
      <c r="F87" t="s">
        <v>290</v>
      </c>
      <c r="G87">
        <v>0.93150684931506844</v>
      </c>
      <c r="H87">
        <v>0.94126984126984137</v>
      </c>
      <c r="I87" t="s">
        <v>203</v>
      </c>
      <c r="J87" t="s">
        <v>291</v>
      </c>
      <c r="K87">
        <v>7</v>
      </c>
      <c r="L87">
        <v>3</v>
      </c>
      <c r="M87">
        <v>8</v>
      </c>
      <c r="N87">
        <v>2</v>
      </c>
      <c r="O87">
        <v>0.75</v>
      </c>
      <c r="P87">
        <v>0.73684210526315785</v>
      </c>
      <c r="Q87">
        <v>0.75252525252525249</v>
      </c>
      <c r="R87">
        <v>0.77777777777777779</v>
      </c>
      <c r="S87">
        <v>0.7</v>
      </c>
      <c r="T87">
        <v>0.72727272727272729</v>
      </c>
      <c r="U87">
        <v>0.77777777777777779</v>
      </c>
    </row>
    <row r="88" spans="1:33" x14ac:dyDescent="0.45">
      <c r="A88" t="s">
        <v>170</v>
      </c>
      <c r="B88" t="s">
        <v>125</v>
      </c>
      <c r="C88" t="s">
        <v>23</v>
      </c>
      <c r="D88" t="s">
        <v>292</v>
      </c>
      <c r="E88" t="s">
        <v>35</v>
      </c>
      <c r="F88" t="s">
        <v>293</v>
      </c>
      <c r="G88">
        <v>1</v>
      </c>
      <c r="H88">
        <v>1</v>
      </c>
      <c r="I88" t="s">
        <v>203</v>
      </c>
      <c r="J88" t="s">
        <v>294</v>
      </c>
      <c r="K88">
        <v>6</v>
      </c>
      <c r="L88">
        <v>2</v>
      </c>
      <c r="M88">
        <v>9</v>
      </c>
      <c r="N88">
        <v>3</v>
      </c>
      <c r="O88">
        <v>0.75</v>
      </c>
      <c r="P88">
        <v>0.70588235294117652</v>
      </c>
      <c r="Q88">
        <v>0.74242424242424221</v>
      </c>
      <c r="R88">
        <v>0.66666666666666663</v>
      </c>
      <c r="S88">
        <v>0.75</v>
      </c>
      <c r="T88">
        <v>0.81818181818181823</v>
      </c>
      <c r="U88">
        <v>0.66666666666666663</v>
      </c>
    </row>
    <row r="89" spans="1:33" x14ac:dyDescent="0.45">
      <c r="A89" t="s">
        <v>170</v>
      </c>
      <c r="B89" t="s">
        <v>125</v>
      </c>
      <c r="C89" t="s">
        <v>23</v>
      </c>
      <c r="D89" t="s">
        <v>295</v>
      </c>
      <c r="E89" t="s">
        <v>25</v>
      </c>
      <c r="F89" t="s">
        <v>296</v>
      </c>
      <c r="G89">
        <v>0.90410958904109584</v>
      </c>
      <c r="H89">
        <v>0.91287878787878773</v>
      </c>
      <c r="I89" t="s">
        <v>213</v>
      </c>
      <c r="J89" t="s">
        <v>297</v>
      </c>
      <c r="K89">
        <v>5</v>
      </c>
      <c r="L89">
        <v>3</v>
      </c>
      <c r="M89">
        <v>9</v>
      </c>
      <c r="N89">
        <v>3</v>
      </c>
      <c r="O89">
        <v>0.7</v>
      </c>
      <c r="P89">
        <v>0.625</v>
      </c>
      <c r="Q89">
        <v>0.6875</v>
      </c>
      <c r="R89">
        <v>0.625</v>
      </c>
      <c r="S89">
        <v>0.625</v>
      </c>
      <c r="T89">
        <v>0.75</v>
      </c>
      <c r="U89">
        <v>0.625</v>
      </c>
    </row>
    <row r="90" spans="1:33" x14ac:dyDescent="0.45">
      <c r="A90" t="s">
        <v>170</v>
      </c>
      <c r="B90" t="s">
        <v>125</v>
      </c>
      <c r="C90" t="s">
        <v>33</v>
      </c>
      <c r="D90" t="s">
        <v>298</v>
      </c>
      <c r="E90" t="s">
        <v>30</v>
      </c>
      <c r="F90" t="s">
        <v>299</v>
      </c>
      <c r="G90">
        <v>1</v>
      </c>
      <c r="H90">
        <v>1</v>
      </c>
      <c r="I90" t="s">
        <v>213</v>
      </c>
      <c r="J90" t="s">
        <v>300</v>
      </c>
      <c r="K90">
        <v>6</v>
      </c>
      <c r="L90">
        <v>2</v>
      </c>
      <c r="M90">
        <v>10</v>
      </c>
      <c r="N90">
        <v>2</v>
      </c>
      <c r="O90">
        <v>0.8</v>
      </c>
      <c r="P90">
        <v>0.75</v>
      </c>
      <c r="Q90">
        <v>0.79166666666666674</v>
      </c>
      <c r="R90">
        <v>0.75</v>
      </c>
      <c r="S90">
        <v>0.75</v>
      </c>
      <c r="T90">
        <v>0.83333333333333337</v>
      </c>
      <c r="U90">
        <v>0.75</v>
      </c>
    </row>
    <row r="91" spans="1:33" x14ac:dyDescent="0.45">
      <c r="A91" t="s">
        <v>170</v>
      </c>
      <c r="B91" t="s">
        <v>125</v>
      </c>
      <c r="C91" t="s">
        <v>23</v>
      </c>
      <c r="D91" t="s">
        <v>301</v>
      </c>
      <c r="E91" t="s">
        <v>35</v>
      </c>
      <c r="F91" t="s">
        <v>302</v>
      </c>
      <c r="G91">
        <v>0.9859154929577465</v>
      </c>
      <c r="H91">
        <v>0.98611111111111116</v>
      </c>
      <c r="I91" t="s">
        <v>213</v>
      </c>
      <c r="J91" t="s">
        <v>303</v>
      </c>
      <c r="K91">
        <v>4</v>
      </c>
      <c r="L91">
        <v>1</v>
      </c>
      <c r="M91">
        <v>11</v>
      </c>
      <c r="N91">
        <v>4</v>
      </c>
      <c r="O91">
        <v>0.75</v>
      </c>
      <c r="P91">
        <v>0.61538461538461542</v>
      </c>
      <c r="Q91">
        <v>0.70833333333333337</v>
      </c>
      <c r="R91">
        <v>0.5</v>
      </c>
      <c r="S91">
        <v>0.8</v>
      </c>
      <c r="T91">
        <v>0.91666666666666663</v>
      </c>
      <c r="U9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2025-08-22T15:55:29Z</dcterms:created>
  <dcterms:modified xsi:type="dcterms:W3CDTF">2025-08-22T16:02:34Z</dcterms:modified>
</cp:coreProperties>
</file>